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3\2 INFORMES\Reporte WEB\"/>
    </mc:Choice>
  </mc:AlternateContent>
  <xr:revisionPtr revIDLastSave="0" documentId="13_ncr:1_{52D65888-F5BB-40ED-A409-5B25C80D87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0" i="1" l="1"/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R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<sst xmlns="http://schemas.openxmlformats.org/spreadsheetml/2006/main" count="109" uniqueCount="68">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</sst>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J10" sqref="J10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0</v>
      </c>
      <c r="I7" s="21">
        <v>0</v>
      </c>
      <c r="J7" s="9">
        <f t="shared" ref="J7:J21" si="0">+F7+G7-H7-I7</f>
        <v>57063000000</v>
      </c>
      <c r="K7" s="9">
        <f>+J7-L7</f>
        <v>37230181667.400002</v>
      </c>
      <c r="L7" s="9">
        <v>19832818332.599998</v>
      </c>
      <c r="M7" s="9">
        <v>19832818332.599998</v>
      </c>
      <c r="N7" s="9">
        <v>19832818332.599998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1" si="2">+L7/J7</f>
        <v>0.34756003597076912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13640964198</v>
      </c>
      <c r="L8" s="9">
        <v>7211035802</v>
      </c>
      <c r="M8" s="9">
        <v>7211035802</v>
      </c>
      <c r="N8" s="9">
        <v>7211035802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0.34581986389794744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2638683447</v>
      </c>
      <c r="L9" s="9">
        <v>1844316553</v>
      </c>
      <c r="M9" s="9">
        <v>1844316553</v>
      </c>
      <c r="N9" s="9">
        <v>1844316553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0.41140230939103278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10484260736</v>
      </c>
      <c r="L10" s="9">
        <v>5275739264</v>
      </c>
      <c r="M10" s="9">
        <v>5275739264</v>
      </c>
      <c r="N10" s="9">
        <v>5275739264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0.33475502944162439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3739283074</v>
      </c>
      <c r="L11" s="9">
        <v>1991716926</v>
      </c>
      <c r="M11" s="9">
        <v>1991716926</v>
      </c>
      <c r="N11" s="9">
        <v>1991716926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0.34753392531844357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625638722</v>
      </c>
      <c r="L12" s="9">
        <v>366361278</v>
      </c>
      <c r="M12" s="9">
        <v>366361278</v>
      </c>
      <c r="N12" s="9">
        <v>366361278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0.3693158044354839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16175565487.720001</v>
      </c>
      <c r="L13" s="9">
        <v>71874434512.279999</v>
      </c>
      <c r="M13" s="9">
        <v>25497526255.540001</v>
      </c>
      <c r="N13" s="9">
        <v>25484026255.540001</v>
      </c>
      <c r="O13" s="9">
        <v>0</v>
      </c>
      <c r="P13" s="9">
        <f>+L13-M13</f>
        <v>46376908256.739998</v>
      </c>
      <c r="Q13" s="9">
        <f t="shared" si="1"/>
        <v>13500000</v>
      </c>
      <c r="R13" s="8">
        <f t="shared" si="2"/>
        <v>0.8162911358578081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14697000000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196418856</v>
      </c>
      <c r="L16" s="9">
        <v>234581144</v>
      </c>
      <c r="M16" s="9">
        <v>234581144</v>
      </c>
      <c r="N16" s="9">
        <v>234581144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0.54427179582366592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5712672108.7600002</v>
      </c>
      <c r="L17" s="9">
        <v>1996327891.24</v>
      </c>
      <c r="M17" s="9">
        <v>1700862384.95</v>
      </c>
      <c r="N17" s="9">
        <v>1635770286.74</v>
      </c>
      <c r="O17" s="9">
        <v>0</v>
      </c>
      <c r="P17" s="9">
        <f t="shared" si="4"/>
        <v>295465506.28999996</v>
      </c>
      <c r="Q17" s="9">
        <f t="shared" si="1"/>
        <v>65092098.210000038</v>
      </c>
      <c r="R17" s="8">
        <f t="shared" si="2"/>
        <v>0.25896068118303284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6620062</v>
      </c>
      <c r="L18" s="9">
        <v>12379938</v>
      </c>
      <c r="M18" s="9">
        <v>12352732</v>
      </c>
      <c r="N18" s="9">
        <v>12352732</v>
      </c>
      <c r="O18" s="9">
        <v>0</v>
      </c>
      <c r="P18" s="9">
        <f t="shared" si="4"/>
        <v>27206</v>
      </c>
      <c r="Q18" s="9">
        <f t="shared" si="1"/>
        <v>0</v>
      </c>
      <c r="R18" s="8">
        <f t="shared" si="2"/>
        <v>0.65157568421052636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0</v>
      </c>
      <c r="O19" s="9">
        <v>0</v>
      </c>
      <c r="P19" s="9">
        <f t="shared" si="4"/>
        <v>0</v>
      </c>
      <c r="Q19" s="9">
        <f t="shared" si="1"/>
        <v>19702919263</v>
      </c>
      <c r="R19" s="8">
        <f t="shared" si="2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>
        <f>+J20-L20</f>
        <v>196529092</v>
      </c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2369821303.8400002</v>
      </c>
      <c r="L21" s="9">
        <v>5630178696.1599998</v>
      </c>
      <c r="M21" s="9">
        <v>1432289737.3499999</v>
      </c>
      <c r="N21" s="9">
        <v>1432289737.3499999</v>
      </c>
      <c r="O21" s="9">
        <v>0</v>
      </c>
      <c r="P21" s="9">
        <f t="shared" si="4"/>
        <v>4197888958.8099999</v>
      </c>
      <c r="Q21" s="9">
        <f t="shared" si="1"/>
        <v>0</v>
      </c>
      <c r="R21" s="8">
        <f t="shared" si="2"/>
        <v>0.70377233701999997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0</v>
      </c>
      <c r="H22" s="3">
        <f t="shared" si="7"/>
        <v>0</v>
      </c>
      <c r="I22" s="3">
        <f t="shared" si="7"/>
        <v>14697000000</v>
      </c>
      <c r="J22" s="3">
        <f t="shared" si="7"/>
        <v>229012448355</v>
      </c>
      <c r="K22" s="3">
        <f t="shared" si="7"/>
        <v>93017512404.719986</v>
      </c>
      <c r="L22" s="3">
        <f>SUM(L7:L21)</f>
        <v>135994935950.28001</v>
      </c>
      <c r="M22" s="3">
        <f>SUM(M7:M21)</f>
        <v>85124646022.440002</v>
      </c>
      <c r="N22" s="3">
        <f>SUM(N7:N21)</f>
        <v>65343134661.229996</v>
      </c>
      <c r="O22" s="3">
        <f t="shared" si="7"/>
        <v>0</v>
      </c>
      <c r="P22" s="3">
        <f t="shared" si="7"/>
        <v>50870289927.839996</v>
      </c>
      <c r="Q22" s="3">
        <f t="shared" si="7"/>
        <v>19781511361.209999</v>
      </c>
      <c r="R22" s="2">
        <f>+L22/J22</f>
        <v>0.5938320686370272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2023-07-06T16:17:55Z</dcterms:modified>
</cp:coreProperties>
</file>