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ÁREA PRESUPUESTO\EJECUCION GASTOS\PRESUPUESTO 2022\INFORMES\01. ENERO\"/>
    </mc:Choice>
  </mc:AlternateContent>
  <xr:revisionPtr revIDLastSave="0" documentId="13_ncr:1_{855BFF19-2F3B-483C-AF45-DE72F55BFAB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NE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1" l="1"/>
  <c r="P7" i="1" l="1"/>
  <c r="Q7" i="1"/>
  <c r="I21" i="1" l="1"/>
  <c r="H21" i="1"/>
  <c r="G21" i="1"/>
  <c r="F21" i="1"/>
  <c r="J7" i="1" l="1"/>
  <c r="R7" i="1" s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0" i="1"/>
  <c r="K20" i="1" s="1"/>
  <c r="P20" i="1"/>
  <c r="P21" i="1" l="1"/>
  <c r="K7" i="1"/>
  <c r="K21" i="1" s="1"/>
  <c r="J21" i="1"/>
  <c r="Q20" i="1"/>
  <c r="Q19" i="1"/>
  <c r="Q18" i="1"/>
  <c r="Q17" i="1"/>
  <c r="Q16" i="1"/>
  <c r="Q14" i="1"/>
  <c r="Q13" i="1"/>
  <c r="Q12" i="1"/>
  <c r="Q11" i="1"/>
  <c r="Q10" i="1"/>
  <c r="Q9" i="1"/>
  <c r="Q8" i="1"/>
  <c r="R20" i="1"/>
  <c r="R19" i="1"/>
  <c r="R18" i="1"/>
  <c r="R17" i="1"/>
  <c r="R14" i="1"/>
  <c r="R13" i="1"/>
  <c r="R12" i="1"/>
  <c r="R10" i="1"/>
  <c r="R9" i="1"/>
  <c r="R8" i="1"/>
  <c r="R11" i="1" l="1"/>
  <c r="R16" i="1"/>
  <c r="M21" i="1" l="1"/>
  <c r="Q21" i="1" l="1"/>
  <c r="L21" i="1"/>
  <c r="R21" i="1" s="1"/>
  <c r="N21" i="1"/>
  <c r="O21" i="1"/>
</calcChain>
</file>

<file path=xl/sharedStrings.xml><?xml version="1.0" encoding="utf-8"?>
<sst xmlns="http://schemas.openxmlformats.org/spreadsheetml/2006/main" count="106" uniqueCount="67">
  <si>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</si>
  <si>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</si>
  <si>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</si>
  <si>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</si>
  <si>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</si>
  <si>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</si>
  <si>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</si>
  <si>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</si>
  <si>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</si>
  <si>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</si>
  <si>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</si>
  <si>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</si>
  <si>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</si>
  <si>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</si>
  <si>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</si>
  <si>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</si>
  <si>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</si>
  <si>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</si>
  <si>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</si>
  <si>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</si>
  <si>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</si>
  <si>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</si>
  <si>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</si>
  <si>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</si>
  <si>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</si>
  <si>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</si>
  <si>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</si>
  <si>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</si>
  <si>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</si>
  <si>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</si>
  <si>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</si>
  <si>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</si>
  <si>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</si>
  <si>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</si>
  <si>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</si>
  <si>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</si>
  <si>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</si>
  <si>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</si>
  <si>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</si>
  <si>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</si>
  <si>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</si>
  <si>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</si>
  <si>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</si>
  <si>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</si>
  <si>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</si>
  <si>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C-1399-1000-3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</si>
  <si>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</si>
  <si>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</si>
  <si>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</si>
  <si>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</si>
  <si>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</si>
  <si>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</si>
  <si>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</si>
  <si>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</si>
  <si>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</si>
  <si>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PERÍODO: ENERO DE 2022</t>
  </si>
  <si>
    <t>A-02</t>
  </si>
  <si>
    <t>A-03-02-02</t>
  </si>
  <si>
    <t>A-03-10</t>
  </si>
  <si>
    <t>B-10-01-03</t>
  </si>
  <si>
    <t>11</t>
  </si>
  <si>
    <t>SSF</t>
  </si>
  <si>
    <t>13</t>
  </si>
  <si>
    <t>ADQUISICIÓN DE BIENES  Y SERVICIOS</t>
  </si>
  <si>
    <t>A ORGANIZACIONES INTERNACIONALES</t>
  </si>
  <si>
    <t>SENTENCIAS Y CONCILIACIONES</t>
  </si>
  <si>
    <t>OTRAS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</si>
</sst>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0.0000000000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165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topLeftCell="A2" zoomScaleNormal="100" workbookViewId="0">
      <selection activeCell="A22" sqref="A22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8" width="14" style="1" bestFit="1" customWidth="1"/>
    <col min="9" max="9" width="13.28515625" style="1" bestFit="1" customWidth="1"/>
    <col min="10" max="13" width="14.7109375" style="1" bestFit="1" customWidth="1"/>
    <col min="14" max="14" width="16.140625" style="1" customWidth="1"/>
    <col min="15" max="15" width="9.710937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27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x14ac:dyDescent="0.25">
      <c r="A2" s="29" t="s">
        <v>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x14ac:dyDescent="0.25">
      <c r="A3" s="29" t="s">
        <v>34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3.5" thickBot="1" x14ac:dyDescent="0.3">
      <c r="A4" s="31" t="s">
        <v>55</v>
      </c>
      <c r="B4" s="32"/>
      <c r="C4" s="32"/>
      <c r="D4" s="32"/>
      <c r="E4" s="32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5.5" x14ac:dyDescent="0.25">
      <c r="A5" s="33" t="s">
        <v>33</v>
      </c>
      <c r="B5" s="35" t="s">
        <v>32</v>
      </c>
      <c r="C5" s="35" t="s">
        <v>31</v>
      </c>
      <c r="D5" s="37" t="s">
        <v>30</v>
      </c>
      <c r="E5" s="35" t="s">
        <v>29</v>
      </c>
      <c r="F5" s="17" t="s">
        <v>28</v>
      </c>
      <c r="G5" s="17" t="s">
        <v>27</v>
      </c>
      <c r="H5" s="17" t="s">
        <v>26</v>
      </c>
      <c r="I5" s="17" t="s">
        <v>54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18" ht="15.75" customHeight="1" thickBot="1" x14ac:dyDescent="0.3">
      <c r="A6" s="34"/>
      <c r="B6" s="36"/>
      <c r="C6" s="36"/>
      <c r="D6" s="38"/>
      <c r="E6" s="36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5" t="s">
        <v>9</v>
      </c>
      <c r="N6" s="15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18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46</v>
      </c>
      <c r="F7" s="19">
        <v>53217000000</v>
      </c>
      <c r="G7" s="4">
        <v>0</v>
      </c>
      <c r="H7" s="4">
        <v>0</v>
      </c>
      <c r="I7" s="23">
        <v>0</v>
      </c>
      <c r="J7" s="9">
        <f t="shared" ref="J7:J20" si="0">+F7+G7-H7-I7</f>
        <v>53217000000</v>
      </c>
      <c r="K7" s="9">
        <f>+J7-L7</f>
        <v>49941508323</v>
      </c>
      <c r="L7" s="9">
        <v>3275491677</v>
      </c>
      <c r="M7" s="9">
        <v>3275491677</v>
      </c>
      <c r="N7" s="9">
        <v>3275491677</v>
      </c>
      <c r="O7" s="9">
        <v>0</v>
      </c>
      <c r="P7" s="9">
        <f>+L7-M7</f>
        <v>0</v>
      </c>
      <c r="Q7" s="9">
        <f t="shared" ref="Q7:Q20" si="1">+M7-N7</f>
        <v>0</v>
      </c>
      <c r="R7" s="8">
        <f t="shared" ref="R7:R20" si="2">+L7/J7</f>
        <v>6.1549724279835391E-2</v>
      </c>
    </row>
    <row r="8" spans="1:18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47</v>
      </c>
      <c r="F8" s="19">
        <v>19454000000</v>
      </c>
      <c r="G8" s="4">
        <v>0</v>
      </c>
      <c r="H8" s="4">
        <v>0</v>
      </c>
      <c r="I8" s="23">
        <v>0</v>
      </c>
      <c r="J8" s="9">
        <f t="shared" si="0"/>
        <v>19454000000</v>
      </c>
      <c r="K8" s="9">
        <f t="shared" ref="K8:K20" si="3">+J8-L8</f>
        <v>18118581741</v>
      </c>
      <c r="L8" s="9">
        <v>1335418259</v>
      </c>
      <c r="M8" s="9">
        <v>1335418259</v>
      </c>
      <c r="N8" s="9">
        <v>1335418259</v>
      </c>
      <c r="O8" s="9">
        <v>0</v>
      </c>
      <c r="P8" s="9">
        <f t="shared" ref="P8:P20" si="4">+L8-M8</f>
        <v>0</v>
      </c>
      <c r="Q8" s="9">
        <f t="shared" si="1"/>
        <v>0</v>
      </c>
      <c r="R8" s="8">
        <f t="shared" si="2"/>
        <v>6.8644919245399408E-2</v>
      </c>
    </row>
    <row r="9" spans="1:18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48</v>
      </c>
      <c r="F9" s="19">
        <v>4182000000</v>
      </c>
      <c r="G9" s="4">
        <v>0</v>
      </c>
      <c r="H9" s="4">
        <v>0</v>
      </c>
      <c r="I9" s="23">
        <v>0</v>
      </c>
      <c r="J9" s="9">
        <f t="shared" si="0"/>
        <v>4182000000</v>
      </c>
      <c r="K9" s="9">
        <f t="shared" si="3"/>
        <v>4035937651</v>
      </c>
      <c r="L9" s="9">
        <v>146062349</v>
      </c>
      <c r="M9" s="9">
        <v>146062349</v>
      </c>
      <c r="N9" s="9">
        <v>146062349</v>
      </c>
      <c r="O9" s="9">
        <v>0</v>
      </c>
      <c r="P9" s="9">
        <f t="shared" si="4"/>
        <v>0</v>
      </c>
      <c r="Q9" s="9">
        <f t="shared" si="1"/>
        <v>0</v>
      </c>
      <c r="R9" s="8">
        <f t="shared" si="2"/>
        <v>3.492643448110952E-2</v>
      </c>
    </row>
    <row r="10" spans="1:18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46</v>
      </c>
      <c r="F10" s="19">
        <v>14693000000</v>
      </c>
      <c r="G10" s="4">
        <v>0</v>
      </c>
      <c r="H10" s="4">
        <v>0</v>
      </c>
      <c r="I10" s="23">
        <v>0</v>
      </c>
      <c r="J10" s="9">
        <f t="shared" si="0"/>
        <v>14693000000</v>
      </c>
      <c r="K10" s="9">
        <f t="shared" si="3"/>
        <v>13798933076</v>
      </c>
      <c r="L10" s="9">
        <v>894066924</v>
      </c>
      <c r="M10" s="9">
        <v>894066924</v>
      </c>
      <c r="N10" s="9">
        <v>894066924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6.0849855305247398E-2</v>
      </c>
    </row>
    <row r="11" spans="1:18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47</v>
      </c>
      <c r="F11" s="19">
        <v>5343000000</v>
      </c>
      <c r="G11" s="4">
        <v>0</v>
      </c>
      <c r="H11" s="4">
        <v>0</v>
      </c>
      <c r="I11" s="23">
        <v>0</v>
      </c>
      <c r="J11" s="9">
        <f t="shared" si="0"/>
        <v>5343000000</v>
      </c>
      <c r="K11" s="9">
        <f t="shared" si="3"/>
        <v>4929109573</v>
      </c>
      <c r="L11" s="9">
        <v>413890427</v>
      </c>
      <c r="M11" s="9">
        <v>413890427</v>
      </c>
      <c r="N11" s="9">
        <v>413890427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7.746405146921205E-2</v>
      </c>
    </row>
    <row r="12" spans="1:18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48</v>
      </c>
      <c r="F12" s="19">
        <v>925000000</v>
      </c>
      <c r="G12" s="4">
        <v>0</v>
      </c>
      <c r="H12" s="4">
        <v>0</v>
      </c>
      <c r="I12" s="23">
        <v>0</v>
      </c>
      <c r="J12" s="9">
        <f t="shared" si="0"/>
        <v>925000000</v>
      </c>
      <c r="K12" s="9">
        <f t="shared" si="3"/>
        <v>916296360</v>
      </c>
      <c r="L12" s="9">
        <v>8703640</v>
      </c>
      <c r="M12" s="9">
        <v>8703640</v>
      </c>
      <c r="N12" s="9">
        <v>8703640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9.4093405405405398E-3</v>
      </c>
    </row>
    <row r="13" spans="1:18" ht="23.25" customHeight="1" x14ac:dyDescent="0.25">
      <c r="A13" s="6" t="s">
        <v>56</v>
      </c>
      <c r="B13" s="12" t="s">
        <v>2</v>
      </c>
      <c r="C13" s="12" t="s">
        <v>3</v>
      </c>
      <c r="D13" s="11" t="s">
        <v>1</v>
      </c>
      <c r="E13" s="5" t="s">
        <v>63</v>
      </c>
      <c r="F13" s="20">
        <v>83380000000</v>
      </c>
      <c r="G13" s="4">
        <v>0</v>
      </c>
      <c r="H13" s="4">
        <v>0</v>
      </c>
      <c r="I13" s="23">
        <v>0</v>
      </c>
      <c r="J13" s="9">
        <f t="shared" si="0"/>
        <v>83380000000</v>
      </c>
      <c r="K13" s="9">
        <f t="shared" si="3"/>
        <v>29283783491.459999</v>
      </c>
      <c r="L13" s="9">
        <v>54096216508.540001</v>
      </c>
      <c r="M13" s="9">
        <v>926810781.71000004</v>
      </c>
      <c r="N13" s="9">
        <v>925857830.71000004</v>
      </c>
      <c r="O13" s="9">
        <v>0</v>
      </c>
      <c r="P13" s="9">
        <f>+L13-M13</f>
        <v>53169405726.830002</v>
      </c>
      <c r="Q13" s="9">
        <f t="shared" si="1"/>
        <v>952951</v>
      </c>
      <c r="R13" s="8">
        <f t="shared" si="2"/>
        <v>0.64879127498848643</v>
      </c>
    </row>
    <row r="14" spans="1:18" ht="23.25" customHeight="1" x14ac:dyDescent="0.25">
      <c r="A14" s="6" t="s">
        <v>57</v>
      </c>
      <c r="B14" s="12" t="s">
        <v>2</v>
      </c>
      <c r="C14" s="12" t="s">
        <v>3</v>
      </c>
      <c r="D14" s="11" t="s">
        <v>1</v>
      </c>
      <c r="E14" s="5" t="s">
        <v>64</v>
      </c>
      <c r="F14" s="20">
        <v>21000000</v>
      </c>
      <c r="G14" s="4">
        <v>0</v>
      </c>
      <c r="H14" s="4">
        <v>0</v>
      </c>
      <c r="I14" s="23">
        <v>0</v>
      </c>
      <c r="J14" s="9">
        <f t="shared" si="0"/>
        <v>21000000</v>
      </c>
      <c r="K14" s="9">
        <f t="shared" si="3"/>
        <v>21000000</v>
      </c>
      <c r="L14" s="9">
        <v>0</v>
      </c>
      <c r="M14" s="9">
        <v>0</v>
      </c>
      <c r="N14" s="9">
        <v>0</v>
      </c>
      <c r="O14" s="9">
        <v>0</v>
      </c>
      <c r="P14" s="9">
        <f t="shared" si="4"/>
        <v>0</v>
      </c>
      <c r="Q14" s="9">
        <f t="shared" si="1"/>
        <v>0</v>
      </c>
      <c r="R14" s="8">
        <f t="shared" si="2"/>
        <v>0</v>
      </c>
    </row>
    <row r="15" spans="1:18" ht="23.25" customHeight="1" x14ac:dyDescent="0.25">
      <c r="A15" s="6" t="s">
        <v>52</v>
      </c>
      <c r="B15" s="12" t="s">
        <v>2</v>
      </c>
      <c r="C15" s="12" t="s">
        <v>3</v>
      </c>
      <c r="D15" s="11" t="s">
        <v>1</v>
      </c>
      <c r="E15" s="5" t="s">
        <v>53</v>
      </c>
      <c r="F15" s="20">
        <v>5773000000</v>
      </c>
      <c r="G15" s="4">
        <v>0</v>
      </c>
      <c r="H15" s="4">
        <v>0</v>
      </c>
      <c r="I15" s="23">
        <v>5773000000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49</v>
      </c>
      <c r="F16" s="20">
        <v>431000000</v>
      </c>
      <c r="G16" s="4">
        <v>0</v>
      </c>
      <c r="H16" s="4">
        <v>0</v>
      </c>
      <c r="I16" s="23">
        <v>0</v>
      </c>
      <c r="J16" s="9">
        <f t="shared" si="0"/>
        <v>431000000</v>
      </c>
      <c r="K16" s="9">
        <f t="shared" si="3"/>
        <v>363067036</v>
      </c>
      <c r="L16" s="9">
        <v>67932964</v>
      </c>
      <c r="M16" s="9">
        <v>57867571</v>
      </c>
      <c r="N16" s="9">
        <v>57867571</v>
      </c>
      <c r="O16" s="9">
        <v>0</v>
      </c>
      <c r="P16" s="9">
        <f t="shared" si="4"/>
        <v>10065393</v>
      </c>
      <c r="Q16" s="9">
        <f t="shared" si="1"/>
        <v>0</v>
      </c>
      <c r="R16" s="8">
        <f t="shared" si="2"/>
        <v>0.15761708584686776</v>
      </c>
    </row>
    <row r="17" spans="1:18" ht="23.25" customHeight="1" x14ac:dyDescent="0.25">
      <c r="A17" s="6" t="s">
        <v>58</v>
      </c>
      <c r="B17" s="12" t="s">
        <v>2</v>
      </c>
      <c r="C17" s="12" t="s">
        <v>3</v>
      </c>
      <c r="D17" s="11" t="s">
        <v>1</v>
      </c>
      <c r="E17" s="5" t="s">
        <v>65</v>
      </c>
      <c r="F17" s="20">
        <v>11990000000</v>
      </c>
      <c r="G17" s="4">
        <v>0</v>
      </c>
      <c r="H17" s="4">
        <v>0</v>
      </c>
      <c r="I17" s="23">
        <v>0</v>
      </c>
      <c r="J17" s="9">
        <f t="shared" si="0"/>
        <v>11990000000</v>
      </c>
      <c r="K17" s="9">
        <f t="shared" si="3"/>
        <v>11990000000</v>
      </c>
      <c r="L17" s="9">
        <v>0</v>
      </c>
      <c r="M17" s="9">
        <v>0</v>
      </c>
      <c r="N17" s="9">
        <v>0</v>
      </c>
      <c r="O17" s="9">
        <v>0</v>
      </c>
      <c r="P17" s="9">
        <f t="shared" si="4"/>
        <v>0</v>
      </c>
      <c r="Q17" s="9">
        <f t="shared" si="1"/>
        <v>0</v>
      </c>
      <c r="R17" s="8">
        <f t="shared" si="2"/>
        <v>0</v>
      </c>
    </row>
    <row r="18" spans="1:18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50</v>
      </c>
      <c r="F18" s="20">
        <v>11000000</v>
      </c>
      <c r="G18" s="4">
        <v>0</v>
      </c>
      <c r="H18" s="4">
        <v>0</v>
      </c>
      <c r="I18" s="23">
        <v>0</v>
      </c>
      <c r="J18" s="9">
        <f t="shared" si="0"/>
        <v>11000000</v>
      </c>
      <c r="K18" s="9">
        <f t="shared" si="3"/>
        <v>11000000</v>
      </c>
      <c r="L18" s="9">
        <v>0</v>
      </c>
      <c r="M18" s="9">
        <v>0</v>
      </c>
      <c r="N18" s="9">
        <v>0</v>
      </c>
      <c r="O18" s="9">
        <v>0</v>
      </c>
      <c r="P18" s="9">
        <f t="shared" si="4"/>
        <v>0</v>
      </c>
      <c r="Q18" s="9">
        <f t="shared" si="1"/>
        <v>0</v>
      </c>
      <c r="R18" s="8">
        <f t="shared" si="2"/>
        <v>0</v>
      </c>
    </row>
    <row r="19" spans="1:18" ht="23.25" customHeight="1" x14ac:dyDescent="0.25">
      <c r="A19" s="6" t="s">
        <v>59</v>
      </c>
      <c r="B19" s="12" t="s">
        <v>2</v>
      </c>
      <c r="C19" s="12" t="s">
        <v>60</v>
      </c>
      <c r="D19" s="11" t="s">
        <v>61</v>
      </c>
      <c r="E19" s="5" t="s">
        <v>66</v>
      </c>
      <c r="F19" s="20">
        <v>9225000000</v>
      </c>
      <c r="G19" s="4">
        <v>0</v>
      </c>
      <c r="H19" s="4">
        <v>0</v>
      </c>
      <c r="I19" s="23">
        <v>0</v>
      </c>
      <c r="J19" s="9">
        <f t="shared" si="0"/>
        <v>9225000000</v>
      </c>
      <c r="K19" s="9">
        <f t="shared" si="3"/>
        <v>9225000000</v>
      </c>
      <c r="L19" s="9">
        <v>0</v>
      </c>
      <c r="M19" s="9">
        <v>0</v>
      </c>
      <c r="N19" s="9">
        <v>0</v>
      </c>
      <c r="O19" s="9">
        <v>0</v>
      </c>
      <c r="P19" s="9">
        <f t="shared" si="4"/>
        <v>0</v>
      </c>
      <c r="Q19" s="9">
        <f t="shared" si="1"/>
        <v>0</v>
      </c>
      <c r="R19" s="8">
        <f t="shared" si="2"/>
        <v>0</v>
      </c>
    </row>
    <row r="20" spans="1:18" ht="23.25" customHeight="1" thickBot="1" x14ac:dyDescent="0.3">
      <c r="A20" s="6" t="s">
        <v>45</v>
      </c>
      <c r="B20" s="12" t="s">
        <v>2</v>
      </c>
      <c r="C20" s="12" t="s">
        <v>62</v>
      </c>
      <c r="D20" s="11" t="s">
        <v>1</v>
      </c>
      <c r="E20" s="5" t="s">
        <v>51</v>
      </c>
      <c r="F20" s="20">
        <v>7888655374</v>
      </c>
      <c r="G20" s="4">
        <v>0</v>
      </c>
      <c r="H20" s="4">
        <v>0</v>
      </c>
      <c r="I20" s="23">
        <v>0</v>
      </c>
      <c r="J20" s="9">
        <f t="shared" si="0"/>
        <v>7888655374</v>
      </c>
      <c r="K20" s="9">
        <f t="shared" si="3"/>
        <v>2491863117.5799999</v>
      </c>
      <c r="L20" s="9">
        <v>5396792256.4200001</v>
      </c>
      <c r="M20" s="9">
        <v>0</v>
      </c>
      <c r="N20" s="9">
        <v>0</v>
      </c>
      <c r="O20" s="9">
        <v>0</v>
      </c>
      <c r="P20" s="9">
        <f t="shared" si="4"/>
        <v>5396792256.4200001</v>
      </c>
      <c r="Q20" s="9">
        <f t="shared" si="1"/>
        <v>0</v>
      </c>
      <c r="R20" s="8">
        <f t="shared" si="2"/>
        <v>0.68412067716979219</v>
      </c>
    </row>
    <row r="21" spans="1:18" ht="15" customHeight="1" thickBot="1" x14ac:dyDescent="0.3">
      <c r="A21" s="24" t="s">
        <v>0</v>
      </c>
      <c r="B21" s="25"/>
      <c r="C21" s="25"/>
      <c r="D21" s="25"/>
      <c r="E21" s="26"/>
      <c r="F21" s="3">
        <f t="shared" ref="F21:Q21" si="5">SUM(F7:F20)</f>
        <v>216533655374</v>
      </c>
      <c r="G21" s="3">
        <f t="shared" si="5"/>
        <v>0</v>
      </c>
      <c r="H21" s="3">
        <f t="shared" si="5"/>
        <v>0</v>
      </c>
      <c r="I21" s="3">
        <f t="shared" si="5"/>
        <v>5773000000</v>
      </c>
      <c r="J21" s="3">
        <f t="shared" si="5"/>
        <v>210760655374</v>
      </c>
      <c r="K21" s="3">
        <f t="shared" si="5"/>
        <v>145126080369.03998</v>
      </c>
      <c r="L21" s="3">
        <f t="shared" si="5"/>
        <v>65634575004.959999</v>
      </c>
      <c r="M21" s="3">
        <f t="shared" si="5"/>
        <v>7058311628.71</v>
      </c>
      <c r="N21" s="3">
        <f t="shared" si="5"/>
        <v>7057358677.71</v>
      </c>
      <c r="O21" s="3">
        <f t="shared" si="5"/>
        <v>0</v>
      </c>
      <c r="P21" s="3">
        <f t="shared" si="5"/>
        <v>58576263376.25</v>
      </c>
      <c r="Q21" s="3">
        <f t="shared" si="5"/>
        <v>952951</v>
      </c>
      <c r="R21" s="2">
        <f>+L21/J21</f>
        <v>0.3114175882993428</v>
      </c>
    </row>
    <row r="22" spans="1:18" x14ac:dyDescent="0.25">
      <c r="L22" s="7"/>
      <c r="N22" s="7"/>
    </row>
    <row r="25" spans="1:18" x14ac:dyDescent="0.25">
      <c r="F25" s="22"/>
      <c r="G25" s="22"/>
      <c r="H25" s="7"/>
    </row>
    <row r="26" spans="1:18" x14ac:dyDescent="0.25">
      <c r="F26" s="22"/>
    </row>
    <row r="30" spans="1:18" x14ac:dyDescent="0.25">
      <c r="F30" s="7"/>
    </row>
    <row r="31" spans="1:18" x14ac:dyDescent="0.25">
      <c r="F31" s="21"/>
    </row>
  </sheetData>
  <mergeCells count="10">
    <mergeCell ref="A21:E21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G6 H6:R6 C7:C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2022-02-11T22:23:59Z</dcterms:modified>
</cp:coreProperties>
</file>