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5\INFORMES\Ejecución WEB\"/>
    </mc:Choice>
  </mc:AlternateContent>
  <xr:revisionPtr revIDLastSave="0" documentId="13_ncr:1_{684EF029-3E49-4E8E-8804-31F4ADDF2A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7" i="1" l="1"/>
  <c r="Q7" i="1"/>
  <c r="I20" i="1" l="1"/>
  <c r="H20" i="1"/>
  <c r="G20" i="1"/>
  <c r="F20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P20" i="1" l="1"/>
  <c r="K7" i="1"/>
  <c r="K20" i="1" s="1"/>
  <c r="J20" i="1"/>
  <c r="Q19" i="1"/>
  <c r="Q18" i="1"/>
  <c r="Q17" i="1"/>
  <c r="Q16" i="1"/>
  <c r="Q14" i="1"/>
  <c r="Q13" i="1"/>
  <c r="Q12" i="1"/>
  <c r="Q11" i="1"/>
  <c r="Q10" i="1"/>
  <c r="Q9" i="1"/>
  <c r="Q8" i="1"/>
  <c r="R19" i="1"/>
  <c r="R18" i="1"/>
  <c r="R17" i="1"/>
  <c r="R14" i="1"/>
  <c r="R13" i="1"/>
  <c r="R12" i="1"/>
  <c r="R10" i="1"/>
  <c r="R9" i="1"/>
  <c r="R8" i="1"/>
  <c r="R11" i="1" l="1"/>
  <c r="R16" i="1"/>
  <c r="M20" i="1" l="1"/>
  <c r="Q20" i="1" l="1"/>
  <c r="L20" i="1"/>
  <c r="R20" i="1" s="1"/>
  <c r="N20" i="1"/>
  <c r="O20" i="1"/>
</calcChain>
</file>

<file path=xl/sharedStrings.xml><?xml version="1.0" encoding="utf-8"?>
<sst xmlns="http://schemas.openxmlformats.org/spreadsheetml/2006/main" count="100" uniqueCount="62">
  <si>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</si>
  <si>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</si>
  <si>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</si>
  <si>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</si>
  <si>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</si>
  <si>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</si>
  <si>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</si>
  <si>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</si>
  <si>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</si>
  <si>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</si>
  <si>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</si>
  <si>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</si>
  <si>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</si>
  <si>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</si>
  <si>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</si>
  <si>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</si>
  <si>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</si>
  <si>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</si>
  <si>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</si>
  <si>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</si>
  <si>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</si>
  <si>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</si>
  <si>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</si>
  <si>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</si>
  <si>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</si>
  <si>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</si>
  <si>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</si>
  <si>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</si>
  <si>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</si>
  <si>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</si>
  <si>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</si>
  <si>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</si>
  <si>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</si>
  <si>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</si>
  <si>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</si>
  <si>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</si>
  <si>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</si>
  <si>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</si>
  <si>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</si>
  <si>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</si>
  <si>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</si>
  <si>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</si>
  <si>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</si>
  <si>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</si>
  <si>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</si>
  <si>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</si>
  <si>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</si>
  <si>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</si>
  <si>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</si>
  <si>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</si>
  <si>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</si>
  <si>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</si>
  <si>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</si>
  <si>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</si>
  <si>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</si>
  <si>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</si>
  <si>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ADQUISICIÓN DE BIENES  Y SERVICIOS</t>
  </si>
  <si>
    <t>A ORGANIZACIONES INTERNACIONALES</t>
  </si>
  <si>
    <t>SENTENCIAS Y CONCILIACIONES</t>
  </si>
  <si>
    <t>C-1399-1000-3-803001</t>
  </si>
  <si>
    <t>8. ESTABILIDAD MACROECONÓMICA / 1. ADMINISTRACIÓN EFICIENTE DE LOS RECURSOS PÚBLICOS</t>
  </si>
  <si>
    <t>PERÍODO: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</si>
</sst>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[$-1240A]&quot;$&quot;\ #,##0.00;\-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6" fillId="0" borderId="21" xfId="0" applyFont="1" applyBorder="1" applyAlignment="1">
      <alignment vertical="center" wrapText="1" readingOrder="1"/>
    </xf>
    <xf numFmtId="0" fontId="6" fillId="0" borderId="21" xfId="0" applyFont="1" applyBorder="1" applyAlignment="1">
      <alignment horizontal="center" vertical="center" wrapText="1" readingOrder="1"/>
    </xf>
    <xf numFmtId="0" fontId="6" fillId="0" borderId="21" xfId="0" applyFont="1" applyBorder="1" applyAlignment="1">
      <alignment readingOrder="1"/>
    </xf>
    <xf numFmtId="49" fontId="3" fillId="2" borderId="22" xfId="0" applyNumberFormat="1" applyFont="1" applyFill="1" applyBorder="1" applyAlignment="1">
      <alignment horizontal="center" vertical="center" wrapText="1"/>
    </xf>
    <xf numFmtId="164" fontId="3" fillId="0" borderId="23" xfId="1" applyFont="1" applyBorder="1"/>
    <xf numFmtId="165" fontId="7" fillId="0" borderId="2" xfId="0" applyNumberFormat="1" applyFont="1" applyBorder="1" applyAlignment="1">
      <alignment horizontal="right" vertical="center" wrapText="1" readingOrder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right" vertical="center" wrapText="1" readingOrder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G17" zoomScaleNormal="100" workbookViewId="0">
      <selection activeCell="R27" sqref="R27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2" width="15.140625" style="1" bestFit="1" customWidth="1"/>
    <col min="13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61</v>
      </c>
      <c r="B4" s="32"/>
      <c r="C4" s="32"/>
      <c r="D4" s="32"/>
      <c r="E4" s="32"/>
    </row>
    <row r="5" spans="1:18" ht="25.5" x14ac:dyDescent="0.25">
      <c r="A5" s="33" t="s">
        <v>33</v>
      </c>
      <c r="B5" s="35" t="s">
        <v>32</v>
      </c>
      <c r="C5" s="35" t="s">
        <v>31</v>
      </c>
      <c r="D5" s="37" t="s">
        <v>30</v>
      </c>
      <c r="E5" s="35" t="s">
        <v>29</v>
      </c>
      <c r="F5" s="16" t="s">
        <v>28</v>
      </c>
      <c r="G5" s="16" t="s">
        <v>27</v>
      </c>
      <c r="H5" s="16" t="s">
        <v>26</v>
      </c>
      <c r="I5" s="16" t="s">
        <v>52</v>
      </c>
      <c r="J5" s="16" t="s">
        <v>25</v>
      </c>
      <c r="K5" s="16" t="s">
        <v>24</v>
      </c>
      <c r="L5" s="16" t="s">
        <v>23</v>
      </c>
      <c r="M5" s="16" t="s">
        <v>22</v>
      </c>
      <c r="N5" s="16" t="s">
        <v>21</v>
      </c>
      <c r="O5" s="16" t="s">
        <v>20</v>
      </c>
      <c r="P5" s="16" t="s">
        <v>19</v>
      </c>
      <c r="Q5" s="16" t="s">
        <v>18</v>
      </c>
      <c r="R5" s="15" t="s">
        <v>17</v>
      </c>
    </row>
    <row r="6" spans="1:18" ht="15.75" customHeight="1" thickBot="1" x14ac:dyDescent="0.3">
      <c r="A6" s="34"/>
      <c r="B6" s="36"/>
      <c r="C6" s="36"/>
      <c r="D6" s="38"/>
      <c r="E6" s="36"/>
      <c r="F6" s="21" t="s">
        <v>16</v>
      </c>
      <c r="G6" s="21" t="s">
        <v>15</v>
      </c>
      <c r="H6" s="21" t="s">
        <v>14</v>
      </c>
      <c r="I6" s="21" t="s">
        <v>13</v>
      </c>
      <c r="J6" s="14" t="s">
        <v>12</v>
      </c>
      <c r="K6" s="14" t="s">
        <v>11</v>
      </c>
      <c r="L6" s="21" t="s">
        <v>10</v>
      </c>
      <c r="M6" s="21" t="s">
        <v>9</v>
      </c>
      <c r="N6" s="21" t="s">
        <v>8</v>
      </c>
      <c r="O6" s="14" t="s">
        <v>7</v>
      </c>
      <c r="P6" s="14" t="s">
        <v>6</v>
      </c>
      <c r="Q6" s="14" t="s">
        <v>5</v>
      </c>
      <c r="R6" s="13" t="s">
        <v>4</v>
      </c>
    </row>
    <row r="7" spans="1:18" ht="23.25" customHeight="1" x14ac:dyDescent="0.25">
      <c r="A7" s="12" t="s">
        <v>37</v>
      </c>
      <c r="B7" s="11" t="s">
        <v>2</v>
      </c>
      <c r="C7" s="11" t="s">
        <v>3</v>
      </c>
      <c r="D7" s="10" t="s">
        <v>1</v>
      </c>
      <c r="E7" s="9" t="s">
        <v>45</v>
      </c>
      <c r="F7" s="23">
        <v>94061000000</v>
      </c>
      <c r="G7" s="23">
        <v>0</v>
      </c>
      <c r="H7" s="23">
        <v>0</v>
      </c>
      <c r="I7" s="23">
        <v>0</v>
      </c>
      <c r="J7" s="8">
        <f t="shared" ref="J7:J19" si="0">+F7+G7-H7-I7</f>
        <v>94061000000</v>
      </c>
      <c r="K7" s="8">
        <f>+J7-L7</f>
        <v>84650498761</v>
      </c>
      <c r="L7" s="23">
        <v>9410501239</v>
      </c>
      <c r="M7" s="23">
        <v>9410501239</v>
      </c>
      <c r="N7" s="39">
        <v>9410501239</v>
      </c>
      <c r="O7" s="8">
        <v>0</v>
      </c>
      <c r="P7" s="8">
        <f>+L7-M7</f>
        <v>0</v>
      </c>
      <c r="Q7" s="8">
        <f t="shared" ref="Q7:Q19" si="1">+M7-N7</f>
        <v>0</v>
      </c>
      <c r="R7" s="7">
        <f t="shared" ref="R7:R19" si="2">+L7/J7</f>
        <v>0.10004679132690487</v>
      </c>
    </row>
    <row r="8" spans="1:18" ht="23.25" customHeight="1" x14ac:dyDescent="0.25">
      <c r="A8" s="12" t="s">
        <v>38</v>
      </c>
      <c r="B8" s="11" t="s">
        <v>2</v>
      </c>
      <c r="C8" s="11" t="s">
        <v>3</v>
      </c>
      <c r="D8" s="10" t="s">
        <v>1</v>
      </c>
      <c r="E8" s="9" t="s">
        <v>46</v>
      </c>
      <c r="F8" s="23">
        <v>34306000000</v>
      </c>
      <c r="G8" s="23">
        <v>0</v>
      </c>
      <c r="H8" s="23">
        <v>0</v>
      </c>
      <c r="I8" s="23">
        <v>0</v>
      </c>
      <c r="J8" s="8">
        <f t="shared" si="0"/>
        <v>34306000000</v>
      </c>
      <c r="K8" s="8">
        <f t="shared" ref="K8:K19" si="3">+J8-L8</f>
        <v>30273126372</v>
      </c>
      <c r="L8" s="23">
        <v>4032873628</v>
      </c>
      <c r="M8" s="23">
        <v>4032873628</v>
      </c>
      <c r="N8" s="39">
        <v>4032873628</v>
      </c>
      <c r="O8" s="8">
        <v>0</v>
      </c>
      <c r="P8" s="8">
        <f t="shared" ref="P8:P19" si="4">+L8-M8</f>
        <v>0</v>
      </c>
      <c r="Q8" s="8">
        <f t="shared" si="1"/>
        <v>0</v>
      </c>
      <c r="R8" s="7">
        <f t="shared" si="2"/>
        <v>0.11755592689325482</v>
      </c>
    </row>
    <row r="9" spans="1:18" ht="23.25" customHeight="1" x14ac:dyDescent="0.25">
      <c r="A9" s="12" t="s">
        <v>39</v>
      </c>
      <c r="B9" s="11" t="s">
        <v>2</v>
      </c>
      <c r="C9" s="11" t="s">
        <v>3</v>
      </c>
      <c r="D9" s="10" t="s">
        <v>1</v>
      </c>
      <c r="E9" s="9" t="s">
        <v>47</v>
      </c>
      <c r="F9" s="23">
        <v>6939000000</v>
      </c>
      <c r="G9" s="23">
        <v>0</v>
      </c>
      <c r="H9" s="23">
        <v>0</v>
      </c>
      <c r="I9" s="23">
        <v>0</v>
      </c>
      <c r="J9" s="8">
        <f t="shared" si="0"/>
        <v>6939000000</v>
      </c>
      <c r="K9" s="8">
        <f t="shared" si="3"/>
        <v>6252245610</v>
      </c>
      <c r="L9" s="23">
        <v>686754390</v>
      </c>
      <c r="M9" s="23">
        <v>686754390</v>
      </c>
      <c r="N9" s="39">
        <v>686754390</v>
      </c>
      <c r="O9" s="8">
        <v>0</v>
      </c>
      <c r="P9" s="8">
        <f t="shared" si="4"/>
        <v>0</v>
      </c>
      <c r="Q9" s="8">
        <f t="shared" si="1"/>
        <v>0</v>
      </c>
      <c r="R9" s="7">
        <f t="shared" si="2"/>
        <v>9.8970224816255947E-2</v>
      </c>
    </row>
    <row r="10" spans="1:18" ht="23.25" customHeight="1" x14ac:dyDescent="0.25">
      <c r="A10" s="12" t="s">
        <v>40</v>
      </c>
      <c r="B10" s="11" t="s">
        <v>2</v>
      </c>
      <c r="C10" s="11" t="s">
        <v>3</v>
      </c>
      <c r="D10" s="10" t="s">
        <v>1</v>
      </c>
      <c r="E10" s="9" t="s">
        <v>45</v>
      </c>
      <c r="F10" s="23">
        <v>20029000000</v>
      </c>
      <c r="G10" s="23">
        <v>0</v>
      </c>
      <c r="H10" s="23">
        <v>0</v>
      </c>
      <c r="I10" s="23">
        <v>0</v>
      </c>
      <c r="J10" s="8">
        <f t="shared" si="0"/>
        <v>20029000000</v>
      </c>
      <c r="K10" s="8">
        <f t="shared" si="3"/>
        <v>17305066586</v>
      </c>
      <c r="L10" s="23">
        <v>2723933414</v>
      </c>
      <c r="M10" s="23">
        <v>2723933414</v>
      </c>
      <c r="N10" s="39">
        <v>2723933414</v>
      </c>
      <c r="O10" s="8">
        <v>0</v>
      </c>
      <c r="P10" s="8">
        <f t="shared" si="4"/>
        <v>0</v>
      </c>
      <c r="Q10" s="8">
        <f t="shared" si="1"/>
        <v>0</v>
      </c>
      <c r="R10" s="7">
        <f t="shared" si="2"/>
        <v>0.13599947146637376</v>
      </c>
    </row>
    <row r="11" spans="1:18" ht="23.25" customHeight="1" x14ac:dyDescent="0.25">
      <c r="A11" s="12" t="s">
        <v>41</v>
      </c>
      <c r="B11" s="11" t="s">
        <v>2</v>
      </c>
      <c r="C11" s="11" t="s">
        <v>3</v>
      </c>
      <c r="D11" s="10" t="s">
        <v>1</v>
      </c>
      <c r="E11" s="9" t="s">
        <v>46</v>
      </c>
      <c r="F11" s="23">
        <v>7283000000</v>
      </c>
      <c r="G11" s="23">
        <v>0</v>
      </c>
      <c r="H11" s="23">
        <v>0</v>
      </c>
      <c r="I11" s="23">
        <v>0</v>
      </c>
      <c r="J11" s="8">
        <f t="shared" si="0"/>
        <v>7283000000</v>
      </c>
      <c r="K11" s="8">
        <f t="shared" si="3"/>
        <v>6193729954</v>
      </c>
      <c r="L11" s="23">
        <v>1089270046</v>
      </c>
      <c r="M11" s="23">
        <v>1089270046</v>
      </c>
      <c r="N11" s="39">
        <v>1040124363</v>
      </c>
      <c r="O11" s="8">
        <v>0</v>
      </c>
      <c r="P11" s="8">
        <f t="shared" si="4"/>
        <v>0</v>
      </c>
      <c r="Q11" s="8">
        <f t="shared" si="1"/>
        <v>49145683</v>
      </c>
      <c r="R11" s="7">
        <f t="shared" si="2"/>
        <v>0.14956337306055198</v>
      </c>
    </row>
    <row r="12" spans="1:18" ht="23.25" customHeight="1" x14ac:dyDescent="0.25">
      <c r="A12" s="12" t="s">
        <v>42</v>
      </c>
      <c r="B12" s="11" t="s">
        <v>2</v>
      </c>
      <c r="C12" s="11" t="s">
        <v>3</v>
      </c>
      <c r="D12" s="10" t="s">
        <v>1</v>
      </c>
      <c r="E12" s="9" t="s">
        <v>47</v>
      </c>
      <c r="F12" s="23">
        <v>1261000000</v>
      </c>
      <c r="G12" s="23">
        <v>0</v>
      </c>
      <c r="H12" s="23">
        <v>0</v>
      </c>
      <c r="I12" s="23">
        <v>0</v>
      </c>
      <c r="J12" s="8">
        <f t="shared" si="0"/>
        <v>1261000000</v>
      </c>
      <c r="K12" s="8">
        <f t="shared" si="3"/>
        <v>1008783855</v>
      </c>
      <c r="L12" s="23">
        <v>252216145</v>
      </c>
      <c r="M12" s="23">
        <v>252216145</v>
      </c>
      <c r="N12" s="39">
        <v>252216145</v>
      </c>
      <c r="O12" s="8">
        <v>0</v>
      </c>
      <c r="P12" s="8">
        <f t="shared" si="4"/>
        <v>0</v>
      </c>
      <c r="Q12" s="8">
        <f t="shared" si="1"/>
        <v>0</v>
      </c>
      <c r="R12" s="7">
        <f t="shared" si="2"/>
        <v>0.20001280333068994</v>
      </c>
    </row>
    <row r="13" spans="1:18" ht="23.25" customHeight="1" x14ac:dyDescent="0.25">
      <c r="A13" s="5" t="s">
        <v>53</v>
      </c>
      <c r="B13" s="11" t="s">
        <v>2</v>
      </c>
      <c r="C13" s="11" t="s">
        <v>3</v>
      </c>
      <c r="D13" s="10" t="s">
        <v>1</v>
      </c>
      <c r="E13" s="4" t="s">
        <v>56</v>
      </c>
      <c r="F13" s="23">
        <v>96169000000</v>
      </c>
      <c r="G13" s="23">
        <v>0</v>
      </c>
      <c r="H13" s="23">
        <v>0</v>
      </c>
      <c r="I13" s="23">
        <v>0</v>
      </c>
      <c r="J13" s="8">
        <f t="shared" si="0"/>
        <v>96169000000</v>
      </c>
      <c r="K13" s="8">
        <f t="shared" si="3"/>
        <v>20650293650.119995</v>
      </c>
      <c r="L13" s="23">
        <v>75518706349.880005</v>
      </c>
      <c r="M13" s="23">
        <v>5566552663.71</v>
      </c>
      <c r="N13" s="39">
        <v>5566552663.71</v>
      </c>
      <c r="O13" s="8">
        <v>0</v>
      </c>
      <c r="P13" s="8">
        <f>+L13-M13</f>
        <v>69952153686.169998</v>
      </c>
      <c r="Q13" s="8">
        <f t="shared" si="1"/>
        <v>0</v>
      </c>
      <c r="R13" s="7">
        <f t="shared" si="2"/>
        <v>0.78527078736266365</v>
      </c>
    </row>
    <row r="14" spans="1:18" ht="23.25" customHeight="1" x14ac:dyDescent="0.25">
      <c r="A14" s="5" t="s">
        <v>54</v>
      </c>
      <c r="B14" s="11" t="s">
        <v>2</v>
      </c>
      <c r="C14" s="11" t="s">
        <v>3</v>
      </c>
      <c r="D14" s="10" t="s">
        <v>1</v>
      </c>
      <c r="E14" s="4" t="s">
        <v>57</v>
      </c>
      <c r="F14" s="23">
        <v>26000000</v>
      </c>
      <c r="G14" s="23">
        <v>0</v>
      </c>
      <c r="H14" s="23">
        <v>0</v>
      </c>
      <c r="I14" s="23">
        <v>0</v>
      </c>
      <c r="J14" s="8">
        <f t="shared" si="0"/>
        <v>26000000</v>
      </c>
      <c r="K14" s="8">
        <f t="shared" si="3"/>
        <v>26000000</v>
      </c>
      <c r="L14" s="23">
        <v>0</v>
      </c>
      <c r="M14" s="23">
        <v>0</v>
      </c>
      <c r="N14" s="39">
        <v>0</v>
      </c>
      <c r="O14" s="8">
        <v>0</v>
      </c>
      <c r="P14" s="8">
        <f t="shared" si="4"/>
        <v>0</v>
      </c>
      <c r="Q14" s="8">
        <f t="shared" si="1"/>
        <v>0</v>
      </c>
      <c r="R14" s="7">
        <f t="shared" si="2"/>
        <v>0</v>
      </c>
    </row>
    <row r="15" spans="1:18" ht="23.25" customHeight="1" x14ac:dyDescent="0.25">
      <c r="A15" s="5" t="s">
        <v>50</v>
      </c>
      <c r="B15" s="11" t="s">
        <v>2</v>
      </c>
      <c r="C15" s="11" t="s">
        <v>3</v>
      </c>
      <c r="D15" s="10" t="s">
        <v>1</v>
      </c>
      <c r="E15" s="4" t="s">
        <v>51</v>
      </c>
      <c r="F15" s="23">
        <v>5000000000</v>
      </c>
      <c r="G15" s="23">
        <v>0</v>
      </c>
      <c r="H15" s="23">
        <v>0</v>
      </c>
      <c r="I15" s="23">
        <v>5000000000</v>
      </c>
      <c r="J15" s="8">
        <f t="shared" si="0"/>
        <v>0</v>
      </c>
      <c r="K15" s="8">
        <f t="shared" si="3"/>
        <v>0</v>
      </c>
      <c r="L15" s="23">
        <v>0</v>
      </c>
      <c r="M15" s="23">
        <v>0</v>
      </c>
      <c r="N15" s="39">
        <v>0</v>
      </c>
      <c r="O15" s="8">
        <v>0</v>
      </c>
      <c r="P15" s="8">
        <v>0</v>
      </c>
      <c r="Q15" s="8">
        <v>0</v>
      </c>
      <c r="R15" s="7">
        <v>0</v>
      </c>
    </row>
    <row r="16" spans="1:18" ht="23.25" customHeight="1" x14ac:dyDescent="0.25">
      <c r="A16" s="5" t="s">
        <v>43</v>
      </c>
      <c r="B16" s="11" t="s">
        <v>2</v>
      </c>
      <c r="C16" s="11" t="s">
        <v>3</v>
      </c>
      <c r="D16" s="10" t="s">
        <v>1</v>
      </c>
      <c r="E16" s="4" t="s">
        <v>48</v>
      </c>
      <c r="F16" s="23">
        <v>478000000</v>
      </c>
      <c r="G16" s="23">
        <v>0</v>
      </c>
      <c r="H16" s="23">
        <v>0</v>
      </c>
      <c r="I16" s="23">
        <v>0</v>
      </c>
      <c r="J16" s="8">
        <f t="shared" si="0"/>
        <v>478000000</v>
      </c>
      <c r="K16" s="8">
        <f t="shared" si="3"/>
        <v>402722876</v>
      </c>
      <c r="L16" s="23">
        <v>75277124</v>
      </c>
      <c r="M16" s="23">
        <v>75277124</v>
      </c>
      <c r="N16" s="39">
        <v>75277124</v>
      </c>
      <c r="O16" s="8">
        <v>0</v>
      </c>
      <c r="P16" s="8">
        <f t="shared" si="4"/>
        <v>0</v>
      </c>
      <c r="Q16" s="8">
        <f t="shared" si="1"/>
        <v>0</v>
      </c>
      <c r="R16" s="7">
        <f t="shared" si="2"/>
        <v>0.15748352301255231</v>
      </c>
    </row>
    <row r="17" spans="1:18" ht="23.25" customHeight="1" x14ac:dyDescent="0.25">
      <c r="A17" s="5" t="s">
        <v>55</v>
      </c>
      <c r="B17" s="11" t="s">
        <v>2</v>
      </c>
      <c r="C17" s="11" t="s">
        <v>3</v>
      </c>
      <c r="D17" s="10" t="s">
        <v>1</v>
      </c>
      <c r="E17" s="4" t="s">
        <v>58</v>
      </c>
      <c r="F17" s="23">
        <v>13638000000</v>
      </c>
      <c r="G17" s="23">
        <v>0</v>
      </c>
      <c r="H17" s="23">
        <v>0</v>
      </c>
      <c r="I17" s="23">
        <v>0</v>
      </c>
      <c r="J17" s="8">
        <f t="shared" si="0"/>
        <v>13638000000</v>
      </c>
      <c r="K17" s="8">
        <f t="shared" si="3"/>
        <v>12819459181.610001</v>
      </c>
      <c r="L17" s="23">
        <v>818540818.38999999</v>
      </c>
      <c r="M17" s="23">
        <v>2450400</v>
      </c>
      <c r="N17" s="39">
        <v>2450400</v>
      </c>
      <c r="O17" s="8">
        <v>0</v>
      </c>
      <c r="P17" s="8">
        <f t="shared" si="4"/>
        <v>816090418.38999999</v>
      </c>
      <c r="Q17" s="8">
        <f t="shared" si="1"/>
        <v>0</v>
      </c>
      <c r="R17" s="7">
        <f t="shared" si="2"/>
        <v>6.0019124387006892E-2</v>
      </c>
    </row>
    <row r="18" spans="1:18" ht="23.25" customHeight="1" x14ac:dyDescent="0.25">
      <c r="A18" s="5" t="s">
        <v>44</v>
      </c>
      <c r="B18" s="11" t="s">
        <v>2</v>
      </c>
      <c r="C18" s="11" t="s">
        <v>3</v>
      </c>
      <c r="D18" s="10" t="s">
        <v>1</v>
      </c>
      <c r="E18" s="4" t="s">
        <v>49</v>
      </c>
      <c r="F18" s="23">
        <v>20000000</v>
      </c>
      <c r="G18" s="23">
        <v>0</v>
      </c>
      <c r="H18" s="23">
        <v>0</v>
      </c>
      <c r="I18" s="23">
        <v>0</v>
      </c>
      <c r="J18" s="8">
        <f t="shared" si="0"/>
        <v>20000000</v>
      </c>
      <c r="K18" s="8">
        <f t="shared" si="3"/>
        <v>19350000</v>
      </c>
      <c r="L18" s="23">
        <v>650000</v>
      </c>
      <c r="M18" s="23">
        <v>650000</v>
      </c>
      <c r="N18" s="39">
        <v>650000</v>
      </c>
      <c r="O18" s="8">
        <v>0</v>
      </c>
      <c r="P18" s="8">
        <f t="shared" si="4"/>
        <v>0</v>
      </c>
      <c r="Q18" s="8">
        <f t="shared" si="1"/>
        <v>0</v>
      </c>
      <c r="R18" s="7">
        <f t="shared" si="2"/>
        <v>3.2500000000000001E-2</v>
      </c>
    </row>
    <row r="19" spans="1:18" ht="23.25" customHeight="1" thickBot="1" x14ac:dyDescent="0.3">
      <c r="A19" s="5" t="s">
        <v>59</v>
      </c>
      <c r="B19" s="11" t="s">
        <v>2</v>
      </c>
      <c r="C19" s="11">
        <v>10</v>
      </c>
      <c r="D19" s="10" t="s">
        <v>1</v>
      </c>
      <c r="E19" s="4" t="s">
        <v>60</v>
      </c>
      <c r="F19" s="23">
        <v>7000000000</v>
      </c>
      <c r="G19" s="23">
        <v>0</v>
      </c>
      <c r="H19" s="23">
        <v>0</v>
      </c>
      <c r="I19" s="23">
        <v>0</v>
      </c>
      <c r="J19" s="8">
        <f t="shared" si="0"/>
        <v>7000000000</v>
      </c>
      <c r="K19" s="8">
        <f t="shared" si="3"/>
        <v>5401446018.3400002</v>
      </c>
      <c r="L19" s="23">
        <v>1598553981.6600001</v>
      </c>
      <c r="M19" s="23">
        <v>2666667</v>
      </c>
      <c r="N19" s="39">
        <v>2666667</v>
      </c>
      <c r="O19" s="8">
        <v>0</v>
      </c>
      <c r="P19" s="8">
        <f t="shared" si="4"/>
        <v>1595887314.6600001</v>
      </c>
      <c r="Q19" s="8">
        <f t="shared" si="1"/>
        <v>0</v>
      </c>
      <c r="R19" s="7">
        <f t="shared" si="2"/>
        <v>0.22836485452285715</v>
      </c>
    </row>
    <row r="20" spans="1:18" ht="15" customHeight="1" thickBot="1" x14ac:dyDescent="0.3">
      <c r="A20" s="24" t="s">
        <v>0</v>
      </c>
      <c r="B20" s="25"/>
      <c r="C20" s="25"/>
      <c r="D20" s="25"/>
      <c r="E20" s="26"/>
      <c r="F20" s="22">
        <f t="shared" ref="F20:Q20" si="5">SUM(F7:F19)</f>
        <v>286210000000</v>
      </c>
      <c r="G20" s="22">
        <f t="shared" si="5"/>
        <v>0</v>
      </c>
      <c r="H20" s="22">
        <f t="shared" si="5"/>
        <v>0</v>
      </c>
      <c r="I20" s="22">
        <f t="shared" si="5"/>
        <v>5000000000</v>
      </c>
      <c r="J20" s="3">
        <f t="shared" si="5"/>
        <v>281210000000</v>
      </c>
      <c r="K20" s="3">
        <f t="shared" si="5"/>
        <v>185002722864.06998</v>
      </c>
      <c r="L20" s="22">
        <f t="shared" si="5"/>
        <v>96207277135.930008</v>
      </c>
      <c r="M20" s="22">
        <f t="shared" si="5"/>
        <v>23843145716.709999</v>
      </c>
      <c r="N20" s="22">
        <f t="shared" si="5"/>
        <v>23794000033.709999</v>
      </c>
      <c r="O20" s="3">
        <f t="shared" si="5"/>
        <v>0</v>
      </c>
      <c r="P20" s="3">
        <f t="shared" si="5"/>
        <v>72364131419.220001</v>
      </c>
      <c r="Q20" s="3">
        <f t="shared" si="5"/>
        <v>49145683</v>
      </c>
      <c r="R20" s="2">
        <f>+L20/J20</f>
        <v>0.34211897562650689</v>
      </c>
    </row>
    <row r="21" spans="1:18" x14ac:dyDescent="0.25">
      <c r="L21" s="6"/>
      <c r="N21" s="6"/>
    </row>
    <row r="22" spans="1:18" x14ac:dyDescent="0.25">
      <c r="L22" s="17"/>
      <c r="M22" s="17"/>
    </row>
    <row r="23" spans="1:18" x14ac:dyDescent="0.25">
      <c r="D23" s="18"/>
      <c r="E23" s="20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8" x14ac:dyDescent="0.25">
      <c r="H24" s="19"/>
      <c r="I24" s="19"/>
      <c r="J24" s="19"/>
      <c r="K24" s="19"/>
      <c r="L24" s="19"/>
      <c r="M24" s="19"/>
      <c r="N24" s="19"/>
      <c r="O24" s="19"/>
      <c r="P24" s="19"/>
    </row>
    <row r="25" spans="1:18" x14ac:dyDescent="0.25">
      <c r="H25" s="19"/>
      <c r="I25" s="19"/>
      <c r="J25" s="19"/>
      <c r="K25" s="19"/>
      <c r="L25" s="19"/>
      <c r="M25" s="19"/>
      <c r="N25" s="19"/>
      <c r="O25" s="19"/>
      <c r="P25" s="19"/>
    </row>
    <row r="26" spans="1:18" x14ac:dyDescent="0.25">
      <c r="H26" s="19"/>
      <c r="I26" s="19"/>
      <c r="J26" s="19"/>
      <c r="K26" s="19"/>
      <c r="L26" s="19"/>
      <c r="M26" s="19"/>
      <c r="N26" s="19"/>
      <c r="O26" s="19"/>
      <c r="P26" s="19"/>
    </row>
    <row r="27" spans="1:18" x14ac:dyDescent="0.25">
      <c r="H27" s="19"/>
      <c r="I27" s="19"/>
      <c r="J27" s="19"/>
      <c r="K27" s="19"/>
      <c r="L27" s="19"/>
      <c r="M27" s="19"/>
      <c r="N27" s="19"/>
      <c r="O27" s="19"/>
      <c r="P27" s="19"/>
    </row>
    <row r="28" spans="1:18" x14ac:dyDescent="0.25">
      <c r="H28" s="19"/>
      <c r="I28" s="19"/>
      <c r="J28" s="19"/>
      <c r="K28" s="19"/>
      <c r="L28" s="19"/>
      <c r="M28" s="19"/>
      <c r="N28" s="19"/>
      <c r="O28" s="19"/>
      <c r="P28" s="19"/>
    </row>
    <row r="29" spans="1:18" x14ac:dyDescent="0.25">
      <c r="H29" s="19"/>
      <c r="I29" s="19"/>
      <c r="J29" s="19"/>
      <c r="K29" s="19"/>
      <c r="L29" s="19"/>
      <c r="M29" s="19"/>
      <c r="N29" s="19"/>
      <c r="O29" s="19"/>
      <c r="P29" s="19"/>
    </row>
    <row r="30" spans="1:18" x14ac:dyDescent="0.25">
      <c r="H30" s="19"/>
      <c r="I30" s="19"/>
      <c r="J30" s="19"/>
      <c r="K30" s="19"/>
      <c r="L30" s="19"/>
      <c r="M30" s="19"/>
      <c r="N30" s="19"/>
      <c r="O30" s="19"/>
      <c r="P30" s="19"/>
    </row>
    <row r="31" spans="1:18" x14ac:dyDescent="0.25">
      <c r="H31" s="19"/>
      <c r="I31" s="19"/>
      <c r="J31" s="19"/>
      <c r="K31" s="19"/>
      <c r="L31" s="19"/>
      <c r="M31" s="19"/>
      <c r="N31" s="19"/>
      <c r="O31" s="19"/>
      <c r="P31" s="19"/>
    </row>
  </sheetData>
  <mergeCells count="10">
    <mergeCell ref="A20:E20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GLORIA PATRICIA MARTINEZ CASTAÑO</cp:lastModifiedBy>
  <cp:lastPrinted>2018-05-03T14:43:44Z</cp:lastPrinted>
  <dcterms:created xsi:type="dcterms:W3CDTF">2018-01-23T20:49:19Z</dcterms:created>
  <dcterms:modified xsi:type="dcterms:W3CDTF">2025-03-03T16:04:21Z</dcterms:modified>
</cp:coreProperties>
</file>