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CA4B4F87-B3B6-4A5A-B5A3-A1F97437290A}" xr6:coauthVersionLast="47" xr6:coauthVersionMax="47" xr10:uidLastSave="{00000000-0000-0000-0000-000000000000}"/>
  <bookViews>
    <workbookView xWindow="-108" yWindow="-108" windowWidth="23256" windowHeight="1245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6" l="1"/>
  <c r="J2" i="4"/>
  <c r="J2" i="5"/>
  <c r="J2" i="2"/>
  <c r="J2" i="1"/>
  <c r="E107" i="5"/>
  <c r="B107" i="5"/>
  <c r="N43" i="2"/>
  <c r="H107" i="5" l="1"/>
  <c r="E84" i="5"/>
  <c r="F35" i="5"/>
  <c r="F52" i="2"/>
  <c r="B124" i="2"/>
  <c r="H35" i="5"/>
  <c r="E124" i="2"/>
  <c r="E52" i="2" l="1"/>
  <c r="I107" i="5"/>
  <c r="E35" i="5"/>
  <c r="H52" i="2"/>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N45"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N4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<sst xmlns="http://schemas.openxmlformats.org/spreadsheetml/2006/main" count="5138" uniqueCount="2340">
  <si>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</si>
  <si>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</si>
  <si>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</si>
  <si>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</si>
  <si>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</si>
  <si>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</si>
  <si>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</si>
  <si>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</si>
  <si>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</si>
  <si>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</si>
  <si>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</si>
  <si>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</si>
  <si>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</si>
  <si>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</si>
  <si>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</si>
  <si>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</si>
  <si>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</si>
  <si>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</si>
  <si>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</si>
  <si>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</si>
  <si>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</si>
  <si>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</si>
  <si>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</si>
  <si>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</si>
  <si>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</si>
  <si>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</si>
  <si>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</si>
  <si>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</si>
  <si>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</si>
  <si>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</si>
  <si>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</si>
  <si>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</si>
  <si>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</si>
  <si>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</si>
  <si>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</si>
  <si>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</si>
  <si>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</si>
  <si>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</si>
  <si>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</si>
  <si>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</si>
  <si>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</si>
  <si>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</si>
  <si>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</si>
  <si>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</si>
  <si>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</si>
  <si>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</si>
  <si>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</si>
  <si>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</si>
  <si>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</si>
  <si>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</si>
  <si>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</si>
  <si>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</si>
  <si>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</si>
  <si>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</si>
  <si>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</si>
  <si>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</si>
  <si>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</si>
  <si>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</si>
  <si>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</si>
  <si>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</si>
  <si>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</si>
  <si>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</si>
  <si>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</si>
  <si>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</si>
  <si>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</si>
  <si>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</si>
  <si>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</si>
  <si>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</si>
  <si>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</si>
  <si>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</si>
  <si>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</si>
  <si>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</si>
  <si>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</si>
  <si>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</si>
  <si>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</si>
  <si>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</si>
  <si>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</si>
  <si>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</si>
  <si>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</si>
  <si>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</si>
  <si>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</si>
  <si>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</si>
  <si>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</si>
  <si>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</si>
  <si>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</si>
  <si>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</si>
  <si>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</si>
  <si>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</si>
  <si>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</si>
  <si>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</si>
  <si>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</si>
  <si>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</si>
  <si>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</si>
  <si>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</si>
  <si>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</si>
  <si>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</si>
  <si>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</si>
  <si>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</si>
  <si>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</si>
  <si>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</si>
  <si>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</si>
  <si>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</si>
  <si>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</si>
  <si>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</si>
  <si>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</si>
  <si>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</si>
  <si>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</si>
  <si>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</si>
  <si>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</si>
  <si>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</si>
  <si>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</si>
  <si>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</si>
  <si>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</si>
  <si>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</si>
  <si>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</si>
  <si>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</si>
  <si>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</si>
  <si>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</si>
  <si>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</si>
  <si>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</si>
  <si>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</si>
  <si>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</si>
  <si>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</si>
  <si>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</si>
  <si>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</si>
  <si>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</si>
  <si>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</si>
  <si>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</si>
  <si>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</si>
  <si>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</si>
  <si>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</si>
  <si>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</si>
  <si>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</si>
  <si>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</si>
  <si>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</si>
  <si>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</si>
  <si>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</si>
  <si>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</si>
  <si>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</si>
  <si>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</si>
  <si>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</si>
  <si>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</si>
  <si>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</si>
  <si>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</si>
  <si>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</si>
  <si>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</si>
  <si>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</si>
  <si>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</si>
  <si>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</si>
  <si>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</si>
  <si>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</si>
  <si>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</si>
  <si>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</si>
  <si>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</si>
  <si>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</si>
  <si>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</si>
  <si>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</si>
  <si>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</si>
  <si>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</si>
  <si>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</si>
  <si>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</si>
  <si>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</si>
  <si>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</si>
  <si>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</si>
  <si>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</si>
  <si>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</si>
  <si>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</si>
  <si>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</si>
  <si>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</si>
  <si>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</si>
  <si>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</si>
  <si>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</si>
  <si>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</si>
  <si>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</si>
  <si>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</si>
  <si>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</si>
  <si>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</si>
  <si>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</si>
  <si>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</si>
  <si>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</si>
  <si>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</si>
  <si>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</si>
  <si>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</si>
  <si>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</si>
  <si>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</si>
  <si>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</si>
  <si>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</si>
  <si>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</si>
  <si>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</si>
  <si>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</si>
  <si>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</si>
  <si>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</si>
  <si>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</si>
  <si>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</si>
  <si>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</si>
  <si>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</si>
  <si>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</si>
  <si>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</si>
  <si>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</si>
  <si>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</si>
  <si>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</si>
  <si>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</si>
  <si>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</si>
  <si>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</si>
  <si>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</si>
  <si>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</si>
  <si>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</si>
  <si>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</si>
  <si>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</si>
  <si>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</si>
  <si>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</si>
  <si>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</si>
  <si>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</si>
  <si>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</si>
  <si>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</si>
  <si>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</si>
  <si>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</si>
  <si>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</si>
  <si>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</si>
  <si>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</si>
  <si>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</si>
  <si>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</si>
  <si>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</si>
  <si>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</si>
  <si>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</si>
  <si>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</si>
  <si>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</si>
  <si>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</si>
  <si>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</si>
  <si>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</si>
  <si>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</si>
  <si>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</si>
  <si>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</si>
  <si>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</si>
  <si>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</si>
  <si>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</si>
  <si>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</si>
  <si>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</si>
  <si>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</si>
  <si>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</si>
  <si>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</si>
  <si>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</si>
  <si>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</si>
  <si>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</si>
  <si>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</si>
  <si>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</si>
  <si>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</si>
  <si>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</si>
  <si>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</si>
  <si>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</si>
  <si>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</si>
  <si>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</si>
  <si>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</si>
  <si>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</si>
  <si>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</si>
  <si>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</si>
  <si>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</si>
  <si>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</si>
  <si>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</si>
  <si>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</si>
  <si>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</si>
  <si>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</si>
  <si>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</si>
  <si>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</si>
  <si>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</si>
  <si>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</si>
  <si>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</si>
  <si>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</si>
  <si>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</si>
  <si>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</si>
  <si>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</si>
  <si>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</si>
  <si>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</si>
  <si>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</si>
  <si>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</si>
  <si>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</si>
  <si>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</si>
  <si>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</si>
  <si>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</si>
  <si>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</si>
  <si>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</si>
  <si>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</si>
  <si>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</si>
  <si>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</si>
  <si>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</si>
  <si>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</si>
  <si>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</si>
  <si>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</si>
  <si>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</si>
  <si>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</si>
  <si>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</si>
  <si>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</si>
  <si>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</si>
  <si>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</si>
  <si>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</si>
  <si>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</si>
  <si>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</si>
  <si>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</si>
  <si>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</si>
  <si>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</si>
  <si>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</si>
  <si>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</si>
  <si>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</si>
  <si>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</si>
  <si>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</si>
  <si>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</si>
  <si>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</si>
  <si>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</si>
  <si>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</si>
  <si>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</si>
  <si>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</si>
  <si>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</si>
  <si>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</si>
  <si>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</si>
  <si>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</si>
  <si>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</si>
  <si>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</si>
  <si>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</si>
  <si>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</si>
  <si>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</si>
  <si>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</si>
  <si>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</si>
  <si>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</si>
  <si>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</si>
  <si>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</si>
  <si>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</si>
  <si>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</si>
  <si>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</si>
  <si>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</si>
  <si>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</si>
  <si>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</si>
  <si>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</si>
  <si>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</si>
  <si>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</si>
  <si>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</si>
  <si>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</si>
  <si>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</si>
  <si>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</si>
  <si>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</si>
  <si>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</si>
  <si>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</si>
  <si>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</si>
  <si>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</si>
  <si>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</si>
  <si>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</si>
  <si>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</si>
  <si>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</si>
  <si>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</si>
  <si>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</si>
  <si>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</si>
  <si>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</si>
  <si>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</si>
  <si>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</si>
  <si>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</si>
  <si>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</si>
  <si>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</si>
  <si>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</si>
  <si>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</si>
  <si>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</si>
  <si>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</si>
  <si>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</si>
  <si>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</si>
  <si>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</si>
  <si>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</si>
  <si>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</si>
  <si>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</si>
  <si>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</si>
  <si>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</si>
  <si>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</si>
  <si>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</si>
  <si>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</si>
  <si>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</si>
  <si>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</si>
  <si>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</si>
  <si>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</si>
  <si>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</si>
  <si>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</si>
  <si>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</si>
  <si>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</si>
  <si>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</si>
  <si>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</si>
  <si>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</si>
  <si>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</si>
  <si>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</si>
  <si>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</si>
  <si>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</si>
  <si>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</si>
  <si>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</si>
  <si>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</si>
  <si>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</si>
  <si>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</si>
  <si>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</si>
  <si>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</si>
  <si>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</si>
  <si>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</si>
  <si>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</si>
  <si>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</si>
  <si>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</si>
  <si>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</si>
  <si>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</si>
  <si>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</si>
  <si>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</si>
  <si>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</si>
  <si>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</si>
  <si>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</si>
  <si>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</si>
  <si>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</si>
  <si>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</si>
  <si>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</si>
  <si>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</si>
  <si>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</si>
  <si>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</si>
  <si>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</si>
  <si>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</si>
  <si>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</si>
  <si>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</si>
  <si>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</si>
  <si>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</si>
  <si>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</si>
  <si>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</si>
  <si>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</si>
  <si>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</si>
  <si>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</si>
  <si>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</si>
  <si>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</si>
  <si>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</si>
  <si>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</si>
  <si>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</si>
  <si>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</si>
  <si>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</si>
  <si>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</si>
  <si>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</si>
  <si>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</si>
  <si>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</si>
  <si>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</si>
  <si>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</si>
  <si>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</si>
  <si>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</si>
  <si>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</si>
  <si>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</si>
  <si>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</si>
  <si>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</si>
  <si>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</si>
  <si>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</si>
  <si>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</si>
  <si>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</si>
  <si>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</si>
  <si>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</si>
  <si>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</si>
  <si>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</si>
  <si>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</si>
  <si>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</si>
  <si>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</si>
  <si>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</si>
  <si>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</si>
  <si>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</si>
  <si>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</si>
  <si>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</si>
  <si>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</si>
  <si>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</si>
  <si>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</si>
  <si>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</si>
  <si>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</si>
  <si>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</si>
  <si>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</si>
  <si>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</si>
  <si>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</si>
  <si>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</si>
  <si>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</si>
  <si>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</si>
  <si>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</si>
  <si>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</si>
  <si>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</si>
  <si>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</si>
  <si>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</si>
  <si>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</si>
  <si>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</si>
  <si>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</si>
  <si>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</si>
  <si>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</si>
  <si>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</si>
  <si>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</si>
  <si>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</si>
  <si>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</si>
  <si>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</si>
  <si>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</si>
  <si>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</si>
  <si>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</si>
  <si>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</si>
  <si>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</si>
  <si>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</si>
  <si>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</si>
  <si>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</si>
  <si>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</si>
  <si>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</si>
  <si>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</si>
  <si>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</si>
  <si>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</si>
  <si>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</si>
  <si>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</si>
  <si>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</si>
  <si>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</si>
  <si>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</si>
  <si>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</si>
  <si>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</si>
  <si>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</si>
  <si>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</si>
  <si>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</si>
  <si>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</si>
  <si>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</si>
  <si>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</si>
  <si>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</si>
  <si>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</si>
  <si>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</si>
  <si>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</si>
  <si>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</si>
  <si>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</si>
  <si>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</si>
  <si>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</si>
  <si>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</si>
  <si>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</si>
  <si>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</si>
  <si>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</si>
  <si>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</si>
  <si>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</si>
  <si>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</si>
  <si>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</si>
  <si>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</si>
  <si>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</si>
  <si>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</si>
  <si>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</si>
  <si>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</si>
  <si>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</si>
  <si>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</si>
  <si>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</si>
  <si>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</si>
  <si>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</si>
  <si>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</si>
  <si>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</si>
  <si>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</si>
  <si>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</si>
  <si>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</si>
  <si>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</si>
  <si>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</si>
  <si>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</si>
  <si>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</si>
  <si>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</si>
  <si>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</si>
  <si>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</si>
  <si>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</si>
  <si>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</si>
  <si>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</si>
  <si>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</si>
  <si>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</si>
  <si>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</si>
  <si>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</si>
  <si>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</si>
  <si>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</si>
  <si>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</si>
  <si>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</si>
  <si>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</si>
  <si>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</si>
  <si>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</si>
  <si>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</si>
  <si>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</si>
  <si>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</si>
  <si>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</si>
  <si>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</si>
  <si>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</si>
  <si>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</si>
  <si>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</si>
  <si>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</si>
  <si>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</si>
  <si>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</si>
  <si>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</si>
  <si>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</si>
  <si>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</si>
  <si>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</si>
  <si>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</si>
  <si>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</si>
  <si>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</si>
  <si>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</si>
  <si>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</si>
  <si>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</si>
  <si>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</si>
  <si>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</si>
  <si>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</si>
  <si>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</si>
  <si>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</si>
  <si>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</si>
  <si>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</si>
  <si>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</si>
  <si>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</si>
  <si>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</si>
  <si>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</si>
  <si>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</si>
  <si>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</si>
  <si>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</si>
  <si>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</si>
  <si>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</si>
  <si>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</si>
  <si>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</si>
  <si>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</si>
  <si>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</si>
  <si>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</si>
  <si>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</si>
  <si>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</si>
  <si>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</si>
  <si>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</si>
  <si>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</si>
  <si>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</si>
  <si>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</si>
  <si>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</si>
  <si>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</si>
  <si>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</si>
  <si>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</si>
  <si>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</si>
  <si>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</si>
  <si>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</si>
  <si>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</si>
  <si>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</si>
  <si>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</si>
  <si>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</si>
  <si>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</si>
  <si>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</si>
  <si>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</si>
  <si>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</si>
  <si>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</si>
  <si>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</si>
  <si>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</si>
  <si>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</si>
  <si>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</si>
  <si>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</si>
  <si>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</si>
  <si>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</si>
  <si>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</si>
  <si>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</si>
  <si>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</si>
  <si>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</si>
  <si>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</si>
  <si>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</si>
  <si>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</si>
  <si>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</si>
  <si>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</si>
  <si>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</si>
  <si>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</si>
  <si>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</si>
  <si>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</si>
  <si>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</si>
  <si>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</si>
  <si>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</si>
  <si>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</si>
  <si>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</si>
  <si>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</si>
  <si>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</si>
  <si>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</si>
  <si>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</si>
  <si>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</si>
  <si>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</si>
  <si>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</si>
  <si>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</si>
  <si>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</si>
  <si>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</si>
  <si>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</si>
  <si>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</si>
  <si>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</si>
  <si>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</si>
  <si>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</si>
  <si>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</si>
  <si>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</si>
  <si>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</si>
  <si>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</si>
  <si>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</si>
  <si>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</si>
  <si>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</si>
  <si>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</si>
  <si>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</si>
  <si>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</si>
  <si>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</si>
  <si>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</si>
  <si>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</si>
  <si>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</si>
  <si>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</si>
  <si>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</si>
  <si>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</si>
  <si>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</si>
  <si>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</si>
  <si>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</si>
  <si>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</si>
  <si>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</si>
  <si>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</si>
  <si>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</si>
  <si>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</si>
  <si>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</si>
  <si>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</si>
  <si>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</si>
  <si>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</si>
  <si>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</si>
  <si>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</si>
  <si>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</si>
  <si>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</si>
  <si>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</si>
  <si>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</si>
  <si>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</si>
  <si>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</si>
  <si>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</si>
  <si>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</si>
  <si>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</si>
  <si>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</si>
  <si>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</si>
  <si>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</si>
  <si>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</si>
  <si>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</si>
  <si>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</si>
  <si>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</si>
  <si>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</si>
  <si>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</si>
  <si>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</si>
  <si>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</si>
  <si>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</si>
  <si>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</si>
  <si>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</si>
  <si>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</si>
  <si>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</si>
  <si>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</si>
  <si>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</si>
  <si>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</si>
  <si>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</si>
  <si>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</si>
  <si>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</si>
  <si>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</si>
  <si>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</si>
  <si>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</si>
  <si>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</si>
  <si>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</si>
  <si>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</si>
  <si>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</si>
  <si>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</si>
  <si>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</si>
  <si>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</si>
  <si>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</si>
  <si>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</si>
  <si>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</si>
  <si>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</si>
  <si>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</si>
  <si>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</si>
  <si>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</si>
  <si>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</si>
  <si>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</si>
  <si>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</si>
  <si>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</si>
  <si>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</si>
  <si>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</si>
  <si>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</si>
  <si>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</si>
  <si>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</si>
  <si>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</si>
  <si>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</si>
  <si>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</si>
  <si>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</si>
  <si>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</si>
  <si>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</si>
  <si>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</si>
  <si>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</si>
  <si>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</si>
  <si>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</si>
  <si>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</si>
  <si>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</si>
  <si>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</si>
  <si>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</si>
  <si>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</si>
  <si>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</si>
  <si>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</si>
  <si>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</si>
  <si>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</si>
  <si>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</si>
  <si>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</si>
  <si>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</si>
  <si>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</si>
  <si>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</si>
  <si>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</si>
  <si>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</si>
  <si>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</si>
  <si>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</si>
  <si>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</si>
  <si>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</si>
  <si>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</si>
  <si>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</si>
  <si>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</si>
  <si>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</si>
  <si>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</si>
  <si>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</si>
  <si>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</si>
  <si>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</si>
  <si>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</si>
  <si>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</si>
  <si>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</si>
  <si>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</si>
  <si>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</si>
  <si>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</si>
  <si>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</si>
  <si>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</si>
  <si>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</si>
  <si>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</si>
  <si>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</si>
  <si>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</si>
  <si>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</si>
  <si>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</si>
  <si>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</si>
  <si>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</si>
  <si>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</si>
  <si>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</si>
  <si>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</si>
  <si>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</si>
  <si>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</si>
  <si>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</si>
  <si>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</si>
  <si>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</si>
  <si>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</si>
  <si>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</si>
  <si>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</si>
  <si>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</si>
  <si>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</si>
  <si>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</si>
  <si>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</si>
  <si>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</si>
  <si>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</si>
  <si>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</si>
  <si>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</si>
  <si>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</si>
  <si>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</si>
  <si>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</si>
  <si>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</si>
  <si>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</si>
  <si>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</si>
  <si>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</si>
  <si>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</si>
  <si>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</si>
  <si>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</si>
  <si>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</si>
  <si>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</si>
  <si>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</si>
  <si>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</si>
  <si>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</si>
  <si>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</si>
  <si>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</si>
  <si>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</si>
  <si>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</si>
  <si>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</si>
  <si>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</si>
  <si>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</si>
  <si>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</si>
  <si>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</si>
  <si>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</si>
  <si>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</si>
  <si>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</si>
  <si>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</si>
  <si>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</si>
  <si>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</si>
  <si>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</si>
  <si>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</si>
  <si>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</si>
  <si>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</si>
  <si>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</si>
  <si>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</si>
  <si>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</si>
  <si>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</si>
  <si>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</si>
  <si>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</si>
  <si>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</si>
  <si>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</si>
  <si>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</si>
  <si>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</si>
  <si>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</si>
  <si>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</si>
  <si>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</si>
  <si>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</si>
  <si>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</si>
  <si>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</si>
  <si>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</si>
  <si>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</si>
  <si>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</si>
  <si>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</si>
  <si>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</si>
  <si>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</si>
  <si>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</si>
  <si>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</si>
  <si>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</si>
  <si>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</si>
  <si>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</si>
  <si>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</si>
  <si>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</si>
  <si>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</si>
  <si>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</si>
  <si>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</si>
  <si>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</si>
  <si>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</si>
  <si>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</si>
  <si>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</si>
  <si>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</si>
  <si>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</si>
  <si>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</si>
  <si>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</si>
  <si>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</si>
  <si>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</si>
  <si>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</si>
  <si>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</si>
  <si>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</si>
  <si>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</si>
  <si>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</si>
  <si>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</si>
  <si>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</si>
  <si>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</si>
  <si>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</si>
  <si>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</si>
  <si>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</si>
  <si>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</si>
  <si>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</si>
  <si>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</si>
  <si>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</si>
  <si>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</si>
  <si>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</si>
  <si>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</si>
  <si>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</si>
  <si>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</si>
  <si>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</si>
  <si>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</si>
  <si>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</si>
  <si>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</si>
  <si>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</si>
  <si>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</si>
  <si>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</si>
  <si>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</si>
  <si>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</si>
  <si>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</si>
  <si>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</si>
  <si>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</si>
  <si>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</si>
  <si>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</si>
  <si>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</si>
  <si>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</si>
  <si>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</si>
  <si>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</si>
  <si>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</si>
  <si>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</si>
  <si>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</si>
  <si>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</si>
  <si>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</si>
  <si>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</si>
  <si>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</si>
  <si>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</si>
  <si>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</si>
  <si>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</si>
  <si>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</si>
  <si>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</si>
  <si>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</si>
  <si>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</si>
  <si>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</si>
  <si>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</si>
  <si>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</si>
  <si>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</si>
  <si>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</si>
  <si>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</si>
  <si>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</si>
  <si>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</si>
  <si>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</si>
  <si>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</si>
  <si>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</si>
  <si>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</si>
  <si>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</si>
  <si>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</si>
  <si>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</si>
  <si>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</si>
  <si>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</si>
  <si>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</si>
  <si>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</si>
  <si>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</si>
  <si>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</si>
  <si>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</si>
  <si>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</si>
  <si>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</si>
  <si>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</si>
  <si>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</si>
  <si>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</si>
  <si>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</si>
  <si>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</si>
  <si>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</si>
  <si>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</si>
  <si>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</si>
  <si>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</si>
  <si>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</si>
  <si>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</si>
  <si>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</si>
  <si>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</si>
  <si>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</si>
  <si>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</si>
  <si>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</si>
  <si>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</si>
  <si>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</si>
  <si>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</si>
  <si>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</si>
  <si>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</si>
  <si>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</si>
  <si>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</si>
  <si>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</si>
  <si>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</si>
  <si>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</si>
  <si>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</si>
  <si>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</si>
  <si>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</si>
  <si>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</si>
  <si>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</si>
  <si>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</si>
  <si>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</si>
  <si>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</si>
  <si>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</si>
  <si>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</si>
  <si>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</si>
  <si>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</si>
  <si>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</si>
  <si>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</si>
  <si>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</si>
  <si>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</si>
  <si>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</si>
  <si>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</si>
  <si>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</si>
  <si>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</si>
  <si>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</si>
  <si>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</si>
  <si>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</si>
  <si>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</si>
  <si>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</si>
  <si>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</si>
  <si>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</si>
  <si>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</si>
  <si>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</si>
  <si>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</si>
  <si>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</si>
  <si>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</si>
  <si>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</si>
  <si>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</si>
  <si>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</si>
  <si>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</si>
  <si>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</si>
  <si>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</si>
  <si>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</si>
  <si>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</si>
  <si>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</si>
  <si>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</si>
  <si>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</si>
  <si>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</si>
  <si>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</si>
  <si>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</si>
  <si>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</si>
  <si>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</si>
  <si>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</si>
  <si>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</si>
  <si>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</si>
  <si>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</si>
  <si>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</si>
  <si>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</si>
  <si>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</si>
  <si>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</si>
  <si>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</si>
  <si>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</si>
  <si>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</si>
  <si>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</si>
  <si>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</si>
  <si>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</si>
  <si>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</si>
  <si>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</si>
  <si>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</si>
  <si>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</si>
  <si>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</si>
  <si>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</si>
  <si>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</si>
  <si>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</si>
  <si>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</si>
  <si>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</si>
  <si>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</si>
  <si>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</si>
  <si>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</si>
  <si>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</si>
  <si>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</si>
  <si>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</si>
  <si>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</si>
  <si>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</si>
  <si>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</si>
  <si>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</si>
  <si>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</si>
  <si>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</si>
  <si>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</si>
  <si>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</si>
  <si>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</si>
  <si>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</si>
  <si>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</si>
  <si>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</si>
  <si>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</si>
  <si>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</si>
  <si>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</si>
  <si>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</si>
  <si>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</si>
  <si>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</si>
  <si>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</si>
  <si>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</si>
  <si>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</si>
  <si>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</si>
  <si>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</si>
  <si>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</si>
  <si>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</si>
  <si>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</si>
  <si>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</si>
  <si>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</si>
  <si>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</si>
  <si>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</si>
  <si>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</si>
  <si>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</si>
  <si>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</si>
  <si>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</si>
  <si>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</si>
  <si>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</si>
  <si>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</si>
  <si>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</si>
  <si>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</si>
  <si>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</si>
  <si>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</si>
  <si>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</si>
  <si>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</si>
  <si>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</si>
  <si>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</si>
  <si>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</si>
  <si>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</si>
  <si>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</si>
  <si>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</si>
  <si>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</si>
  <si>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</si>
  <si>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</si>
  <si>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</si>
  <si>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</si>
  <si>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</si>
  <si>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</si>
  <si>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</si>
  <si>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</si>
  <si>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</si>
  <si>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</si>
  <si>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</si>
  <si>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</si>
  <si>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</si>
  <si>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</si>
  <si>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</si>
  <si>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</si>
  <si>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</si>
  <si>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</si>
  <si>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</si>
  <si>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</si>
  <si>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</si>
  <si>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</si>
  <si>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</si>
  <si>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</si>
  <si>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</si>
  <si>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</si>
  <si>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</si>
  <si>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</si>
  <si>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</si>
  <si>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</si>
  <si>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</si>
  <si>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</si>
  <si>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</si>
  <si>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</si>
  <si>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</si>
  <si>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</si>
  <si>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</si>
  <si>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</si>
  <si>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</si>
  <si>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</si>
  <si>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</si>
  <si>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</si>
  <si>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</si>
  <si>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</si>
  <si>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</si>
  <si>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</si>
  <si>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</si>
  <si>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</si>
  <si>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</si>
  <si>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</si>
  <si>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</si>
  <si>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</si>
  <si>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</si>
  <si>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</si>
  <si>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</si>
  <si>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</si>
  <si>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</si>
  <si>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</si>
  <si>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</si>
  <si>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</si>
  <si>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</si>
  <si>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</si>
  <si>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</si>
  <si>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</si>
  <si>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</si>
  <si>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</si>
  <si>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</si>
  <si>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</si>
  <si>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</si>
  <si>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</si>
  <si>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</si>
  <si>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</si>
  <si>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</si>
  <si>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</si>
  <si>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</si>
  <si>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</si>
  <si>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</si>
  <si>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</si>
  <si>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</si>
  <si>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</si>
  <si>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</si>
  <si>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</si>
  <si>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</si>
  <si>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</si>
  <si>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</si>
  <si>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</si>
  <si>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</si>
  <si>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</si>
  <si>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</si>
  <si>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</si>
  <si>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</si>
  <si>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</si>
  <si>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</si>
  <si>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</si>
  <si>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</si>
  <si>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</si>
  <si>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</si>
  <si>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</si>
  <si>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</si>
  <si>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</si>
  <si>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</si>
  <si>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</si>
  <si>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</si>
  <si>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</si>
  <si>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</si>
  <si>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</si>
  <si>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</si>
  <si>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</si>
  <si>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</si>
  <si>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</si>
  <si>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</si>
  <si>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</si>
  <si>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</si>
  <si>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</si>
  <si>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</si>
  <si>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</si>
  <si>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</si>
  <si>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</si>
  <si>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</si>
  <si>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</si>
  <si>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</si>
  <si>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</si>
  <si>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</si>
  <si>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</si>
  <si>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</si>
  <si>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</si>
  <si>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</si>
  <si>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</si>
  <si>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</si>
  <si>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</si>
  <si>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</si>
  <si>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</si>
  <si>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</si>
  <si>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</si>
  <si>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</si>
  <si>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</si>
  <si>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</si>
  <si>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</si>
  <si>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</si>
  <si>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</si>
  <si>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</si>
  <si>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</si>
  <si>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</si>
  <si>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</si>
  <si>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</si>
  <si>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</si>
  <si>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</si>
  <si>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</si>
  <si>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</si>
  <si>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</si>
  <si>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</si>
  <si>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</si>
  <si>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</si>
  <si>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</si>
  <si>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</si>
  <si>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</si>
  <si>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</si>
  <si>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</si>
  <si>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</si>
  <si>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</si>
  <si>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</si>
  <si>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</si>
  <si>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</si>
  <si>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</si>
  <si>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</si>
  <si>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</si>
  <si>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</si>
  <si>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</si>
  <si>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</si>
  <si>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</si>
  <si>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</si>
  <si>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</si>
  <si>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</si>
  <si>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</si>
  <si>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</si>
  <si>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</si>
  <si>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</si>
  <si>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</si>
  <si>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</si>
  <si>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</si>
  <si>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</si>
  <si>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</si>
  <si>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</si>
  <si>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</si>
  <si>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</si>
  <si>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</si>
  <si>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</si>
  <si>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</si>
  <si>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</si>
  <si>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</si>
  <si>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</si>
  <si>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</si>
  <si>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</si>
  <si>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</si>
  <si>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</si>
  <si>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</si>
  <si>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</si>
  <si>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</si>
  <si>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</si>
  <si>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</si>
  <si>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</si>
  <si>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</si>
  <si>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</si>
  <si>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</si>
  <si>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</si>
  <si>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</si>
  <si>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</si>
  <si>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</si>
  <si>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</si>
  <si>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</si>
  <si>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</si>
  <si>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</si>
  <si>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</si>
  <si>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</si>
  <si>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</si>
  <si>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</si>
  <si>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</si>
  <si>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</si>
  <si>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</si>
  <si>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</si>
  <si>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</si>
  <si>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</si>
  <si>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</si>
  <si>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</si>
  <si>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</si>
  <si>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</si>
  <si>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</si>
  <si>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</si>
  <si>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</si>
  <si>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</si>
  <si>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</si>
  <si>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</si>
  <si>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</si>
  <si>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</si>
  <si>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</si>
  <si>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</si>
  <si>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</si>
  <si>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</si>
  <si>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</si>
  <si>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</si>
  <si>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</si>
  <si>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</si>
  <si>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</si>
  <si>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</si>
  <si>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</si>
  <si>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</si>
  <si>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</si>
  <si>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</si>
  <si>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</si>
  <si>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</si>
  <si>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</si>
  <si>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</si>
  <si>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</si>
  <si>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</si>
  <si>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</si>
  <si>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</si>
  <si>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</si>
  <si>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</si>
  <si>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</si>
  <si>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</si>
  <si>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</si>
  <si>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</si>
  <si>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</si>
  <si>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</si>
  <si>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</si>
  <si>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</si>
  <si>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</si>
  <si>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</si>
  <si>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</si>
  <si>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</si>
  <si>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</si>
  <si>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</si>
  <si>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</si>
  <si>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</si>
  <si>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</si>
  <si>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</si>
  <si>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</si>
  <si>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</si>
  <si>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</si>
  <si>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</si>
  <si>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</si>
  <si>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</si>
  <si>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</si>
  <si>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</si>
  <si>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</si>
  <si>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</si>
  <si>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</si>
  <si>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</si>
  <si>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</si>
  <si>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</si>
  <si>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</si>
  <si>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</si>
  <si>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</si>
  <si>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</si>
  <si>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</si>
  <si>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</si>
  <si>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</si>
  <si>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</si>
  <si>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</si>
  <si>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</si>
  <si>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</si>
  <si>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</si>
  <si>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</si>
  <si>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</si>
  <si>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</si>
  <si>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</si>
  <si>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</si>
  <si>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</si>
  <si>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</si>
  <si>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</si>
  <si>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</si>
  <si>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</si>
  <si>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</si>
  <si>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</si>
  <si>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</si>
  <si>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</si>
  <si>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</si>
  <si>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</si>
  <si>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</si>
  <si>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</si>
  <si>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</si>
  <si>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</si>
  <si>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</si>
  <si>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</si>
  <si>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</si>
  <si>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</si>
  <si>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</si>
  <si>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</si>
  <si>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</si>
  <si>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</si>
  <si>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</si>
  <si>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</si>
  <si>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</si>
  <si>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</si>
  <si>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</si>
  <si>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</si>
  <si>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</si>
  <si>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</si>
  <si>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</si>
  <si>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</si>
  <si>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</si>
  <si>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</si>
  <si>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</si>
  <si>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</si>
  <si>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</si>
  <si>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</si>
  <si>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</si>
  <si>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</si>
  <si>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</si>
  <si>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</si>
  <si>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</si>
  <si>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</si>
  <si>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</si>
  <si>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</si>
  <si>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</si>
  <si>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</si>
  <si>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</si>
  <si>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</si>
  <si>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</si>
  <si>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</si>
  <si>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</si>
  <si>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</si>
  <si>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</si>
  <si>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</si>
  <si>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</si>
  <si>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</si>
  <si>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</si>
  <si>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</si>
  <si>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</si>
  <si>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</si>
  <si>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</si>
  <si>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</si>
  <si>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</si>
  <si>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</si>
  <si>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</si>
  <si>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</si>
  <si>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</si>
  <si>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</si>
  <si>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</si>
  <si>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</si>
  <si>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</si>
  <si>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</si>
  <si>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</si>
  <si>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</si>
  <si>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</si>
  <si>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</si>
  <si>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</si>
  <si>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</si>
  <si>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</si>
  <si>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</si>
  <si>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</si>
  <si>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</si>
  <si>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</si>
  <si>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</si>
  <si>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</si>
  <si>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</si>
  <si>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</si>
  <si>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</si>
  <si>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</si>
  <si>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</si>
  <si>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</si>
  <si>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</si>
  <si>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</si>
  <si>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</si>
  <si>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</si>
  <si>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</si>
  <si>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</si>
  <si>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</si>
  <si>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</si>
  <si>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</si>
  <si>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</si>
  <si>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</si>
  <si>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</si>
  <si>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</si>
  <si>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</si>
  <si>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</si>
  <si>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</si>
  <si>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</si>
  <si>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</si>
  <si>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</si>
  <si>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</si>
  <si>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</si>
  <si>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</si>
  <si>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</si>
  <si>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</si>
  <si>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</si>
  <si>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</si>
  <si>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</si>
  <si>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</si>
  <si>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</si>
  <si>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</si>
  <si>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</si>
  <si>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</si>
  <si>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</si>
  <si>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</si>
  <si>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</si>
  <si>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</si>
  <si>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</si>
  <si>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</si>
  <si>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</si>
  <si>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</si>
  <si>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</si>
  <si>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</si>
  <si>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</si>
  <si>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</si>
  <si>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</si>
  <si>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</si>
  <si>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</si>
  <si>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</si>
  <si>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</si>
  <si>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</si>
  <si>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</si>
  <si>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</si>
  <si>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</si>
  <si>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</si>
  <si>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</si>
  <si>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</si>
  <si>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</si>
  <si>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</si>
  <si>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</si>
  <si>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</si>
  <si>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</si>
  <si>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</si>
  <si>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</si>
  <si>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</si>
  <si>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</si>
  <si>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</si>
  <si>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</si>
  <si>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</si>
  <si>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</si>
  <si>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</si>
  <si>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</si>
  <si>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</si>
  <si>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</si>
  <si>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</si>
  <si>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</si>
  <si>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</si>
  <si>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</si>
  <si>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</si>
  <si>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</si>
  <si>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</si>
  <si>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</si>
  <si>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</si>
  <si>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</si>
  <si>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</si>
  <si>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</si>
  <si>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</si>
  <si>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</si>
  <si>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</si>
  <si>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</si>
  <si>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</si>
  <si>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</si>
  <si>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</si>
  <si>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</si>
  <si>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</si>
  <si>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</si>
  <si>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</si>
  <si>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</si>
  <si>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</si>
  <si>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</si>
  <si>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</si>
  <si>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</si>
  <si>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</si>
  <si>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</si>
  <si>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</si>
  <si>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</si>
  <si>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</si>
  <si>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</si>
  <si>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</si>
  <si>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</si>
  <si>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</si>
  <si>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</si>
  <si>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</si>
  <si>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</si>
  <si>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</si>
  <si>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</si>
  <si>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</si>
  <si>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</si>
  <si>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</si>
  <si>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</si>
  <si>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</si>
  <si>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</si>
  <si>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</si>
  <si>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</si>
  <si>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</si>
  <si>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</si>
  <si>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</si>
  <si>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</si>
  <si>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</si>
  <si>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</si>
  <si>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</si>
  <si>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</si>
  <si>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</si>
  <si>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</si>
  <si>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</si>
  <si>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</si>
  <si>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</si>
  <si>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</si>
  <si>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</si>
  <si>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</si>
  <si>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</si>
  <si>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</si>
  <si>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</si>
  <si>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</si>
  <si>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</si>
  <si>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</si>
  <si>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</si>
  <si>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</si>
  <si>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</si>
  <si>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</si>
  <si>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</si>
  <si>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</si>
  <si>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</si>
  <si>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</si>
  <si>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</si>
  <si>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</si>
  <si>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</si>
  <si>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</si>
  <si>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</si>
  <si>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</si>
  <si>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</si>
  <si>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</si>
  <si>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</si>
  <si>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</si>
  <si>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</si>
  <si>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</si>
  <si>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</si>
  <si>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</si>
  <si>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</si>
  <si>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</si>
  <si>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</si>
  <si>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</si>
  <si>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</si>
  <si>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</si>
  <si>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</si>
  <si>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</si>
  <si>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</si>
  <si>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</si>
  <si>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</si>
  <si>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</si>
  <si>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</si>
  <si>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</si>
  <si>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</si>
  <si>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</si>
  <si>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</si>
  <si>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</si>
  <si>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</si>
  <si>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</si>
  <si>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</si>
  <si>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</si>
  <si>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</si>
  <si>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</si>
  <si>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</si>
  <si>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</si>
  <si>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</si>
  <si>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</si>
  <si>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</si>
  <si>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</si>
  <si>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</si>
  <si>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</si>
  <si>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</si>
  <si>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</si>
  <si>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</si>
  <si>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</si>
  <si>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</si>
  <si>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</si>
  <si>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</si>
  <si>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</si>
  <si>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</si>
  <si>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</si>
  <si>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</si>
  <si>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</si>
  <si>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</si>
  <si>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</si>
  <si>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</si>
  <si>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</si>
  <si>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</si>
  <si>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</si>
  <si>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</si>
  <si>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</si>
  <si>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</si>
  <si>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</si>
  <si>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</si>
  <si>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</si>
  <si>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</si>
  <si>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</si>
  <si>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</si>
  <si>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</si>
  <si>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</si>
  <si>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</si>
  <si>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</si>
  <si>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</si>
  <si>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</si>
  <si>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</si>
  <si>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</si>
  <si>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</si>
  <si>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</si>
  <si>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</si>
  <si>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</si>
  <si>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</si>
  <si>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</si>
  <si>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</si>
  <si>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</si>
  <si>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</si>
  <si>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</si>
  <si>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</si>
  <si>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</si>
  <si>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</si>
  <si>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</si>
  <si>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</si>
  <si>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</si>
  <si>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</si>
  <si>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</si>
  <si>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</si>
  <si>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</si>
  <si>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</si>
  <si>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</si>
  <si>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</si>
  <si>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</si>
  <si>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</si>
  <si>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</si>
  <si>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</si>
  <si>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</si>
  <si>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</si>
  <si>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</si>
  <si>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</si>
  <si>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</si>
  <si>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</si>
  <si>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</si>
  <si>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</si>
  <si>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</si>
  <si>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</si>
  <si>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</si>
  <si>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</si>
  <si>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</si>
  <si>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</si>
  <si>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</si>
  <si>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</si>
  <si>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</si>
  <si>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</si>
  <si>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</si>
  <si>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</si>
  <si>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</si>
  <si>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</si>
  <si>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</si>
  <si>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</si>
  <si>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</si>
  <si>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</si>
  <si>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</si>
  <si>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</si>
  <si>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</si>
  <si>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</si>
  <si>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</si>
  <si>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</si>
  <si>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</si>
  <si>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</si>
  <si>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</si>
  <si>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</si>
  <si>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</si>
  <si>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</si>
  <si>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</si>
  <si>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</si>
  <si>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</si>
  <si>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</si>
  <si>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</si>
  <si>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</si>
  <si>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</si>
  <si>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</si>
  <si>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</si>
  <si>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</si>
  <si>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</si>
  <si>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</si>
  <si>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</si>
  <si>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</si>
  <si>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</si>
  <si>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</si>
  <si>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</si>
  <si>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</si>
  <si>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</si>
  <si>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</si>
  <si>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</si>
  <si>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</si>
  <si>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</si>
  <si>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</si>
  <si>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</si>
  <si>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</si>
  <si>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</si>
  <si>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</si>
  <si>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</si>
  <si>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</si>
  <si>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</si>
  <si>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</si>
  <si>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</si>
  <si>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</si>
  <si>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</si>
  <si>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</si>
  <si>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</si>
  <si>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</si>
  <si>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</si>
  <si>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</si>
  <si>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</si>
  <si>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</si>
  <si>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</si>
  <si>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</si>
  <si>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</si>
  <si>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</si>
  <si>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</si>
  <si>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</si>
  <si>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</si>
  <si>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</si>
  <si>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</si>
  <si>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</si>
  <si>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</si>
  <si>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</si>
  <si>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</si>
  <si>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</si>
  <si>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</si>
  <si>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</si>
  <si>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</si>
  <si>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</si>
  <si>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</si>
  <si>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</si>
  <si>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</si>
  <si>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</si>
  <si>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</si>
  <si>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</si>
  <si>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</si>
  <si>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</si>
  <si>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</si>
  <si>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</si>
  <si>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</si>
  <si>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</si>
  <si>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</si>
  <si>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</si>
  <si>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</si>
  <si>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</si>
  <si>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</si>
  <si>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</si>
  <si>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</si>
  <si>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</si>
  <si>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</si>
  <si>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</si>
  <si>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</si>
  <si>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</si>
  <si>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</si>
  <si>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</si>
  <si>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</si>
  <si>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</si>
  <si>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</si>
  <si>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</si>
  <si>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</si>
  <si>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</si>
  <si>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</si>
  <si>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</si>
  <si>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</si>
  <si>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</si>
  <si>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</si>
  <si>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</si>
  <si>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</si>
  <si>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</si>
  <si>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</si>
  <si>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</si>
  <si>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</si>
  <si>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</si>
  <si>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</si>
  <si>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</si>
  <si>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</si>
  <si>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</si>
  <si>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</si>
  <si>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</si>
  <si>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</si>
  <si>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</si>
  <si>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</si>
  <si>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</si>
  <si>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</si>
  <si>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</si>
  <si>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</si>
  <si>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</si>
  <si>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</si>
  <si>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</si>
  <si>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</si>
  <si>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</si>
  <si>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</si>
  <si>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</si>
  <si>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</si>
  <si>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</si>
  <si>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</si>
  <si>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</si>
  <si>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</si>
  <si>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</si>
  <si>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</si>
  <si>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</si>
  <si>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</si>
  <si>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</si>
  <si>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</si>
  <si>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</si>
  <si>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</si>
  <si>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</si>
  <si>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</si>
  <si>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</si>
  <si>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</si>
  <si>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</si>
  <si>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</si>
  <si>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</si>
  <si>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</si>
  <si>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</si>
  <si>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</si>
  <si>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</si>
  <si>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</si>
  <si>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</si>
  <si>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</si>
  <si>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</si>
  <si>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</si>
  <si>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</si>
  <si>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</si>
  <si>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</si>
  <si>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</si>
  <si>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</si>
  <si>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</si>
  <si>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</si>
  <si>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</si>
  <si>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</si>
  <si>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</si>
  <si>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</si>
  <si>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</si>
  <si>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</si>
  <si>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</si>
  <si>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</si>
  <si>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</si>
  <si>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</si>
  <si>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</si>
  <si>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</si>
  <si>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</si>
  <si>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</si>
  <si>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</si>
  <si>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</si>
  <si>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</si>
  <si>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</si>
  <si>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</si>
  <si>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</si>
  <si>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</si>
  <si>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</si>
  <si>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</si>
  <si>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</si>
  <si>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</si>
  <si>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</si>
  <si>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</si>
  <si>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</si>
  <si>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</si>
  <si>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</si>
  <si>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</si>
  <si>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</si>
  <si>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</si>
  <si>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</si>
  <si>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</si>
  <si>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</si>
  <si>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</si>
  <si>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</si>
  <si>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</si>
  <si>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</si>
  <si>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</si>
  <si>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</si>
  <si>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</si>
  <si>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</si>
  <si>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</si>
  <si>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</si>
  <si>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</si>
  <si>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</si>
  <si>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</si>
  <si>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</si>
  <si>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</si>
  <si>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</si>
  <si>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</si>
  <si>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</si>
  <si>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</si>
  <si>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</si>
  <si>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</si>
  <si>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</si>
  <si>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</si>
  <si>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</si>
  <si>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</si>
  <si>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</si>
  <si>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</si>
  <si>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</si>
  <si>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</si>
  <si>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</si>
  <si>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</si>
  <si>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</si>
  <si>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</si>
  <si>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</si>
  <si>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</si>
  <si>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</si>
  <si>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</si>
  <si>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</si>
  <si>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</si>
  <si>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</si>
  <si>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</si>
  <si>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</si>
  <si>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</si>
  <si>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</si>
  <si>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</si>
  <si>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</si>
  <si>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</si>
  <si>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</si>
  <si>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</si>
  <si>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</si>
  <si>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</si>
  <si>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</si>
  <si>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</si>
  <si>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</si>
  <si>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</si>
  <si>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</si>
  <si>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</si>
  <si>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</si>
  <si>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</si>
  <si>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</si>
  <si>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</si>
  <si>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</si>
  <si>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</si>
  <si>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</si>
  <si>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</si>
  <si>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</si>
  <si>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</si>
  <si>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</si>
  <si>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</si>
  <si>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</si>
  <si>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</si>
  <si>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</si>
  <si>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</si>
  <si>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</si>
  <si>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</si>
  <si>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</si>
  <si>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</si>
  <si>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</si>
  <si>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</si>
  <si>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</si>
  <si>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</si>
  <si>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</si>
  <si>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</si>
  <si>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</si>
  <si>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</si>
  <si>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</si>
  <si>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</si>
  <si>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</si>
  <si>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</si>
  <si>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</si>
  <si>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</si>
  <si>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</si>
  <si>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</si>
  <si>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</si>
  <si>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</si>
  <si>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</si>
  <si>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</si>
  <si>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</si>
  <si>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</si>
  <si>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</si>
  <si>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</si>
  <si>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</si>
  <si>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</si>
  <si>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</si>
  <si>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</si>
  <si>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</si>
  <si>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</si>
  <si>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</si>
  <si>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</si>
  <si>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</si>
  <si>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</si>
  <si>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</si>
  <si>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</si>
  <si>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</si>
  <si>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</si>
  <si>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</si>
  <si>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</si>
  <si>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</si>
  <si>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</si>
  <si>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</si>
  <si>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</si>
  <si>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</si>
  <si>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</si>
  <si>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</si>
  <si>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</si>
  <si>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</si>
  <si>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</si>
  <si>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</si>
  <si>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</si>
  <si>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</si>
  <si>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</si>
  <si>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</si>
  <si>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</si>
  <si>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</si>
  <si>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</si>
  <si>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</si>
  <si>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</si>
  <si>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</si>
  <si>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</si>
  <si>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</si>
  <si>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</si>
  <si>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</si>
  <si>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</si>
  <si>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</si>
  <si>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</si>
  <si>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</si>
  <si>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</si>
  <si>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</si>
  <si>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</si>
  <si>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</si>
  <si>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</si>
  <si>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</si>
  <si>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</si>
  <si>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</si>
  <si>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</si>
  <si>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</si>
  <si>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</si>
  <si>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</si>
  <si>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</si>
  <si>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</si>
  <si>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</si>
  <si>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</si>
  <si>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</si>
  <si>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</si>
  <si>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</si>
  <si>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</si>
  <si>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</si>
  <si>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</si>
  <si>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</si>
  <si>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</si>
  <si>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</si>
  <si>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</si>
  <si>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</si>
  <si>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</si>
  <si>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</si>
  <si>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</si>
  <si>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</si>
  <si>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</si>
  <si>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</si>
  <si>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</si>
  <si>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</si>
  <si>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</si>
  <si>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</si>
  <si>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</si>
  <si>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</si>
  <si>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</si>
  <si>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</si>
  <si>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</si>
  <si>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</si>
  <si>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</si>
  <si>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</si>
  <si>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</si>
  <si>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</si>
  <si>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</si>
  <si>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</si>
  <si>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</si>
  <si>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</si>
  <si>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</si>
  <si>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</si>
  <si>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</si>
  <si>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</si>
  <si>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</si>
  <si>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</si>
  <si>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</si>
  <si>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</si>
  <si>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</si>
  <si>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</si>
  <si>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</si>
  <si>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</si>
  <si>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</si>
  <si>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</si>
  <si>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</si>
  <si>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</si>
  <si>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</si>
  <si>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</si>
  <si>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</si>
  <si>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</si>
  <si>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</si>
  <si>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</si>
  <si>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</si>
  <si>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</si>
  <si>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</si>
  <si>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</si>
  <si>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</si>
  <si>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</si>
  <si>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</si>
  <si>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</si>
  <si>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</si>
  <si>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</si>
  <si>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</si>
  <si>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</si>
  <si>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</si>
  <si>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</si>
  <si>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</si>
  <si>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</si>
  <si>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</si>
  <si>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</si>
  <si>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</si>
  <si>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</si>
  <si>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</si>
  <si>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</si>
  <si>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</si>
  <si>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</si>
  <si>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</si>
  <si>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</si>
  <si>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</si>
  <si>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</si>
  <si>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</si>
  <si>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</si>
  <si>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</si>
  <si>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</si>
  <si>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</si>
  <si>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</si>
  <si>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</si>
  <si>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</si>
  <si>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</si>
  <si>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</si>
  <si>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</si>
  <si>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</si>
  <si>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</si>
  <si>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</si>
  <si>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</si>
  <si>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</si>
  <si>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</si>
  <si>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</si>
  <si>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</si>
  <si>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</si>
  <si>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</si>
  <si>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</si>
  <si>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</si>
  <si>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</si>
  <si>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</si>
  <si>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</si>
  <si>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</si>
  <si>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</si>
  <si>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</si>
  <si>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</si>
  <si>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</si>
  <si>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</si>
  <si>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</si>
  <si>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</si>
  <si>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</si>
  <si>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</si>
  <si>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</si>
  <si>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</si>
  <si>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</si>
  <si>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</si>
  <si>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</si>
  <si>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</si>
  <si>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</si>
  <si>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</si>
  <si>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</si>
  <si>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</si>
  <si>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mar-24</t>
  </si>
  <si>
    <t>abr-24</t>
  </si>
  <si>
    <t>may-24</t>
  </si>
  <si>
    <t>Anexos Técnicos Dependientes</t>
  </si>
  <si>
    <t>jun-24</t>
  </si>
  <si>
    <t>jul-24</t>
  </si>
  <si>
    <t>ago-24</t>
  </si>
  <si>
    <t>sep-24</t>
  </si>
  <si>
    <t>oct-24</t>
  </si>
  <si>
    <t>nov-24</t>
  </si>
  <si>
    <t>NOV</t>
  </si>
  <si>
    <t>DIC</t>
  </si>
  <si>
    <t>dic-24</t>
  </si>
  <si>
    <t>Fecha de corte: 13 de junio de 2025</t>
  </si>
  <si>
    <t>ene-25</t>
  </si>
  <si>
    <t>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</si>
</sst>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11"/>
      <color theme="1"/>
      <name val="Calibri"/>
      <family val="2"/>
      <scheme val="minor"/>
    </font>
    <font>
      <b/>
      <sz val="16"/>
      <color theme="1"/>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3">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6"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Alignment="1">
      <alignment horizontal="center" vertical="center" readingOrder="1"/>
    </xf>
    <xf numFmtId="0" fontId="8" fillId="0" borderId="2" xfId="0" applyFont="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165" fontId="18" fillId="0" borderId="0" xfId="1" applyNumberFormat="1" applyFont="1"/>
    <xf numFmtId="0" fontId="18" fillId="0" borderId="0" xfId="0" applyFont="1"/>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7" fillId="5" borderId="41" xfId="0" applyNumberFormat="1" applyFont="1" applyFill="1" applyBorder="1" applyAlignment="1">
      <alignment horizontal="center" vertical="center"/>
    </xf>
    <xf numFmtId="17" fontId="17" fillId="5" borderId="42" xfId="0" applyNumberFormat="1" applyFont="1" applyFill="1" applyBorder="1" applyAlignment="1">
      <alignment horizontal="center" vertical="center"/>
    </xf>
    <xf numFmtId="17" fontId="17" fillId="5" borderId="0" xfId="0" applyNumberFormat="1" applyFont="1" applyFill="1" applyAlignment="1">
      <alignment horizontal="center" vertical="center"/>
    </xf>
    <xf numFmtId="17" fontId="17" fillId="5" borderId="43" xfId="0" applyNumberFormat="1" applyFont="1" applyFill="1" applyBorder="1" applyAlignment="1">
      <alignment horizontal="center" vertical="center"/>
    </xf>
    <xf numFmtId="17" fontId="17" fillId="5" borderId="19" xfId="0" applyNumberFormat="1" applyFont="1" applyFill="1" applyBorder="1" applyAlignment="1">
      <alignment horizontal="center" vertical="center"/>
    </xf>
    <xf numFmtId="17" fontId="17" fillId="5" borderId="46" xfId="0" applyNumberFormat="1"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6" fillId="2" borderId="0" xfId="0" applyFont="1" applyFill="1" applyAlignment="1">
      <alignment horizontal="center"/>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17" fontId="13" fillId="0" borderId="15" xfId="0" applyNumberFormat="1" applyFont="1" applyBorder="1" applyAlignment="1">
      <alignment horizontal="center"/>
    </xf>
    <xf numFmtId="0" fontId="0" fillId="0" borderId="10" xfId="0" applyBorder="1"/>
    <xf numFmtId="0" fontId="0" fillId="0" borderId="11" xfId="0"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5199791</c:v>
                </c:pt>
                <c:pt idx="1">
                  <c:v>3816914</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5184078</c:v>
                </c:pt>
                <c:pt idx="1">
                  <c:v>3865162</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1059387</c:v>
                </c:pt>
                <c:pt idx="1">
                  <c:v>1057411</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1098260</c:v>
                </c:pt>
                <c:pt idx="1">
                  <c:v>1107575</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79AfGxev5u6HFwm0Pfnpf0i7riW5cSz7KxP9zll6s7G9EUuXtkyWU0kvjKpSid6DDl+/B9kzrUwk
N9nqfZrokbpvAgQurjn3HP1hudq1sE4eyys3YSdCrguVl/ZrJH5t8vsx//UqKY4nkEaoN2gYIOWe
IdJCUZpIWKNefQoQu0Lnd+F5nXP8pxa42A5KZSAfaVPkGUb80UGoNFeLzfXzMPuCayYutcQABbB2
/rhA5hKwogrxFiMay3qHPJkQk/Sga79LIVMCHkDInbWr2F+KhOYWd2KYD8HoFKhmxnrTIqTcagtq
R8b362tj94d/ntEOMEH+y+h5VPYLTsLWCio3JmTO4LNGxbXMBzN9JzU6IOONOalLEeXMcjBSg5ID
QzKA5Zn7VhAFbxqS6NjHA8q5Pk69O64pFKJRenSsbbYN/enh+vrmnPKZTe6NqTG0qcXQRvKijb7V
dsmjfo8JBtb0YMyN01oHXza0fRZO5eW2IuQDqhslXRHzbTyu2yBBmVaM6LUbC1B2UIAoVf2+M1sX
ZbmvnWatri/z8iqf2+M+I2TnzSqvQV9WKJFjJj86WXLqbsEvsmN+flbOjbAfcXJWFAoydZWRHJl1
a0IghD6UPaRwdPJJINhtB3Xg9MRaR7Rc+ojsdb6wDCQquLgk0LjwpCB6A2nwpAeNFEElg2xk8HTT
HVlrK/bu6O+LKIk5eyhe6tBKEPXL0RNNn+pSrsCipla48TJUTSEqiNY7XXXuyLghoUKxOGA89w1P
jXLfEA0uLSqA/nSJjxEt0E9QoHDKlepCjRxjUpFHbmU7v1t60JfMcl8VUs2FJU6MbbkNFCfrkBho
02hTM1+YNJ7B18KBnuwqFzmUqaa1Y28BWLYN100EYgZSeWJnGxg7S+808Dtl62ltOlDUer9+Pf4P
08CHI6OEZoPB7uvJ0YUA0lCaBbjOWg9SbtRt7vUJDJxM9dMuHfOebDuId7pV70aHxRhtfod/Gufi
iQKg5iFnnHxh7UAIY2AxWvFefyQvoj+u0j2D4oeRbU7uwqqZb+OvjYaqzb9Xzb1bEpmiwmT4ouAb
hLfu6Vp9YjQYw0a2q5sldvtL586+7p/GeHLj2sKgN2TRcXxD4jcDZFCVdukBYQ/ElQXxdBfd0Ov6
YOKsxk0NyaGs3pO28dUgvqsUqEQ2CsgHII4a68OXhlBH04WlLZ39luidoI4kgir4eNBODlJfGQx6
jx59tqlvh2/ae3IEqI2QiAl6dKkqJ7hd6sHO2kTpCtSATMGFR6g1klZDlROHNxY3vdjaRf4opYsk
DnNPlnZihbudEk1MTYgY91gO9URkm+3KelBuMtH+g4oj2TUgK0cmgxH4ReOzJ/XEOHc/9bAJJ3UC
B2L/2ruMQQIIRDt7Y4nTX2CQmDmqGMaBcBgGz0FtwgOew1JpgoF5WgFyy474Q3daJ1+BPazypB+K
04J0ZCmSm0mb0GSVMF4GkD/IWvhhdzmaxGYi4P9svfpNBe4C8EJf+kGcyAucxl+4+TMrPLXG9xsw
4wQxlz+sST7EY1d0F7gh0DuYNYLgTuguTc9dGjQZsSlKxRiekzSRfeCTe5GSoLMCdUy9qhtfw0Dc
AuzhXV/UZfhhIpfQIFUhw8vIfFMxThBoBVOZoFpgHsdBO3/YL9M0z3ypczvcRYiyEPTXCgArhtJB
y1B34xK6YH3sljG4rfT21uzbzWgRTxXGV91qC5DFxkuOZmaxbPhcYUJ/mPU5/siT/YT0nAKJ2eNi
+3+VzdS/UPWZqS8dh9z/tMMioRM7YjeYQqpJMTaVbI5cYas/uMKWwoyZA4IFmSaQpwrY1QzuLcrb
ADKZDXYVYnh5AyXKXF9fPx/su5w/Dmwpf1rgH6BehWT7OOYAGuF225PevvRyu8kjw1dMs194iua+
D14AnEIZwkxAcJzvW9BI/TiWWuJJXQSdd0Vd6UVY2JKVP49N5gN+tW8YD3NYCr9+t7HGE9NcONFh
AC0ZQxXCdSDB8YsykVepBBLVIYZMZAOtcMy+mNRGIfRlKkII8EJ0AiWMAgAiM2L6r2O+6oxFjui5
7WcSMijag/v7YrKomJpEjQudKVL2k91GwVoOk8KJjMknprAkSXT5WrFN+GmNu6RZRRG3i+ClCifD
KbXbqLiNsu9U3/X9wrGatSQBJKPBZ4JUmSthQMk+mwTLSDzdvIU+ogtSno0ePaXRPlCXyA/Zp+OO
MErLYESBeIcMe5ytIg1QtAbfojcVkfICJUdA8Lscp6gSUkejGrlJwzC5zwJLXl2/PJcxBqNw/mmZ
S80NodKLocYgYzBVgLIZthLdjOP/0wj3SEiaYPVyZyZeoFdOakHFU2y8MS8319cyczfBcmEAycte
CRQ3zu+mSoyk7qHACp827tuVuWEVc7JIGjC3ZeC8ViRZwcMHAOK5Gei36FCKgS54qUEGvMndVN2H
gbGUNS2ZYefzxEOncl5KagdZrARoheBH4RLBgcCxAUq9/Gv17Qfkzpd89ZJJbgNpXEIpAMgjNyYP
WX4IlO95+nT9G80Udk2M96sIGsCWB7ZP7qjHWatrVJcwOdvZ1mt/X9xFmBHuPchaWA4bnV2OweaW
BQ1OhCeKgV4wT6Ka1EkU9gFMtv2zFO1KA0Kx08vfWRdqdiinaTK6l9ypCFBE1CUApz1xG68Lt33O
n8MbYmurCpFXCx4vW1vYSvZf5J0GagMgyZBlgAgN7mtFZUSGuGIKd2LqVN1aC79qITqaycLSZl5w
qIxi2ggjT1gb/4K3HVSdpQnKcxFJ2Fw9tJIW+CovV4I0BsTE4LkF6BWjiOdHvZIHSjG7ieK+RXwr
lDH6m217EBg1Xfhw/TtdngUA02R2EsDzg5CVM0XFWNXCIQTSMNk21jqPgfX89dVgntcC0BqOHOzY
XMTTVVAuAS9k4JqVvGsMyLVL1UPxkE/NgqGZtZwa4oP9LKQl1IixFmX0+wYDNjdRdn99u2Ym7JHw
/lwMDywSAItFQReL0aObhOiSnaW922V0g1HRNDyUQe4VMagzhHFXTu/XjS+tj3s2KgvT4FqErL8t
fmjidz3Yjsi1r9uYifqxQKbcCI+Ea8SXFsyAZIUEpWY06XpXgfZr5LYCWOqjNYYrvi4FcbNLOrHG
LUkP64yEBtiQQkhnK1AAk/XRzvPX64u6vLGsSoGiKbD+CIz53nsiD6DM7aDfbvSD3ZnPsrHUnp5b
B7YN8R4eQPmiu282gpaA919w223nKajFOgUqoxvpwNiwuyfZriN7OYGfWxfIAsC0Cswya8mc+wkU
g9F+FcCakrfEFqhiy/2P6zs3g0o+TkMzkQkEYqCDOTehyuXUKTm46YKbYAVeAgkkY44moUwAimiU
Yy2K0kR/E7s0QSU4fI0XxTVmthZr1FFlApIWoSf37vfJlAhFXpmu1kDrXXvU1c+Y/rJLx+Q6U8Bk
tEcgteRsSINUqCk79CCO1de5oKduWnb5+vpmzmABz81wL5RRB6JamDDDQAyVZKOydNvsirV+h/r9
zggXoYAzXR9mEWEFejA4mLzvFXNZzmVGVdW4oyu+1Ria6Ne1e+TqdFBq3S3DD+dtMtiSjCqPBY6F
8yMTaENpSC0mgAdHeoWqJ30SMLAhODp61Ufgc2Dasa8seOaZuwDYy59WeQ7pTpl6QbRqaPGo0H4v
d0m9lJSwQ3AeX2AvAXdhZWQwcvG1czkHBIsojCG01CO7TPrPvMtFhKH9a9SIhzokS5Occ6/NmUnu
wEAznZoT6IhxYKxX0LStMBLLRoCZ1FobLrj+uYt2uj7uu4m5JCN1hTcBfsgjRuOGAZBu4a8nP2fb
yJcnDCnqjdzANlJpH4LaKfgQf13FkDl6IPVkcJiIGO/ivBZpWiOXLQRQYjg4VaPbUQRGCrB4/vqF
VhHSaKihomQM3Ob5UUduFRZxmrN2iuTLrS0RuweamE2kVhXGkUKQ0l03OfORziyya3CSBYmVIXaj
PoIrURhsPUsw2/UtW44ClsywPz8x0xZJoQZ9zYix6Kvkj98zJkEc+dIDGzrCzG3tZatxiUlgJhmy
zlbHAuMTs6h5TooxZparf4PwHdDLECIFBSocpq1+UOp1j9B5xTPuXt/URbuc/+8w+yLGKbVcoEdB
Ed8aGL6JXOlBtwcXMg9DDMZ46Ab8en6J5QJMDBQd2FMuErE6LjF0j3oEPqblSYngCrV6m5TF1+vL
m/2YP83w1ZQoqutQasGvGdK7iDxq/ZswHK6bmN1BuCoFvH6s9s0jAjWVoBUjTOwmxNShsRvRfeDK
m9GhHqG2GtnWsPk7cDY2tfWnWR4WONCsrTB2E3pFj/koYtoSYEpKJKyuL28uDDqzwzkUa6gzqlRg
DytiiNupjrYuB8+4FTfjLn42nrWV6GJAiTy36xTHZye+x1+u/4K5b3i6UC5QVgHq7CBjEHoCcF95
/F0oADTT2qWLwNbBvXEM4g55ZcbmccFOqg7hUOsG1tnj1g8P4dZw8v3o9Q8xQHTXVzQzhMK+3U9b
3GWXK1XSGhm2GOef6EhucxduWwBgHgAkpYdybwAJIyUukf3AWRqVnctzAEthrCjQ8tPArnXuaqxu
TCfIzITAw/SuBjCyudHRFT72oH3raWGtM7EDozZkFHiA/SAqOrdGQwyiUdIy4AbOjeZh2A0BdDEg
EoN6tQ2vdt9sUzfwyqWYc+aLnllWzy2PmiFAoCrAF/Xz2+a+PJgbUP65eg9/toSdnTmkZ7a4V2Ns
qV7mhoUxoj70wwJil2iomEa38Oyyg8Ed0jMz3MHJigJASNFAlk0ET0y+xSR0jOmprhbu3JxTOzPE
vurJcxSG7ZgK6BB41rrY0NxXPxluPPA7CzEYCLIjW6fuIuiGXeWL5SEPYSeFNUg5q5Im163Q4awA
G9aDDjy4V5Fq6eWRDhysCgu7Ob9KA1HtkSkSZcjzVSLBotIoQBq525LSbljyChK6xAHT6OSEgZ2t
6wLI+OBt4U7MfsYTu9zJBA2yEoUU62xcDYAbiEd91V4Z+4vgaa2tTZ4ou4oj2unj0rs7u2RgGNGA
A34BYC4urpYqag291kKqM3LEreqMMbgSgX8B7Tr+T8XpD8v+joXP/GdFw1uX0PlmH5e7HICVT1Xf
W9GxbcsIK5RVu1mOKeaSTCBMf9rhbgeLR3PMywMm5Ro23femDbYUfc+QGZojAd6zWiq8zmV8Zya5
EzugKBXHOUwCR1Ds2ftYPeqJbTHNlyd6iwktv1otzmQtrpT7iv0wRrhCZgQ4KpuYbnFXQi9HR4BN
G/3dU3Oys1yCJMQkHgCIAUeQTyJPzWzUQ1y8VVVu6x+gV7XBgleslkpk84cVdVMN0yMoUvA5fBpY
BakwbeYN2+Mco1dj/CF6B0YDMJT8EeNuSyANdvMujipkZkElqgBkyONChsgcpjGCXl3cgNG6Sexa
WJiMvpRLMtGaMlEtQz6NgTq+4tJHpAyIbERHOGrkSLvotb4t/AhFYrvfAb5f3qiFA1icL9uygGnU
xgcnTv/c9ggG/oYjOv0t3DkKO1mpZauIMVsy7ulHcq/ts7vSkTH1HzzWG+PF3E27euFhZnfiYo9P
NoA7TNZQykXWN7LbtbHfEgwwWt+bDnVl8VY0l8KPOVd7skK+yQRRd00agoHdlMGLvkOgFoS0O2KD
xeY1f9XtwJZuUj+k7vWdXTLLxVhh0jSKVYFUK5fWRXeYRtFutNJWl5R+ZoDpZ6eJF6odAlEHocvR
E8QTxmwBjL1r1riaTP+6eGF3U8dMwd9hLjs3zL2dJWbaQhoxZ/vKmPV1xvNrunTVe/k95qAwRlYv
zrTN+72fR4efr7H0pKIQr4AfCsEjrUGIHty7Rm6nzgjqbEcMkIgsPZmzr9eJTe71kuREB4MzFpoZ
glNGra0kT219a3abKBptEj6RIV24IfPPyolN7iXLwWtdRKA0BXsC+EBQSWwfFCQ/UGq4wxSACyz5
YOc1oLJLCKvZHQY0H1Q6KJmiUcldTiGNSGugaQXvlDyNm3jbrD/YAwrOfQckGAsOaC67RAMOBStk
Bqhx884Qnfumqpk5NjBlqna8E1/kN0Xb1J/hagR3Q7MtWqQJJF2Nrc0mg9+jhbrSjMtHFg1SRSQi
YN3lg85+qMcu63CDjMxwS+N7APjMdWcw9znBRQncM4Z9RCZ0cx5nTpogaFKt4eVE9TvUXdC44a3W
vjGydfo8fVG/ZI61hBpgF5Bzs2dGudBELLqcSlnAPF/9knxt8dKkN8lLva+fiFPdiEtF1Lm8EgbR
60QvFRn0xdExKyuMVBiMIJ2Iz9mtRlxMpXJGj0UHpbewq+xxulzgn/b44o4GHC4EvLGrGojGJy/e
jY/djfJlWLGSe7qRMjv46KHd7VSrcZFFeck45+Bpa4LDwYJxgtHo7o0xxjyFSMns/Jmu4o2FskgZ
2RPYy56XLs3scUJTA5cGdxR0+hxwog27ulHlKvaC5+ieuinUZ3u7Qk8DNafBVffjt9hfypVmZtUs
/dQot+CS6D3NDBgVD70roCRvvKef3UPmh6kd3lRe77WQmIfsmhza0WcHgHn6uFg4mTvTpz+CqwWJ
NMVYc1jGKNLoW8YTFKOpo94Vt4XXOMvSt3OFmrNFs99zkgZHmSL2XdPEGIBv9uYW+pbr8NnYYVTP
Ahee7oJbQvYVPHqsULNYwJhdLXruJpi/4KF4hGElqF3bBWHsjR/pGyNCzSTHuIneMLZkJwczXIx+
57w/E1H+0yI79SfrldQIdSsDFifVj55ET7LHdZM40AyVNJaJ+6mv/Lo4LmBAwFACVCKhUCTzQIyg
zQHOHGAUXTNfR2IBwDkBtxmbsqnfl5KKY9+WdxsaiHswg3YEiHEvXCC1IIWmuLnCuv0h+apjpah4
I2lrvzHev8xObiXIEznTBuTH6wbo7KVjPBNRYMF//gK+dFsVQ5xPIvPMxhdojtgh2cr3MvoKHbDZ
wp3QHRY85dwTd2qQu7sDmr9i12HJvY/mgldgtSvBYf2M3E8fzdxGar76f9rkrmpHpKEOAtgUt92L
5HYr/T5GR5QV/RyQuN0sBxMsELv4sEeNUgOKBdBgPT+8nRGBP1/AtiriByX3k77JzSXB+7l4G5zS
TAj1DyPcU04sYHyhcB97SgeyNLoPG1t779HJHreMSScGZSOQAMXibM2l02f6q8gYRYBT0NPmu7zU
aAOhgPAECwm9YJsg9/3ooJPKyPBGT8LAjTMttmkul8usAomKWjWqRRrP/mIC1dN0Q8LuZhOuVBMc
f2DWSvweN7Qz1mrnxIAm2AGBftaSaMClN+KMczd1kMqhIuS4ZMBxIBlTyZ7pMrkpzdE6FwnG0s28
OELnFvmXVe/VHOKH8PfQJnLr/i5ElbPpF8Bal2UNWMEBktA8xUg0RqbOD2qZk0E3DGTdxLK7F9Wb
SochHwEQ1O0GE34Vpr1/ubBhyUBlYw4V4qVQLeDZQKqYQJtGwZB0FinFvgwm636KRWPh1l+k9gBO
HTWbwEMAqMBx5Sfvx2QKQ54inPaGtPxe9AloIis/K42nnMTbOC8XsuzLz4U6scFEGFBGAfMOt5FD
1ysEtxHjqNqrRg6xmdpDseA8LzJ5TCqc2uAufNNqZTQVQFDFavCQDVZiE938ouUGCN/kx+tO88JP
c7a4kH1KCaagEshXG8Gbmr9bIHe6bmDmSmE1oFiUDJTVWFvm/OglVd9C5ASDiOYN9dtb1uuFwtXW
/AidxEPz2btub/YDnZjj4gmC8QSaZTA31r2jxE+1ge2Dj7xuZebUnS2K8xOFmo2QV8Qwl0YkOzVL
W/NF4w2jrENMF0xdhsH4RMiNgVpG3RcAUu4pzTq5omGBGTkV8onibfgmf5M+Jjyp9Euzy3bJS3yj
rMDV9aJtA7uCMOzfuMiApGEsGWTqCsMqnn9BQaytDmJakDjHGL0dKck+NMYFlrzLcwgyayiCYIAd
zw3odM5t1AIlqVXhHJYV2hHSU7xIlMKHtvjvAiENFwj2F2CWebLGoOtNnRYY59bswRPfyhFUCuEq
3agxMNKa5iIqWTiKF0cfJk0VUEF0PtDHxQw5t6iQxGVimoGbIAxhpH92/Wx45qPktBuC2saiQf7w
My0fKKGqQDNLSIp5QqJgkKJaSwzBpXcK5BKtEhFm4hu3dEV+ZLfSC/hZikWypYs5Z2bVgsMCpg/o
5ovzETTKSNtmDMEa37sWCvUJAaVIjIZEZTcP6uPkQjYY0g7y0tU4Po6n8Rdnmc/HM0MMM2pNoTeQ
0JOG0A5K1HTqwUkg5USU3MFB3UWh8JA3C36T99FHy2C/UZkYJqoPXEJcUpKXQQDLea+6PZL9tK3t
dhhB2r3EYDH3UQGkVdiZxegHLyzSCGEtUkVEql/+yGtlFYyYwqKGf92jzS7opxWLWxAos+Q4s2CF
ZM+YMdwhnLAtcx+2SznmrCG4Mot15hjQ9fxSoBI4GYC/hV5LZWcQQtuaClcg70mfba4vifcpx290
Yon9kpPQIKtqNFt7WNJqa1tFgTc2zUIl7yJdBzzRgnwHhP8AfTPQwjm3Ueo5JeYAqEgFgZTMbvay
I+2DFZj4HOEhhWy2cBjadQht6b9QEL9waSCswzZiLA8jR5rE02eZWYKAlY4Y5tVdMbNbO3MNA6A4
fEXqNQ/gf1rlX67v6cVhBNcUDCIYtTBSAiD0+XrNpm5HMpSpp9e3fXzX1LssWWhXXbpN2MB4BAtW
8fUAhOZtZH2LHkqK3BFEvqojplgYK+xp32pUnUSQTC16TpYbnnkSZhP9cR0xK7qOPPS6pCDMDrXp
DzG/cB05DZjFNwQ0EdFOxf8sHM1Ln8nZY7/n5GzSrFPTSKUYsCrtPnSDg+zQpxaxkYDlojOXOo3h
ghp2paO2tbr+DS/6gVBFAVcYAjK86DqCC+6ud7QKSFcIGINKKofUpV0qm0JugDYX3IKqm1HTbaPa
6mCyJ1H9jH6oT6UKEXW0Q/TrKb3o90m30WPFMazbGIqyE21saBAlssii/QXXdHGP2c9FuQbdCbBo
gHPsfK9ENZ3MKItQ0Q0fxnCwjfj++oZcGMAcHRtiwggpOr4XaTyMVxh4HGNflLaybrhIfJ3rFi6u
jYm5fxOIabgKBW80F5UWidZX1WCIrmA8VP2PpmxcM1xKhS4vztEKWNlUFfkevNH5RkWBqpQksETg
AptN5zFe8/Im+6LiFE+b6tlcoNK7XBTgkgzxi9F4DKpaXHgjClqcqWMOLFka6OvGjMe7MklC20yC
JbZWPt6GHC+2DiENXA/Wx8tRtUUcYS4hkpGBB7iZOmmlzWAooOHohMpOojpdT/XCNbk4FbDJKDo1
aLpKqJ7x36wV4562teyWE9pRyM6noV54PpZMcJF1V7VGFFUwUbe0Bk05/G7mtEu8UDL/TgBXBZEp
BPAIIZBZ8s0gQUlLUYE2IUjfrI/6BaLkh8SNV813bceQcd3rV9OGPu1D1qDMG/uCb7lLxbmLGij/
G9gXPnF4eT2ZvRDU7Dd0NqM0k50IqvDxur3BfHPuhZ7hqR1YQqluh60LcprFPOYikzr+Bh2lZnCv
WuAE4LYbzHdmCoAuCNTvetkmmNIoHzAGJW5z+DuoUqZodLaNWxYO2KI91kwB1awKDbIF73+McU5f
G+6H8NEjUm6taAv8EFFBeXtYx1HqGnHg6MTXYtHWddPOhJdw+taJhtMPmV8PsQd+e9fMZE8FuHg0
otteKdwpe6D1rSJApoFM+7y1fEt/HGJtIQe9qB/xP5hzwZGSBW2iVsedA72YGzmA/2xjiJXFPdiw
KkfYLBXGLuYxeJvcE5lVQVI0bJPqibkzQPMspzJQeaz92F96E+dXyOgsTaB+UK/gzqcV5hRjSbgj
yl30ZE42uTe+AMe5DvedCw4a2oJq8lchnCAuQvbA5pBRIsPoF7erGsliJC1F6OvFLo4w2pWmTtkF
6+tvD+9kjlagLovEDK1m6Iae3zyoPpRNSWFl6HNHaBVcr969buJy90BKZELXgU1ror7IY/zybhxy
GUxIvmaHt9G94dcrSPfaxkH2mV4Yo5O8bpF/e9CDPDPILUrE9MxQTTnYW5uPYbxJBYh0VG/XbVxe
U5MNU2NZcBWoXOncmQiKWIknchQuGjwLc4W3YGD/JtyVD/kL445F9nejPPToNuOEgF5e9SFY8l6B
MXERwM3Wc+Yxzn8KP8hTVgmJ9KoM/d43t9Kacday1tiSm748K1gxIkO8FUAOXAySN0oQF5CZTnxV
kPrUpSBPzOxorIzBW9jbBUsqF6tAqwPYDOQufrKH1vwmWNENA6Pm2/aTRDaGC8a17vbexMTKE4iT
ePh/bpubwgHJ1/WfcnmUFAx+I80AyxWyuGNUdfIyJchD84jiKJHgLseoV/1UT0vIiAUbx5fpxEav
EiJBITD0q+pQgEowwYRP9xVcANkPTbMZKOMvcU5dPPx46lA2POIKEXleLK1XZBoHTeKHbwlkpcFg
xDDO5ibcM+Zx8S8coIvERuNMsu9+slLFFCLMhbeJLx7EBpU21WlXoY48AioCrNmJ1lHGBnygZR66
vzqXyBtnn+HEeNHLVVUOdeILg9quZT3NXH2oi1/3dmfbyk/JFko4KFNZh756k+Hkgr4ao2iYMPhS
uxZUi5RPQ7DVh+unlC+bcEvjPWzTD3KSkCr0g+FZDR+BfJiMj2RJVXj2nP48MDzprKL0tUEr3MpR
/xR70c6j+zpf1IBhkfO5M9MQkEJyHOVkpCl8nhJXyEqDqMz90W9rJ2OCKNTrS3Q38/UfWlsTvR1z
V/KCL8uu9CJNAgL2zDx3RFulz6ORmbceY+lmeouYFotLPKI8ie5fuYeX3w5ILFZ6RhnYgm/l3hHw
CESRAXV1H6+nL43RPg+KLWZltkTWFo7JBbwNUC/MbUNhCbylECXnW9KJoscluHUFr/5RwdGkXo6O
rYRK1D27fRl0raQfxYP01j5G31QAjhdy9culwvwRBAZ+KwA3uKW2hVYqQzMJHiIbL+2IH7ZbWQP2
LByXepqsSnF+ihDKI8/F1wSUA6OM55ddBTRIjayMyQqyPILhBjU8itGvs49jTxHTQHcVM0pgWueL
XtKo5/pEg9ino/RRy6Unx4e61G5QmMXYhu7mYeeGkODWtEcaUKedpoUnii3lfKkWSqUM42bgakC7
93ypg6ApDf4Yz0f41gAoIvZfkeqB9iC1K7Kwr5cu4NwW+8InPjSa9ClvY9gyAZ4YEmor9QMNyEL8
Nrci8ESgdAo/oKI7fG5liIsqq0cj9El9IAEGmCgkZ0dQasmvQpwuHMqZJaFqCcYBg7UiYfHcWCsO
Vt/WHSZqx0lubrSyTx5UfRQ1BwQf2t8IhvEtQASAGiYIf9ADPzdnRnkkRSacKEtz8f7ZA7rtbuyU
m2nPwD3ZjfaLBSxAIFlFD6Eq7j6QGlwwFTSlYaSRGPkYpV/n5nsQ1gsp60yEf26Cc5pyFcSi3MEE
4+xLb1VvXKvwmdLKgngCGNEW3/JFi9yh14J+igiBRd1wqg30GlAbpavBT2/CjQgJkeSwFP3OvAzn
i+TOPpjcxVjoYVI+mCvgwoDbjxGx5PchAER/oYAv4yRw9xrfDV1PcEsaDBJ1flJopg00SWnkZxs2
UqO9R9AdP7KY3FerJUbXmSuH7i3E8YB7RsHT5OpZPZHbELibyC+NxEmsraFQMAOLGNn/Xqhfrkcr
F30RdiJV6DviBYDSIaTqz1cGaE8p5ho7kbZ+EDGmazrhGjn8ptq1gA/Jr1XtGFvRBXHiv+s8//Ex
/mf4Wd7/sYHtf/8X/vmjrKYmDoEQP//H/76JP5qyLX+Q/2L/2p9/jftbd9Vn8Uiaz09y81bxf/Ps
X8R//1/23TfydvYPXkFiMh26z2Z6+Gy7jByN4Jeyv/lX//Afn8f/ytNUff7+29v3PC5A3k+a+IP8
9q8/2nz//TdMDSKeZ0Ct/zg18q+/cfuW41/+n/yNlsVbO//vfb615PffBN36Jx6zI5MkSsUyari/
/WP4PP6RoeKPwIhlyArjaJFYVlyUDYl+/038JyA2IF9gR0hkdWwGBWjLjv2ZoP6TtUKZ3BWcHmId
U/7t37/x7JP9/IT/AB78vowL0v7+G4gTz+4GQggY0JGysJSM0adxJ6hNwTiZB3Hqis0g38V5H0fG
NomUGORwfR/XFa3ttOpJbqN+b+RON2TjaFexdkutvvwWaVb8PZWF3lZGpXwNJamPnRwUjrkjGXH4
kFupLjudaVYvpUlQ9JuqMvVzahA/ENrmnqL3tgt6CdkKGqOmF7VNetuXIsWjGITVIe+E6ZBinHMv
0rzERFEaGDc9aDJ3GBaJBXuSKKLbVCHQOiJG/qiEI3qdgAti0MsC84AcmVq8CgKZrjHlIe4rSUtX
EIfquv04SOJtWTXqrank6lsVBhhT0AQ5ecyESX+Sk7g6lB3o4ldNqSCrq5XcpbVZx56uTfJ7WwSY
Xw37MX0gETVXSD5lVAp1arwHaRGucgHqcbYEGsFVYPWYRG1Mq3akONA+kiQZMUNTF4pXd1TfN5ZR
H8xkbBvIQgv5Jmn1UbHNHnz/FZQU34RMaaEDrJXdM97XAhRwWbdTa1rfS1BAQDhfIhy1m2DCjIzc
9PeoRU0/Uq3tY9sQC2GLEoS0azUjHaCwkse7ypRGr8oltGoJM6IkSgASpBzi3E4lCMpa7zrrSz1O
w4vUhMVb0SlgjMBB0rxumNTJg3SpODlxomUrcUTcCSWv0lgJqTzsJ6OGfEsmtj+wqjTFPHgjPQF9
PEzYKyH+qqdd8EHzvlwRQqVt0VPoUZal+VAmRdfZogKuCFtXG0zHJH3aIfLDPUFDPgF3PNYOZK3R
HZKm1H24+/g1G9O+stWBVjuR+UGKuO69r8L4ZhpB1WfLTW4eFGVUnwIhlNdF1E0bK2/QQ5bSvPrW
d1G6HsQktOyIDvFrlyrj1qRFktpN33aGa7Z9ZHk5rafbICybA6ZQMX8VGc3BzPVmlaVGDxanoKtA
wzrmoEJtcE5WjaUX+Tov+9EDsLN5FPUmegnaytiHZjy4DYZZ0YSssmhjUT3xK6EWx32CuOqHJLXJ
VxDtRm5oKBgPMvCVNlraGJkdT522LWQNo5lkzOr7QDWCfaRpycoqC/NGE+pqI4wkeqtDaOChO12G
dygz0U0qFu09aDnzV0XMuweC3b3JaRl9byctdmSAXr811VQ9d+mUrEgHdcVAyN5JllS+bnWmq2eD
Zsd9OPiZJkOnp5vIhlpWsQ8Tnch2CZqp23gszcHRO1Nyo5gC8DjK0yttguSxzM14l7bTuM6xN3em
WE5PKdWnp6GIwGcEtIuJsy6h9g2UZCRKPjQJpdzVqsHSnVhvmruhAd7EFguVaM4QKlbpaGnQo2WQ
9DLalKbYH2pLTFHeyUvR8LugbPS3uOtVzFVCS29Nojz4OlGgIp1GHqMEw3qCMq0ssW4gWTkUGjQY
hjBPnAADhV6SJdGdTKf0BYEnyOBjsZjuSDMFja8JI11PQjbeo8vZb/vB0u7g7zLrWUlC8OSkA5FF
J1LlNNmKaIBsB7ypOKiqQL8olKq93eok3MlBmx0kOVb3tGA/YbDiAVlNEpFD29WqaQuVMgi2rFT9
m2llgBdVOukrVxCS8JuQ5b1kl7TvvUrsddWuMLGT2nLbkq8qherz/7L3JcuRI0mWX4QU7MtxAN+d
TucaJONiQsYCA2yHwWAAvr6fV2VPdtd0SUsdW3oueciIIH0xqKk+fUsjYIoOaRlp0XhXQg6/JoqN
Wm+7EKT/se/aDerZ4jaY3/lrjs4oq7Vz/mXUsnzufNnZbd/myWMRJAqBEUGoaq6j5HVM1uWoCFt/
qjLnvyzTcKWKM8OvEyqzqfmMOCAUsGn9RuYbvSzUeiBHVZT8iZsu+ViIRIXFdey+IrMK1qxQHr+K
JIu+c9hh72kya9kwzadXNmX5YU7n4WBEUGwkjzIYRwb00zJnNykbk2OoCvswSccvGOdgW2A6IjcJ
Uum7uiq6ACNbtdq5xk2bfFt0Gu5xQvhHRVoCq/t0YHCoGOYSL6IcujcfFigjYyeAYo2q1Bjiq4LA
IiCv/Dfijd0qF4oTVnyoKaStMBwqna7vQ9bDCCwo5TNE+f0vRApHexVO86UyY/YRygg8tECB40O5
grsJj/vlN2SrDIaAQYL+OtHFexdn5JCWNmqwdY+RQUKUb7I5xeAZOkFrX0izRT1UVzUGUCkqiUsP
dmCZeC1CJYGkrL27+HyN31xUAiLrE34tCpzwSQrMyRMxS13QqDyM3VSdRZeLXSf6+Bu8INY9DdEe
1aZdgzseqBLPoKc/qh7HlpIkrckSjq7OWZof+gFBvoD+oi3L1vAz0jolTdCK9m0iXIk6Zl14WDM/
ImPA6BYhemEOMruBW/xL22cmr2HA5QGOeLFslMvwjK4s20xdZ/Zo98Jj3M/iZNg0nPNMoii40MEa
wtrgPMkw2LAlSs8wq7Q43EvJH7o2kNnGLoNytVuWlTVhqac3IlGL054P0Lew5NBWQXltgUjf/ieJ
RD0nfbQr6Zg3YP9ORz9MtK0Zi3vXlMuCE4OaNh1UMvp2gwMtp3rFU/lqo0E+cPzenWzdOG4WI9hU
g5YUP9pMiFMc9eIkB67vJW/bX1KO63tVtma/TDb6GhwoNknCxZ5mQ//QF8vyBJpUkYATkqiD61OJ
VN9q5kdVluZ7mIzFV+yU2mgcf0CdpdC4kYKq0vsSfcVLRqfk0aKX2VE/kQc2JWYjCuIuIW/1AxdZ
dY6HG8uYVvH8Bizl9qRG8snxTp4y23fv5TBWxzQg6lsQC1SfNWNZbbyLfoTUBZfZdJPdz8lcfBXz
Qj5zMq2nDosE8GTSZL3YcA4fgnROj21H8CjPc5j/HgEhXSpLwmvvg+Easp4fYb4Z0LrrbjQ0FItw
a7wFmxsdZXRMSdV+ly4Xvo5NObznvV8mOA4A3WqGQMHFAi34sW0FHqAOPdiPuffDEeANjIRRKx60
l9XegnmzCaq2QIMRZNAJ8tUfqs6msvYinBtVjAX8eXuPkiq6qn0BScV9VnSY7yrvhl3ZlnRjOHZQ
eEgUAPt+8eOdpzmp56yrTiQx8uiGpKgVNf1Xu6z03i6p2g7DzceLqxmbBW39dSlHBer9IFyT2EQk
W7lUIqypKQmqReamY1dJUEQXsWwDAsuzZirGdi/xgk/dvETfBSwh401ETERg11X4taaqSF8KtCtb
2Od2Ze2D2X2WEYMhU5/TuJFp0G6HSLi9EavXNaFTt1eRRcpFS6lsclJ022KmKd9GNsXWmg/gaVsX
dkfRFfQ5ZqndFRK6gtqGOA+aUK7rsitQhxFLmAwbn60R2plRH8rStuXWOw1Al1p6aqtR3IOWOySb
pQ+zPZc9WHFGVPn3SlQWy/MRK/d8ggcEKlRcPNwWv4eMk3RsVExWi3IQ6mOJ/36VTvbXBQqNJ06n
4RKG03jNeNqjTPZJfA/rdP07WiD8qnnl1+tYTDHM7iPCm6lNzSvpx+xctgGFuzQhybbQOWsbMxT5
L2L6Cc+8kO2PIRbjvHVAd6amBTZ9UApqKSDGMehO1fxSMTq8s1hXu84lwVc19mo7p3iKtnB2mL7l
XUZebLmqvJ65SN/CsWjPJF3ajwWpFo2E9Ozex7o0dWVd/xWqcbn2vUBDYDHq7V1UrN9ljGSBOvNh
2eO7jSMsvIcweeh1Mim6twj/9a7JLXIR3dG4eXmtYhMttUTgxw83LcsRWGwHy3iGCHUSL/6q24nz
xoV58GOQoA5s1s7ArTx1XLX1GvNM1GXK27ke2gFECyIC++6MsnoDSxfT79PKZ8h4DCu7bk1QVtO2
78bINqkxZrx0sVQ/4smZvwOF/x85+BM5uG0L/jlycHAdx4r870jEX3DD7R/9CRsAGwDhNYf9IuD2
GIaPGMr/HTbI/0DgIjhaVYrQQhApAQ38CRskf5RpCt+9EkIdPFSwiPu/qEH0B4ir+LtVCWYCbHSA
yP0LoAF+4H8CDZAEhTxBOJMC6YUfJfQmtzX6fwCvAxy6jgcJbsFuXRvMRfwQYSVypjwiTdTmv4cx
fqaByJuJxh++Sz9GnuX3RnbDQ+8VfZcwfHj3yFS92Iii2ZpLfzbZ2u4HuSIoTNIgbLD/WHZmkfYu
gTl0aWOYNAKqbIZBim+6L8DlKbvwWtCu3xqp2SPvUHDrGTqRLUxM23uyRuk3tTr5deMO76TDDRfm
UD/UOcySNkGpsS5NWQuMrNd5dw+/qOmH59ZuehavrzbLzP26VrROpBzub9INVsPRsNyN1Ug2LtJJ
ui36EirtJYYlUYoa36xt64/4AN1erzR5Gc0sDlK1mDxWrgFvVoojhoEBTYGO7CM0XbqFtRE21AvI
SVvwAOwull10XJaCYh/Ag7vB+nFjWxJ9hi0M2lEug4vJA6SZpb3ZzYmGvaPUbpPa0Oz7KMOtqjFm
FUodVKxcI8vxmY3rfZfMP9wwPlHd82f028ERrt/0l4FB8qFCkse2hyL6rBWE9XAImw8+T5HGupr0
koBE9UwKfbVLst4HN4fOqS3IJgvg2z3Dv30HrLz6FgI52s8Ew1q9cAIwvlh0+eXhW/q+mpFebY4+
eYeNBIY5dD7tU7G66A3shGzLZ5E/usCHlyqT5uLckNNmVIHd2Sojdy2F8IyMZNwFXZGAzSUHfMMq
bVQlxl1cdOCIcLMcMpPYa5zaZS90UjZSgz3L50IdAsXK7RjH/QH3iagHnnXXqOvC3doG6pGaqHyf
cgtyJXXvArPDdu3RbSfh2qTFnF4XDQymnaaGwcjz0WJ83KiSD3PdUfwuR+JoG1cqhCTCqU2YqrXh
ahiOZclGAEA52Yi8NwckL2B7TVKtL4oxDiWTKWvdY4nfYOqz25ZXyRWgVLoth0E/Trjv7v/2GQyR
HO5mZKAe0zj1p0Xhnc+m0htcdv1jtZT5nY9AOajy4a5jCKUJ+6RtynFd7/BkooeHB8Zdb4DADDZJ
6kCM8anNbASuzTofnPS/27XwGFFSie7ScwzZC2S8OlIblpfvyUDhdrUmcJtAz78dHQZEAz5lE85Z
f8xo9J4l+QvT8lF0k9gB+4P4UaKP8EuYb/zSAxeIxuc+6D8nM54sZfeFG8KvMHMYEucMXQryVvvw
p8BAufeGHmwruqbS5kUZCcokydZzFGmM/SK0mNe6XQukp0/to+vFh3AOM84MZUpa9dOmbxHsawdd
7J3Lp2aYRwZ0ge/Q7w0Ym6N1t1Jzh0k93ILrg2Eun55EhFSbMV8+4Jf9mLD2joZr1aRdstQpIdch
dHtHy7u5yPCF4bmEpTCOp42TBlTQBc2tjLZd7BG902fIzVRnL8xznLuoKVMUpxRG7bVS4sO19Dxj
0q3VxMMNCo/aZEJ/kXCiZy2dqeEVfuI2PlWEvZeTvGQLeQ+W8HuVAhrTpWW1APLH8xyFB9hbLvG6
hbdonUaIMe0xCgKGwtSpXVbS937OX/BX9iIppy1wuHgjbTLXU6zka5+3GYKDBlPTjLSo4yVABWEu
XSl+Tfgiat/CDFfGl2RVXxKxAyhae05AZFdsOBWivRNtcASYk13CoStqrS3Yib6HRihdwH+j/ZUn
aLRUOoHYTlyNMS4GNGHa2ihXNSwcHAaaBAOcNu8mby/cT9dxDT7nKHb16vR8YAWrNkU+u2256KRB
BNmGZjOKiaDNkoZbDQCpwUB+DUyCCQRbpQ0EPF9DzKFiWBHHVgW4jooO40mLqgOdTTcg7jPDw0Sr
QxCTtyLPfswrFjRUISEuDNVb1UpzoCLud3GuYbnB3THrtKnRoX6N02i3zPhyW1jzawiK+TgN3XKP
i+oYMXxDEVq2YzVWEUAMIFPLlEOoVdqHOYtAbZ4qsh0oU4c1KosaSsSL88nPQQ7IIRXDS+vd974M
9L4SHmhXV8i6sPSeVcUnBtcdpqxrCduIxqt5qVE71AYcbQzgqjvHABUbTlCWMFxcV1McQBg/svYW
h8lha4FC2sRTscPU+EA8u6DDAPu1z1ALyPrLFfna5MgiRtIDfWC2/ZodecAxPg5Luo21hzxhEm82
k79pl30BOTh4g1tHpARKNA+r9yirg3Q5JCrZCICQLGofhnJMdyZLrxHld24tzmKa4dfu1y+/iHtD
3MM6YSAjYQR3/SU4iqq/xl4PZ20D3CLeP2d0xjMenCsXnfPZYmyhSWOy5SGXLqilIbsxpi1KS/Qz
TfvLgjz7HR9XvDH0EI1DJlZdGcjUmL5rhboLUiJqUc3PCQPeUfQpOMjeAmfMfXHrwvkmmZbx0HWU
nkMFPIUxbBd8DPe2hYHE3YXvTDHAslZMdQtqH3rv+Am1HrcAy+amhLFmDaCo28x5pODhBERErmAu
0BXeMaBKuxold675MvJGZnGHOpxcoqV16HFgb1X4Hj83/cbAngaUPH1hicLqbpgRY8hx37QIKFAh
nzeG0a82ziEjqVa+EX2XbYs8BdTvgh4lAdZ6e2xPXBOnKwIIZTLUjADKyKQA8a+T5Qb3x3vY4iry
RXop4+Frdc7gZ8PeRZk4rcu2q84JbuOdl95unPa89iNMSYAHvcDxsaunMMbTNCP5GEiU3lDAuU3s
eASv5yTeLel08xHNk906Gg8utXgdJ3+fkQi8rWIZtjoKXgkN1v0yZONuXYBZFuXA91LG6oK5va+z
Ctz0ai3yzUyYvbFpW4B+GGNgYfK6cJjnVTibCKCwyEKL47NP1VGHjNai7XDvxxMuFY30BnjkLjXS
fnndthNQkvitV+Mr52Cjz0z8DvrZH9C//LZrGgBRy69Lr3+LlGPR3oEAKQLACbJFZfAr2g4HqHPG
IcDmQUQPBvyRmvEUnRdwukaIFTkEZQSZ6ygMuoAZIyp+0U8AJ2YrClS4SWZzsl1Ir6o6EnisHOnD
/bCYHnuJrNiREoANK9EH4mtjBzV05Ew4By1dM/iXkoXs4pT5jU77pOld0TUlpHf1MKu11sblm6KX
5TkImdkGo7FHBav9E2Sq5qW9XbWCDnGDG9gfc5GovZvX3wIjxhZnMd0QcN72sEmGuKhS4pKHhB+6
dPjE3RS9WApQWuoZboJ0uVMQmjd4dlSdW9wfLg0eATHgkStdAgs180XbVG/QipETpUGwlUVbnYBR
oFhMA4hZIaTAdE3vDQBibG56qHVmBK/3gVoantsFbWsf4AILHAR3kH7OQfCqTHQHR87vqvOviyHj
4xKY5XurmWxmjW46a6FEdcofCYUBMUSjXyyN22fsf3XNhP+ZBDEOT4WtC4wfTD3xRB6QeFNi/0Y+
JCmKYu+dkmaXrhPbdks2nddW040uEihc84KwuiC63wO7sXfSM7QYfnnSubrXJOf33E7+LvW6e4Uh
DpYUE/llguHBmYxjXAHSXI3FsTMxqycNLLlzcXcdw15v0LhjKtdYwyxBPDSAgqCXZj1slyBZuH0u
/Dhonj0OEIOh1E0fTkzJ/Uyno1npL7Eic1FNK0SeLPqa+7y44pIBUGiKFGBmlpwdTgiaowlm1L39
1In57GL0Lqus5DPFVmG7BIXcaoL1XgCizr6KBv0MJOkpDmyMogS56jYWiEdJFlN+xDlB5c2Q0hAC
rq5bHsHiulzF3nBcwNp046Wga1LLCoZ2tsV9XMEtsZFV157Yre2f0LCfElFg+TdV4Mf25ZNtzSNU
AVU9z9K9p33OjoDy0g2yxdBs0YVshladY65w1QvqHnjkh63Fzmnbpyu5Ezrsf2cT1WgUlN3mhXQv
ZmL20EPJtMf11j7EI8t2wQ3Mjroyb4QP3n2qwZVNye3iYuJbYBRK0AoqZBDEsNsCR218riwvGpnP
QE7nHH6hrIVmxUdz+UuPyGZkkxwbR1cONIzxMyhD1UapqP9iVTLtBghWD/COn7CrLgDsq+UpnHu7
1aD13ac63JeMoSZTOBz2A9r2Ke8eoZl54+XEP3p0x9/48Kdv3L+EuvwPZWIAX/jneMrefU7d5/Dr
/4VUIvy7v5gYODHQu0LWBvYWyA5/QSrJH3/TI0J5ADYF/gT0oT8hlfgPQDCILKtA94Klxo37+CcP
I/wDloKAU6qb50oF3AUYyb8AqUDE/4+QCvAUiC6hM8asXKbhPxC/JotFteUcZjtYCj4JY8W4qYhI
Uqi2dagvSR5EyLSjLN4C/LEfBvlPd22QaATPOMLuUlXBwURxTkhtuIMVh0O/+pi3ffVui0luA55V
DThtvCEJRu654GqPAwuuHInt48QA0448BaVCd3gBGpZFP9NQ+qyGTYo5a9eJbyFcmHaV0HJXwt11
k6bjel4qM12YkdmhCxlM4AeAst3Apt1KEvLhuSOnSGGZk9k1walvAXy2CTmlc9Bdc54lJ9VnsP7F
+9iApQVxh8xIYyQDSIOV8naq7C9SVhZbB2fvo3CQ9+C0TE/aSvkWJAK+oAthR7WM3VuZdB4R7GMg
xx1WD/0JJong3rped6dyUOmLxz12YkwiX9zb1dEGtNblFaRXzJYh88jdBu7kt4pFZkDHh+yr7dLO
K0erNnuY+M8BBAUD7SheTcbe4pYAKR0wLGHYCDd5BPzVVlIewmXFXtYkhzJY6BEfMtiClLo7CU/y
TRU6eExRMQMCSuN6WNZx008eBA3gExvlvfvR9nz8VoqhqNt4ovtp4mjvoJJsN7iUENzBmEmakjC6
KxJA2pjs1q/FTdFjRrW82DHvGzUO8YmtBA6NgCt2IAjwvagSftR0gguRpmWNAw7SB3ZShwkk3zrW
43yQsoMOD1VoO2cId0VDAU+vNQQY1+XpqbIeszy0qqClQHogCVmxG1CkTscOpuPjDN88yejB+RAe
vGCTHKUb5H5tR7/BHDkdioGE36feLEcHdsbzkK52m3lWfu/bG3iFTdPB5mV38knUg1Cjy306m6Qu
1nXd6Qi7IcS4iWPI8KrysQ/qDjJjvDcIrtCCseMQYT8PNEHeD9yTvWE91ouWBg1MqCFqmziMW3pY
OiAckG8L8K32k8NUEgXoxRDvRBo6LjC1XGSEODC+w6R7u15nuYmU0Hs6u9+0wOYXX7SpRzEHH17L
b8yyfK9laHaSe3PMYldssXxt76Sy5LnAc1YHveKb+MZQyI1HUx5QUWsv4AWN1WJTJUU7bWyegp3Y
co8QSSzpGlOASItoUPcUTaBYRYlYt8LkId5p2WIAZD3dO2vIXSnC+Fh6BBP7nIWPeKfgAGZKHhZl
QSXA97uZDemPbZWZr1Xp9UxnktdqlupQIm14h9NUXOyUxadkyLMjxJvQYFFDo7238QLpOWsPeR+P
P3OdINJlRGvqgqjfCYmmsmUdvV9M0D50QymPi8j0c5mXHl8h8DQaC38G8wwWvp7rh4x2cHAApftQ
BVhsI/Ig389xDpdFOqIDMCuBOkFDJ4Y1kidvkS3cLx6GDOPwMPptkpbtdyHm5QVbH/4CWzj+PMSV
ObUUbR8QhhXa9QUff0mich/3I9jq8ZK9tTnGj1Wn5UbixzyMXER1CHTrO2guxUaMVgCOKO2G5jTa
DRPT35H6oJ5tKuI9yjXGzi4f3Y9i1ut4pGXvzqwKh/eZcnIiqSU/gISLJ42PdSuw1ntLQMLaK92h
nmShS9CO3sI7UZ9fAknSp1g6+dDNsMmpleflCZhif7dES2TAOUp0QzuN3dxhHoU9j1PW/qRYnN3O
MJNHEqruMiUZOkfQXk5el8uGibk/qq5fP+OKFS+0XFH+dIxKHq1mBuajg2/Q6KTXaRkYwOIgQuoW
48GFQITya6W9ug1L2D/brC9hZmGroulizWDr5eTZLF3xmkcLOKy0fNUdyn8NGiPbM4gw9jO2vw/g
ysATyYQGY9aMj8Ovk73r8oB/GJLpeh2EeYe1izzPBQRnFpGaB9Uu6X3C0QgFg0OBdfkAcH2OAtxO
S5UehsjDxjbJRAR1MHLXwDBre2CXRUHHn+UcBs0kDV1rbI35PQMGsHPo4n/qMrb3qaf0gBT7ecMG
2eNJg9TgsGLUuXmI9fyMIKjlFLApvA9EACYGXguuWiXlcx/hofJ4pU3ITX6Ag0H0LCtkqDcWwdey
SWPA+5j5OERVUwtwUZZ41S1l7RMMWPpT4WMMFyYLELEMD5/Hdh6HBii5dnVQKIMsLZHDO5UzGD9U
kVAXgAYoAjLsvg3giG5jV/lrC6f6catM5rYLluDQTXMStQ0fM7K1oa14jdjTwNZ2IstDMldALFEb
notwhpIwT335TUBHcfVBER+7NtT7yK8eDh8Q3InKz21DoHD88KrPvyFUCBrm1QbVMxJg0x/hmKHd
Fa2JnnqEKyEPKAxEXUxpeawik5+tIOlh6aLxACA6eyYpA7TRR2v6XOGyPFLCh204svZKoH29o6qD
xn6acUrw3lUDPhnYA/jF89SsmSt/yymv9oD9+AlDrvgJ37z2EetO9sEFWd5niMtASODlEc0Gfx0q
GT+CZ2c+ljai2wHLj3vnVHxf4QJ+JnTozyG2EnUxGkAwCy72Og1u92YcEhAas6nAytulh6hk3VdS
rWCCyN50+4BjEBlxXH6mkmWfWRiAxzZymBsVHfhOWELrbUVjLFKrMcn5rlyC/hiAv75dnCiviL2H
QyTrojuJjMBn5GjO94Jo+QLgxdxVJOsk1g2ePoIwIc5C9/4Ok0mcY4QR6mP23XDwBen2DAwzUF55
CdLREpTzE+untI4x4zwUE82uuigsRuQEcJMpg/wtLbzf4H5zba2ZSo86GW958fAdLAKsAsTq1CFh
Bm7ilcJ0SQGEXG0wJhfa+uVzmeQAiLdIAUNhUQTiP8vpFeZE07ckBY1qxpLoC1am6VmGgz0xv+Rv
eALo3mjPjpmYo+tCgeUT68ZzIdlwhTuU2kZpKH6tGSE/QFdKdtE6mK5OV0iUlhjfivG0f16Ltn0D
P0jtnE2TXV/ypcm6QsA/FIPlspkDebNBqeInSQnwASzYq0aAooAlvoteh1irTy48+yooGHkBqI7n
GXb18St2cIErYRCUlShGaJnq3EfFJ+hz7bqXPvUYSQOLvhKLiDdSAWLbdt2SwHZzTR3SqfuWfsdv
WL9ym6yPc9TOLzMIJk3pXIThsu2PwPnj7VrC5agnAMHl6KK9lWJ+1341xz5AMLQG3eAZ/XPaNhFp
2+M6h6hdgnt30cQnnxEuACBWYYx94LQ8qAh+o6sv1GYF1HjFTnP+FOhYgDsvAHHQ3TUmdsnHxAH7
lH0SAOUn9JDSONmNYPCcVvScv5DSWhwHIPgP67wOl8r17OKSDGjK7RKY1xTm0V00X0fSA8UiU/cU
hW119ROs0dXku/sl9suuz4bwPhsJNm89a4FLKVwWEwIUgTJZfq6WdH2CHwh/QGftj6rl7BEg7Pge
TWZ6AzVpPcjCkTp2IjjEEMIfI1+snzM18r4HNWEbrsAXcuS3X3HrwTS8jNvPxfj+VY7RsscauDsY
UIs2sy4rpBEF4vs6+3Sf0yC/xBPIVRkg0ksBSOioeDnjYI1IPm0UbJRuSGs5p00URGqpAQJ3J0Uk
wGG52gKSsWBkuwi+JpiJKiuvUQGcOy3M/FIKSCuw40nEMVPlbVYYVnK04VA8jQkYr3VhJnJEG6j7
OjQjuxOgh5zSPpo3tlPqgWtfHnIs8zYyBUeMjWIEbySZr7Bp8/vMjuN7sIrqDVwyXAk4Og3lYf6w
rrl7ynG9Ikc3tO5LplX7lCEDETvAJH4D8iV/eib1KRyl/lXEpPpetS4HsIJAmkPssCePqmC6KMUm
YOM+v3Rrm/xdlv+/AC646bL+OVzwf6AAUcZ1/wUF4/YP/52CATZFAYgJAv0bXQICjb/wguKPCKQH
SDMwIME+65bM8SdeUP7xt0xhqJsgyryJJvFHfwIGGSgdCFhHIAI0oxF62OxfwQtuBIu/FE3gD9wI
HlD2giYCnR3W6/jz/0DAqMSSMI9NIoKXpqPdjwe/S3f8v3XOgAnPf/pFJYyr0KhgPMrhnnFTvf2D
yG7McEiVdvFGs0wFd+Ui8qA2yzIimtBX+kcZLnHbDNg1XWYYGGyyaCovjqfgY8nSHyzp+19r6fWp
mybM+eimya9ehUPD1hmOWERM2TdJTI7ttcO6v50no7FQTavvrl0HhObkE1oKOGD5uCu+hmxNXikr
89c5swHucpWfDLbGT1k4lVtJOeSUA5nvKbYoD10wCw5acNi9DyG89uowCfVrPI0xrEoTYcIdat3w
kGBYupt8kZzVCpprPWF4oLVjAbDbxZcIwAVrAvSo2YFrh5diDxzyxnCnFllONYknYKJlO/W/x3GR
IHt1WoPZl7PqSLCzQ5QuKVZELPIUVYoUGVSlbBlvOacxvx9iqHaaNOz8m4QxFgKvQ5gdNi5qmUMk
74R99piDSnipZoVlCMDifDj1gmfBsQVq4zdF5vrL2GGN0U8J4TU6OOC5LJ/Eh5pG+UaJax+jiaJf
BPA9/IDqiX1ZghcKhB2uG6ZpE8AhdYqg3yMAl2iPXd0m5lp+gJfLd91g3H2cT+kpBvqZmnSc66pL
xGe+zP1DMYNOfYSfVL4p6RqBLYAWb99bEX/2nc/OTkedPhSL52+jpR0mDKb471kG/cukO3sPkwh7
1xo0ttQpZA6M3J7Qcsqn/JaTAgp7x85BjzZkt9ry/t/YO5PkurEs207lTwBuwMVF1fx4eDVrUiKp
DowUJdTVRY05ZeOPISf2F+Qe4RLDwxUe2cq0jE5YeLgMeu8BuOfss/c6YZl6b3WsuedOdvLSKCzm
tp0132KQTh/wIBp387CEN53lulMw6kU9M1ULsfuElQxfDTOurlMCpV8VsvpLW0SCmUXYG2+u8pDe
k3a+BCIapRvP6+Z8s0bnUUtqVpO46dJ2TC+88C4a1u/XjHSE24XzeCpd2jziG0z2aRgrJHyH+bXR
eeo4sx8NL0zURKfBDr0He+jCGwz58VcxavYVCwXtxp9WlWIzu1WZHGuljy4FGZX9sXGiTsey7LTz
rrCU+UXEcLgcXWXZrndm7dImA7AwqjCbC07lwqVWHusv0eiaj2nH7b6RaSUCCKbGa59r2i4qTOO5
Tz1CSb2OSrMxy8o+0gJMnzrlhU8kPezPptYNl5rhDZsipgPy3JkXTJjVdOT4C/eciZZPA16fw3Ag
NzD2cvmailneN2NjYU2PwvKG8VfBrVH3l0tXjw+eUy4fSAt7R8MMHcN3M7O9nDSPlSWjWX/AjcLw
J2o1piv5KNs7meh2Zgd0oCmAEv6NPEoFaRh1qfKGzlDOKV7mWp5CQjZ+S92zWUIbS4obakFEJ74h
RYJSaoXZTnOZrJKPdnH+9gtDY4QoTbbFIazoozx007ssRsTrrV4/2S3TylAxndIyN9qYccLoROj8
zzYpt5bXlccpmzrMvfbnMHKfZdugNlkL84K5GrB2NfLokJ9gtO/YvsCgj3zX90ScNJ10d6/vkmxo
NiKKavy/GoV+6ilr203CO3ZQJzFbjQxGdJq9MvayxLdLjBrZpOya4EAdYaCdjMNCgu3OK/O3YaEN
GrMRLYqRqXbKdTWceM/oQS9aXD8jawjPk03xp0dtfvL6hrULsTlveq+3cAclkGM1C42v4DVWWprB
PuLQgNc1xFSO8wilK6yB5yrl+bpXjfEmd8c1gCEnxkqOejKWTFybc/KIox5bQVJsi8jKFSO9du2N
YwPXGzmC5XMiU3GRsU3vfkhhG/l1JJM73qRowXNkp49uOeTLzmHCXW2qZDEDRaAvyIUZ1TSNg+Ge
sC3bn6yEBuZKlIgwKG3ZOk9v3eQ4cj5uFNZeck5ZeF4013gQRu+kN0tv1cOppn2+MlVLW+H2VnK0
UdsOddS0V+MCYLxL7HE3uE5oHJABo9Kvy8kjqpBQ5mdopVtciIZvEww7a1HOdC6ynE9q0m9Rf+FR
Z9Hip5Gp7+ZBZE9RY4uv8ViB0bE6LVBgonxSO7eWtswXiVE8MB9fztqSdQ/sqTC2Y+imZzsT4cZE
SDtqvV0E4TK7+0p0sz/bSu4QZB/idNkRggLoYpsv+KnEDj6oiVDvontQqG7Mvr2RvZHiWGdVTCqu
4AXusgq4moOuarfWG833icP3ZVDap4Kdu0TI1GmhGt2mdvWoivS6Nspq67rc9F6liPBlqMNi5HDj
FCpOcTnr+7QcBrrqGDtEjtc6i4hWpG74qR+QEUah0UxqBgA/bTz28XhtpznrXzEUb8beSrduY/MR
kqXxDjNMX6bqCWKnx3HBq7S08WVZ4o17vgsAYec48FkxYWUm74k4is4a0jYfqWDmzipkO68uehkf
3GXA0MG4nqioEjxSPQ4of5L5IW64g7tEW9NWH8y6oztYsoyJsuNtbRoCdGzJG5fT1TfCkLsIGX+y
tRuvWx7bsfEQLsIHzIKTLwVVvNKu06zrEJMmd9MyOvZLXezTpBzh0XZXfekQkgmL3ThN14bXv1aD
OpZOeOXExW06iS35331E6INXHG/QsqZFR3Fey4yj0YtX5o7noWUKu9jai+G5n4xELMc0SStA+8OJ
XuwmnJ0LoBGXXaQfl9h9nMZ520f5hzYXByPJAyXao4xpdRcAzUIvt4h5h6WtgD7xWG/IE1zOkqMH
UkixTJd52hBcsW6jeiHpFX2InAZGUn6qSusmMkfmncV8zcS63KcLSuXsqK9iila1evhoTROTXffS
yeW2rbsvpBQ2xVA+Kje+NRvSFrLUjlinfM3QriMzf8NVypJnE35Xu7PG5pBFyCKOTNd5VJBWBWhn
wUjdii70lO9oKndD2G2XyUQRt9eD7GYU8j5PLN4udFX+ktk3Y6ldmWaEL9c8yon8sB2Xx65uglRM
L2283GV4F7C2o6AxcD7OTXKReNa5Us5jYros2FUZBiGsXXWvmGcjjHk8x+SFHPvajuLZD7MZNXoN
IrVhJvZdqB+jQZM4zhikzTjUPi5MT3yjIrZbK2cjG86qFOttOpx6OBudOx0odc/eAFurCadTuspH
sj5nbrOVklkXRrCESDFn8TRTUPAkPxbg1X3catHOi+A0Vio+aikvc6t6aZNx33njByO3sPQ1r/ms
rjpdXRAG/gw/zeJGzR+yVG3VIrdqqq9TZV4TbFkV1ClANA4yLb2oBcKqnvQX+bSa65oicEZL8/U1
RChFHGKQ45wnbeIXdrLPh+Y6U2SnLIb7d3GlvlRDxF5pLCcbNRjEk3hrdXWxQc5+Rft9XWftTRQ/
mK33AnusOXPzI5nq01GLx0ttse/TTts52Lo307JKaxYh20JNJ2Oas6NmENbxR6/UDhET/63tJc1N
WkjzNu27hRuiTjZhtZbM9mI8LUYv77Up0XEti8ZPi8zzK3AhKGRQwiNWfgRhmZtvbCnKN1Oaxlei
sCNWMCTeNhLyIcuZwWd9jh/EHDNnQ1/dPUZJxJPbLplv5g2GOnvAp555t2XuPkdu1fm5McmT6QAU
jlzU7bnT8UOgoKScWNZIjGXoa+agrTvY+BfsqcEa5rg75inZeLDcZmQyuBiXfdS3Ji6qJrZ5O2iZ
t2xjg9xsreP8rexgbuu91ahPsJs/Ir1Jv9Od60Xjy6TOZA9tbl2HofdWkeIxNKclHVyal5GFBjyZ
K/HSIjbqDOZwFMn8gWT9zGWHW9OpL/u6Y/zh5eiBcRgMSXFOKW42sUPQj7Eh5USvNSwoJVDl1SNT
NN7rwsGWMXaXkv+WlcnLNJTXDRWHz6jvY5mm+TbrcLGbDXjfmIMZ8TFc/EKZnxDRV9+XgSkyjfMz
Sy0TnONJusk1d0EX7zk6+HV3mWuSZ9cnEwE9ebSz9MHxwA0ukVf6Od50IPODeGmrrmT1LwPubeUu
9RFCfLXX59Q9EmuJrmvcZlxxiXXfGsZFuy8Xy7myMepshKuZ+3To1NZtlXM3yba96Ns225WkwDbS
UqUI4tqjkR7WPFvGG5z03FwAyrGtnWB54iZsecPjCB/2ddFntxZ9wxcyiONN1AgM1BEq8j11MA63
0CuCrLFpX+Zq+VZqN9cxneDBM9uYzDwvf78QEV8zTvF9lzvl3m6M/FM3lmLniNlmxKzRHeSIDMHM
OXmDOqW2nckUwM/SiZXS3Vh8rrUERZe40rnjjbr3UqtlDlfX2GJqnQ11PdwEPO3Vq1FL8+vcMyHb
uJXgNZREyRFiECZFffaqgJV3w1VGmJH42djuRWM2546uhmDE3Hxm1mKfnbyn44umlfQx8tYpsc+P
4BwvJGvrttATsifeUhiCzLD7FE5e90gsshrRtBXYWa0nmGZjN3fHiP2ek+ouUJsp5Q2nRVEuneyz
NNMEkHvjYpo1lm7fduNI+6R6xUpgo63vR9m7V64zw1XJOKYe51RbjsJgYIIxX89vc5ndixBnfYHZ
YGcwdjkxGe/3bL1MtwVOxV0EkSCE/Ms0N++g8O+5wbEbionE5wjq8i0JU14uriBTXL82fUrz65Kt
mBchjvjsxDmSi7ZVpiluiR9zHGmqddNDm4qFQmmsrLdoVuOZTKN3HU6yfinGwiKSa9h9fLlOH+/K
lPGcY8Jy2PRDnL7mRYFIXSTulVGxBWDT5F1KaTSQfTMZGm0ZxuifitxVz73CVsf2UKdBSFjaY+1m
Gvq521269dRc8v5UGe/+Aml06NPpKlKESeRsdU9j7hQ0TnG2awreufGa+w9CT+g3wziVF6EhCcLY
GAoAldUWAk8uxqEJmI7KVz3EiQ3Fyc2DJLNnL5iSWQTLwssAv67+2EfGcM5mPMelG+u3vFuNN52/
8xWyQIR0Sn3AcW2qwMzIVcRkUpmpzt2nMnEE0oplDl+mJM1vEXypSr8T9n6jnfyf7+gmP6pkiFeY
fUzb9mxUOs9gM/qPKllCt+GF8zeVDCbjQdv2u/HiX1hP/mMc6tt1MAFZJlxz6jgQsD9ep59hqEyR
ZF8Ea3GYwqRinxmSYH9CtkNZrB2NFO86BPaPcxmFlP0VuAgcyvheY4KM9UR0wAl/9vHf8//4+KyQ
FAIVcxXv3HeWopLYpER1S7dYrfMnN7UMfPUF8cFaA/K/WN1lFkXpTc6dsP/zL56k2Xfy5K9fCBsb
+AEYeMGAfidPOlptl2NDoUCZH+Qc6WZ8OU0/uYjxD9rk+vkkS8SlcAQUpPVv8Z0IOqpkokDHLqvv
7ZPqt3mQ7fsdq+/6rdr/trrgL8nh/zNpR8Dlbcf808ji1YtK/vP/Vd877P7+p/4mmNu/gLR1eNJA
O7tglrkb/5ZZ9H7RSSrqrsEv5dnuytX7u8HO5k99Qx3BsDLWoOHfDXZs1OXegYEEuZIcjW3/FcH8
xzvSshw2XLA7x3FsVzJf+4f1WEa05KKPBP0+5UQ94SQ6hj/bSf7+InCmpaXbKPOCgQF4yB9vyJJ8
XtSlOD70mThX+tQZ2l4tmz9/tt4B29bwpeViSqQLRJDnLfoOMDaXVq7RKkGz36Ka7Ma9eR7Onb/u
VDYuq/uf89NWjf/3YcM6AyA6io2ez2TxOMt3z1mcxiM+Dhr7ov5KMnKfqOqcdLAJ9PbC65///OMx
XfjJ5d4TqRxDRm5B6FH3Fu1pmnsUWKOPh32kPGJVjGIvGjXM59wo8sDK84rSUQ63YVnMh6S0CuIm
nhHgx6f+LEpsLNU4f0Dx1m861h7cldyHW1hI6nNllflZUM3c1qEj97FMgkg1zzrSFCwBWAAfPDOe
Z0qxiCiTry2u9tkwlbEneR7tHTm1x6VJ8OxHSYv0EMNkuRkG0X5MW6YcCh7PThpoIJCtMvsKnbPZ
d/UQrumW/lCEsXVwKC5otOo2f0W9cM4OHe5hFhZLx1BzZkbienpWPIr9Jjbs4RmNrLtrmPKfsZrw
L4WJOKiynImdeupCI5L/6OA+6P1MM+xHw0vyOMgNLQm0Vjfv0oE+pMx0srVEVNCuzcLGR5Lm+m07
G7jPvEU+IVmhULgkvA6dlvbZmuwh4ttIUAap4Xh+VtdsmBKwFihTpMzvUyeWOxEr64Tcb7Al2Kuf
eqcpHo1w0DZ9VFsD5sVk4YaNAcf4E+TUw2Tk/UPKG4G8GqtMrsLWDK+4stxpPL4HXF9MdbWImemR
ap68r0irncENQU3ejfe5apePTtrom6TEM1TgUXmbVNlfDM6SXWuAQx69eh4OWj2SnZmdej/n6wDV
wQ0ByCFlMCucwbhrY9xdccqEl3GWDPMtNkfrrHltde6HaaHbI5V8hC4V34TmPCEl2KbxksdTt0U2
SPZjjGkiKJNuuHcX0/uqqabeKvADB8cYAZFNaSn3w9gveDGnORBZ1Qa21jpXaUbd33C2PTaFKOgl
uURFHKsKHY6yjAyQEbfW4rv00M9Cr7GWrGEW3ES9QPlaPKAsFaWIH5cecgRYruG2V4V6k11uPPWl
bt1YTcq2oi7G6eMvpWrB/GSWBf7CqVklYJaG2qRNnx9CrV8Mv80RBNkF7VzXVVNcIJ9N99wg+S0s
OHHX1CbRuVZa7EPoXGpXE7cn82g7JeemTeT3/LpetFvdqlqmLl5n4VwY++ws27K6zFzLvcmc5Evv
1cOXfogwQdQkm4KI1nw3csvFQSW1qvIlPgVw7z2PGbuJx/KDic2EtR0p4JRYxyI8ldlH5pUK+QIq
M4+De4sKbJcbwTvBz/ssP0WwJQ+inK2vbTjFH5eoZ3JlMb3fIHEKalV0Gb6E8oqYlxr9SZAUdJ0W
9IoWTwGZGXkT19G8KWrLuSgSdJN+4hsxICUA/TLYWYHWtSmn0eQJcwQxnkUP7+a6TC+xS/WdP8Mn
2kyl1L/IyOtPlebUFzmx2gLKS5C1A9MTM6/uGyNm32mlp6VP1tY4hYkd4RWxnfkzY1EQHhA+bpJh
tra2Qc1vTYnS/URo2h6K07KL50Ydnbzr9g2vy48OULJ9pI81RBgnemvrElwRgv6Xsc6x7DGgUqe8
7r3r3DDm+7gym0vYYfVurBZsNgPqYdA4Iz6zePkQjt7sW2493mt8mVdjR6wz1QWm8yicr/tELwIO
werYEWg9zrFhXBdmjoUYq6EnT7HH77uxmbPU/JJtuselW+3bxKnuJzhLsx/XIKXGgT4F+by4mCFj
4Xpsa5hl8zQECY67YBY9KKNltM3Iz5kj7U0jsY5YrJZ9jonuUOXg/UBkVc2L1c7pw6Sc9kOhTekB
Qm13qhLLOoR2htIv3PDYof7vJXnfKytrIJa5nMpyHMajGsG8LBZB3NqOoq07YJjx3AnTILuKNolh
kTVuyvaoWXaFjzluN4VuaJ7f8g9z3y2JCadJM70Oo81dZrIkzzfAerzMRlc/GqKT0s+l6o98mOKB
CHl6a+pNuM1Ul9/3kwUaPlzSY11E2cfGiPLrsWnbbZ9W0W3ZDuaDzgrtS3YSexvPxqk0kujd5Gqh
hdPN+t6K7PFrFarldZArZBev+F00VegAWSgu9UivCMWaFUygEQN974YKKcpadkWGAzQrYC+NVjkf
ZY3/UeMpuli0vsc23OgCuqBmAUpLmvGmGjO+I1fX1MYYJ3Hj2aN2FbeuvIFjUt6XFo5qfR5UkOPk
x0jdaxWLMlWaTJeGNxY3U9e4n5NxJH/OjKS4siZMR0QNm0j6JmyUa8tKFGwBhqciCbVtXZADZcSn
6y+OaML7UGnOp9oqbfAqcwZaO+Sh2SakFuOtYEC6YyACPF3jtNnGNqJl64Jj8zO7J8LHNpepgwQV
5idOKLlpGO4eUl3L71AsyjyIGDkesX1GO0OrnXvDclIkwczxU4cEO0ZsBuE1YWl+Rls+tEZWXvdz
lAcaMmj+k3b1x/JxrbPgfRrU4tTDVL2rG+X7fua/sujpWwf2Y03347Xe9Ybvd1gtrJr5Kzus3peQ
El8MZhko9JLgCGv0fvxo7xdLLdbsMGpVA5WXwRz0X1os9f7r/PWa0mB7JAg5MO0/XvPfWwb2vvX/
bWPW2qt4/Hjyfev/762W+qOrmKx45t3Bux4v8buP8s93ZP1vf/s3Jg9t0j83hW1e2pfyDzNk6z6y
3zNkLvtaXEJkOnxeeNK/t7jmLzpwP1Nf988aLFTnPvitxbV/4Z+iP7FVDcM4e19+94TB8qVT5mHn
T2Ex48n4Ky0u1ixug98fajpD0MC4zFb+j0cv+v4pS3BwtPVikbOXddn5YjDqeZO2aOa+rkX2sz0n
cheLCuE718dzp2T5GglRGb6ZNMZt0jr4L+E/hheJ1unnBd/mbhR585DwYn/WIGzxWsWGfyxkXKBn
dS2zQn2WHwtjxgifTcn0KU0JupGOcTQ48PGUP2tmi0qrvO6Mh0C9ubZktlRHvbxgQVTjbE1FxseP
11SEX0ZpF2LpxHKywZAwPHucOMQ7MivexACqnzM1MLC1aYHFqWlsF2anKQhyGRipPpAPzRzWt0bW
uGVdebMzRNxdySyVDEoN60avSVkTxsEAtucoXqhaJtc4LXiAzl7X5JcNYN2rYp7IPxCnOiZMAEk5
2dqIHyA202ajS+bA4B3V3qqVWj1hSqUnltbZ8bZD406fu9JhZEy9HjIj5I1Y+aBszFNGhnSHCJw9
a4j9n6SZD4x4ladtGmPQpkCLsy4NHAJm4thE06wB162N6ywSKIi6iKsP1qIsaJaFBQO3kVPyNBh9
XZ01szS/dOSQ7m2oHQ8j0F34NkoBE9EhnQHFbZjs+pkS1gsstPiOj9O8cWoOmOC6PnvKJhs/ReSu
WyUnBn1RwrTdN6s5fPV6qdOOxd0FYRZvByvMeLDJ0TAbjnt9azDvvqR3MrbcTOLGmEJB7KxyzqpI
kn1HeGgTEY4uNgtgu2NaWOML6D3rvs6d7rYok4o4jmzuzVgvX6W0o73ZauapjtP884TMclO2rXkX
6SSUjCkrT20xAQHIk8JvytK6wMc8ncwl609Ok0Yf28aFDt3HphcMocXNr1INa/USNhdOtGTHqWIM
Bc2ybM4uk6JTLR3yHInoDlZbWwclFIAgGutri7T6fSJ1SB8ZVhe2Mrk2OxATekFngt0LD6r+rJdE
TNxsnN7g/6WAHZ0Q6EIbHTu9aO+MSM4XbV7ThYxLv0MRaAhhmB01WCPr+zCU8TOcgpro/ahskvzp
eGWLGWtV2zXpSwwFbj8RnT/i3UruFmOOt5py81uKdoiuMTWO7wJ/ZgqGOVIMkXtSJZCUmOQWa2mh
1ly67H7Zy3lusKWkDeGZ2e73rV2wqj1yiq3ZCBCgZWt8EJirgtxU5qGvC3fPNNK8wVE1HYieABl0
J8/6UqSze1nSYW+z0YoD2rCekpKfQKU2VqDWYjNXmesTSeaMZSQ4QveDaKBzyQIQTGjYm5Gc5n7N
UwfdNHq71K7VJWbufA821j7NWc8a62oqjh7M3E/lHHt+OIT6WRM9KYAUbZvPG9fWfkGqaDfdEqmb
jhTFyXCIPm5Uz2trW7XlxNizND1cUZ5svqZ6a6+Sgx1D7ylot+k7bHkbjWN05GU9viQ8QPhDZWPS
fVrW/LEjmCg3JfacbcfcDRqHHEJC+E12azJlvq7EJC+HvMkfakEyTVkDSb/Kal54evnp+6oPPNZ6
MRoLScZNom43Vj7DcPAYzm7knCHXAYcJ6li0X4ZFgOMOLc+9DQ24HpgMmhX6LNVBLz3GvHZJu+/q
TnEb9WZ1ZzYuenrXZs6bASZsU9eWfuKmwhrR836vKztbNpoFRCFgkT2mx4qbfwd1RWPvLPPfi8bR
iLaSLr6N8lmXh3gJaQiGwdZeIz1PHlwjFVbAMgFsZVPTY0OoRRZZ26rqB97PvLxPWdEWTwSh3G3L
alW1UTUQQt9R7DgL1GJbT0sxh4+NoWxwCSVIrn3m5YKpuwewp59Sh2YpyZ/zUQ9dSOyCD0hzrh5H
vBhU/PXKQMzNwd3hUgKzYLjF505k9IFm19R7jTOD+VgpYrA2S+n2m4zZOLbPJtzjIwOwMgnwlihl
jBd9024Te1NrdcgQc0YuXR8+ErWFylpvY1TlCEdd9kXrl7PkZdxBc+plan3y3Do/z72azh1H/dae
beO6sqsvo11GQdLb2O4bUMm+40ZkqYyw3goGWAfc0e0+znPrwhsku9kbFW7Rygtz860u+Ut12n/P
FP+6EfGfV2D/V730n1++nzDgrdfXlYDf11/0SBgeTFokSvrvsYjil7V7Wqdwa7b/u2UKmPV1NGZ4
iTq3IWsOqJ1/GzHYv3AEmsT+xTdwoks99Rci/MJZa/3vyy+WTtmmA0UAs7wliUH/WKUPEHb1ecSy
ZcAaYsMqt5h7xDJXfUJXF9wn7pSNCpGLx+jYFrm4iIUaHxJd8bIZHKUPAZiUAmKNG7PpPlyguMHP
6J+7BqsP5BYj8BI7P7QsLbgtPCw4UPyigFMbf+liiMOgwSCCfxhdaNrcf2AiM5MuIo6FptuepYMh
s/YIPLvEngLDJqaInIj4mIYu6VqMpcQSNd16qy2AUZYZ8nrk9Q5Uxcq8fTzoHUUFyLGndlAcU5zF
kBlbdes1JQgls5SvmDOLc2eWpAi1FFUDb1wmbxA41Znk5bJvhq5/a8zIuLIhOV5Iu2yC0jK6y07k
2ecyWWBlad7UI4d27nVVQOAYoLbsNbnEt0WR5MfZdOwdbpsm3TiTkpXf8fhes+KouK4X5QWR7dyw
peeJMn0cjynuiptGtCsAaMKAG1XjsPjEgWtvo4fijar8ITK19szgFvSpmWIZxNB9GhU2Ed544SHi
0BebrG2mFUE8a3vdVdkzVExQfQ15cz93Ev2RzHD5Kcot9gMwWLiox4H1CIgpqzU7E7u640utXKd7
LEKmArDKVeQgDleywHwwki0L4Lh2YIBcCG1+2I38RhAc7X2faOLKZHHDU0MibSTnpPUPHsQgZHSk
k5T9tWB3/RLn/LEifIqtEFLktoPOeXKzCl4uhSVxLIAxlsrMHaU10xSMu9i6sdppQfztEGTDtPeY
rAnFTvTytvt2XI5GayYfiklMX5hiaNpGyRHO3FCHFjGyb0dvHTfaiZtY3WjIDS3WONVgTvt2ZOtG
3lyxAoJzcz3RIazln+L1lG+GKtoiJBLdiNj627BK50r2tdqESwUxxsrkY2cMECMyveBAH7q9t4K8
9EbkbECPE8y1HYHKZS1BDDZJ4COnLHEiIbekPl2yEhQt07f6pXTS+UDtYN6EonP32BAodPDGw47B
ZwMzaNgryy3YGhGV226tj+RaKSWTTtFkrvWTs1ZSSxovl9XkTvaKzKu3A4OIfcLvAUd8rcbitEVQ
E2Z3Czc0CcRats1SOqdBs2GNY3R8sb7Vd8la6uGltgHkrfVfaNNXdWtRGLcNNQPO7WZfoFztAIkP
hJjj5aJdS0p3wUwh1jLTnXq2sZJHJaMCHGM3r/WojX1tp8HP2udeSdBET+Rauq5VbGRl3UdcIurK
rKd+L1yn3zO5n3cm7LFdmyzVyVurYs9UeOi4mbLjQLF00az1M8cwtcWwVtWtuwq0vbaU+6FihoQz
ku/fXOtxPRVRoK81OijVaVesdbsRZsZN1djtF6tTGCfNON6LtdJ3+kzd52v1X619ABhU6z5ZewO+
Qzz9TeKutYKDNqyF9q6dhuK6s8r+EWmZ4pcg4W2W6VTO3/qQavCMh3JtTvJx6td0Hj8o8NhXLV67
mORbR1OszU3bsLSiXRse81vvQzcgEniykEG3yehov5kT/kcf054UBhsb/+yUBiDzn/8xvKjvz+m/
/7G/OQHMXxzpIGBy8HIiMzv+XSaxfzHIzcHSodP7LR/3m0xi6L+4us6hisCFU2dd3vj3YxqJhIMb
aZRNSTray185pt9zdhwb3oRhWTovUAs1553waQ6DbEeSRtsQiscT3V16Wnqs7m5U8MrPvZ+t+nyn
tOI84IIesqfOf/jI3upi+c6l4vZDBwCmKLZy3x2LevPr5k1t730MX5PgZ+u834ueOG4c13JWXwDm
AOgUP14tqSJ0iJGPx4HmJ5KxkXvVYCj77ke/+bWm+d5Y9V7O/XYVXAHrD2UJlkf9eJUZSmyRTUB5
x6x6K4cUk3pNNNl5KLoEbEQV/Pnl3sufJgYmlk8KndyjS622Fl7ffYWEKkyyX9rqMWUzAAsrKj8B
8/5vXITKkmuBdDLf2yrqpBPUj1m+ZRxdXlRgKID5687+z6/ybQXx70Xiao3is/x+Gfnuq0uH9e5T
fJZUIMptJSv90s3SBF0QGnudRaLwd0gJ30/bKoDvQ0LtUu70w5z+2kf8sLzt+59wpVp9V63+419k
/f+/+1IXK49jmJnFltRTdCh3YdD51ILNxRwUQbx1f3a9Hx+8364ndRcJ2yIJ675bwqc4P3N89cW2
C4wd/tVtdkiD8MbZVkfwySQWfOf4k+96/S7/4bv+7pLvvmubCVCkJB+x3Y7b6QHI5b7aHJMz2Mw9
M/Ng2YIs53tGf0yC/ifPyB/etLibdE9KgQHv3cVh+a/Lh/i8Cyz9jZi8kaxl/pNv9Y8ugv5BxyPZ
RAqN7McfkVJ5WKqpKrZ4C4d7JoPx1SSRJf78i3xnOfr1t8PaaAsMTqbDiOrHy6CQsFcnKottbIbT
LoprAEkWKho7DzoWTY8pwd7IhlybQBAHgXHQbPx4GptfGiQQVS4kl4RBZbYM/9W/2js3FKRMTY+1
bv2NQTbBENgXG6Tvz2hP/9qW4T/+MoSNK4q2UrfXhvL7B8dRDcQprS22KhiCJcDFcHqILgfsV8/V
znv+2Rv9D35iR0fSRzbXMTm+T2AvRW+RLMaaYo2ANpMF5urPLvEHj6bDqbhm07mXbPfdq6CD4NKb
C++kxsFv9RQuvZ+rEBf24c/vI+w6//hEOgZNN69SVhvQzP/43ZkhYjxkYxkQfGoPQwmLckyxHmli
TSEjjZNIzvqxJ57stGJ2D3LWui81Grq1qfqlOWgsPfsgmyz7gD8K3CXxkXaL20U8u22bP7hp1t4i
lJcGcZABe1qjLV9mJ88brCM6cKTUG81tiuBG+Geeowdd1+KbmY09bFQhUG0ErWRV1SbrcIP57VI0
D/FcrxYwnAsCUUtCvaBDBH63pMvnVLfTG6sJtacINiXEe1IimR+rMH6ow47Yat4lGRlfnXwlgMuJ
IMRksAHETWu6LFED9DbqjD9iNiEL7wjVkQzPyJsblPDz/2fvPJYkN5At+ytts0cbtFg+yNAZkTpz
A0tRCa01/maW8x3vx+ZEtWIV2azp5YzNgmY0lrGAQCAA9+t+zxVYHUrCHkwdtHxk9CgcX8ncK0sy
5YX+RSoAkkHCXLxitGJ/MYFA2EAGi7NihfUeohEpd4zVoxu9jpT7kjX4l5osqV0KwhOxe8jdgXTD
26aT82eIndl5iRSywGWlOciJDl5+qgluUCTlfibcZZtNebEt13XGLoqf41aiOT1hHjI9q76yCRkK
TaunYvcuXJ4YlgK8RRk+6d3pcpcqEsiFwgL1xi493GW8RBF2DFpMD5Ss9VKb8A9x05gdtA9r8RfW
plObj6veiYM6bPgJqLc9RpMXrW6WndbP41tXR0A0ua9v8hVWz0BLSz/dG2ywDAnLDzh1J3tgjeg4
NHM42uCNuokV94YrTmQPHmktKuRPQ+jTQ5UOLcRosLxgkE2lhKvf1Y9N3zWdi8rKgkHfIwg7mIKG
F2Mh8FGcTDpcaamRmfH1iwj7zQSLnJEVvB2lEF1CrtaJ/YdJ+mqlRiD/y7zKLVOlGxeD1UH6eQt7
loqTERJ+BE47I4fowRRa7a1cUrDqmCdkZjLSFa0r8ya7Q4mADSKZ4fOqkWlWjKt2L4GSeWH1RPtK
Nbl8iOVGK5nAqSHUqwTAIuY2LOo6bHrd7GbRmXoBNsokLA3ABRL+zsY8V+Qlq3r7pNRl/VaHhcZp
Cn3pYfMIAQMo4nHRxu5bYxjjwexbhawovHaGg+5k+tUwC745wz6O5UkLWLBKg5Jq/txLiX5Mo1kL
BMWCtGWRh9aas7YFcUa+49Dj5ZvikWWcOL9mg865oy1q9MDjtUUWX6qNbkV4l1dWvywBC7LIWqdf
YciB2KbJHt77/F22isbBDGHs8U+Y+0HHdDLjwjmHwGQRONbGZ25Q3kWJbvmsBiqsRxKMzVQCGBz5
ZsD/srGHF8WKYezxj3Rf5JJ6XCdAEQYbz7bWhiXgHyCxJXkAm2UWFX+aAPvFZTq70VKQ5dSzc+Jr
jKFshI/sLKyhup/RS4zAGjIVr8Rc3K7mSFJvT3WXaVl8z+pOd4tJL/K0hlDDPjJlN4kG45Q1c+ov
WTN58SpUbiG3tNs1KB13Zb0CT/Y0ydkp1btwsoslI6xSFIvmQ+4h6HEf9SPeaCNOj4OVF0czFchi
wli3k0pcecHAd+1mOWY3ux+K1s3K2Nw24VWXl8b8yxyvhpV4zNJASKfBG1mVLUiEiKMPtUzK5yzG
c032/PBEh8GYsk/US6JY8lnQl34fNrJySPrc2umwFLHEwtYhL09bAiNsDRdXi/reG0J7kGTcMs5U
r+pjmS/zaxhHAzipevq2tiTMmasubju9lvld1umpECt103WaGCgxqGFbV8mCs42uADmHwyV8V9oh
vwt5NDHrqpT4BCij97Rl1XtSDRZ1cJjktB+LGiYbyqXQL5WeB7dpmciaaY//EysOW8ZQQV8Tk4Va
2FiJeILCoR8buZc+2j6M9+RmLHtN1BKP7qN8qZAXXNPq8w9zgNTNvFNIN8hpA2LXsmTPzPFgA0RW
Xn+DOZ3dtMAUcFy0LTYMIrxahqV573VFURfMFdbuK5x6lSJRFZt3rTJmJ7IUENgtKTpThQM6Yoh9
zpNUvEhCOxFh3RUwERh538ypWB1aEZR8lFyzw6CGyrZUzutW6dJ4l3bhUNmg6pi4WuOisNbU8PNr
YcDHTiPEuZPNa3Eq4fRd8iuHYSjXCIeINV5RYEtSn/WGX2YbSvNBxsmyKRZ2r1hzZLhRZpV+LFVJ
uL3Sb5w6luT70ZriYF7L8GkSxzJAjMLaUidTDbUvLawbVoWqS1026ac0rt3tcGVjNNMS7djgBZhB
EFm7lb9jNKbvSI1m1eM9WjrvAwVDul+F48Q1znOdFeArmaMnC+SbRXCXdGV2gDnnbOEU8LzQI7k4
dQp7e/2V9EGInKnzOC0Ewj9a4U7lfZ1C1JRBx3f4xa6hvHlP40zhCqa7qMIz11a6jbgd7qMe1kgt
EgrTqfBHqiuJJJb67oNhIBFkV0wJN3m21xkS8eRmRHaLCwbrvDyM3/ISrzSS+3Jcxa479Wub3bdX
Gkr3HYxCBqP60PKwN+y1ba51Q5RAPQ7HU3KlqTRtI6LLyXrRbJNsVW7MK4NlmAwCTKApNqJW7BJF
HE7pVOU+bw71kci/X/Qaf9S6knBCNwAlRlHYNvmxeMMpLix0GIU3OaMLtKM7vZoYsj3IXxAxMSA0
W9l1GPxWjrrf/Vrb+HG+wnEtmTrYuHKUaKFRH348vkms8aoudCH6UDPZ7N8wToFqrBVQnbqG6c04
SnAefNKJlb81c/+RnPf/rvtHu46q/v1o7gTP89tfPr/95e6t7N/Kz2/tj/KfqH//C/4h/8l/FRkS
o0LJBoU+Ytu/5D9I2wpQQZMtKO4hJnL/3JKy/ipbNDdoPJKBPs4f/kb/w8WHX5klKV0kcgxN6z8Y
0wEW5Tb5lyqAIGcxbkOKY+3q2sqqPwkRpTiOrJ3Xi2st8Kyx/zcNawJaT/4n4B32hBtlOc9jq99f
g3OOadWGflr31WvT5oVXQYE9SG0TgUUiShcqhfxkEN0LO25NrQOUvBq4CtnMxBEU06tBpmq9W/qu
Fj+sGcjSRNm+g6U18RaYTRbh0+m6SpwIqvDCItl6BNMtHMWUpQx49YLKnn/MHjO9SN6JDnQr8aBH
ODjiosC6UJHWCiU6ErKHIRYbIniyAWBBrjWMXPCoE9rUW1kNnILJCGFHuWpe9OtCil0Z1gKYYy7Y
ECs6+YOo7eI7+cNrcNySsD2OTxmO14sc5ppDNGC8M0cwxuwpCbu+pr2vF0O6Y2WqHTgNeq+FyGNm
gVL1YsSTcB+yxs1yl7xekjRLXkxAjjsoMVyosU/wUucloUQlu1vZSusCTUBluXqx9KDsQ/qrpsyF
O6OwpEs0slhxXW1je0RIQeubs9OlrebHJa5cGQ66ec37Is32mi+wsss2EoK8Nqldi2rv1hq1A0xM
uE69xeS/EafHDgQ51ttZGtrbFL2ieSyVZvQhmJmexoTTIz6pc1hwMtkp6DpHTPJ5G0ptHvBFYoEl
IdOBPTrv4JbwYpZmSXG0tNaewnwE6rdESb0H8KO7aR+Jkptj07wnDax5Uep8OelaCF8D0Nnowi+B
gtNQvflQpTVXFbLIn9vBIvUgBothpsZpgjCBV9iYLhbFGJOVZtyQT6U/C3UtvGSxikFebMmzneQ+
ZPesMGBnZ1pza8FNLQFNEo/paGrEJKdkxe8s1b3psr2sBBqecxi6TWcwHymmx4YcSPbfAbffTKxX
nQZCnWiBNMKcWegzuHen6iEHbKR69DPmHSFOZRCZ+P4HlngYFDVx/6hHRv8SssLmoxtTOs6c73PV
SdNGsaLoCmdoxhLOiT7sReUqG6/m8EippF/ozbWHME+qJ2gcjWc1ROLZA4b0XWOCR5pgRG6aKmzu
pjBS39vraBpjaRc+GGtS7fWoMHKnF0zlOR8qq7ZpNPRNb9XDITbV2dfjMGWvsZQf5xbMjkFLS8KL
UmVHnVmhr0QTPm+2zp8SWtGrEyv+yGZL+ZZlnfAEMrj1o87qtiKVyZ0Rt9mrNFjRe5iNyy3jyHon
IDCQ8hTKFcCxOQ2DEqCsPzLsi6i9NBCjliWEn7Cdqz4QeEDRnJc1TGqlYxCYF+IuX2IW1aYpPOh6
xry55hS58q2xXB1n88MyxdkN0eXhW7NUbNqDBZR8UeosDquQVz7RdX6lqlpatiDDlO7LLH1Ri6S+
1CxTELzV6cqLqVTFfv3OMq8V6D41a6kIvwOxrWtMALrT8Us8EMAnPDfYdWAm12QkUGtDIxO4kT/Q
Hyow+JqyvJX5TL9javSvHvPpAoAtOI3EZk9Lfy1DrT0B95U/8oTgaIAREzG/nVQD7jJDmAhWnL+H
UtdttVDNPzD7lc/iqquHGUXoDgtExYIoMoJbWxVv94SVHdgWci/gWEtUAHrQBghUbEZltSMFsH4F
aWijy/I1wFCJLNSlfFBh1o2V6ehj1TwJFvwhUpcafyqT+mgMVnghCSUL0PmuQ3mR4c/V7HCjYN4J
1BwCupTVw0uyFsWxFtr6YFWVEDBbzOCf9c2naPX9dkVo2eH/Z6+gTpQLujqWioZ6qF9w0ieqJnxT
YHKnttlH+bk2m+iYKemwi6YQL4QKCrEQ2Hsw9HAO4qpvjmlSlBuiq+ttkkM3sIVOlR/1Ppk8ks2w
rJRKfcWOgNdpp4V0O2mBOfc3WfX/1zv/g2klRlYKj39f7/xXn//3/4QS+vGT4fnv/+M/6hz1rwYF
i0IRgcuLpR/K4X8YnrW/UqhSKovfQZ+o8/+scySJfSQddxTd0FU7Vv8152QCKjOXZL1fZ1nJksz/
pMxB/P+5zNEp0nleoQiouq7LP2n2QqlMXSlbqScrAviYwhzwvlYqiUn0PJhWx7g0z8JImqKQrpU9
1+Jos/7OorVeKbZkXVHto3bWihkWW5KaEDSQoqZJWly1yyCkLLX2kGStIjhpBEQDN2Z8P4jq6osK
ARuzuULIK7UAusC92Ax9oKmAe6QEp6yh1Wc5n4Wd2pLDusrSeLIARNpxP8+nXgCrL89C6xpS397H
GlBhvWozJ+/BTipEtiusdl53WFo/NjSyW5vlDkZV5bMTCJ6MMFavjq30TMhfy1+uEOG9TgByhDz7
wrbIS1cphGOC2w9WylLvUt5HLX60ukSSEsI+mNhngAotQQw0GxyWudlDVgtFX69TnxaOfE6FqJBO
0726liJgbJKDZEeo+TJMfjOX6T6fynqDDvOu1RqdkZ7fNtAY/EJQCCAiz9yBh4iJdlF6HmxwiiBC
QKxJU2mXDfM93I34dp7b5kzcmrJPooVMKVBkoOJxV7ajuK0G8RmFTWR0hQExSakgK1V57FvttUus
cNMpSgy0p7orKlN6jeUabyc5EUgYLZmTWgPb3Vi2S0p8aDPrN6s0vplRv+0RPaaxmz0A28uOZU0U
ryueq2F13dOgG0MwH4tgJT8EHPo4B300vPd9fpkhL7N11J0qgKguitK9ZBEMLirKpZuwck8jduUq
7vGs1ReenRS/4Wy6MCW9cKp2qRU+GhVQVWmVD2Ybv9dkqrlqkt3m2SzZ5LQToYYbAQOtJux0IZWg
h4WvK6Kfo6Tp5Cuzfhry8qgSfWdPOrynSUgWd5IhzIUDynyToSzkcfKJ1Ec6Xacfx6QP2AD6rEe+
ubJv/UQyj+ill9hI362G1dg0wjPG98z7FVTnsVrF1uZHR+Mr1pPfd7g1obkprmIQ6SlHe/MhhWRu
ZxZwo1QQewdea2t/lwCXWd7EcSX7hG1qmzhjHzqR9cuyUDWpV+GXn7LsdBObfOynurg3vaqOJqdO
ydiLNNhear9l+XnwDJZ1XHbehNsCjLw98LZ2MQFUT6R2ZhuhS4cL8m99mK6q85Ab4bsoXGu90Rh7
//tT8T96SfzfuYqq8UD+989/2ty//Ff52f73/+r+svzl3FZj8vmt/PgjYvT1L/rH+8D8q37dMRVl
zfwH+/nv7wNT+isVHs91TWJLlXRPRob/WHvRQEYDp7nurSJv0DT/s++V5L/yC5a+42vYJlX/s+3U
qzjy265XI4XTkAiq4lUg65L505xUUUbSPtCQAUnaZDPUNvdxUjsZFfYxfAk/E9JH3keqDW8kvNEl
arM8wgojdNIC2Wc3+99c0fPfDvzD+sH19fOv82GJg2Ejzb7JNPDqa/t5PK7wDoBFAy0saf1yq7AP
IDiF5vT9NzJbScUwb1Ym84hImjPoF9H6xfGv6eo/HJ9VEoVre903YheBXHT+/DfrD6SVgyHoBsFr
vuqtzN5FEaRAL53xTBy5g8t0K32Vt9Jbdxe/AoZv//bb+bfrF9+hGb/9/N+PDyJEYeeKNAP9pymy
vl53WNuFDZBg3JoQPUtM2Dvg/rOMzYgYSG9kKqdstCfW8lgYJKMmRfiyZRK9LScMA/W9uwOAa/op
aY+uciags/6mPk1PC/ZgFodnuybN19bO800+OeGrMl1An9z9nYvzbz/IT3IKNBVIJ9zRZIxKJqiB
n+fTWp8n0hSVkLeJQoFA7azuujUgJwiUCId69PFc5U8SRfdLdOBxTZbUEduKK25CywUBScshJ34n
7MOTeSqeZOMXV/q7OfLHK80JUrkwbWaGjr32x28a1bBqySOI/KtsqTqdw0vXFOgfnFxyxtAJD6q7
EJBiR/c8aBde15otOYpT+KE3G4QgP/ThLwbh39ew/uycrnPy39x9o9r3Uh5XkV/XFz3AwuzGLmPF
zM6BcNqmTb6nVzq/2vn5sST8+1f1myvx0z1X1Tjg9Zqjjr65kzZZoAS6n/lp8Oe/7d8JxddbgvJX
lg2eOizDX8/jN5+u7WZ8PgSK+uIl3kKY7PDPfYYYllS7vBv3hrP44YdmOvLiYzNZXMUrd7GHaE6o
8Z+fyu+WNX46FeNnsY+2HjpzE/nqMd+GAds4yBQIIU+M4oPQVr4Zgq3e/vlB/+COQ+BkywEwP89a
JOsfP39YJgpAzizljpsIWbebU+Flr8JNdVs8tlsySL3iqNximwKI6ihk3vmFK77XLKz6v1rtoGv4
+TnHuagSMifyqcqu8Y/nsvTqMqsV53LdgUKEMPamSnC8C+CUfOtr/FhA2peHUDjUjlLbQBuqXzxr
zd+RurgXfjiJny5IC8kdY9T3k7iuzDQ72ZG/RA7vGfcygGynY6/8XN1mt7AVlsXLwVSYZGqLjDev
FNkvEJJkDYBaRuGZsMmRO+b0hlcUxJSA0bbz8kUgaDB3qB9zplLbWfOSk35Rbgh7JgSoUnboLW3B
YVe5cRrdng/iTiYA0UUUOoVBf4aV0pyYzUUYIe3iJO+Youbb/tCe87MZCJJdb9eDtZd8Rt+gaVoP
/okayA5DafyVm/Eg1yfKcCZvWmKHj90pXOzhEXK4bDr1Yf2Qa2KmN+vN6HIOYHRYOOkQavSNdjMq
TiTvqsmVJKSL8/gRL/7ICGvdtC4fl9evftK9xennvYwtS/DLw+zqRGCBp3Gb22xv9FtT85d8Y5rO
CIB5dl+nN1G5SOB/4kBpjzpDbhQl6wNwsWm4VfIsGZ8GwBmk01N5pn1To5s4PmjjaZqPdbMD/APl
QCctumGyT/iX35LhDs5VcfXmFG3Cy4I+7QPtdeYN2brRa9s5TUAMLBiB3k79uAu4mPFnHLtk+1jz
nrURluzTnhRBvjf3GouTOsqNwhm8ZY0DTHaqzpUIzpKkYkc6a2froN1RrazPeRTEmrd4tDqW6hij
M973vceO+GI9M+kaD4Xh82whipklFq1y6RX38FbM+2Rrttu++DIjLxa84iC8hQdu/GI7wu3l3H3j
lkCgCrfahrkju0heGJAS09AAeakfpqwp2ZzahpirccOs9NQF9epmOwRB+iFEGqd9RzFNvPdBt7XN
vOk38+16GZ6/oUm1tvbe2HDld/222a2u6DRf2Vv8Ag1zh0kXp5r5udrj/RA08Y485odrhqTm0vhU
gYJRzVltoq8LR9kUAaDMhJf8RSWk076v8mC1gslR7jtvWYC3e/OhexBI8troj2D3wcRknnErfyrH
PNtVznv+yVgY9FK2KTbRJsq22Pbqbjtqt9K8X62HkFuCACaDNPTbrvsoxncwo8sR3S/bKxu8nHW9
s9RtdOmfhslWda+sn8J7lmtiyWHy/7AuduOqrjlsWPVXPaWzW67ui8wpd+cm2rRagHTJdSZ4W6s3
17u2dcj0zB3jSYPLk3BN89hOS8d6mjgoiw+UQ/Bf2C0hkHzajObO/NbeDPFGCR3LIbbrQZ2emmfi
q+U7EtS3/YlH6EbdEDLR66gXTvjc3k43GlVtMOxzSsnQDm8KSPvoITRrHpP3ISiCzLGOPWqwkx3b
TV3Y/F0HlhsTpzA3ENUuMHWccrfsUw+Aa+NMbu/g1YTXvkWYDIqb5IM47dZFhliu3emtpF7qHXJL
JVNmQNji/OnYd4p8rM7ms8EqVf1NqfaFeIqjizzvl9yXKMjHh0h+1NI7Pk+/qTs+IoApAEX2x6Kc
xIEph12rN8lOfjD2+GuZf5YmJGLbeIp9zZvkw7zTFi69q57NFwnTqgfN5ZRsZ685J3yVxMFP+4gN
qGyTqR4R2fmXfCedWq+4j6JgHm6vUF5Heihvk/PQe7Pgyf0uNl2uJWn03TbWkUY80hMIGQcfvV38
Qea1RSz4cmcyujhH7Q358vOjkCClHMTCR7nO8039luu+1VD1bQmbKlmWYctksxw07trVGScXI9Em
P3Xn6yxEdHOmaKPNl/zQnzKcJemt0drkosmyjencNW+jm/QC2f45s/CvsuIQwEf/pm4Uj9n7Zfgg
K8bNPWxqimAvGzzOKQ5bTzH30jHfCS6ptBkwqUCuCW1ypOJMS5yWuwEId0JAY1DrfmNtrR0Wu5uu
drOPSXHL8RCyI9x7JovakyuTieVpjrxJ8EPNfLOqX23nk+Q0z8W9AkUGuvxoS8f2lL/p6FPOSvjL
KQVdY2sX8rWDEJa8zTrDXeay+jXqjh46K+lY7b5r7ppym0Yb44WS8wg5Mx5dZT525jF8QmdA7sVR
6lrMuSZta0CE5qOq+068Y1VxOmiwL9EhksROTw1x6pvoI97V39KL+Q5Xfrg3CmziHnE2XE/Svh7Z
+mZWL2yX0lYPrYMDhvCDsSZE0perDa6/6sYCic8P6MqAc69I6JQqeWvuuy0pkcEScKk2uSPSIva8
oATJr11eCson5LbwJL7ngXVYP6t0Vz1ZZ4WhoK0/wNv681rrDyppRdRNZFNG/IqE++HH+ibtVrmI
2TD0WwXmlNffSe8Rp31hQ61+WxFI7phNbJBZjMMvjkxn/lMHyZGv1FdZ4+AAEn88spnmCVGz36u8
5EQguBdulzOpIkHlM758+sXRfuzfr7X7j0dDwf5tTZ2OJEckYZv60Vv6aWzg2Y72EJChfuD7LABJ
/bqM16+14Y9dyo/H/OnalqNc1xVtqs87eT6nh9myGXs72iHaU3aRDVuHx/CBm2DedbUzfkgfxCJi
cKfOmc/GtnsatGO3ZzypNa7yDFw62SiH6dUsXOlZ3ykuxC5euPqleUzPlv9KMs823KEGco/bxJ/s
9FPjjW4Y1J88WjY3pCmJj8lttV80e/gqaCrca/mo+cWlvie1zq3Xd0LZSaY9ztzx/uiNb7wZvgiz
4T92l+EENNwpN4MPC9u3HnigBv0+me3pKLm8HeXO55kDP4Ax0fhpvjWv0Wv0DSwVrySQ6t2JnZfr
VadgfxMTh932cTveRIVNUUWR1zP4wmDXkh3C8rGTJ6xbOvNBcaujddLdvrvtfN2dR58ogIUO+AV7
/qF8yz5Z+1s75qBOeGe9qndyDXydKawT9q58hhGXtVve+zzvknP7ODxLr7wAI8fw1t34BjZug1xx
oxCFc2Qd12OIiX+jDhp/9ZQA0zHxBS7YCvKknfIWg+houFl1w4vAIObljce9Gx3SaoPT1mtvY2Ds
pj3eFi+o5s8RZ0I21BXLZ68Nr1Qek0wJoHQYb1hf15kS3TYiRzNd5avYmqgTPtcfWfSJwlr4hG08
wkSgCHMakRUEB9qFnrAjP0jeONnklUxP0kJpEMzq3ay59a4s7O7OZNKIKeYXP6DrzfpnN/PPApgp
xGTIElstXtBxJw8lIIh0B/K1sb9KPh1GBpsXkEG4K3LKL47++5+vhvQmaiaDIlxg5k8tcaeMRTzH
VeEDF5GOy1tME8jrFaL7/f+hTeH3jd8PR7R+6nzxrerXCKvCn/2ucfIDc5nVI195dovN3zxoy3qa
+Sl64dOv+86rF/+ny60x3JLRhCxJuvKAf3xe5Vocx8bQFVdZiIdFPgTRG4m47yzRpulry38Vl1dx
fKA8ak4Cr0w7vVFuE8FvFLoFAnfIbQeGuIkfR1CQh6m2+/QqEF5nzxKJTw4UvKsAL+/nffQNn/oN
WeRfbBL7zd0yngXtLGVefiH6KaVOY1aaPyYutyAt7p9/tX/Q7etYGeATf+dsY1P88ZOWpNq0E5st
qCrVibgU59r1g+wbTtom8YbRY+C7lX1KGK88muzevpBX45rO4HW/kpV+/8DmVHRW82AakBD43Yv4
G+GFPeSJZWEloUeNTvHZ8CFwOAzvL7IvuhQcv/5V/V5GhSJg4X1gCYyZ55XW8NvXkpobtRpb+d+k
DvK2d+2GlE+fpdPgzy/zH9xQ1yBGwJyqYQG4uhpEf3skaSbVeIF465fPbBwxODIaVy6+2vDYttuU
1ECz+LLoKvP2SFofi9AKDqDZLmhkK2fE5FU7MG/1xDNqxdbFvdpjWrInenWAANBfg2TwJADKsjv3
h3j1qHe1dLMM9wUmagQSzSeBZCKGYsAsZvGOOhCnF56TIiCTiCecAl0WoAvyyfuff/IrBPunnxIj
XARWTWfrEvfgT9dYlEkmqBdKnKuASZKPj8YQab7kd7cVDcaRZhci5WEmjYDFp+28k30KvYfsrmiD
Xz3I5N//ri2cu6hbIiRvxgk/fQ2ToCktfxz5IUYDGyBSdjJ3grUpz9kt2fLDpXrl2tSeSqjdZ0aA
jgbjkjX6fbkchSxoHwQqgzh1//wafVeZf3y6/3haPz3d40Vfii7htNQg2gy30p68hCD16bMb3kBO
vwNP2qE00yQXiKzLc3y7vkVsR11C0S4Dng+ucWNIqNY+ZbB4GklP31pb+bZ1w1+8if7ggcHvBBAJ
vxxoFQwAfryT8R7UOcSKyO/p25DDLH6jDcyL5b4QPXN55Yu1e5mShRYj9ELlK1pPanNp6hdwNG0Q
NW68m3g3NwSQ/fllhBX3B98vZ4RYzuoAJ2n8VGcuA4QKwLix33jdlxUh0cX1cYT/ujXx2JVB2JKb
RwrUgdAfAnGX+BgT2kHYUL9NdS+RNlPpJXLQvZEv127Z9wLNv9VXnBOOPtyyPN2rTjS7DJXVnRG7
lE6IkmKX2hohf6uNPJI4y2OaeH3nZrMrmnA0HBbCBwoY1uUcrI7v6gPCVFJ501sR+StqnXRUvywr
GAu/mNnsIvVpMwLNGhzwPv1nf5+gY+k2xV20yU7lYdmxyvM8ciK3/C+kKpV2CJLBpOgKutOV7Xwe
R+bsgFGQEgLrA1ltyilOHGwx+X0bu1hdhBvFh3DCF6VLGx3aQvaClKF6fI4BQfGKXTolDB2geq93
VbFpSncy94VxR7ihNjqEoUa8mHJX/YasVZ0qeHGPqm63YZASuiM6ZbMJpZtQ3Kz5IU48tQpQ+Qjd
Cql7YSmYboXK8inEQX0mIVsa7Rom8LiDnRVY7MgzMr7IOxXtCY4pAvyACGcBRHfZ9Yi30N+Gnbij
ZQttkWQpR87JSsGL4wh3c2VnCeYDRwcn8SmRYPehX8WmT5wcl5piunbIeGpAuBBVaS8iAhsUbtBs
dgOti4A31E/Ro8x4XDzlIG3A7xY2QqQfje61Rh1eoO/7+iPP55Zn7+652fQuTC1+C+OWUqU5IRTl
xF/DwHLF3CEkymuOpu6QU46vbxy83to0sys/Zp5wW9+oD+M2OyWb3J/fyUh/IVakOTFtAABR++xw
qE69NfzSbY7lTfyiO+Lg5i/ho7Ip2T+wa2vbrU5dYinXcX24UkcSJpIzLDl8dwEabIpR8cB3En/w
6fq79kUhU3KPtX7g7WJ52n4LaN6Zd/ldsRvvgHNApfcVNuQeBLwYr8MFu7EzBCWF5kZ2kj3A0/qu
gih7L7+J3rVv0QPRUQ6rW3jzPvetfb8NL+PBIgpUcLK96JBveCO+cS+P2/5zBUezmQ+GT8nf6ih/
yNs9HzA+c4dVJ8uf3Xgr7ihAhKdkF74s3+KPBSnxW30HI+RdS/0BxjJJcz5RJT1vkwEWDnYBR5+v
qpz8UO000Z5eyXgawIOxXkOfFl1Wm3mZgxDQIUpP3nqPcTyoHjrkxAAKib+44ykovtHneAyvGEXG
9iG8H2vSTVgeJAnrqvZouSedBGLfTihVdx8NQs0Gj8wqkErkiEe+A/rnZ75ENzoyin6fTvVNtune
oj3d3uDpR0a1u+SRpHnFHv3ikT2lbbevNry5K1v6WF/kYH0Wb0XNnm8GVAgnf1Be+sitJBQcZrim
ZxwY5vZ+vkXup3Oz7PKQbvVd+pztzG3x3NnhcbnwgqKvcWt38MrRXgI8zu566PlFb8xTjdjt07ro
nE70tt6NLihE0WWveofmGUxB+EWBfdb8+W46Gkixl7pinkA6rlcFbP7oW3q9E93SHV0u7sDdOWWH
crKTYNz1T+q4b8EvIn3VbgMwKaiC0q/sbjM4KL3Lo3iMXuWXcb9tLrGrb9kJWg1b3iZbK1A8/aM5
oHuYlDTtKfms0Ki/zlmgYTU6mq60me/aM7u2frGR7PvuYabpix9pEFvmKeT6nnRneJQfm53xlCGw
UmPnfl/bEvqz5lFXOOJWcEgh/oqOmD5cy0fNne8aJG7x+qBtduOBLrp7LM8wcdZ74xkxE4nSHpz8
WD4kT8PTF+swW8WhbuA2Kg/UYSxLv8/IB5vldmBOfIRwyGrkTfwtem8n5wtb/g28c2dBnQQnzdHZ
ITMPg2+1dvZwndN3Bzpxt7ez++KYHIZj9pB4sUuX7mdO7Itb7bb3rCAIt6Y7+OGdEJSeuF/2wr3O
MyolJc6P7kJgW/vyg7EStmBjW22iEwCm6NqgatEm1h3+pfzf7J1HkuVItp63QuMcbdBiwMkFcLUM
HTGBhciAcmiN3bw1cAlvY/xQ3cVXldXNtJ7S3qREZMYVANz9nP/84vQ9gG8dukNxUE/Nk9FDzHeV
l4FNFOa4Nxmv2rrzw6fg0bwxdGLwuS2rnblZuAXjtrrpXFUcfVbKc3kvnWNo6ismCm40xHf6vjhT
f26dA8MHzj9E3rax0u47f2Kew4DrgZjDyNVvBMb1a2WHb54YwQtdIdb9S0iMMadk8pi/OJxJzXna
Y63lVtwV5XOaXGhyj/26e+pu4UFB7/fk7MyT7EJy3wbpHs50arsAPGnJ4uDfnBzIDUXj10e+htg1
33hZVdSWl+hB3tjnxI3hq/mD8KydQOWj7MRGy5dXSB4Mb76PTotRD+Mb8EvmWveswwn0Ldmw8LTV
rLGbDed6V5iryZXflE8YYG58CVlt+qbmsabOPo6XcU0I6nm446DlgXajm+2Pn80TFLVLv0se2h1G
6OuGPgvbWXfehH4VbadHK14j46Po611rc+2ftQOCuniPoMu1d8ZxPDh+9zLeyg/493FyphpM+rXM
OEbfCCywGXKUfvUj3Yf+eIth93frmbnAR/LdBdEqDbdCfdS1ZzuhOGHHWo/SoTGhY6y78mgpbt4d
ks/ht5Pct/fTt7EWa2YkC8BEYOkKz8A6JlZ7reoe1oRq4o0H+ToQUlF4FKnKVsc9k50dIPGqwfjn
3Gg/inINRcVhibOPxkwFwitgvo6JZL026hXExQ4l62dGW5m5aIv1leN/Dl60ldel7dr3wTr4Gq7d
WkdSx7yD84WNlDnAk0neI5DTGJyBwja9W+zmvaAS69zkDBDSYfRJIea1Z6aSk9/z37WHVAGaBAZZ
bXkFBxrL83AsrvlZ/zTgyvABGhQLrpC3+D3SxpufIzkqmbsglPxeTzlCjskZ4D87VmL5G7xbW5G1
t9Vf0Brn5qoh89S1mMupe7smY5Q5CnC22blBt5FrD5k0EXFg6SRzRnfBpTyHSM0QthQseOQrYG/W
Idvhzbpu7oU4dFe8jZ0UueudHqyya3rVvmOwBjfkc2APtyf477L8X78xCjdcV1vwbtb6WfNFf9F8
Pniza93pgAfZvloXV2pN1VefzylwOxwRv3wP+fjwU1fjqVo/B4weR9dehS5hJX58ZTWvce7z2YPZ
QAtPPpCicW7fGZ1Wq3fuyho3Njnwkj0kgQdGsxd7zSfYt27NPCsamXksfxC+LAAN6ZHX8Zy9Gvva
drW3EFfUB20zPiXbijTa2OXOYlBmvqTXZGvt0aRvZl9SNuqnsbcvXBqemzTyGIguYxj5nJp3quYu
gdT2Vnu36dF40I7OY0w54TNZmQk9dFbcjig4S5v+vDwC8zn8UhjdYHmGb+adYJpYrpyn6Zjc4cBK
sexr3zwYxr66aiwuY/QEuLD4VA1uv7iaEMxc7ZFxhM2RR1CGDG66Ik/91XiPP7lUm9DLnis/2ZIW
jF5hOx3Kt8DYkFjqXOPn5GT6zmuy72917mmPNaXdMlVZ8G8aYpUj4NV+4dllEkIQKMDlemxW+oFL
bK5lxD3cc3Feilz0Aqtq3Z+6a3IbPsxDh1iDSowYTyADBq7WQVqyXvfL5w9e7GGtHweGaM4uvfKg
jRRLq+aBiAEuQoGJTIQI8qAf1efCU48SU/+jeuzfw2sdrgFtZwpv2216ZNAbg1eGDdDfSRxa/aa6
Wt+R2OHr3D7WFbE0a/nDVlyn83RG6DfmQ+Kxes5DGi1vfGxvEbhRxLi8pCd1dnhQPEeP0pZyVWyi
G20rsMhO3fSv6H9O4cWiBt3WLnC2X4NNXHljj84HBRfjmciXJTfwp7uR9rj3AyTWm4JZ1nwqvfqI
4OSEeaCxC94Opat6ZNlB5ULvsbI4ctkmrNNwlS/tskCsbzRzzQ4gBe8Zd3HnfogukqtthqPYY6J7
AXVaSZtF/7B6Tx+GXeZh2uCJDWDYtmRGpN1jx81jQFa027l7Zz/dcxMXVHQ6mB+ZV9+R5khvdhp9
nm+u8XN7S/xoi2ra67alW+6jG8PZH7ntle+yx2jugTnebvDkSw6RihFwfyLDEaO9O/UjXD8OXvfC
/FH/zK7TEVraMdN8m5kYvMeHtDh1u/bO+TH71ru+Dp4Rsh+Cl2KtHgpPP2hP033XkwP6kFrfKD5Q
1g9fUvhsPcFe51HuSq98hNJ2KTeY2G7ykQiR1UxNy4rO38qU79Se2RiJFnktXskFJ7bi23rvUBWt
tD2Yk8Gqqvf9prhUa+aE9qE/s7jB3qO7FHPCnqfJN6KTxhTvoXqwOKrPWuXWdBPaXuooaV/nN36U
b6r4XV4Xzoc9La/Dpll9qSxrEwBsxYx8ZgtwCJ91pQ2R6qv0Am/CBfkfNyoPOH4kPkc7rGrohdOx
J+r7yj8qjJoG4uUvAUoByS1e1S1iHuATnw+mnCoyDe9hI5PAA7Np5kRoz+Ve5u+g6XlnfkjlzHM9
/mBPbk9sbvKWd361n4ndilala27zx+ze3KYeboP77JnVgz8TvyHtyBX+AXvlu2S5FmsGDN1lSWq/
SdfkhH0jh/kaPToYJ5cb6uO7yn0NKuBWRSLS9jwR+CUtJcgY7hGWYfUNn9xtGLP/Yib4T6A6sC9G
gjKaC8aCP6PeeBGB+8ywbDEU2ZK8vZl3EFv9bN/8YNCApGLcml7v0yylK242Vpar8VyfOMKzX0E5
f0UN+SiQimHYasoCCv8ZZbKjLFIieyH8/p32iO2Iu3h8EYXNuBe7j5PxiyGH/dchx/KWOmwz9LoY
3i0f6Q/wc1DjvJpGckRBLH3ipO0VlF3x+8JVah6Lje01FDNUwzuDjtp+yvbjPTZgpxEFSUQnWDwm
Xr5W3exd/c7ucPO8LzYKsdicRxOhLHQ1SEC3wTZ4KBlzjb65JrbnFLjRjghn2FUn5HZvrRt+Fety
Mxz0O/X0vUxj5W333EBMugqeCKR9r9FNnAuvffwl/v6rC/DTNe9MUyZ8igug3uzNUqGOh5iiKLsi
VHN/Hcz3T9iNf77gP4F1ahnEstrxfsmuBQPRaTR0GnAFnoHiL1OGX8G/v3zHn+BfI+gx7m15R9MC
VoEl5UmU38M6PYU7eRn+3X4F/C9iqZ/g7+VLoidH+02k6M8MxlkYw5ykM0SXVe9Za+MD64uVSRHX
XcvNr7iKsOr/ybs5CNqJ0lg0Wj+B7T3x5yF0xmgdf0/0BX5O7drsOaRfQNv3QcpcwKPvhcRFjtw+
2wvcmE7xiaHtdCHALH6oduO7QrP5MPQrLGLE3fg9HcOv7IsUqPv6Mb7g2pucotPwq7jXf0L1JJxR
wQdOW+T38s9cV0uxChn/dixmVjDmp1Vju2DhtL7lAUmJp76UlWvtZQ/C+O+DoH9LC/L/p0HC323I
NZ7Kf60YcaPi8z//9x9dEf7rt36Xh5iEoC5EXMYmFvvC71JB629MU/AC5ofYh/+mIvyHNAQ9iYVv
KBmoNj6qGJ7zEZqia6P/9T+1v8HlNfD7w+gT5gnHzb+jFbTkZdX+cXrCObHIBKGyLCzhv4ghDEfg
pGuUqmfoWk59NojqpcxTSHhRIhu7WW2G3dxJ4COFlYbuhPOYj59Kft8FRnArujDZCqkwj/akV3el
bsB+k7q8rH2jcMTbWNjFqVQH283SyfyIi5lESnMoimej7viTQoQvll0hhQhC8y6rqu6tnhImajEp
gHIRwRoYnMoRIGCz9TZjo/7eYz13Tke0dVZF4ohl5tiSyN1o3lpFtbyo6qEs1AU1tjb25rOlJl3m
Z6bc5PD+y+iEcH1AOTiVkoboUVG+TD71mXQ00DAjK1uwIImOYi5zfK/RD4gPx0qMF8JUos9MCbPG
tbAGe1GnGUVWj2dyJOYIdVcejeVOjIj8I6EnX3k6UFnGuJ5/Gpnh/Gg7BMyrxiIFEiN23ZtHFf/L
OAHXkaZMrHX8GGAsB2Z7HIhFBE+0l8RMOWnyY6QNVEepll8q8q7OY1GWF0vqA19uiRUfUOhFJ4bC
BmLuOK/eiyWCfNCI+dGrgXYdX/cHQx+0txq3pmSLlblRr5AJqjcr1WVMBeXsOGPNtlPlFA5JbFA2
laAeCYkviA/T7Lsrg34blEtgevZbeDo0/3KjO1G+KaOJek5C6L3pE/K2GxUmTG1r9c7O235jEtjo
45PWr9XeaDbB1PYAiYY673DyLp8suyCXHnm3fc6Vpryf6yXyXSbfNacqJ5YEz6Ge4VDFpMlckuLb
SmPQPMjJt5Io7TExLeE7aZf9ECy/D3WWs02p5oB9IXHoq0mtnLeggUQ88vQfdaeQ1w2eYfs0rOp7
IxLZXmUAtcSd1g9Z6fQeUemxV9vmvB9xFgIagrpkqvy9VDQQnFIT5p8Vh7CLVVus5w5vDteoC+1b
Muzioxhn45iZeoDrnalAbhgs+3GYi/ghysJqh08g1laIwo5iyfGQy6LZJ6z+H44e1ngOWe01Y+IO
wENDbk9ifugGzMrVvA1flajLTzKeWqS3JxUedoiTV4HWRJtYCqytnhfVJRmkOWJQpTnbsEqHTWcP
5OvEFRBzkBvDVQma5keRdelNs8aeWJYgW6sZmUfkTxrr2Jmyl9Ywe9jLfQY71iF/RzgCgGo0A/Ci
qmrXmRqEpy7r5mtZQ7fWbEmDw8wIQZnMaEtg6KA8ttUA+hMxRX5vqyK8NGFj78o2D3yhoPw1RBf7
fTlaOe6ImvLZD739ZMtJGGyCeJaYLiaaLxGtCHuk7wCf9QjdQFCEByPGT80fdM5WPPMROMlzfTO7
hKG4pDa6V2Vmd8swLQNhHfN1bw9JDFKXgm/2Ydew1GSs9p7rSEmHbZjE0ZlgX7j8mC+K8WRlosDa
cDDS71GRm4+ZGITXOtcbaLFJCqyt1YQS5HPRnQUy1Ksh8O2gK1PhqDkK3pmiglUgDwoMgTKZE8hR
dcJn6aO0UiGSRaGEl4awL1qlwywjaDY+Ojq9SoplhfBiDKPgLqjOW55T8eR5mz9CK4KgBg3X8J22
bnHhGEt7HU+Fc5jbWXnr4pihhaoC6AWzPBler5jJDZ8q5SQViKSnMsMEcMKsyx7n8JxE0NbxHUw/
9b5HACWC6YVkL2M3EQBBImMwk8yl5dZ9LtfznV5MM+1m14C9mTBB9cDu7qW4U3ZyVI485nL9SToY
g6ShKnXAIHKZ1kEnj6+tIEK4au324Myj8lrXev3eUG99RZwPm3rIoEtOAwHBVkiLzXJa48DRneyh
wo1klBDodvH0LdlWczdHCfhJnOTRsXDCmKGjNiX3Uwpjn3YLrWtqW65jCO3ihPDLklwevro8NAvQ
riF8nk17vhWN0/EYtNNjYzkzSEqdl4+wO/t9ndX9bsLJHDcvFn9qltVT26I/72xkKVgW7cep0gmC
iu3HLJAhuOhYhXf6wmc0oK5XznOImGszI3c/El9gvMmLZ5uRW3CR1Mz4UVRxfrS1jpniOFQ7EarR
vVYO8f2Yz4BMqgTEYg/jBdsgYazaUld/sNRopC07uYRSARe/qUn7dYvKyfdBFiX3faWGZ4WkzQOe
JKBdjaxyps56JX5kNTb7q0EK5A+nFnTqlaP4Ux8FLnaVw9UUkbFB+Kj6WpaFT6EUa8eWGIOdMmvc
MDMbS2VtKY15NkTQ7iSr0K9za0LuLxQjoZ1WAB+aATc5nmnAW6xNYT9qOFiTt0NXScvpC9WGvFXE
bQfFvRsVPGhwi7yRzmWVq3xEV74S8qTsSLTVvKqy8WEZneS7dmLrOGm5dqy0BnRxzBkR9YW1J41M
3eKekn2rgxYeemWqcId0TGMVxWnDmyq5Xp6m3pa4N2jPSUAZd+mcVztHixjQBJWBdbgjP0qhpbWe
jvnSi4bhkSvKGvVd0+XnVsXZI1D6YRtoRbNR9Lo+FCziTRPmiBknJ2PPLSGIZ9aUXKWpjGsa+FYF
qa02plmIR6xkNGw6mnLb2CXXtNe6TZTPGHR0khGfyRzRd1pLvZA4Y3zAdlNeD0oFKzrT+nJtz7by
mHIM7YxBacFXK+YDOJdwSMdW2rhmGaBfk0LJlVTC0V05HPRDNUXwLo0QkHwSLfN0HbMnX2nDwfRm
QzjFnSIaQFbCRoCRyaNZWZP9qBBJwlgpHOI3hV71qTBa1K+hieOrXkUIU9Jh/gptyfREqhlvmlSH
HvZzCB/iYXxOBCK9yknkU5KNjS/Ztu0lhW5c1MQarrWJLS6gL5nTvozZwJrYp9BPG6P2Q56ZuyE3
pnUssMGEbRFgbhISe7WxMqW8pmWEhN6Zq52UWsNeRV+/VchuzQMxY9cKxe5okXi2ZweXocZyEHOy
RZ4TMWMl7JgjuenE+AP3AmF4VIoRXqlYPemEEn8T8WdtZ/LIMdoyRfcROU6A3R4ZhoKfenM+Cb/L
gnRHcq7tpgpyh2H6LU1m7F8qA7pSlOQ4KgghSk8OhKq7KZFQfYnzdpq24y6rJrDwAHXAiGEljhp0
YXgI2F/RNAI4VfboxVmg3ZU1PJl+jkkpMZ3htSbcilkyeFrB2sWnV2u/cPtCWJYL+GTdJHVwq7QQ
tqhsNk9agkGSZs4LlKQm86Zok3YTwIlnBZB2U48Mfw0x1DFjp1bN93kuQ4TCJOGmZ+PHWHDheoU8
7ihLmg0pVkCuJSo15Mnxoe6t2Jsw3TsoxNkfKKA132oG+Z3NXH1NbX24apy0SAhJvZtK9lXmNLV2
jCQDZkwXTecslTjQ+qB7jwytRM1dEtt9EOUsa26dISIrJAnAvEslZA8a1ExrOfyH2VhZHUB+WDfb
RJE0t1EFF8SyQf4isi4xvxz11dBX+Z4gMWnv1Nm11YXkzVaxixM7eCrngm1FXSzVbDtuz3ivFE9L
qbay4/DspFIFDGs+5wUE5XkIdVeihmWkNRundMoYFdjqOaakeTWU7IzxKZPdLBBuWDATChSt8gqt
tV29IJQtEOaLKcJr1CQ3kZObPKTjRXbGwDfbQTxrVmYdjW6qEQgqDWwNvJiIje66rZTlPO1E3WC5
FMaWWKIdM/rzsEXzl2FIDbnDzuuDgUsYHhAh7sGixJoVSWwsfiQkziiEp6nSE4hesp2bQJxaqVGe
66of/Y6Kyo0ki+C2TA6vyWQ68kou7ObGmcQ8mTut60uRMjwSvAKvpiVK68LhNx+tioMCwVuQ7edS
RT0k6eTHDCM8TFoc1Xgz+ineN92gveaGFX/FlBiYC6tNeaR+t86O0Rj7qJuGbZrOliepKYyJhMPq
6Q/99PXvvegf/QIW5OzPHaqKxz2nOW76Bjv7T/y+enTQbcr4omXyvBrj16giTZqF8v9+l79gTQjE
//Q2P6E/chaKhnY781/GdbDXtpLPRNVeSft68ytcS/0Z19JsrNB1rBJV3Zb5aj99pSI1DOJtHOFP
exRyDKX8tqSHXVlQFNKL4dknT2yJL2Lu7/2KU7p8jz9dTt7bMAiqXTh+uEEsKNgfkFq9xa2nx6UK
Wh/SQWQk6c5ct79/x/9GhX4PFea6/WtUyIsbfFvb4n+476SHvIu/4kNLJvXv+BCYDjR5MmL+bh7y
B4hI/xtPCcaZqOpBaOzlof0HRKT/DQapDA6kAi3hn7kIr/8vRAQITz9r61iP/Ja48e9ARAT0/OmJ
IVuYTg0PGhN0kSRvouz+/MTgw96mo5b2nqE27cU0GoZ46ZTSzDSAJ+aC1gi6h0Q55anDOGjQ0JFg
r2H3Ooywar5OuRhWXTu96rFzIIzszXGGQ99qN0eHf1mo+BGkA+C/QIdiBc+JQ+kjJ9VFrtm2g9J+
aqcWfo0zPoZy9kJ0rI3j/GygLGFaaNkD2LBkHjDlhHvsLOnEjbR4BnaVV4+JhsQlu0WBTI9UTQcB
4uY5TnbDR7kijQ2P/jCC/IfXrniUw8DeTWOJiDOsFAzfk8mXcNhf5Rksp6CBqadnX5kWzZxoxnCK
NMajXT9co7SsvGmWYbeWFX7/MpWQikIwiqAXNwzehrC6mjpDaWe2kUh1DXErAaFmOG6nbhBFN6XN
n+YQRpwRozmSsuIalKQXy42xlozqRm5rwMvKdx05m6uGcONUzXM/G6H9hcihMx1mQKpkHYDMWBA8
optuNEnzqsjNbwDv+TjJMvqEGtMqJxfmseqVwasLmKTziByITuQOe+GXaZagfQHqIfE46n14bc0Z
1lswHRUcrmDJIm3SRgbP0f1kLWOlDiunzoAxqjRIrepFEl1Jdy27rYvd9jWoB0TZ+tJvOarrLDWH
LbTnNJuTQ1dXJAI4iKPx7vXE4MAFlAGTLFLjVkminyY7fZaBEFyzKBF/ix5nvZDkHHDRxp2Hjmtv
29s4HmxPUKx/CzICMGDM+k2sT50vxw4JylN+3xTpk5qV5aGNmdtLcfhCnkG9sQpL9prJgS6gcW0C
mxZZH/OQ9FlMInokJrZEneIkBK5lXY/x/FKjUGPTWbVwI61YRR7ALUsM85bW+d6We8i7MvzQtkRA
WQXqU9eNGWBNkbt9DBPCLgaLPLwUkyodw049heEmzbFvCAkHsnx8yWTosE78mCYhjArM5TW5dtZ1
naGnFvAO4gS1dmagmh+L+Q53RYOC0BKPRmP1+67W4MN18yEq1c9IlzzFbtK1jPGHX+OHtSLZyCuj
AmJmpNMTWrDYAGg5fqL8VjVWflLnllZynKESJeUtNaG79o2B9Vr4mk5knpZN96Xl4iMxGXoodovP
pPOU0KuyCnGPGKZp3IgKjkRuY8al0OwU5fAo99J77YgDcSYsVyBRf+7FRo7kzYBisEqLfaGKWxZg
BoHtLuL9Ib4ZRffBfrTO0A+K3AoInbGvcwlUV1frKGzW6pzA1E5PLQr6OeqJbY2OlZTsyjK/nxLj
kGDHiq6fXkQuW9L1tE2QdW840v3ANJFsWUgVuKIhtwNmEjDU4zan91yu8ND80CaHdTFD/UFTs0qs
6UEN4B40+PEEuTgoLWJHXUnuiIkJoDllr0XEllVY/YcWxSeRxA5U8vSUquMdxiu49LY57hUNDMfQ
GT5Fa9xRJ27UPN0lRv8K9nXAX46Cr3ROXS3OpdF8jZIKj9ux74Y+Piax/WrbYjuayDwCMfihxvQz
w3PYKS64iu7D2T71kkGfLViKlPxuaPOCdj4dbTHiSRYpL/OM78DkWMdYziuIt3huVFCMWxtc2PyY
E/PONtvWC+0a6bX1KjfFg9prP9QwvDD729dSvBlQ2tKwHcgmf0sxVT33I54AktET6QtpJhbat1Ca
w9TL+zymrhcOgFkbfM5VfdKxSZsnh0kZA/AMs263SjZFDVUgwA5WsfnhqAb7YLw4jQIzSkncLgm+
W+znegOz/xTD2GwB7dW15DVVdUj7BApKpi3JxdpbOcWNJ3Hx4gqgJZ9xeEXMcuDZtF0nzq0j6YjY
gMy4/qR2xt7eYAgXk1vOJmG6I497ojgwySs4e8QKZn5ZzakrS6Xh1k50sFTIkTH9nq8Y2a3P2RdS
8o2xQr2SCCJ56ty8V2aMjYMZ3JM4uVNwq1284/CViIzMcyxGcpFm3glSj5ETzJTY82cr5tfAdh57
cOGqM9hhYi5oNUrIUFUl3WdT266xMQWFCKx6Q+0GBoqJhyInG9GnH1YR4q1bIhbIptJeoeuYsfJo
DcI+50c1R0Gv8uiBEHDZmjpq3bhO0/MIeAmwAFst7YF5e0H+lpmqfmJJk2en2S2w5PjQJEqPdo9P
AvCO6naMDv0UrNNMvmR2gFdYXcSbdIgGDqtphdtVjj+L+BZ1e7FaRjCY6+lHbU6egsD6SmJI9LQw
fU5gh9UH83FWEcHFE8htYW2NhgVcS8+j0q9nwyQXJdbXjoFhD0dL9hgmtflWTcoJrWF04YJB3tW4
MmkqXofFRVlRzLfUScdVN5CsUsa4FMuTqpCpgnOIEf9da/ffpe0/StvF5+tfl7arYnr//M//+GtF
u/za7xWt8jfG9TBBgDLU3wrX/5p66n8zuU2qzhTTwdV9qTb/UdJauMfrNpk9Cs0ecj+TtugfJe3y
S0sdasOrkVUHRsC/VdLqfy1peQlG/CQL4F9mWEuD9ocmKMEGdOIE6RCUqv1LLbXOEYBNfjIw3HS8
Vmf+I1q5RK0z42YRYD19xgITGFeECbERc2gqRMkAKYJvkAhGfs2g3Oq2f8Tbq0bhI6UGMhsLeKjr
8hQ1i5VVm5EaHxLOkm1uGUpzbH8LPM+KHgA5pLbDdy8YHKrsOnSO8RKXLoM7Vps2tjVlUypLtvr0
W8z6ErjeVwYGlKDa2oTvZNgsge7Es6emkb3EBZHthmWxeJtsDOM1TV9grAJJViM/FiUhTEExTSQY
BQUyVVP6CH+LhC/0QNG3DqFY55oLtynMzj5GlNQtYEQIu+C3eHnMorHQVyIZEjGZVMSD5JpzbIbp
h1ORKxSRvIfGabTJie77yi+ypLxLlbS/zCU1YB8XdUUmB5H3mjGiv9TSoMaTJjGg8Jk9b1UqOTo4
xaTwa0crOEykZVG51qTkhmKEPqRPMBniJtzZhVG9Nwapd05Z9z+YXVM9qaN+UuI5uAotqo4YYBmj
HxWmvCqkGV2wEpGwk7ftdMqGEvnQkpKcho21KsNO2pOFpfp4ZGP7ioCv3+fs7nhM1RUjvdK0qC+z
JYd5ArIcVjNTjBdqAfXcO1nXbdK2VNfgK422ihhQJdtOUQEQbbs0vkHxmaEwtAxxu2nlIH4ZVL07
Tj2O5Z5JcFbuKe2gkis/jxBnl0ABTnAs84nhVJ4DIHC3JKvs3M1FsWEMqe5yHM3fRnNEkVPjV5RH
Ae5eZd49FKOlXIMxFPXWBHfr3GrJOcC1Gn7upIwZpFEjQRSjGlNPlSoF9VNUROMbNATdWo3alL2H
vZoe5VwfXrGYb+9jeU73QWmNH3LeUuk0GoavbsyTfemrJv1qgTDXDMfbF6K77MdCZPaNsKDQ16uC
kmEa7apZyVlfy6sW2sDVVJMs9OeulBy6pkq/jOqc00jJxWMvC2g0jLGBAOecgeNgZDuhTeFBVUdW
0tCYylc+8idSblk3EcraNda5/bjSdvJrMdXhfpLD6jjkWkakijb3N0vn++uDydy00lTWIFHG4lli
pLrPxoBMpC7tqPZLUyQneYrUE67JugfLgXIzMvpbntj0awGY8qLy7ciL6jMaVcYcWf0tF/H8HYZV
RSJ3ME/LPhGcYyOfSL+JUzynYF6Sc8PZR798ZhbYnUyZTm8ltQb3NJNq+LFOF9yyZjRMd8Ll9dvq
evGYU73eWXNqn6irkYNFTh/BvJLbifY0whF+ldRtuxVdn/t9rijPThYsnuyTrZAhENUI/WSVcdeS
FH9odTU5kM/G/EUxp/zTCfvwiTvN5JD0P/GYKuRwbUOcfV+ntCqmbdWgTWVoCz8974W+sbokOevp
AOYYamytLuFQDoLqOv8SesDL2EKGES5SZIlBrZrHFIvAF7Wf+mZtGAMrGIgeUTDVcuGHJT7mjh4B
fSpVlz3I0gydeKit5CDPQfY0p5wbGyNBFzQ5osPKagp3IiWQfQWuBWeY7du35k48CZ2BgdBlgmjT
MZY+Ug2rBYQzQ7ctKgpx8vboTrQ6p08SNPWnscXr22t4/ftMRQPr9ez2Gmo+S9/lkTGy84hIhk8/
FDLOw6FR3YsqT++MaUK2Y3U56RpJ6gBnZ6oSP9tdVD7bMHkO8RTCjlYIwXiIu0h6oNdMkUODJM8U
lEvrX1Y6hGDIo3AWq5ho8lWUaXDEzTacCbbXR18aqfX8UJHnc2Ip8oYkryDwcUfuvtsUtN2lcaJf
q0EU5VVfZ+nVGvriCIZeXRstq+R1wN3neZKYcPZyKtFM52XypKkprkclLsLnvJkXdwVJZsodl0x2
HBMhKjXmWoobzO31jA1DyF16HeDXEKuRkdtAl7nXZlrXIZpx0VLr6OoUZeu1RZ7vMzEX3hDKeecx
oBS3siNS3WuawOS4rEsiztJ4OFuwhMDy0xDpW6gtYXw9ZeY1ZtKMCnDoygedveW+dxLpqzGqBKPO
KrXuWpDqyu06uz/qNcMvGo7wgawlBEwzHf1a6XXQSzNNXpK+73EPGVN904EGEPYnk2NOxksyHNVR
C34Mci2Ogk7wm+S7GP6zo9VnKI2M0dtQPbMFQSNNxq7wTcbdbjtJJhMEi62VtCvzTSrN9o2tVdqo
Ul2spzBxUKLUmfIWmIl1pDXIziSzFKgDBnmvNbpDUJHeb0ivCtZOaDu73piit5gwOckjxc0MvVTu
DLrAPv9KaznmL8XKQe9H5aU2eSbc5v9wd15LliJbmn4iynBwcLjdeofW6gaLjMhEOzgann4+sqvO
1OmZ6bG67L4pszLLyMgtcF/rl4aomShzgyuSEci78qAR7KC0LpxM54/h5LvvrWiw9qZF2crtnCcO
oSYqiX5FaURkHyFF9Ljnc/PYOip9VfyxkzZReKgKH9FHPQ7jZc60vYfxSx7soW9PQSmJcKqXmZQ4
T2RI4q0xbHe9TlkebDWRm75IeEPTmjUBQAKhsbHLa6vrDaqfuv4zxPIfzdr/PYOmHWDc//cUve31
d6o/y8/m6/P/HKXXn/1rlHbXTqXAoQgWZ776nd78l4AQDJg0DIKUaeZS/yYgJFra9X3K032H8Ofw
76O0S3cBkdMAx8yHHCIM4P+gU0m6K/r7v/mEv6HDkpYmEm7+k/J7kqNw066gFqzH7O3OZrldJk1M
YzKZc+8EMxef4eAuyoRLmrSrEbud9sB52B9whrbCPcex138uUzR+ETRCkiH6pwyyFUnbBqGzuE0k
VBO9J1iDB9Hh3zEzHkF7WPagR+V17PTWQ5bEEzLCCnQ38cl/Q03ymERLci0cl4C+tJZBtWnKlJ5Q
REqSzB/fy86UCsDxMLC8UXMUX0cyYTX3VkRDAWXXXuZ/pEU/wdkCjbDHILeqrelm7skZTP3o15I3
IF29HDB9dllyZiDFRzmAGiRV1G4TJqpjmij07xPZI+6s7BsLbPYYh4nzSJHZeHA9EX0OTWI9dpmY
zm2TzvspQ8m4RPN8rDN6YqIQ4E5EBYNf4Mz7xYVTXsZE700EBprHfXkxToZ70G+Ka7urZzJzcnJg
xizZOdpKvtJl7I51DUGYqlly3ra990aJDver5VTJfZRYcs+2YK5NUQ6fywKzP40jc/NorJeUOpUr
YSHI2lpmbA40lSRPVCd1WH+VfBUrzCrnyH7RFlpOFFA0RPFbzHUaesPBZHIorzpnweFmeKc3w2KH
2yF0sisH7pj8K5XSBuVFuzIZup3XuvVFsCLUWnjmhisTZXk20I9kkHFVU5fcUgAbPRhLRc4uoIH3
KnaIw2NOn+7aNDBoy1IywFTUY3BxR++YZ5zHVdzLirYESW9CFMyc+038jHxGJ4c5sQjP01o289aF
YKg2XdvNd7RI3fiRi/2KOY6A0SnHGtmq5BBxoj6Z2G7umDWUAXzg37ijzyJr9nLqxc96cSqKhSM7
xWOc1uEmidL8mjKtZh9kJhMr3Jw8N0L308bMEn1XqVfOgR0jfParHLg5cwZGeHtqHwZteqIAbOQj
RDgmJAUXgz39LBf6a8lWcVOzs5KopBtaTy5GnWxBv2foHOJfH6gRV4BOTohNyNtMvGu3cszKcSsK
lO1EOvW7VYKwv9aJ7V3Yk3HvEjHaBJ6Jorztomp4KzrhiV2CvpZAhMS9KS1I9U1uG8KNmc/8r8bt
wc4yC89va1w8lGVOWsMUK/8uSDxBISt1xh+d6QijDFJBJN9671QZ2khUTdxGwXovdesNpalFfWwy
jaS4j1J8UwtNpT2SEixaacDllv2+6OwwiUIYJt/aenUUnce5h+tf0hxmQ0W3g46WUxmwQ7Px4MH4
fZd667UarRdsbnXYm35furHjHb3S58aLp6ZnxLMJ6liStdJIpNVntF7aoxF0hq4XeTNO4SFfL/dQ
evqpWC/8jKJ3QNim+WDRI/sUxQwOlHVIWJK2+5B+5X8kAYrNHYIO/2YG8uXbvM4YhaiX62EdPFI3
sj+ypWtu/HT2r53S1h9iDLwfYzCNl5QXW0+j72fP7e95Zvg928QzY85g+b296dfhJyEj6WD9noh0
mnsnVebx0xgkDEzr6FTr0TbbcB2oFv58zScX5j9G9oo3Hfn1kx8H6xSWa3GX/J7NZDMypwX/MbOh
7rihJtzH+rzOdMPktBgQp3a4zymnnnd6HQAngY5ARYji2lmY2zl3CLaXrNV9GuMyXXHNxM7yO8ft
mn6rKIa79Napsx4q1hdPxx+cDniCtevtmyllRjXruOpQ1fUyIt26L3VApkVbtq9534BsWmIU7zOL
+0MClPSxFE1bk8Kneh7oQr07il06hA5Egta7JAJaQfkQFIJvVEZ55mXbz9nzPFRyHzumv3KF1V/l
EVjtxjd9/43QVBKAkft42KdQYumxY/uWtZhcyRYF2GUDK/c6dRS1nlxZt7tsynxyQbwAPYinu+NS
OeojLzIc29XUIKYsC4pjaOy9KFMxXcPpppcwP/pnbeL4LIHLjk4+WUfEVzwdfrn87MdRPwFHAVQU
Yf5BgWm/T9tW3MjELb4id6SFiwQuvfJQ7m09edGhS0zID1ObW9WNhY4/MWbdU8hc6WwTb00N2hWN
c9FsaOKqrlRtB7eS9+Q5S4y/oEfj68uvbD/KdkRIYw+oHxGrYjL0a2qa6XuJXgIrIoQoIKKQhEgF
SWXGS+4XfZl0Y09ccYG3UGT1Xc8R9V1Uxfij0SS/LnSXxrrN3oqQ7XzRAil+TI8at5vS/baPLZKc
vT68qzIRne3GRffpBUOa8NWaBtiOwvk5iSaBm1ILfeLzqUbOfCrdkYEjdS415MiGiqL8Oh2t8bGY
FNI5Wgwh3VD4Y8S3PP9uiB2yDqbS9PgKMv9IGxJPFzcCOUd0h4LTVdNjOU357e/h7h+Nsf8zPTKU
av7Xg+5n8f3Z/n3E/Y+f+Gu8Bdl1SDj9e1/WX+Ot9we1KHQI2IEvcVQGTJ5/IsXeHwo1BEiaQ10W
tQ6riOVfSHFADYsNRIx/BgWE/4+6U1Tw76FYHqAzVXO0QfO7Vm+Vvabg/Q0pTilfciTr8g41eLSd
1PisOtVf1NBR1ELmpMTReMy8+LUk+cQOnTb7onWDnWO1y71SZXLLOhydglSuqJVz7gOgsk6Wci/T
+gaPQ7QFB8q2SZBB21gYVBliLhco2VM+NMthinOU2kjrNkkyM+9mQDwNFzf+kMS+yHJyo0yi8RDn
wclpou7E7PSaODjkW/oAj5Fjkm0Vp7SAjeNbWZXUl1v1K+2gchvIeHkX/ggO0eZ39F2RYJqcO8Ii
2CsOTZSQwd/0BhbF/EAe6+wSubx76XKV6OhSVP1H6lfXliwfRIdAMiK4y7L4F5bjaVHTYwiitNGu
e9G1FStlvhREUFLGtbTeU94Ge+MRFu+gOdguNjZ6qsDQAqvuiarF93gFcRbZmY0cqu8yMadmbI4p
DhhYWY9UoY6wyADWdozBVYq+tIizb4hw0CX5N3n1ENMNvSkCdZ2gX8BEDVmUlvUhsrxbcJR76Q3k
m+a0QA0hYj75Eq0dIaN/6mtyitZR35/y7tJKnO/Fp/DTZONPu1/W8CybAPWSAXvVjMA/Md7kNVkG
qAy3oV5KosSC63lCN4vziVBUN3jJJqJl0hVDB2KgTSzQxDm48sOdxifJByZD+xP93Ysms3MzCA96
nmaJfZ13DaeiuZsocztXXfk0JOlnmXjeKVD6gtOKmLM8/k6d/j2KIlJcourSU+4dh9utn+aPTSi+
PZnbJzVVt0Ilt6Wi1YR5KS/I+YoNXwWbSTwJrI8gJDdSVG9xbl9PBZ+GmT29gk3yxsI49Yijpr62
I/6uthmv1eheZCg496rKb4ZMwnR0DHNJyFQmilHsIV2JJbPTVzteZaPZ8DkkxHYMsSjv24EsGWF1
WzlGyDYq/5WJeJsrQMxmJkDNG3r7E5RtQePrx1sfaeG7TlMGhd9K0SDSl5bqHdDZtt3NMS+gZ7Rj
pQt9RFlzdQU+3O8IMUyQy3jzzlFmPmdhLU9ew+Dqjol7gaeIJa+kpFWug0ZoMJikMnEY+0qy6iI8
PVajCL81BJ6EvYn2KfXkpGzAvBchzAKS4I+2khAc6WNcAeS1pSu2QUbMIGQxkRxuhoIpqPwL3dgk
rVfVwxwbfzVPfQx+dy8NzXoVd9zBbdF5jIoY3YGcUZrqjLcDOnK2DdTIPohEtc3qdtkNI46HPiw7
RkzvcpD2dR4wivg6fEh9nV9h/Kh3g4eenqLub+1jKu/t2WyKkI1Mwp+/VMUQH9ws/5ynvN/aITpR
oD9+b5xaO/YkGpf4F/GGF/42bS2e/TovTtISkvo9HjWvzMJNMPRsbBHFf15OSBmQpLdViztewB8j
3DX9s1fRHDcgj0ULM544YYZN3iSnMKOHHsju2ouhtfsR3rcjT9AW8Q81N5fxuJxZQndlbD/6jXxK
JCEgqGxfBhsyxW/4liTo07PB7bZGEeujqnva7h6igSVr7MhBkzmTnkg9ClY8YAMJFn6olfmUfhdu
G0SYlzDen73yznFb17QtKMJRoyY99kP2MGXdpc1zTXUh5LNlcO0olTH/pQX6b1/M18mCjNbJh/oq
7hu+/QS3cGNtBN7J27QtuBkKtexkbRNWK3h1HRJfxqmF4DyFQm5y2O+sqXix1EImnGDU6OoWDBmV
iJWSrm4pcxWtzwAoMFKqfaG02DdY7Zlzre8QNTExJ+1r5FIM0KwyC2UuoS5f3Xj6KsvlNUlTEiE6
/841pOc4IYbNBgMABi0O2A6bJlH+aMdnE19YhBhOZfMeNvZ28pxH2ct8U/nubTfAw6U4KdJueOk9
fc51+9yYiWSUpvO4QPxfcccJnjbdsRlAcRZR7nUGTUpDYsROOBoAUT3f2TaDbJjRtodn9DHzfUlg
FplCqq4ebawne9lRN6YQ2JcNAjQqo729qIeRB2Ug9LtpbppVB1ZGqt9XxryZUNKDMubpQRjvTmn/
MDW1zUjOSp4bblLVwFLWP2a/vLdLcZWzZ2gfgQHo7RM1jOVGM92DOfubwkGqPcYkIdXJt2qiN5UG
1U7LpT1aAj9HxnF+plkIOimV9ZkbT1Bi4jx29uidsJNZu16kH7bACJKK8hAX3rOOungPX+bzUY+g
3VyvomH76ZC+0UGAD8fxs25HfeIVSolXd4EeTa2F2gKBgUXWARE7MB+HpRueltq7JbyBh3fRTxj1
5Gvs5WSHrzrJJQ4PrXLJJqwSa9PgQNgAOuB3VNhZhogGHMeRzx7Swq10FsJuAr4EC4aw3TRHxckp
8lPhsRBXeMEQtiAqGXPZHFB5SeqYCFdG2YbBXaY/SaO9GrR/HLDLbYCV821q2xyWmevsUWX4B/CG
miBcj9w3RfVvKQjxjL3BPfi6evN8tGyyqd8m05KBl+F1sJLxmt7C8bqsCC6t5+WHaSO8RYRJQrLU
gD2lyZhw4v4l6PSFNXL7pGH46Fs57TZo9lC8fallpbDV8l5FiJwKTyMFCrEbJ3M/kHDBeqJyGio8
oROUKHS8VG78i5NVnvihV63WZCBhjUclsqeQqAYkhtNPUJNqM071J3Rlt+0CMl06Aln1Qm5FgBQo
sqqfvgE9y2OsKCBB6XFicZpnEp5C9WXhYn4qAbd2A6QMyBOyI9EuJQctScRemKebsA1PwRw+uTZ8
tojmZCf9hCqJGiBGWfQkdwtnxljWP/xJngTU6AbhDrjHbK7FsD46WAk3rZXpfYA4Nh4oUpA2ES5l
nKf0kY7foy36k+pGnGWtvXPjOt3XI84lQYEn2FPyUXg9gpi+423qk4RIUCxbo0MQZK4UnWyFXx+Q
E58Slu3NgLh17/R4X+2C3LGwnC+nuMbXq6EE7CyjdYaHTbUv9TjjMiV1aCBRd01iCQfrKlp5gbzE
Z+BW9R32UxwIhrSc1C04mPnugFvWZ0iFyyAmQVTn7kMR6ehUe5R7hhPKBfAuZIs1Qrt5+IKtoV4T
dm8DIU9PDi3t+6ZJ+CBinlBMgneY6a4w1SBNYPC6iHonOeWCw8jNwGEbRyHUXSL8Ko15c0oLnWK6
FuOJ6Eab/OQ2SG19iSougmSKqEGFPe2O/swVZbXvKWdyUBcXkc8YFPEp1XXLHT73Ly75mKYprxBj
/Ors4hk69le4oMnDy/hdrAdtZIqHKGJM9+eKihuRP086QZIaES/KCML9OYURTkQco45pin3BOb0b
XXRuwg+JKFuWX0IILKTG+0ogWCSBzAzRWMhlby7SuFztbiNf4Q4fvBf9aj2lD70JzT7iUcVTUE/X
SzgdXBOeoPTeVNV8pFBWKCyLl76yTgyDO90sj2oiGipbHmLZviVTeCXq+aFNEItS0ngacUvxLkaf
TZrfjwkpumWuP8JgooGmtobDIJ3hg2+z2nuMJDsUwYjBrfCZy/opaooDSz7qax4Va7rGSoXrPvha
NChvQRKuFs3jUA6cCWwhKqCNASnJ5Eu1zWzmHBzCt2k/byIox41BsIkPe/o15UQSjv1waZaIyTKh
QltzAsnJ0DeYPVhO9msqYoK0RvdzShlIp5H3dF5ZU9NTKlZBgtJi0NhHNI14lvwpvMGUyaO/esEL
cIK664jdlFV19rpUniUxCDdzXj57tf/TivNfVUdZk1EeSbEWuXcEKluXnZv9sqcMR6sM0t0/hw7+
ezJga0rJf8GAfZr+Z/d/E5KtP/cXPCAoxnbZ5lmIMPD7a3fpX/CA/wcE0RoO82e2BkaXP+EB5w9i
Y6gfCMizgDizUXf9iQ5Y9h+KuHovhKmyFQoe5tx/Qn9Bzv8b/eWjiXF9oTxvtfEohGv/yTZUOnjs
REVt6lDEXQ82Oc8hzckNvRhlYG6XMo1uM5cYBlXP7XSIF5GXezop5S/Hb9mCAgzWWwOzFhKUCwOP
1l3by6EY/HHazFObMaQVdvTea784pVBiwwFcvvE/MTYKdZjGHP4g7ZrlOnTo7sILP2I2GPJTlXXm
V4UslwbVqPtR5mL52aVDHV0xkoTlZukiQdCgkqVCLyG7ahdHiUsibCYtwhkygSKuMl/xrOv3cYyI
HrWr+Qkw0H8IUdLEWwqH5ePiT9ajn4bjNi71uCceIXhZ0ml66bjp3qt8QDJtkKRoXHqN8+ZVRfAR
i1TdWr1EzmbXIjh2eZ5tTTwFF3bpWHdeOhUXrY+saJbaOpSmMFeWqDVkSZ9nN32bpacGHO+1mu3s
YWgiroc6bPSzrYr8Rfs1OooKuxghFOmd1y0DbTMZMQsIlUGibTwqe9ad6NJMnX0l64b0oi7D+Yb5
0XldjElux7EXJz+IcRsONYovVfXHhXSLB9Rb3W3bDO0b9bLiKgtnQuVTJ/xqKnv5gVZcvMyq9++d
RJBVaTTv7DRbDyDMxSUAE7JbV5DzKhdjndN2pKhFV/MLs6z7YZVMPox9qJo3w9BTjq6bBr9dJgHt
E48dCfCkeFiizn3uMbY+jeW0PJRhlgPo+Nb1SCIHPn7QmM5XeDkmt33ku8aMmPNRun41XLIVDNfO
2MbUAsr5Bh/YWG+segzZ/+PpVwa1fy5n1r8xHYYfUtTOK6I7f1/JMH7ogtZ8BSrBrhFFZXMfF7Z/
19QSI4II/A28WUjWysSg5VjhsdbpfEtre0eUrzLPaQlQrOeFBkWqWO67pKP3UY/9pbBEfF00WQ0p
C8B27t2UzSCYXcUHu0RnkbZkx3qRW4JL2UhvpBcVj46KkrtxhkAZEfLkVNFZXU6AYat2sZnwKZTd
QmEaxeQz7tpgIgZc2LA8Xhd4LrYU+IVNEPnz2Vcjiq+uh6OdcutOl7U8dpjNP1BThweD5Ac9NLkW
VUdXzWJGSBhVlF8YTGsGLpXdrnK4YwqqTR2XRXPkqJZPwdN9dsGkTrChEfq6cDkBpA+vmT12bzou
8nsd+uSdQ7LdEZuzPISmLS6XCQvU0FXFlvSA5dgxgCfb3GvsG93XyJinjsTGgSq1mqPv1q7y9IFz
zmHmFNNtmNo0NQpwsMH15q23eLyuaWmuLTWKu5yz9exai/uzD5ruwkscjBUVhcNtOVoHUQDS1EMc
PcI1d1uvmInPG1piZVU+fbqdcm59RPvn2K71axFjyepNuU6pxdjzS4CFNjho43OmjYRiMNnwOLB2
wvNh6O50Ob1VKGePeZQ3FzaRBJTLa2cPuJOd+5q+v0aDsBVFQkgoL+Ne92L50VBD8FHhsZY0T7ao
uGWj8gDkgRoY0PoIZf4omx9lWMXLkZeoCBkc2LQ6ntVT4ZIM0xKww5kLsa9Nwze1MqNFR0HXfIat
6gtW+xHZOop68vvjwudOT5Y8og+1QugeWG1L9VmOQHHb+TZR87i9iHHvpicc2/mVEzvVF6d1dcM0
1v1YdF2+O23bX/mgaME20uPyDvLDYBJPkzVsZ68i8jJOmufcUxb1TmWELqqLagfvL0A3e2lBBWZi
9zTHtGWD7xiut9kUEnKf/waCUqlB8vcl4YShiG9YgP6RDRcQFFWQYw8SqSDI1z6qWgKbaEvZ5lXk
HCLiShJoESfbWp0t8p2Xeb05LzWJD7x6XG8bu7GGV2+WNTdAkaPcRzeCRlKYprMv68hM70iAyBbq
bTf3tlbBq9Z1HmJ8kelwB76Ug01woLyQ4DI/BWmtkWVp22P+RVaJVbcdwRuSqWU/Bas65rkx88ma
UwJoGVPpF+0IyKJdYVhYWMs27B76NnLPNZZvkkjimYEwtOUVAQXtJ5RUTcynKqnj1IEiztJV7Xcw
OKuMo8mjaStXcMYN47DaWonw7py4plyZDjd021zUoA9pTjEw6GCV3nZp714Wc8xPzwEM4pnpOwdy
41XdqEUGL5BuQMVCL/FAwSyn6BHVcN8fYmWVP5yuki+sFryVKxPIAQM+pfd9VHKzJ1rQQWgKHdlE
F7kLTZG69cq9HCEaGBuV9UjiAM+8UZb40cwOSZgixRAGa4+hr17QjO0Tu1H3nh7jM+/9ulbMRI0u
i6asAmHapoL0g7flH/4rSRbrUvqMH5TepOMTzvZ8ZsGg3VGKyn2ryafc9mmoX5p2opopWpDgBTWY
MhCK35EL0qQvQQ6UEY19/8rMIJ+MruJzrwf3ajKN3Om6dx8tr+KCmKnjyNjcjjnf/+3IWYxRs7Dr
k+hmc65TNqYc7wwJx+T4XOR5VH+XOGsYjOxwPsL4ozLPZLVT2dJ8xLGrr5ZyPtfZ96xXU35enctO
j4/oepyf2AISNBkBHh6Tae+9WtRwF9uOfoDjjSgGqdPV8m5zWTr2XAAWqNmnUHrpCX4OugpEz7Fk
/8hCCfbGVGi/qd6YY1/54Us/BWhdvcJ5yVy/+c78Mnd2ro7pCFiW1f6Y2OYHWP/Iz8zBJeePfxuk
Y3wrqrYmhyCmSbvzCBj243I8ZDJZ86Bn36MUBP3KdVC5y12aIG4hTgofvyOwqg1CegcJ6XmRj7a1
cReB7ncirAyKfpp8eqqX4j7JA/fGRX1XbuxFIjMpiqxF2pzNo7dB3shRC98afGWEX+2d3JshNELX
XIfY/l/aKsNCiU6xd7Zt1unmQGYULY22WtbeC1iFeN929vzLsIWSUlZoKjoYzS6gF5AQxp19g+7Y
fslbv8aE1BryamR7o1x0UV0nw6MOgrDeJjnXLLDCdKhGFsMN8xqAFpe3Aq1rvAVdVIBDd2hLQDmV
rgVNvrdHYTSdAiwYh4nVbz/ZNdHncUa2FyThzTCsIvvU6+llGPSAnD5dXhUzBoy9Y/R2Ap0F0TLo
qkFfA3mflyWuyxzF7xd4JWXDrbDectUV91o3QFJO04wnwgmiG6WrZJ9Nxr+pM1O96s53wJ6s4jyW
xvrwiqz41DKl1dEkjQ84IqLuiytxwhqgGlc+9EPcFgRdBTxzAgiXtjKZgkoLsuBuwU4oopCWbq+k
sZfv1l3mc9JV7nNigdm6GRlLdPf57n1CMFy79+YleCwif3xaMy4BrAMPyXcsln43dlka70jnsQV5
/B4FKKVufnLH2h5yXYmJsnX6mBHG8p0FQb3hBhZRDqDNdkGgM28wwRJVntzKzF9b7kvtnbNqaO95
Hdm9iIVAQ5zV/jPxhJjx+qwkKHsI05Fwcs91ae+xuNodI4v7YLXtNYX2AKuktbz2Vkj5i907DRbC
xBD4Kx00DdnIeLb9n7/44o+HdP7/EOL9v0s+//Uzf+28sNtSeauwE4Ybnhve+6+dV0GJ8xT4Povo
78zIf+287h8uVml2XpSdawccMsw/d177D2IiPdZg24UX9xwhg3+y8qI8+beVd6XE1+wKH3cXuaJw
4uzkf6fEk7xygbwFmkoe0LfUqP4nz2N59kQzP9hOnd45xtWg6FI/G1JFPhSb7054CPerMmn3adfT
I5qMepfzcO8V0pV4x2tufqHmp5RAY/6bCdR5bTgtMcP2GBNiuWxJ9aIJaL2Epq6g9SYZ9GWzXlF5
M8snvrL9a+URN1QR2PhsTN3Ty57hZyDRKdu0661noSR4yjl2dsxp7tvImrIb8WUzX7r9+ETH7Egu
kMzdS59n6F1PsiI1UvKNHxHsHMeKeCYK2Zio/PVOFtpV90wkE1VUYoGocjBR/FDR0N9PdczmuCzs
N3BwLtUdKaQzuUeYvDecvO6BjEHcjz3xXN3GLho7hzCQBF/XZLFtPCucSADUYJNF5mcfmeXO1bZ1
xOLT9kByyK6z8hkP7shfarqeAOBmcH5aurIfMd8511EQiANGr+568iz7rvCs8UvOJnif7TG56poJ
kU4ofSbNNl2QS0JihPAB9ZRSXo2IEnYGGt2EQfxj6OqG1tkhsu/sSGPkyFI/eNOq+q3JJ2FhyzvM
iBW31C4ibdPm0AQ4f48DzjKi0yXyq22M4YdKc2kBDdfOgqcqZf9nggkre6dwiL0xhNsvfiWT7y6d
9SkKPVJzrbLZNpzwhPk3Zv4a8ZBohHhNSSNGXLqnDA203GT23J4dF+ZlK0YM1Bui8Gipb6OKFDMu
39uZYxVxkPYmugqMGrrnqY0iupWW0ntn6BF37Pn5O9l91inU2fIOxhw+YWy3IBx6m5S5NL7Icdsf
8YfV96QfEMg399a1DqqJdzNA0jH5EEB26DwmVYetRdmUqPNqAYwdCQ0Q+ZZ7aVea1RN7nV9vJiKb
vmskeSStYtd9GNN6YFtc8umibASYdQQVbvZS2iz3GXPhGDjtXUmKyOVcFenRyKS6quP0jdEaNlJL
NBQ6aPddTnUZUmvqusuxuO4d3R5gbItjgZ/gkJmZKi6+MUQNBiPceZBdumXn7jN0wLRt19ZbwI9m
6xLcID1FVloStRczbszBSBS/I3kjwY7wgAXjRYxa99oJGoIgZE/D5mzle+nY6TGbp2elgLa6NUMN
aR6pzZH5hZ+ZZFjE33vm3eKS/1V3OECyT48cuu3ENrknf64/uth39zyiLvZxScWBqPvLtlD5FRag
4SDzXpzrmOGYPrRgOgqw15MmtPYxKEr/uWmsCYGbWy44I53WfxKiJ4SsSamsbfOoPyIKA8pu65k4
xKLDWwV/7wFR8YUprK2GdfiYY8cvGc0L5xJt6HSFaVC8+lUgvqLUs3eiQK7D0J/7X57tVPuaVCog
rNJ7S0UDn0ge+nYKU9ChqJwJReyIOOwtc2aCqLZzMfWbYEH1OpLYR+bFQP6cyS2algebGkDBm527
vJ31HC/3aGuSbVoTJbWZsaiG7GGzgoDK1FF62fyI7Q5db1SjlawqQlesJPxlQZ9e4QyMX4jKw5zT
L/IoxqY7lZLJVLWK/dlV1T5fzHTFPDW39L4ZUAXQIG9XIZv1zp207W8vEykBpIUW37On8GiF9vCB
Jyk5MzNERGZil9s0c0D7NoPK2TEWLJpsWB4QwVOJ4LH00pkgxVb5Fiu1tnBlbe3I0DeRxeWNZ4/p
dT8iYlIVRfHaCoObOc7NwYwBJU14GK/6Oal3o6Xk7SAIIHZ8AtsKmXjvY4fPrXYaTIGgvJJKIQtN
VhnDzxSjBMmnRt4wGRnfPbbwlNAAZccfE9aEDatjQ71zu0Lw/Ljmu7Gh4ogC8Whwq6hX3XRyoV1D
Wj1FjbEH3yMT1b1xHZp3O2mZbQEj4wB7lbLUBaGArCh4EeiSa1BVfPuYAs8iK7vTHDpPKLZhl6EV
28Ky9rVTAaYGNbVdYczSx7ORn+LW1PuWxe5XCfv+OCSjzRnfzelxITsIZmLMHkJ3ntjli2a57Zmu
zwzeUCP426rLBLf1pSNdIqWYpLnumoQGJqEGAXSRLa+dX8HZYK1sV0ClzE9D69BzVc/DyYMNep6K
JoCJ1HwYXSy/TYJe3BoLsGecdi+CKEXccnCRdYN6TS5J+ZIZPQdn0eqYhQd76ClulDmWVmLddEXi
3gx6Rjs/iqJ/CsWgT3USEGfsV4nt7HTrJ2h1U13sokKWryIO6zfRkj4pksa70DZ1JGMmx8eJ+5oO
rJobY5PCD4BWypKMtMZdtjCiPZ8uSazHPnL/F3vnsRzJci3bX3n25tmWGakHd1JaAgUtJmFAo5Fa
Rup/4uh+An/srsSRTT7S7AzfNZIT8jSAA6CrMnb4dl9u8nzxJ+t5arQRpcqebgxEMMWVJERC5i6q
L6PO9TZuV5i3Woc8iwDEUyKsx/K6hKupwfjRpxudJSwhTAd9rjG0iZ2ZquOto4nAAJLg+291kBTv
Jhmud5WYLBulrCmO1Yf16FbDwh4LFqBKJuFDkXc644+sghWEC97xpSHKo8WKuEYKbcKXfvK7bTcV
GUs5WBp0DYEv5jBgj3RfsQK9DGZdwcAphk3Sdf3NMPEuzmKZn0h2TY8t5qSNzQ3xP1bVqBn3H//1
K91AQED/11upx+h7+Pbx/4pk8Wm/DuiO+81ilibrJEzUAnymfwzoxjfYhWC8TN1xsKbO66Jfl1Ks
qxjlDVZZtBhD0fIZm3+d0MU3l2gXMBfPxapO+sP9SwO6/fNOiuOTzJAD132+Iuh8G/Of/8mzGpqS
fDTuAOxtbr6KoSKly1Z01jVI6WqXyUBep6XgdHIIUbAWkNk5j+LprWpIhScq0s+aoD4ld3zmByCA
5xqKyD7IwRVRnaLhIxlMPtKqHWAbTOtLJzbstTTUBWHzesIyw6wCRLIF2GwR9gqsS40izSaI3wHW
KtOIwDFCgACIaGpQBPSoEZ+FsJ19M3b4UbUU9akcHKpcvMw94HyptxgotZOV2P6zZ/YtiMJR885e
MtKVGlbBk+5pBt1WVrmtlDcdQGuPmywOxq3byuSJ8RoSdJUYF8vGteIEWvijahKxN5ssIUDThTtR
1PoF7UHfkQ9wToHKAAi10plunDZ2zhRhD2/gmIdPK430g91yXwZ5a7QPBYxVCq+sfLo3yTocKiHa
kwybOEbe8pon1ZT21pJ4SNpBjEdLEabVYzPON5Gmmp0/qGREu8G/W3dyIKQUIQVzxOJUKSPz3iJK
cUhkbt5mKDHaMg00dYwqyzjg+5ijzLgOX5oOS4nHwFqsu9gmwO4G1VYXlb6e2RXvWFzTrVUF6r1M
w5yOHxx18YIcU3RTK02d7MShjKknaWKmdb1L6kFgVUkpwIhwAf+AXxB2qzyjPTRoIPgv2DyGryRP
8dg0HT5J7nfGjew1wCw0k49PhR/2r06TZTc2u/oNAiVQzZC29DczL6b3Qg6Ag/XBeAA+abaLwdLl
KZpyKGBak017UXAZ8yTMrx6W/d4mX0P3NuzclZZ01AKSM/PpHAorinRFmRz9JGtPnZDxR11nqVoC
do/uy9jjyQtQluq80gKpUIURCzZnSDdl4Ca3vhuYT0xV4ZarSfpYB55z1MocKFFudhY7WduO3s1a
ag9dA8tIacgqu1YbOcr9FsNh2fnJ0WmmYY3JuToBV61rMs1SbgvAi+e+p6HcCryUwGBs5Cupm90J
uUVfiyzGl9PneC9rnLyfvcRHsPCMUB0z3oA1OC4H/Kjnddk9F2DUFlj20BVMzMYdpFA4+9AI8qpU
2CRH/qVsydsPPwqqq27K0ksLERfXzICwh/U2bUm/BwaNYu4Es2oYzpabgU+L8NWvwszJAdxxWnXM
bGteNICCJmvCPZoS8t8Iw09+oP73e52EMae7hl5Zw1XYYJOTm5qAWrIao1E/xuxUnthW1yw0Bou4
OpCfVRJN9VNvk/EGCFbivxJeh1laGnmSLxkPEkovdXXthKbz1nf50LHeaCDaRrVz7JwkeCi9ntqq
vOCflYJZKp7CDzC6xT5vQc86ZatjaRxYY2uB4koWNH57dIy8OxDZrI9TWrK/S6PuNRJGehvn5EYW
MW4bMkqazL53emuVN7hChLEP3aA/9RXWrUNeklJf5kM73OtqzJ5qFpP5wq4DzPEwb1yO6wEjfDIJ
SgrcScerxWNfu+ocEYHvs+P+AgA63/Z6n79A8ZJPqh7lA34uWIPQYSpzZfijQaGd7pnlTdEn5rvR
Fe3Jw9EKdJxt/xIXVruC7kR9i12H5AazxgArjNGfuogqHQ+DHgwPsNmiTZoxN4VhQddzm7ANeVYe
L9wuLalMKJUFYUM1jX4/CLNyabWWQ7+0DDM7S3MK2diaQHRtg7Gw7n22NUgAtreOsSV8eL0Wxkck
Dh2QRFylH52IUTuzil3GEhBM/JRaSuMmYzKELKpADiVjpxiBWuSedptjvMYOPY7Nuk6HyAX0RkB8
6SbjWFw6XdKpCz0LnTXPc35FdjHzykgZpfN+2beOQ1jX9tLD1kUdLo5hBAbbZWUYFN0uaKNCJ6xT
a/uh1osjHh/MpvD+mbHtKIqh6dcxPZa+rs/l2uwsrnEq+VzSA03bljSdsGgCuc47JOdrMgO6PTp8
jMVPU5JdWV5H4q6P0uTgeIU4Zh1jHLp5JiOUZj19rHKNbaPdGaZF/KqeirWHKNPxRR39VrV2cvbr
lleDxFoEKYws2IodFbQUEVvvlWRniFLAGqhxhhzPtRdi1c0bvcMZyob5u5ba3F8Q4/VzygdeuJep
Y8DO921k8A+hf/NIuJN2MSZb/o7pFJew0n5wUHk/+lGBiqQ7JRqO+TiWAD4gNB1LuPkY9QHocI/k
hXcf4ia/qyOI82WlRnHQRz/8Tu6EIwVUuO3xxNPzBy33BRIGb8E7VJsAa7gzjvqhqgpbhzE3QwHd
WNmnUoFgXwa88F9d3s6voQySl9KmB4ZVEYB2M0YEn8pC+stBsRNeNB3bVvzMvuTKn7plfIBXgxk0
yfV4pzigr50goQYFnnxJ/aQVQO2pRtowWGPibjvYdl7Y6pq0WR1BbApKb3Zex/4LmAjrvnFqKPUG
Dnz6Z4mk3eiacndx0vsPvsH3o3Qn2qLLcJaZrWbu3Cj70duifvQxpHI5tMjqOhgJ+bmQVLxaZ+VR
N8k29fP2zYDghFQS0R1edtoO2Jm4yYeke0Xca5de43n1kh20SV3uwOXBsjTvA51n2Pzv18cN3dAd
3/q3I/jyh3qr/xwY++OTflPIxTdKUgj84reCF4b18Y8B3PoGpdYjMsaY7dlszn4fwA39m0eazPBt
gzilTb/N7wO4S9+SQ8qLbw2oJB8l/soAblpzKOzPTARy14inPoK8j9AH/eXnAdwr8C+kmApW5Cm9
99nTc+q8tkBh5QL76ZgaPiUgM4DCZEkhxgjaYKnj3nhzEpVct309PthThAlE2uDHgPMNYsEzW550
Hwcy4A16HZocMgDvGy9dFLoHbDzoVPnALht8VNwxkxIAaJMNM2ewiZJQSSYWp6KrjDl7a3pWcYi9
bLotUxW+eyFQXl0b3DtKHMaT0dKQnSZKe0oH3/zRxVX4PSy97DiQvHuC9URxKLGoVdiX6jpnmqdp
p3ay1Wg7xiP8kfjUDNqw6bGhXzm5kW0zfvZywVohfDJDglFLE5XsaPFNPfSZaxkL1STZSw0y8Y71
HXXO+M2QjfLhAIURu6870N0oQd08JX5vP6Bx2RfPtMSTYUKF5CrWHn0CWxk+0LqGUsNH7VLD6p5t
EqsZKqetbSag55fAT9VnNybtDJhHs07EmG9NKbw7Ri+ogYE5pRepsNr5bpXTOleq8pEI9nAVouZd
AwKyzEWMA/SJA8jd6WUrFYKK0A6B03FOhBoRIXafOFmlJdwnqkhwr/OY8I6o8vlJNoNgltDNjIRH
anyEljW+25xh0aJzCAhYUDPqVayp/o5lgFiP3Aguyjc9wv+s/rZihFC3rPwkv3cRZbud6joo8mHR
ew9NH0sFCTkvH+swSDZ5JaZ76jPSa6Nqsl2RtuVW9lV2wJAtrIXep9rW6eP63cqxp7G5KA99kuQf
qIFI2Xkx5DsbpMWqiofold/YgLyBlH/yPClutDawiRLUDp58Rcpsh7WmvTPhkGKqUe7ACJTP9w4c
NXWsQz5zbHhxKxEbzO9pFXS3WlqT9x7joemXuKuNQyDb+lOwLG2X2sRBFkhX3OUiyt590UQ4gBCx
FgbH1BEfF73AZpNgikMZPgtnKujEZlbYSsucIbONi+m8dcLkMQzLfF3qgrKFzoJgpPWNvymTDBsw
e9joUBl6sGdvwjuwqGCAAMkNuu+Vp8SPvu7olUpqeVPP4X4ca761CkyKWMRUTYr2ZwGuL3UF5CNn
DmxiRs9MVDZt/LAsXy77rhEnidXjIdUtwLr2ONyFVSw3nUqwHSWhX+xwTaoH2yrii9f10YUuELlt
mduvrLIcr2RRlUdXa+sN3Gqb/EgC0oqGIxBaQ2uGa5exa16rhxB+80EwM+R1+MyTBaEQ2Ih6cIQ5
4eHMdGAbeNiGQfr7wvWSK9Cbp7Id74suXVWjhQAAj4/v61qriGUELmBrlZaYFTrxQqGbR7eqncEA
AhgE5SvQaDSG5owtzVbnMQ9Bdwun9TZFhlttQeGOQ89YQBKDkzb8JNwa7VGvu5sCQEa4yDwsKmte
rvazMQZ40CKIXwS7eURnRCtDehgCqw6JbqOx0NUSFcN9IaM6W8qhzfddZrcAf93oVFuRyd6NK3GR
7kKMjxTfD2Hy1JkqvwLD2jWbOLP6Zwog+hfsSPRPM5q7dEc7XvwyTl0b49NVpJu0wrdfJ/g7R9+h
qSpgHW+vgrHx94HvG+fKNQB153OdUIgPTO5dU7IfqONx1dMdtA5GJz5q3MLPWTZHD7AdgpzDnvxQ
Z7r9Jgj2vFhES9xdl8XT90kjE038Q40sq0DmJWioFu8SNy6tm9jGJkFV3EisSwGCs8Me7aSQTSxW
AbHce40d4WtJ14O7tCqpPUe20d2h+dQvLb//p6qeBtrNq5Y8Ft5/4CahO9iXmv6ffaW78tL3bCgB
muhng5AfJcnj0L4wWOdbnScFt0wLlxFKv6SHhBNIAOINoY1kntM+p0FX3HgD7N8p9IrXuoh9TLZy
8vbEJ8j70AbXfrpmkR1LBaBKxpl8Npoq+qUU4i8F6v9/c8WbJivvfyc+3rO3y37SHn/9lN/mHuoA
kA+ZT35HN/3uDHC+MVkhHUJOnaFOJuri72F508AVwqsUVdAwUCF/n3uYo5AJMQxY/tfH/CVjwNcX
+mns8WbPAv4EzAbk7pm0fh57UhjcPupXz/7LB0TfN9rRBCa67bhR048asI6lPUW7JlycqrUapfns
j7pa98ozzl5d+8eOWoxNZEPZqWU7Tsuo4B5c1aFzdsO83hmpr5HD9ergwktYnSMzkiA0c/4hFVDJ
Y9MZg32gqM46OkEFsJib+q7QQC/XaapXvKZzCl17v9wPXcbSPim0PUEs73q0hpjGcJCaF8uNtZ0c
teYyhVyYPe8KYX94UaVoX5zAT8ZlDCxyW/sJl2E83iUL3zA7u9NINLVtHKBI3GCqqrUuog+Kk2hs
a6sMKVcK3eMxRSRJ9m7nNRcvyKsdoHd/hYfKJq/c1hne3UYBLR8Tue7xgLVLKuRqiDPCwMjqO5/K
KgMTWmoR5Eu/kbjJvQRaXaDRfAYyq0A+EhbVQqUppjXDFzsSy3Scu7bUnfuc4fAUOAbGvK6zsIKZ
vS5OPj1jh2CM/F3R69Ftr9WITnFWWAY+SjcIMP5xu1lWZoaFiwW49wBmKXugqMilpIA1zIYOQWwB
M3YjCgbcsk170EPhXVczoSMSO8eK5qcI5IYfDUups/PF9WDTPs9hOD8OxGl84BwgQAbJ1ZEwgdvf
AnshgdY1dXieqVAnaObuow9TPSkLewPIsXuP2tLf65LcdWKEaMpf8JEUo+JW7yGSuKpqj0k+RRtE
8malyKMd2plhgjG4XtV62383RgoeFvmMO6EbKXqO8LduTUA30wLBNHzIc827Jk4JdQ+9GqD2mGuP
bTZPeG3q5ZtZhqyYOG3tGQuFOEcOgCA69OYIr13dgvGP8pU2w1oUQbYPhuP0HM8ol6yu01eMvNO5
9b38Pu6c/F3oNXFTLW3o6wQIU81omCkd8x+ME9FRRsSoohkhQ4IMmow9g2WwBTIv6Yn3yo24YT8U
Y3PmeczE1fkMPRIr7U7NsBpK84brKY5xs0RJZ5+BKHS7wZ0wICAK0VpR80M/OjMxgLQLVwkIO99l
Zmj3/tBnbyoAerlmP8ZIGLg1ZlR68GiNa1yFjV8TN0XS08DnNJX3jjiOT0XkzkkFtf0DP2e5wWnm
vjjj4D8bfgj9gOlkXEZeIAApZ11oLMl8G9cN7Y9ygWYv3oa2ap/oXxyuY0AxMVoJHA1nJmqkbTqe
pshQvFBkrI1kwAoMqdoEYglwkrbPk7rdQWEQ8Rp6VnXndHp3wVFi7E3qGe+d0tGGPftIGpytPsqn
TdlTZkbOnP+sfbOMn4gwx6fIszpqzPTikUDw6GCo1OVTPrX5IeidAnGrhxqAP8isj23mB7vIioY1
+TBQEBgmjo5dBld4AoKXSg6mQI1LmVKLeto6EfzJMJr8hwgR6tEI3PGjMmsEYFo/t0KRHELXHIeN
M/eqjkZD/jIFhD41pX6varPf6DU423XNmubYx6V+1ZS8QTigiXc6gWV8hr5H/TsdU/s0D+molQFo
VaPt1loed9tWd6udnZfmNugj4oZxX7lIMqTXEddF0y8ye4gPqOjGd7bA406qIVh1oghOeqb1b5km
xlU2hM7eH7pgX1amcyb8UqOXtkzQ41gxfsYTLakV1RhL4FPedQEZhT09uqg5kUHyZvdMWNKync6O
GoK1UF0N/uqyPNWp/osp43Vy58Gb3TgeJ8munR067uzV0ZQfvfT60NH8KB390zZTrAUCMNZTpgCs
LSiYDC6VbkjCqrG9tBwuJX0UtrtW5erYBwCyDNGJe7Yz9sNfF2X+d4J+sCnCsUUz+dfL0+Xf/7v+
KN5/mmB+/7Q/ZphZl7GwZFBa9Mug8pu70fmGQZFPmAUflxPtj0Sf/82y5vU6jz0PfcfBwvjb8tT9
ZtouH+sAk+cxOH/WX+BZ8nV+GmFcFG/cjeSeSfUJrEo/jzC9O9RZlcEJ96iB2Ee76DBR2PIJgu9P
v5jLL1rQ/8nb7FJEeaP+6/9+/TD//G/Cy2l+rZIN/R80IsqgBJ72Uq5AZje3pAeQCrl6okm7zO/3
ee4UO90viw0oCKiOsMDPYc/1EKSA4+9toU8PoB77+3yY2rMlc+NswzS4w1OCU7DrfR2epKPtk0ni
b6J2NrtFy9VWld1OoGLCljsQ4No9x5ezi+l3XHI96c6hUbvfoUNoz2YeRt9bRSJKskGlhpBYP+sT
3zADWuuyYJvoiXg34wK/fDAGI59fWk8ja6gf+uRCvwhH1mKRbvR4vAelAMSzANmQbOMya9fmDxAf
7QijA7f5wkwlvg02sFjMoloU0V6NUzLTSHAdLSAilTc+eAYNwgdN4Qse5zmPLlLtfe+qXWzJ8CEc
hfnqh/4Ixq2D+jUaAd0tfhPEmx5ODE02ub6cnSJbQWfdh0hdKChBoQhQaQOjgUZ/T+mri6axlVkU
o0v3uEWRY7cOXXw3O51em2WNV0dDXqvgDqiMTBGAjd4jEMGGtVoIEA4E7PBcQ1jv7BvfLoG2JJrD
I8t2LpMqk5eYstWDHjhyM5AVuWdhjMVU1/0Zy2gEgVzSHpjRKU2m46j7en9TBnbdUbxEjQXrn+Qw
zzjUqROuG2ELdBk+9h7RXbXDLZ4chiA8sCCvbaevVnlLXoxYBqwH5OvhytUq977FeXgfmDVdr5pT
VZi93fLsAIyMaLphJzBNpX8soUJctL5PrkMSUnhfCB7Q/ZJ0067rq+pkMmpSHOSp+LptG+MeCb/a
z+YH2ruhXezzHgzyyh4SVm68ps2jVFGBvZN1VJtSdRp1ccBwYPE6iaQMNjr/exV73Zx4LFrKZbvE
iDZ61PVXIQB4LZbiCKSDTZepjTfD4IlXKSmicsawERuagLtjIl3zlVKsdGOr0mdPIwWVX5Gf3FE7
htBPEN0DAt4bStuO3IhoFE/9+IzdJgYlZ8G59hoTik3hK/6KKGqMq2OgGMqXcze12ExeifTBQ6qM
9jRFGt6B5nkamhqyp9DIoaRPmwqF8IkSJTpJCuJRt7HQCIqzkw6eQisWJ82j9aUKjUBfmgQxu6U5
+LPyxJMDQ6bvN2u/Anu+oW4ou5KlE90P+PHFxsACdaGLWD2CEaX9wETxqZeq1OjbKqMpe9IVau4G
QqcseX1r9aMYh4Lq8bp7V75PPM4jdtgObFCWuLkEql4qxMnFQIzIErHe4TKhM9hIQsxqObpsW0xW
xMT0/3M+/uQu+rcH5E0b5R9//1vxz9uNuSLytxPS/sZCjp5OSxB4dzHv/HY+2vCe57MODXM+COc/
+vWObwF1NkyX9xdHNE6iP0XeLRxJmP55hFiWbfBV/xIQjzXVP5yQ7FYQGjgg+a8A0PcP5xZmiDDU
S20Ci6OupNI+WPz1awU5aw9zGS6nT8QunnJ3QeHWrRpt4L4juDpRPOJWiLgeo+5h+yCt1bBGm62y
vEESYm1kx1aqdB8sY0Y2BEm5nGe475zY3kpTmD3U6M6e7e57b0EqGZjuBwP6mCgSd8VNtlqYFf/X
mjQaNvoCj+uQ3gotgkybA1zCERStJxbbDo8xyiWsz0mzd9PQfJqldXYaEvBRpVPQIiuoJUN4pbdO
vCwy/Q1fC8UDZe9g9eCxHA4TdpHpuc1SZ5v5nDVfa2u9bl5CbiYrvRz1fcOzeN1x450RHg/SlNgT
gpHjYAqemkDme8y9Li4L4mUi8Z4G139MbVXt+zajF03ORGFlHJRHC5ibVrQ4dEDBhJ0Y18YA2kob
uRPkKnrwpUBF9/SLEdCaPHV9vIU8DRXHwbRihojdTN7VglpmbOscL73owJYUsJFy7NF5254i/GwH
p9Vzos9mtNOHlkRfoO6wA3FBsyl10PXeBFhjP2tdlm+xe4SbzMIh2uri4rtmuWeeS6kfzv1Nl4vy
QvoX86JJogFD7MHVyuZipzxiYhqhr2OsDqz42U/lQ2hse7c42XDBaEEVXugsrMJyV0NT05iF795i
g1Xa+XcsKqSebEjEguKcXnYrT6cs15+CdR5gHBgjIGzm4OzZIfMSy9NXIn6c4kXjrthhXExVOLM6
cE4m61B6zs5TQMeUTy1f3B/x8x6RP4N2GVnWJoVmvmTTkcPG5gsCBt2lQTHt2oJnJT8ehXC+vw35
VazwnKEB1eqdOe2dNRGOAILRcJtacvvZLU/eY83rY5XY/TGriuKmNkuwZDXVyol1jnQOqKiKN7Da
zdUcfAWi2NJ2H8XaaqwgV2fi0gy9uy2T9nujxq3o0NFYqoBbgXKV6pvBhgJlmMW7kZgbEs9z7LC/
o4CHxAXOGtFUV2Sq3wpsWCt3MsZlOOfpK9M8t7nu7iVm+jGs6B0T5dapJ2vR2dNWUWJPVnea3bHy
nKvkdhr5Gr6fr6ZOv9Y8H7hCQLt5b5mH0davcUzsuATeQWJgknLzV1YeH3HfH/U0OZpRdEUtBL30
RY7BqduIgNNV0+6l1eCyqrxi4SfipbGCH23U0YvsYNMiF4fFhah4pd2nfbP3tT4hvYMgTbvbiczz
exr459HwrobRfnBBT04uLTx1/ISAmi76OL22mhYTVZncpQGy1dTn00rK6YifY+3PLwsrLHdtFe9q
ooJLrv+PQzc9ZV6312lIhCBhvY1F+I5l+nEqqtsCD9rCcqOWc5v3Teu0p7D0n/oQWQDc4QNGbtwV
ttttkopm0h6t4VGrAIB5Yfs8tAH6RxUdAoSUUw6EnrezFOu6MKulkHjvWuYl+IKmS0R3uKoat8Y0
YuKuTKpbnGSgPXVmA1ej2tN0xVOUl0QL9OwutqHKg836YdXD+j8n9U8nNbG6f32V3bZvUf73v/10
lf3FhyD4vF9Pasf5xpwodHsGwxK9+7MPgdSdZQhus6zS3Z+6GTiQueY6YJhM8pVQHf/wIRjfZt+u
SW8Dh7/N7fgv3WUh2vx8Vjs6+zFhw6jBJQFCxv2ns3qeCXR8RtSaYZQnswN9ZkUILb0qU2O4BGmj
Pqkcda/pWprt61M+XA+QGUMC840LvmQUCEMDRPVumZd18xiKxFyFSUSstMwyf8K3mBe8yltWqBvb
9eq9GlznRZt43e8xDpKnC0nvExZlUr+qnbJOV07d2tMyGSP9U0sSgqy63xXNWrRlv/d7bKU8L1kN
UPxkXdCA3IBhFRQpt8gGgMHAdSbmQTkNI1RBMUf7OJ+e0vqrgZAE7Ce+KRPv29AyBwSapa8b9hJk
z6XXrCUFCHcQLkxuRNKkc6Wcn4qaGrBVNFZtPSAKyo64Wst1riOX6FUVf447cSPj2N9WhYpN/jhG
hO2SctMELT0uQQQ6bEra6XOgM/d72OvOFlqCvMuIa2uLEVagvXK6NG7UjmiXzR4OeTyChxXFn4nB
q2tttEb1kbheeOabiW/NvKeXKhIu9jluGa65GhzZQa5haQwNrrCCdwuA0JVDnulgJkZ/o8KOXzMl
CURKBhwCt4Frl5ito9rLlq7heBvPihXm2LoGJRZGbuseTUp95fxd9CfVDNOPtMCk2gxRmWwx6EUe
OJW24OrfS3YFuuxAn3zZJ5NfrJSzqzLxp/ZVn52WcQSLJlZtsw9oOz41IC0LziTcmY6QGDWL2bOZ
a2T76VELP4axbXZEst11Nbs8a1KUD9ns/IxmD2ivTT2R49kZGsweUULl7Fe/jKP8NjD/FV+GUivm
irOAXFM/DVTbrEAxtZ/jlw1V60McqbM3lZpobKp+HrF4JzO9yb9srMbsaO2NpN/j3kx+wAEAK8kv
/K4LMDsPTZl2XGWld9MydYE9bL3tJIvhJbTM+a9U6tMaGyFJ1VgMDVZGrNnm7Lml4pLXZDy5yUXO
nlyrGrWXHH4Zq46mbV8Vu99txDsXNnNrf0KDnKjMg7zpz4Zfi86EgtDb7ANWo1Uf2XPhDu4ilX+i
cNY7XSGGw2FV5CDrZtp7AGeJPZb88POannKJWpUboEdya08wPBaE6KoTqKlh7bd6csRlgXkZtVbf
6rmTdDsW2fMn4XOuojp65xWA+Tm26cTYqtkT3WVN+uhhKNgOahJPqZmlt93sonb1LiSuAhZm2X7Z
rKvZcQ0NLrqHjYcNWys4y5dDlhp78vicWH2uOY9JWfWSjkF8j8Ps7vZnn7cT2uKVaHm64eaADXyc
HeE+PpV2QbjPeECbkotIK8dFrQf2XgPtvAScoj2RnMVazgKl29iz3xwOU8f4gQcd/LF/KsOYo7T8
Mql3rs343Tfha/hlYq/9oluBQNKbVQzl+5ObNYb3dPa+19hidmL2w1tfzniIrKd0dsuTmMU4z4sm
A5k6DBBoZmd9W5ry3RC47SfLLrdu0Imz+2XGn9+Iy2Z26A9fZv149u2XHh256ZeZPwk9cQtM0j0X
ZcjEGbZT/Cz1OTY6+DWuIy/UPnjfBOuRfSuJLwmSyJ4TBB3h1t1kGe0zNmiE8W60KKqykBTESENs
6IPYBpwRf1i05ml4TUgqWF+hhaCxp4M7JxmGqBneIC0452bOOQxxCp9a1oN5ZTf+sDNTzTr1rm6/
jH6ew/jvxJM3IZmMZWb8aKi03UfSS04KTDEmfS/ctqlOAs5rHWNFUlmepYvimJnSXXrwXR/LLgUC
yBwcX3st9rYy0MFyBNI5FHPWA2OZfa++AiAF4Q/gT6RCpObaz7ERT8a64yHdLpxYkSFhyMIT4Wu6
ecmsuLFwYegm4d5BPkoHu0ZlLkFw8mjWRL9Nk9gT1c7xqV9cdFobn/Ie2IXjgWuC7dLmFxiU1m3B
iHsf1jhfLL01GRAnAsoiFvWWPrThyTcBQUsCI7cwNuR3Hi/ywNFWPxum0xzBkZuP5qCKah06Tfvd
NGwSeG6aNvjLVPhcxhEQt4n6HlytABBB7yzbNqDmpzSKV7uPjEVRN/2F1Qq3XRvdC6yM82QCN9ny
YJXYaVqXLRB8ckKEoNP502KNh6NZspO3Dm1gpfdpNoz3Ezzr14mvtR5Gkm8Lkg2LMqAe00PZfjP6
0ec0TmNAK92Y2RtvqNGzLFYkoN2yrS9y+LytdE95m0Rb3e9HpnCvOFh10e/BWo73cQxTdaq0gNN5
LK4nUACLTHnxRjRmgiLn++u8ycLPNHfqLUFDIpdTYWzxZNIZI/C27JXRi4NnjOGFs63b0Pye74JB
AjsOg+mo0erzbhQi3vMzZauJkDt3t0HtXHgJECIT/QbQZLqJIlceUqWbJxZmwRaHccCNtsIwhLcb
L1+ou5tujLsD+fj2llRNyPYtbNZE+fF/N8V8XhZezFJXK20iD35hOgfi9vUSbJ5mYLPT0i27cu+K
FJ/jYRCnyNnwKPNZ1GWdvcQYcl5L1wS5Y4kx2NYkTfmKZEoGUN2+DMkRjvyWk8hhHY+bUGsBsNVB
6ywnv8+2E8SGVd537k7L0pFrXBhs05GGnHBS/qOKC4mhepYqSiAdWtm5pxpL3wZgdbPE0Rbv3Gl2
VWNJiM+WwjWAi7ymd2ryt5IkyGEYqmpnKPSVfuzZd2IoJA01Qwe1POQ1QesQkjWoXegt/jrTHPfC
My2+kYHbY7qYoj2p5mrukTOWc5aC4H06LAzXFDfA9oMlFTAlCRijODYOYFQzT/QVEfqevXXTbsBo
ch7T/7ERSYogLu16K+KWX2utqk3vUqSr1pNpotQc48Qt9iU/9Rm7ktqYWhYdYeZZe3bY8up/uDuT
5bi1a9v+in8AChQb1WsmgCyYTNaFxA6CFEnUNTaqr38D9Dk+Em0fhZrXnevrkJkAMgHstdeac0y0
u2WgNpl1MSiwYjtgVvsIq8NeW3qyoxuTEpJY13hnyEV900K3As7tTN6gocifIHYcFknarBUW5KIr
6FMhX4X8An7kmsgXIRYwtDRilrMNyhHrtSFG4YGoBMsn2GZxQFWko4CHWk1ZEC2TCbLVUKxvXblU
j1NGoKufixI5hjYt5rmAoHefWxZ9sVrpKBVpBkPZi/D8zkoNRVWSkbOnpx46Qb6O9uUsEW3URThC
AXPr+j5aMMhtmK62N6UUylU42NycCc/pu4gj57AYkX3TNeHwMjKBodscdruh6bst9WUIYtjJhy2I
aNIqu86AiqgaOlZ8pdqPRqLdIllezH1rGamG598hoC6jnbgZCIe97vK+wpLX2cM7RTANNzh9zQ0T
+PS5imuMWmNFhtCmH1TiLxNrcTVKshGyIunCHeKabrmZZr1HAw+i6glnxXKPtxuJHO5644iAUUGU
SZ/u28fO7Le0YP+bM9d/7jjNv92pnj//g81qmrT/Ya+6/uWfXWX2lgjAVIF4jLYt49K/+srGF8vS
BLtFG5bJShL+V19Z078wDIUsA4+GiSijyn/NXZHTM4i117Yy9dTvaub5nJ+noZZug2vlYwTaMVTz
P89do7LOyzGco6Bqb9BpeipodLMLvY875fv0/6K36j9MXbWfhflc2doHt1Z5PmJ/DvlpQ5zbapQv
LocZAZ1pY7QJK0gszeilEZwq3WACC65hcC/68vzvD/1zjsy/H5nv+EdPbuVGSxVrU0TLmr0WbUx0
Gr7Tbf7+KD+Pr//9KOvX/IPzdx2dAzLgKLywNrMPR8J3feWfxpP/+i3+/FutB2HaDtKFURddDyb5
Px+kJaGNiCQXhFhgm7CSuzaI3/7+OrBy8CF/WSjWg9DSMtAccGvpgNzWf//hSjL8H7OZo5pTzcje
MeLYNgOKVo8UPWTjU9YNN1RziMlbKVu2+GSsPemw0I5ZIVZqbUcHXZ2S9K5V2vxy5sY7h/6ivxPr
ReUAFf1EVGw1bFKwpHtIASmyfZYokOhddGlZMwMGKwmXk20pxbe6YSBOUnR7jjAJsmiSFCRWkRQH
5ZGeXctQ8YSwsXu1JAUSM8ZYAIwIadYTSd7vGscikECPzF2vO2SyGxLSBHKr0CDMMYpnkv/ynKDE
qa/OLFxn0G8Y8j+Nha5H54UZu3mEInFsm3ehzT0iLC2bJtPTcLA5m97sNI9N2bSF2QdrEG5Csq3D
UTW3vYSajb5auwRcFO15vZfnRayrZxjWBEE9NWOZ2go3Cxm8BIssiRwOqdYozb4eRFRDo+tyjb5G
NJl3jYKBfK9buXa25JNWEbW5cjstZHeHVkxmA6bOXQwvR4v1MrkATe2mHdXN1JMc5IVZYd7rS+Ge
xiahHsRE9piZlG6+ohjUOYCW3Hd3JFzCHEhUC7uq6FZQB3ImauFhgWkIOQ7Ka3hr5wTXFJyqp0gD
nRQ2DU5yUrQ8aNIqvp3jIXrK+7w6NbWmbiJ3aHb5BEMYmWh20jJlpJwLi92oV7Uva3oUlUvhYuMb
Y74NXTxD0Yidz84JGlO7XT9CZjeVV7MpeWC1RjCLYlvbuv14p0TGfMf1jeeknihbEG/6uViS6rYQ
4UQzGXCeopoZEi276jZQQRuCntCDHpauzV8zNSJjSFRLfafXK7ieIc2uTwcUD9Iq3DNuOn5+SssV
vdw+t0RU7kc89+jKQ/0mg2P1Hc0s0NzSSi7iOBIvY9w7l3RDjEsDHc2NXhYW7IhYFB7syfpKslvx
lZBuzQUtacGPJTUtxFkieiDTZvRM4MOA0w3cpXoqZub+Z2ohohXISy6e1gzdjYQKc9OaRn9bt0YJ
TClTi0CtJmUkxHUU3+GvNotnOJGR+JWZNMCGhtR9MWdoqRiQens+ELEGAX6QORa80c46kir0GXkc
SjRleO6Gqe/P015jnz12ovoGH8Do/Gaajcuwt7Ps1PdsGQN1UfG4VAal46ZIlJZ9pab3ADcXJAWl
wiDfGw07J4YqIdwNAg6CkM711ZxYv8R247PITsn7ZCd3IQUpehvCFYzHuonc/YKfAQxrMj1UZB1e
jSm+BmwW7lmvy+ZSd+cR43VNlxCX+7x6lzqC5pEr4Gqk4gJlHLa0rDxFxynSGYnp08PEPjJE/Xxt
A9Z+q1d3iY115pW+0CpgznuELIIWRyWz+WxYfSkaaffqxlYLdxs3EgZhtXpYotXN0q++lhIr+cI7
BKaqVyrJnfbhgaHaNM+zuJoPwCu6s1bBdxE3sQv4p2f42Edm4zlmiKOXOaB+m7qL/aZ9WG4q3J5v
RdS8frzIf6s2+7+m02dJc4TGqvffxwOn5+j1OX8rf6q5/vV3f5ZcxheT3QXrJAhfmvmrJv/PUb5g
PMAaB6L+Xw7GP0b5mvbFEA7JdkgAWFtXGP4fmBDnC3URn4NtBOrX+i+/IXRbgYA/LLCE8FmMBT5i
9XBJriy/nxdYiQqzl7wSAzetvZ6o98o4lCimhkzxS0jgE9lDdn1mQYQjVvK+Tl0gd/Vd0cfHFXJr
DOp2SOXBSuhyuBeAkzYzrVhX26c65sHY+EXRoTufyw4D5R/1JooDKjedwcvPJ+zkM0NcwDi+YiXW
s6aAsh3CMfNBiaJnz2kenSKIXkemym6AWGv2ndWjk3zYdarVuWOiwA561xy+iQK+3mRAGhPIqQ7x
h9sHKlgcwM1rT7baWk+hxoxm46R6nPgEbKfs99HsbUqizN5FWXVPVBrjVxaEtqGgGNNLfXUe5abW
qB6bohpDUi2/GqoW8ZJYVrfSWOBb0jWd4f+HmQmdwHRXjBNz9swKScljvVvFER82qG504AOilE/Z
2Br5/A3WHKapMQwxUC2rl4rRcHcoV3+V1YZtuJF2tBzo7sl6w5U5W4YLxRDURZWc8gIFX9856lbQ
Ad2a2dT55sDIedeuJi8cypmHK93ctq0qToqKaNcwD7jDycoYb8rRuExat73MoxIm+2ok0/oiPJhG
1qxw6XS5xaLBJhpdtfq1+TCiTUXJFJVoTTRYDoVKANVr8qPyw8C2etmc1dUGDqw+wsidL2IZRhct
PCksjXZyZa2OOBBk090E3HLPzGLldH9455Rwui1WP51UE+eetUQ/N1e3nbb67tCKtNpGtvo8Bjgj
wVsDUuH7t8q2ab3SVJyHsVnaPbhki9iv9c3OU3JlrW/7rJz1i7Ztqr0RxdUjHiYADxFcl41tKi8h
VdLeRGB9TCQtehyp8F75wJ5U2bRFBqZDrkeiGD+NNQQ1lCzK1GB64TfK1WJA54Yn8XmiozVBnWVO
5WUO2nlgaDVMjFnKvEX0lrAtKWOXlnKY3yUNGgclNuZtNwNzFqpd3SDbMk/50pNkkAtoBIrDyMHu
TWLrSue6jpX2sY1mDGm0tJi02d1trcTtFbQ296WC5n1IdVHvizEdD7Yk6HCQpI1NQi0ezBgzjT5j
udmwrFcYRKV6LVXZnsgjUh/6yemeI6yCZwAqypmOBVEH3pj2ICmlDTUBe7+WoF7IESP5YzF03a4h
GQqZHRYOgogSYQ+XDatlGW/sHr+KZ0LKKdETLugVC4y+9EkEPjtEm7Fr8qG5Ym4qJVselL410Sbw
GLSeMwrKRKuLmdA1SRyd59QgXTDLQUceOsPzoWcrHOgEc7zSCCiE1R07lpxhX9iMl5YZqbfqXFu6
P9Sp0lzFYZW+NbSRct+O9RytTN81ne/MXf1QOkZ5DTiRn3+qVn6Z0qfn2qJrr3bdKRM9ZhMXcWeS
LcZvX9j1xjF784rGuYmIvgxpCmFFvS8MBoabbAEJnAOnvmxrXDWYJoZnN17mM+Ip8m/YocRNPi9y
R5Ct+6An3IQbt6VNpWaKdnJpGyPcbaX6iGFSvRJzR3p7VLXRbtZxDIBYd/MNVN8F0aHBUDKdM/Yw
ejKlPIEVavlNNQ5T4etRW/Ykx2dIdqwR2EeuuDMZOJZ9M0FJnplBJO0eQWt6YFxs3CVjLb4VISlv
qFQaYHiGFsTlkF3VnZ5/1eOyuWH9grhRml1ATGhzVthW/82yO+OunYuIUrSgliMyQJ4rRlFeTU5C
CHM5uPE2aUyX5hARTKt2Vn6LU7PElFR34xNs96gAprCEv9iIa593ljDjDN00kcmZBrP7j3//YWcJ
NR/PbW1nQe/bm8UHhXMWbu2d7tc78/BDUfAf+g0fu9Qfd7Gfj8Wo/8ddLPdQkghoQ8HowXz3gHH5
URZs0S2zxmwUe1O/yC2Bro7P7eG7DKzTX7U81pbGj6cgkBgIS8PoCxpYZ1rz6RTafOhsEzQrDNp8
K3DwbnIf87FnPqE5xjCbbZ3g7y9bWy/r345pa5gKHVW1GT/8fMxq4SeNzDkLcND70T72GB87B1Ac
u/go+I/f/Zo/rvGH4326xiWXIosFqn26OARa+uG17i13nRf7wGjCYEOWhdci+dm2O4Az8e73a9z/
5f6jQS/rv5fCt89l/1y+vrX/Lmpd//DPWphGIt3FtV1o66schp/or1rY1C3LpLT98G+sGU9/1MLO
F7SumDBwT/zRZPxXMQwkW127jw4+jQ83rPY71TAP/k+3LOWwDfVDYPtGJ0P1vZ7fj0+qhLBMP6dg
q+/YOQTJktVoyqzoMLm5PFUDrWuDtHS517LBuR5b4FWLskBEVRtZ3DkiVrtNlcAlHhVZB2t8U47O
rkb5GqNiGLe5zhxTaXXrPE4L5mowJxGTh6aKSpTew3ZMkNt6o2iIETQaJz+BscpJowmH9Gwuzcxz
JdbsfUS883OHyy/Zl7WZ3RNa6hKAkyTRA+Sp8nuqqPKVCBhCiCslOjqMigNw9gMvWLOfLR8KCXCr
NnOKByZvlPGx1u8paUcqaGDcIOTdIcZWXklwPoaQzolsK+vGkfjQF3tGhNBAh/CS2TGeYzvtznQw
oP4UKw3awKpnnNrY7XnLdPuysRrqwobcTJWv6zw2y3mHFyXBrm9ZuLTW3JM3SOLWW+6sbCpWZ+Ye
Mq2mETaohA8VjrrhmeyMn2wF9AJUBHm1KAoTdCu03wpB4UnASZk/zjg30GBgiWtABjSNrxrLcI37
DRXy3GgaRAjc898yPc0Y/NmZelnFznBr4z/dTp2lvY6t7L/31HWnEtnRQcv5B/LhG1Q9Zk+KzaBW
985ktX4PhOQ0yxofg6njgglMe4ovO3fqt/0wqc9NN4BAEyJh9EPMckSpVzjXfTk59yXhUV+JGWL4
xR7hSRO9c+3wU64loELnUant6YVE3owZJMMoj45SceEWcfks2LjYm34apicLCcW1ZZamb0rbfema
RH9RKri3wG7LfVL1hEYmBfU57YNLUkzEZh5VeZ0bqTzTqJZOGGLyK4B8TPohpdmvxAKT+dNk7jre
7A8Q1TwGPuGWEC7y/4w8OTK6WvZV20HkSGKQbQJccT4k9Tk8juVEG8b8ihwk3WeyXU3fWXhpELLA
CaX9u1q6BGSktXItsq4+NaFmBBHZoxs4rM2j2Qyk5ZAiPQh/Nui8gKuitmNUTip2a7APZdTPXLow
FEAStkYKbG6gIyFpocz8xqUnuKniFO1RZ1X6tahTyYZltMZXFKHxU0RQ7VmKmesFrDDTWF109RnF
W6Vt6smg8VWoqX6i39p8h8UKo7tFrATYKQNREeDFDiHJIMBkKmjZSeUR8EtvN7F0vqtWuoC1htYC
lx2b4lyNQ230SulaTzR7KWFDWc0UUCsdwWCP86SZ4XhCUsXKNFfDVznNABWQemf0Rj9AC7Y9Eyf8
T/zCSmJoMikeBzUbiJ1EYvNVGoRMbnATa2TwuHq2YBcPmyNTUQVjqrY4JFlWZb6wXyiWCzIQmYUv
qhJfEaIU3SUItDPovSnQQWjr6ntiVFmDuE1Z3iDOdeeNOZXaRtVEe213XX5HkJLxUNuo3wOzKO1L
oRrp/WLJ8L4yCVoH/BKbDKFrGlF2PDVneZYPcO7oI1BgluYzIY/lI+kTxbelJ5oySBAkgbqwYnA2
kVKMgQHQUEFdPYr2zBxMCm7coCbEEwnh20e1n0p/ccs58hZy6Xi41WR87N1FZ6bhjPqtA3mHEjtc
HUe2XAzCd0CB0Q7vlfSoZW5Pjo4N71yNZwc1N9hgHEFK8l6kpqtspJI6jxbvya1glE36o2Z3jHXL
VmtAFZZdyS8M6nnjVGa14D+LyRyJZazcxY5Q7hOppQpYJtc4GlUp7/nMkBjzamBYLmIMQ+ns9C9R
uSxX5MQZW3Oht7lt81hlSo7vzCJhRNX3TV649PUSqNe+lVbldTJmsNddMcSX05Qn70gW3iEzIU1E
ey73qTHFSJqHSXmJsWalPp3JaQ8tP/mqSz7p96ua/2uduz8UupSb/71eOb31P3Xt/vqbP0uVD4Yv
m2nHYBAp1FWf+1ep4hoG01MKTsN0jZ8cOKDvUfRCAHdWUe86wfyjb6d9sRB3gdlg3yF0TDq/peoV
66T2h+oa955Guo7L3euupDPN+jTEnPpkQD6BGj8y6BP6JLTRGxlS2hcbp7PJNmMRaZ8b3IlKQK6U
deVqsfoOd8s654UOZWoInbrut2HU9kerM6KrqUoYV0B7eqWHHj7rgMXvZjZsyA7M2tpCAxi3LSHG
FxII5uyDFS4WRIooY63BxigeN/3t2tfaqVZb7RttoPmv2mOAhwAWjtJ0xpZEhvB7XebFG9BAVOzA
ni4LLJBHRk/qmVJa02XN4nEoBz3eqVFkP7K/tdH4OOVl31jJC5viylPNqUdvlSVrJB0SQFzE4NDo
+VC4RCtjIREGCAZnvgyZPngt2ISRpAmnCZKiXbw2Rcfcj3kOiN9M93PldG8jA44AZkZ6r7Pn9WNg
Sk+TKWUg47DzwDULvBKFdZOmg+DpnTs2wyP9R5Qt2qaqiTFaGF9SJq7axjkxloA0neq812pxTPUk
v02zzkw3NBxq8CYNvlkyOg8kdlpnSmYtBOiYVJH1SPvdQZN6ntA0bgNK4kgDlFXnN5ra2if0uou7
kboyXSWSABCPRkF2Ar+oXUm77HJqKtPy+bKMM3fIiuM8OvLVQY+HCqTOwyNby2KXl1iORqIOn6VL
q8tIZHNh6VYcULI238ph0Xn59zlQgt45gLgWkBnC+Wutzdk3hYSz6yLPi9dsHPKzxY3D3YwoFhxy
NtDdIWw4xeuashqVZfKItRRViU4e0bk9VmAs6TccJukah0RbxO2gcP+ijVHLY8KY+SCcQe6Xahhu
+SIU8tp7ddzr4LRvWD6mjLSEyPwO/di91WOFpHu102socq4cVI/lq7lTx2VkgmrXO9FkxkHXJ+vS
FKPzUEagQ32dMIhb6Mjp9SqhvAIeiIIFFTPwvKw3mSbhqGOlaRWaX2OtyICo0JEuidWaj4VN0WLP
dXlEolzsP/Ici5Kki43jlM0jv35D3ge5oxI/7ApeYkdz3WgpPIkRUBjWqyQ7Izk4umlKByol9GLh
d7MWYihRlqkgdGvUthNTsXuywp1LDMElNw1xKXY1VICSDdO8FB2pzkOZkpnByoz41DaNvWMK8sax
AEzY3+J4T+ewvyiwlb86E/EvWaTax2UmXc1TaUIcx5BbUESpQcirWS8YzVUpUQptIvmB1Fwy+BSI
XodzvGn5SdFz7RhyW2tnlSbmyyUXhNY7k5omlFK1eTXilA5o+2qvGlF8up9UPN9b4MHWjW4rPfI3
NF5wO4i2Kmgazh1fE9Khr3GcocStQ/B+qd7QjM8FKll7LNF7aK4GMLV1c3qn3TIjMlicfr7Ha835
RsVMUkNvJRDEJlc+MjhriLjOEtryIGanp2KM+YIFA82HUjW6c7ULEbrlXPEBcN74vA7z30Rl1nf8
3MzUmzE5uknHCK6nacR7rdGuAaBSIMZLXb6EOHiOkV515DqyjGvIchn4g1nZGINWz55r6ARV66ZB
FNiwTKhDByG8JM/Nc7cv+p2bV6QiUZB4+WyUft30dblJZDaesmgOAZqMXwcS4W6nuqDYmcvqNIFL
Og4iNZ+m1CaqdBbkawtZEGSQT5b+NSWNN/UHZg5MHGcz0hl/j9oTkDyoxV7S4gu6Sy3GriATGw1n
kj1O+9bE3H3RkkGI17cq8ti3mYwuAS22pPEj2niPfadQXMssrokramR4LTidY1dPDW126XY3A1Xt
VTOrBXEfYeqCxZlqsWmmhPRhRSz9xHuliu+7kQKVpBfwqWRppEz7O6iX1tjzHqpKJ70KW6G8Gew+
WkpCvcCamTU8PpS47RUz4upOaTXwlD30Ih7EUOJOjx6p5p1rktuLissKWXWWGHn6JpvMIt4ucRvd
o1KdL9KU1XDsO+MU9z2nFRf9Q5qC4xGREt4QZCJDv9VwaOBmN5S3fFlDaWvTCsLFafe0j/pdmIJ9
gYGLkMG0ah7blFwPBIXTDmeAcVBnzTlk0O7pVAPh3kqwS/xhBAxnLOvGJ/oJllHVKXRjq/EcxYQJ
I1E4DHZ6tmNdPuwsEyt6R/QnyvbaULa8Nu2zKDLho5dJt59zKLNNUlNia3mt3cBYstka13OF6LQv
cjz92IbRL4Mh2mXApGhn4adXN2avNiY7GkRgm0ZVJXTlOurYicMRDBgoDngXWyO/jEjE+Eb0brds
atylUzAsXX5LzEZ+1bP482TRMI+9sTSaeasgG3+kixqPXqE3NruS2ZIT4fZQMysCWcm66rIXvsIS
DiLibN6uMzJBs6AVsXGbefEx03LDhmtoaOiSmeMNH1micS7T6zaZeGfD314p9eMCbjJr1H1ZuJD2
6pC5RhdOw+O4GPkKkYTHTp+jLoZd+BFkWpm4cyXBjoRMRjkFxpp5CnV4PFiLRRCqppKJOshYY6OL
pPGcnC8mQ4Zs5sdaybTCyz7CVcvWJWJE4EeVfl5l8iJbk1jTqLQtjl8T0Op+hLVC3YkUDysrSwim
mauSBDAgA1iS4CcqY+14WtdJ9sS5+1VXp+wlSrhmVKnL+yw/XvKEx+ZiHncdEq2bRdTQLAAAQq6J
1sjZ6CN99n+/hDcE9vW/q98fnvP87R+vb/k/vOdPSXp//O2fdfzaIsQAJxjCq4CAf2g5OpTkmgWN
b83qoBdoMCP4o+VoflE5AxuZoI5MUHyU+H/U8cYXygAbkJ6r838Er8ffaTl+apJTxqurapJeo2Zj
v6JS/bnjaEXM6cSMs2v4OvjJftkrgdiQkOC1nuL/agxgGus8/6+e/Ho4wV4BjT3aOjCBzjoW+WHs
IayxS/RxWvx+onniijz0KzjXOxWDEH4foQdqxzyckbQauG4eUw2Ry5XQebpSNHpucK+aYGZ2GtSi
fy/n3MIuGPYbZWg6zHzTPW5nQsbIZQ2kM6dehEuGjbdrnxrWLvhyZD7MDjrxhTntJmE86BVtpQeQ
JfNvkFf9bJjf7WwldbCqEh4yrOZhKUY0agu4NMuofKKhWwhxaraTCpl6FeTyE7Ag2nJCGvBcAQgQ
uSeORe2qDJhVdRej7T4301RetchCcTTNw6nOG5afvF1D1uo1b41oLpAtCqqzO7cUEv/wRDYbPRR4
H8g3iGwr47E7Wsh/SEcOHSTzLmbBLRFX9to7o4TSPshXMhPtHd4T68SbKzqEbm2RaQUsyxE4bexk
Rs/V6MwnjNLYcc+2b7Kx0jPHBnEeNp32Xg4hfsuqNoFyWSufiwTDdj/DkNstNl+W5tbpsViJXlEJ
TVGr0mTbhKX+Xn6gv0wT452YFvUCqI1y1InnioJGYNrH5AU5zKkhumcjoSFx3+0sKF9byY3ebArX
JKgCudsx7pvldXbn5AF1XolJm2DxtB2HHcxXUwkyNwkf26XVTw3dCUC4Wj55xLE7Zz0LKwoRQ95T
6tEMC8WsneFVx2JWyFzexE2JQT4iBvgrVvjiNDpTjUY8wchOhnjI7daIZ72V7S0d5+HKXmglzU2O
x8iM2rdOASOYoO27xs5dBWXey4seSuAudrP8JlVlsdeUxJoChYsgWGOOuSHiiqAlT+g1EJlu4sbC
LWb6OVKWfbeozVnSD853yrVhj7NsCWIjHZAAJtlNli8llEF7PKJrmF6zVKMZTqb1loZh7eNiHTdR
jZlAZhZQBgGBr8Z8Ao4NSZYgFJNKMne3siR+d6y1B5eoYHiQUDIQkt6YnU3rX8ZFiGAVY31sFALL
GoxL6jzr3Y4JYSMmASNnEAlS2gMCMh2MMnH8iOXbxO+DwPc7VkXSrqo2f1FmzHtepjZUg1ZR99+B
xvUD02Y25Q5OrVelUzHOL205Np6lK9GpSFI6XDMB7gWZY6Z4bCpr2PX8r4igSyebYLA2u6vNxnoL
6eyTy6CCWuYeZgcqlfyiVTrnmYyw7kmWhPR6Dtxn4ZmKSXJPiZKIacT03Qgj60aZMyWoqjz66sqs
OpljVT1iUFESP89m66XSR1BG5BVRhTs9D0hRtdyvJnQlp81aIjtaHJUAsrrbhInuzWDy/iAZOvFc
EtWXjSpJDDdCdUQhWcjDiDljTeroq0deNPA8MqsyHyIjK4dNni2272oNYPAlIzbCHAd4AXZ8SsM1
dQt7UfLqKMgl4G5l91HN/zcRBQYXRxGCDWnSiqs51ArUecaMeRgBMsqBeQXbMWhB/KqP921fYq2F
TpAjzOB9e801sgtOZZ0edNAuJD9PCiKPLN4JxdJvkkXWZxMZKGeGWSkPZNsQEd0YM25UZaHSVpZI
JfO+72rCyYAGSFzcftgzeFgNXSCx8rH7ToSducOf5hwBBchvGJXK2ivQ/vj432B0sCUtgpKsNVog
2JJzeTCk27yPCkEgvAftS4YmubkJhTt9CwnoDEBL0qYEy4Kjahk9AOaEbOMR90UjskNb681RS5Ym
wLkUn2Ep1bxo1QNnrV1dI0OydxFDHS90rC4QXVN5jeJEe810y70+yOGcAQlglyZzAj2MS6/JeH6F
1CrPTbv8DHRVfY5O4qUd6L7UFhi2frAbNtWEe8axYmxEk7sbAAgONWKqHRCagDpHXrwRVp9sZbXA
sQ6ZMHACNuLTZtxkuS6OlpouJ5zWIihBonm1QS4QWLDMBzvTP/FKnYktGXiDjZV5tAUgLyJseHwH
VZzZvbADzL3mmRE3yQ1OmOVQE+FySFM78lwCIwOqQyTdzMJGsvfSGLxKWhoHF3ir3zgS33gKV3me
ZXZtks1Ek0KqXjzpeowdynCOstaLB8zx2TYfJTfrYEQBElj4zVE8buUqcMvsedxGuOi9rOlzf+k1
Y19n2GQbRU0QZVn29Wh3kG+QDnpF5ZjBgq/+aOSDcoNrPL4pWzGeLZ1NbDmG7oOtaPY5Zsh612V5
csE2v/PCOc4RjcbKU9+j4jPAcCBMbTg/mo5BlgvpsxO5NiYT5YTMOlxTZXVfZsn80CInDNzYwOHD
6k1NDDD/GgY/DWtsxA0QG0ImB8XWbpIkg3FZhtP3xI1VD/03YVO9uvBgyH2pENK+6fGD7AvoCkcN
HCVteE1jRbBnIfdMVOtre5HKTafrDR2w2cL+HGHX2gARnxcGdirFR1XIbWuL7rDUS32bIpbd89bm
9Ral464KnWgAVFQm39TGBhiMyuSQYVPd4BPLc8aL4zt53ZnPD/JeWnrxvWICx38jMJz+PSTsqe3g
zcOAbeioovkhWhgAAqa59LI38MwxSMbeHEe1b41u9ID9nZzNnKKqHdAqiWShNzpL0jrhJe9F1tD1
J4bIzzBOIaBq2VT2yrL2ca0dpFr1VLnVS1Piy9gYbU/cQjxl0o/MbPFkFTJuxinLcGWtush8xZlg
ryCxNd0kywxltxDneplWFvFXa/4oW632oBD0uB0zrd/aSG+8Yk0sncVY+Ra5ibAXyDNV267Di5in
r+Y0ZbwiiAAmHZMM1GhNQ1VGclGnRBTHMKzH0ouJsHrupqxYQ+JSdDy6WMc32ZQ1OGozg9MmW2XY
KU1CEGsygoyvmELdV+y26VwDdWbiXurqY7Emua4A1n0N5BzXPbmsuCPxCbqS+MlaSPcXmiB0CT/U
xvTrbWAcOq17WBmOsKxPWtgysoaEzovhV/bRgo1Us/aa8WvTzb9Qqqwqgr+K8M8HIj775yK81Tv0
XiYIDfBQC5nQMf57fU4DwQ3y9sOu6OqfH/oTYfLzRQHpJQVFhySiGwwCPhf8GgSJVmDYReeUPX/l
TtzpQbdzN9XF+MzsIDAuUKT6hscS89DT0kOAhGrsF/KjNV3xpyv+fBafdjlh3YbgF9scsxCrcHuX
Bd39IdqLIAkUb9m51wmpURt5UH19Qy7Xfp9sbf8X38Tnb/3jHBBAmfzAq7zj0znE45ynOSEXgXRT
b7UKF7QlXdhdjjx06k3RkBPcf3cVDdUke3qXxkey0BiLt2GSXhcO0trqvhbXncj9CqxhH54bdb3F
jAtO877KtM0vTng9oR9vk88n/GnC04285p2IE4ZQoQTTLQkRl8WFCKpdfjRnL9goz9Whv0ATaS0+
Sa3bvz/+qnX/2+N/0m+5VUjltX5hwAsrxraeGpTb+BIa1qZ8yJ/bC7IM97845vqZf3fN6zn9sD91
WlR5lajzIDxBeSRjwkcf6Ek/vWkvqq3iy199yT+P0ZAYr8/HKkZyVJRJ+GE+HTBt6gzG6Pp8KJc9
MrUtMKzA8tLtZbbvvCjABbhZzppDvvfEtiAEbZ/uPi76t9wR/8vKMY130n+fxF7JXhZQtP5dOLb+
3Z9dHAPGkmagX9QNcpvMtVXz5zTW/qLxCzIDBW1ED2dt8PxpoviyvsWZkmKvsHASrvbCP7o4ivoF
vZjGONZdB6mMa3/LRyE+BJR/3biIBAAigljQHce0Vnnbpxs37VSZ01Es/DpfLWZnwxB1FAZ2awj2
kA7WnVwL2ZXRm4k2lUgygG+6mgFls8OnJlfyA+48HfNaQ7zR1FgXyoQPIc0t90Jf0nEf53FuBgO5
EOf/n7sz240cW7Pzqxi+Z4HzALh9QTJGhUJSaNYNoVSmOJN7b858Iz+HX8xf1KlyV/dxG6g7t4GD
g8zKlFIRQXL/w1rfMrRqaADAdTNp6NnwVdU1CzBz9O2HSieDM+yJgCuQdQyKrmw2/BsfUddrB5Fk
mxNy/Fa0sqhCQPzGGY+UfV4Gw3nvajL7Vn+tt4DYZ+DvBpVBV9fGqS4GAkqALZB3PZkZk2grhzox
SN16mATUjRHRE+lSK34l2xu6uCmuUT+WM56YIPRnUJbysepccaTQ1F+GtNfPzNbcSCP98ugufXUF
KPV3aS7ZTAbB7JexC9+AWgPym7Hti75R204oBzZVuRb3jZdWPAoao4yGTq2C+mao4d1P/lefssnF
SLhg3IOKEexaNwCty31f4hyopnTXXTGrYaE0+CHGWttnvV+rh0wpd2PkFs4oe2WMGFVsIMN0mYbj
OmoO2KeEp6ALucOl38z1exyMmCeC3kTBb2dkEnkUXdtVTpTmukc0RL3adh7aXaZu/WHxb/LJm97K
JnF/OiQK3a3+QIlbQqGk4LNc9dMF4/LiL3CohDcMr4XfkkbLmOitQ4O1xtfu43Elvw7KwTAIxm55
0nkhCysfWCUhCiKUHmOs0PLMJIb8wABr1uv8kKe5/YTYRru1Kwxn1qCZvyC5zLckN5AeHjQ3prUk
x9np+x9JYbexX+O95A1urV3eXcMvykT8LFU2s73TaEEI57XPZr/IwwD6YZ8ao7QwHwCemROWSABK
cGbaXnJ2NKm+58nWnAgIRbVvXa+IewgKtPUyOfTu6O/UqhfbMSelWMlx+nJ9u3keZZkSiW1Nlx5C
/2WRWX1YmAn9WmwH0A05k7AGV9gS1wBsk779tKyEYhMFPj04NeCwWbTZxdYrh43nMuMBSHPrrvk9
XXv6PWm7dctpVwxe9m7Tc4GVKFL9ZkB0RD43GsMJY8GcHqbc15/7a4p30FOhI71LexCAoKZnJKz7
WWbzTw+/8KsnR/27bdtF4TDJ5vGkr52zX7Q2DyJltOtDb0lylokEaMiyta+Dgq5kZlHJRr5NvUxu
SCUnv8FrGQSYZXdJ3HR+rXBNvOO8gKEUYCfdgpRu4An7PXnsptPETT+rPYsy76YSXfXDEk7PtZFk
zn6a0Al1Ykx2Va2NW3yb/Z0F7g2tWprkG7aWiIm8TnQvlUWODxMuLkXNAgETWovoDgEz0V2iy5Zp
0Dr+cuxqIVaxt4gG85Nm/IJjsTwnjce+L2m1t8FNIuKvqr3Rq+nBxvF8Y3ulwgXqGZtON/3L3Oj6
PazS5RljcHmsHfZ6PeCIOLfHGp4JaVeL5az3cPrFVuhZxc29ak85oMuFiWxpHE1H7+4nrrfbFFPy
ZuANedLt3P4oVo3tTKHPLj+8fx0zjgSOplXRbntbduhCfEJe6xypHWhQnfUcsWkDmsK6eCn8nKuy
Rl4aWHW2t9y8K2EUDeYPYWflsced/mgQgYKb17JOwSTst2uiJVM0P2npPB3WNmKc2bOO9NEzv56q
Gw6ra/efIe/l/IDexiW5KVqvP9AX4sMUoDhOIzCygBzWlYALPav3a8OLGJvU2ksgPD9qPWBVy5Tx
B9P4+Tl1nOqqs7RwbRbLdpKt/6DSrL4T8zpeGjOxUfQuxUeble4YSrOEOYTj2gZbYxOOudrZvui1
/NDijvkBQWomdb5e7ivmA1vLTxSb/ml+TKFFgXNZpXdO+9TYm2m13Hf56mBwol+9AJXWL02reUfT
xf9i6s343Ke+sYOh0z4N3dL5BAAq48mH0Huz9FiWwq4YkFgQbSV+jNL0T+toWG8kRsHC7TkSy1ow
bCwWs76IySm23O9dOLudf6/3rb4gbmTAHfd0hjczIGKOBc+uGLOXOg+9ngSfH/gu16fa9AGSVOPY
fHm56fqhQ95qRzLJMKJ9Lp13L0s9okyFIeZIIe2ajgk7DDBB2TAEIYga76looMcJsG3vnpY0NpPU
Cm6eTiisgnCKUQnVpV89mJ0SbDskmoadCZKfGVxQMNtdJ3xBqFf7L+FY1qXWavdWuiN+H6/Kshc4
4XzelW2PIzviq1OYi8HctXKx7tM1W29bLQvQJHXjw+wYBeaZEckCdi2CH1uiyvauXrWHoQzqfxTc
f6v2/M+p77Mp5v7jqvJx+FK//rmkvH7RnyWl/RufBDmg9IKuDkmbzuDPkpKdIUNAdH9sywBx6hSi
f5aUOmYEH+9tQE/tgymhafujpPR/Mz33+gWkR/xucPD+zmLQ/SeBH1mkCAavFlfaEttw/137JUlT
6jzQR3GN2jxs5FJHhW9lYAx6feNRLexEMZEYirB4Dw6SJEJzumtWKzjkg8KOu5KliSUsMlg6RKQz
MwpmChYvbc/5k3B3aZXx3a8ZBrrJqIB8Toexca1NoJn1JpWY9tkeGbEmVvmpr6sOqbk2Y1tpRB+U
0x18RQsJBpsJTMbBtpvX13FtjKjVirvVrhWMjqTaA86rz0UyaCFqSrUVBtx+pG/k7fXttPPbgIe6
iYqbrUuc9SATV9ExAUJdPoS6F3zopiRiAk17k57U6mp8e2c6Od50LkYeTIaWFBEY9cOARS9qnQCi
aDNXB10LnGMAeC7UtNIOESq2GGNdi40jygVD41jxCux1da+H6HH724KbuOZhg/i8RhmjMqImKwEU
o5qbn44pvGuotbYR67zHVPxZJzU21tS5Ex5McRsZ0WbMYBgkBXkRY+J22FK1N2Tsd6OLSDhgLB4P
ViUZiOfTVhSYG9LMD7jPhRWZCqkRhbwd1W6fnnuembEUWnrxxnR+XGwAdgRErxGyRrBLPeqBcOmN
BtupPbHdK8iqL4MhqhL1PLCxDm2PZ0dOcsZ+mHgvAYeIX1VgUbgiYYmI7ssiLDB1PBr62dIVNbID
q6xYp1siPmCDN/ozI8DPsq2STesU33W/AhFfbdQ95bxJTC41bYTcraGmClHcfSdXgZqtls+sru6m
qXpqLH/dm5rrx8uipfh7VQr8o1lisg2qr7y1HjPDof5haLIBlqcT6Jj7YSmaIGpH/94qF3s39DPu
Ct9eI7N01lPVIzLMra9+9XTmpxT9/QLYyySuAIkQBpuiQYvvjGu+k8pZ9kgPx9jy7PFYCBXExlDU
aLevNbxnr3uf0JV4SPwsNsf27CCWC8lrfMHw695W0kXtMnYHjVQzRGizG7pO8UWkyivZhsOGsASf
vqNdNgl6MCzAldhOPvlXZeC1NyNzWp4fGWxL/5mP5Tjqrh2zT6P9IDw+zHVnx0mendmfe/umsOzI
r1I71k3NPhLwLWg60mDr6G11WBMg2H3a4p+bxYUicw3paa04FX4FGN5+7fsg27A5O7cwByOtWGSY
4RQHpMlKIwNKeQDh91TUAVQ4VS2R715fkT2TkFrKi794j2XNrWCLMotndzmirD+aZKBsasmxV0zV
Vghs077JYddn2ZYWEx6MuxaxWzEKGe3q4qD8w8grg3ipl09tpeQT3voFzDYLOy95MlrbjwKd+F7c
1e9ErvpRL/jESSADtzaYwxEAwU1STNQ1tZmGa53bPwAHerFpz8vONQRqJKbHjy3aqXT2Dxly2NAd
GpzGi/2SrxW3kpYz/nItFtw6eyPm7LGtr7h7+oYk9bTYkeNnPzTOSIOL7WFja6O56/DXb7RE654G
hoEhELbkAOhDbK8ZwIdhzRFjaBPLVA6BSA+WWyid7BUS9vg83u4pHauoZgH3KwFZCOVUqS2YRCLo
WPmRxpfzRktG+ARv+QeAgyqmctiwb0JMYDfDoyn8g5l4DySp3cpVb7/ISOB26sopAbDWf0ypcefq
08tieP1R14ngWDXrBCx/DU2rMiJMtUgqDFYxEwsIYtUIVZ3aHSs/gZgi0KORQQNoUNhAeQFcFr8T
IgDNnbajO4MHRbQQWzQ4LDtQJhLw9wDdEy11hp8i6HqLnM+evZoFGxNw5hB2M3u/c2OaOuu1DoyL
pxhkIKNFOkYIfN7JiR2b17XHmvjkiKDr7lg6VrHHIrJs27KXu8azqMxHPT0BMZaHxVvFjlCwdINA
UhzN0XW3Vy3+tvP9YgeTBAkZAvxdpcF2NWh96WZ8KLOiDg4zip+9wwr2goaQia5QD85iajeZKQE+
eWqKAjUIUnmdT0dLu5gIE9YKkw5jFIU0deestvzYy45FRn4SykTLsQAbI62lIuIsTzaZniDnM9Jp
39JIfXIUpxusNebBFPr8XaSufCGekWsgMQOD1gIYzwlE/OxQJ6bric1xv3Py+qCP7nlZHO+2Wy21
NZZK2/DwvhlXBWqyslUojbkIud69DXZ1e9MlGkm511ycssRDlnbGPX7CX5LVaRxc03OI/eXMStQK
nX5cY5SM4CgNGJvY4dxd29ldLEybM4fMmi1IPot7eHVDkfGEQGpHdrG/9sfZB0Kxirzd4+ZBaD6w
YMSr9KNCdAkuU+zEkjyjosF37nRrVLj2r7GrXlnTqRC4D9/PGT6c0qRXdNmLq9aJOslJR+oPqyWz
Hza2OZsxZpfHisRAziQPGqzlPmVZDX2QV2aqOtuYUysZknVDnBfGgtWPqKFqql6FxwqddKBlI2Rw
WwTjxNljkM2Ty2ffL39pljyj8SzPblI9ICVnNk/y7ZVc3kYrDBsYFM39MAqCCLTeC+fEALnWjMPG
WXSOOXpChmRod4uUrMbGOC2CuQ4bGYOH9FLGamALpJT6Wc2IT2EzvpCVSJoSyPMt4GWES+3Sxkw+
5jP7wyaUY3DXmcPFdolbggjxzd63i6el/+jb9avK2Itx9xAzWGlmODgquDDyiFCEww0aFYERHWeq
YEq98c22YCvHE6wk4HnXi/45W6dzUrUE8vpjsl3KVO54e1gAV1SEvCvVVm/46RtcVSyqjeWQ1eZH
NyOxqPiZ0TQ/ZMOS74PrfGfSfpRKAdIarjFWJA7vp+teDrXYgWRhufFzNDytZjXHhhf7jBn0PS+s
jABfbWvoQ7qhbk53WFm/KtANMZ9cvXMDtpz+4H3AbfF2tiLtCps/r6frggNDSIqoa9CV7k8I1lcy
AT2Ns4HdqbdNWWvGWpffeeXg3uMtSENvbfyD8NCNIw61IlGRlC7N6aXN2jfsbePBq0c7GkfRvimV
Vhtdm1l6TkQWWtq1e3fHZT8MubXzZDZGzHw4ZVyTjjbPd54pukj9HthVKdTiBNj8NCifN4R2dO+e
W9mv/jQWl1mkb06Z6SGSs+ziwvz6nkGe/XJaJiusvIviI9E9ACyGrt0PjJRu0OjbqIEXE50OfJVY
cYge1cB81JxU2JvALowRi67mZ9cqKtimuuPfTdguo2TyzcjN1ZMGuRjZ823h1tsoIs2cp3JN/mtt
fdjd+pKuE+9pknNczxTv+PmoNLUFSnY7GhuEUUWsQxlJ3KZFo5Yd/D5wDwnkCNRW9X2V+y+a6l/1
Rr/kaEHw7i7sMhwffT7JkdgR6uwm97g8OxsULrklzx51wj+2LX+r2/z/c9NhEmf4fxWsXvLuU31W
Pz//2pT+8VV/dqREPnkM8Cmnft9i/NmNur+ZBitLmEcmCtHg2ij+b5mqw34DnKOJsQwDvE+j+kc3
akPzvDrRSHxgN0Kd/HeaUZZh/2Yvd9WNuhjtUTrRJ9vkTv27RMRA2AA1C0/Hn+m8A3jxzvY16Ifx
M5E/aSoPyWrfVzZxQEvgZtvpOgZf0uTOVqTRdNKwiOZNfiBy0WJHTmAncgpBxNu7PGuDSCzFuW3z
m9p2EUd42q0OMhvNADM1yDb5tvCD9wSfLg0wuo0GP4i/OvmmkTABjcrJX9O0qiO3DZjf9pYep1n5
beTBr7WsyU0v9HPS6ANKBBFw7PhfPHMljxfnUYIn3loVnc1Q1ceuagceo8YB5/OL8En8oU5p8ZWW
+s7GPBe6bqrTEZIft0yEUxk0txxZ1udSpcifrOK76rOLM8sTek14PEWmIrUmm6oxsQ6Z87fq8eik
Fs82HzAhWqY+XKAlRMVMCTdPyU3Tru9ImW51N3kbHHuMy8X/wjjznrc5avT0BMVyu3jJI3aj52Xq
sBmNuB0WTn5Yn+b4UQvmvQm+H6RpzUdbktXY5eXDKLIfcxYwgUq6fZ+ZEyeOfkGf4YUmzzptkLFL
+kO/jgccZwdUZiC7nf7Dqbs3WwYkUM7bLhPzrWl17j5hnL0ppdFsUfJ8Y/AOsCag6izwRTmDPLal
2Ye4sH6oabkM+TCFV+RpVDnTt4M2NRot3rx50pbYkBRvGrUNraCVwO1gBcWyzADCjXal6/Nnb2lz
YIWmiDgYL3VHM2B1wVeyWuJWZMt3p1fPyClSbOzlyQMH2XBYS4FAMNXoETXXPndufSw8eaon+e4t
5RGszw4xWo9T2pbRAoveVoBSoR3tXSM5c73h2crSzynLJby9HNO56a2RTYPIDo8ISW0A00iEWHAk
CiLb2mI6jTmjUvw44QgSIqyXhpwF4iF3BAOgwRyQ6mnL+OVQBdMAdjLGufJGQqN2LGHO7+vSunip
14YU5XcdGtzhmqxWWAD/ZcCovFxJTFONYmLL7iDJBzMcTUc7GWm7VcJ6MHx5xC10dNv8ccnne6Mg
KdhxIIoy7IxXad4bFRna5rWGnqxs3eQmUCBd+Xu/cgXRorTUs5kzFtJsCQsK3qbPQYjImYIU3/VH
1mO6aScPm1Mq8g3HqB6X8GzcWu4bzsFglgxz8vVnlZb5xtJT5i6DmkK9zd6gDzZwmWq+++jaIeSI
W2UO/M7lXZEV8jXGslwqLOyuTh9fU+fVQrlqazwCIEYzjQFXEXUuWVFdsHcDLPpEmKwbs2NXOUE3
40QmOgWI4lWtMbRP9OFf65LfL357MnLO/U4DnW7aq75nRfja+/lME+xEFDwD8Cj7A9vpFE1a/Unw
TRtacviVdR1gnjF7Sgd72nmB5AV5DLhI7NkLK/1mYEKXjdMuSiywRSkWBE5UNHtWgI5N5OwIbG4c
Vjrru9XnVGdO+aVahHnaHJxJDntcbayPQd8cKzm9NJIOS1buKV/FRr8C2Lrkvq/NH02L6EkDfAAY
vpuvMw/XO3BLEMGKA2+H+WUOPdvHBOl4HzVZsXUfOPxjTR/lEqtnNvHYq2FzleaMxpZsjzDIvebS
JI6KvcmEjNpSY5TYz5H3EudDPwbj01D3vki0bdpnzW5upvm6zUUW5HlPqp/2ExFx96RY6aFsq4DU
+Y4OZlSs+Ua7oRErnwMxo4mvMlxMc23cNyJ9XRc1uXFnGOZHxTpo40xzfTeyVNoYCebTsSxQW0nv
mWXa91Rg2E3sZpN241Np85xcZ+uH0Xd27NrVZ4ZDQRutR08wBYPQ8LX03oczV9/eHJzIGb21M18L
HY1GPJtr9k1aN+xQeQcxjXZzEiQB7Eop7BM6ZfWAIU995Lk+3tAn5/dyzd07B3Q8DkKpuJiXAamP
1F4yitQzKsc0FimpPRlS/EjBp6dLbHmn1kM5q3vInubRyVxmYnykc+0ylmHHvqkXLvm5YZyPqzqP
POm+FJRrNwM4PI7xlhxwHePi+IBdBFdkXtx0PP+PIHJvV49Z49SkEo0e2ENt+lXIaYhIVvb3wnXe
xpGnU7usNN728+o5z8T4ptE0IMFGuzxsxkUvjlgbCDpsNoVfupGwnSfu75kbpz0YzrQnGFGGQ8eY
iGNZHQITVx927zw2RnfZDYaZx03LvCYb9Fcawyo2kgz1NUnwpqZuBKwzuuq7a6rTqqjyO8M+QG3x
EFdiudanJ4AvEv/VAoGQtadvJgiIQXrgnP2YJC/eaaC5zMubRl46o8d9L4inpzO5aUiu9ayebPK8
vdUChicBa/84mDh8dEAvcQqhd5f47fvozD95vn0UoFCKybjMilEVP42IeL/rsORIPmCcfWCAYuxa
BAVxUcnXcsCiJlS2byb0+plmvoHwfxEDWmM0DE1stcV5UAHTwdnbNhjXhraKJ5Hd5z7v9+o/LmT7
aJq3SbyB0sjEdo12sAxiv5226I3u5IJvZFDinKf608T5zrPSelyDOg7QNAxKxeZCN9DX97nCFtqm
rLdwpx1K6ifHmG8CNA+5YWxFnjC6WE+LS0kkgxOF/RBarX6omEOWq3EYl3yHWv4w5AED/fbKR4E8
zLjYO1J0jpFH1GEl/D3bwCOG7dMkeFWozu9xkHjILRiqVQQmltfkRMXIStINh8rnx8mAE3k6DMLJ
n5g0dKeyYS2ASxSF7iC/7MqAHUZMYwC9w2ptLyZ9Eh02aY5sEPvNsNo/mcRfRyQd0YrX8Ef7GgPp
Uv7cd9doyOkaEvn3JVX/OddaVzHof7zWevkcxP/8H91fe4h/kCuuX/ZHG+EGv9EuuJZhAOrnF39x
vHnmbzpUCo9lE704xjZ2Sn+0EvwJlDb+Z5mAZ9HB/itxVjN+M1lt4cDH/3X1vbl/SytFPuy/aSY4
KkgSIHeJFdr12/rOVfj4F5EfD4LeHofOizxmsu/sO2Ec+gR5w5821nnL6PiqlpgD63sYBkOFOlPI
kw+a5kbiaXmDJIANvIJ/fjal8jcahgr0C67ZPBOeUkLqCUaxKSlodiOOrYvROuPLxJaachrde+7a
PgHS+HzdjL/SVXYZD74/oOAZ74jQ+l4pgy3SL1TdU67TlKGgsM0TvZlxYNZU8H9LfjM3QC0bh+Fd
KWw3AoA5M9QQM1jEotw0RiEiq0ZRm/bcDSrNyXVX7DeMoafkMVWCf3vVI1eQnqkpnjeIB2pgUY0f
6stsLXFujMN7W+b+Df4Ycow6JrH+nO6CgmrXUNUj3L27cSEKJMhHg+G55JZXhfZQrjruPNPAPkiy
5GatqjIq+8zegiBCpmTirCfuRt9khRnELT7UyK7JcUH0ZYUGGbZhZU75PbD6IMQKKMNKuc1OaCjR
x9bwkP6n12KJVqnm9Iszd7LOKdLeLQ1IF3d1OWx6GlXE/JN92w9NhkZlIHaE0/g+9TTtu8pd/Ys0
LOtdry0nBmOUfjN6mTdYwBtW8JO50Wh3idoyZWjRihAUW1sweWUKdypleNJkCNtqsrAus1GZ+9XQ
BUUPjsdfDuHgiPOLjhGGj0Us1AudQq9y7W0XtPlzquuYkCAgxIZq09smK9I1Nitdzi965dvJG+9n
Iu+wlMzmJzk6/WEc2gBclsX0VZn907QK2oSpHw7K0IDTG8UUV4YmnkonUK8cnjXyZowbUTUCmwJU
Jd0j3komQpbV7eaxrp5BoGS/0JewXSwpk1p0W1IAG5PmoVNT8zIipXoLEFrAKh85dbxBHZy69J7g
VzWUc8IsN9jDEuLkxvLGkQmvIwnqU9lr/ilnz/WLnev6WM2Bcc/QT725cmYCOxpFty0tYZzw9yT3
xFqt1H2UC11TZx9S2bLfshr+bnWNip5FQb61WE9uZc2iDVSSx5FlkEosnaQ/XL2U5ykrvXkLvS55
KCaEJo4uxp9WKiwPC0zg7GxLFs0WC7kjQq/J3QcxDNOzlZNM1yboI5qm6C/j7HD3G86IOpCS6sGs
WveCic+IMz0PGLkvHqA5ivfdAnjswh3LzYsT1cbdoZdUxGi55NbCARIZwQDNlGGohR5omjbszkn3
Qe33yNYexsfqUs+VtJZA5ow6Lkv2/zHJv2SXGZ72OfVZ8mNYVEbmOT7wMMsCXOXJhC6GGF1T+5hX
r9vOVe9crIEoLoa5y3NmNzhBcLlVZwPhyqlgSkNwLVHBSURDtERl3iYvckwcQBx8kijsoQt4ANng
vxxb7HxnTnEjrDtPkXg0E4+ndCsFKctpG81iAVXH4jzdSe+aMLU63fhREBzMVvGVFAlCqCxVLk+k
Wk4/aHu9s7rGVU0s+owINBiD2ZY4q1Rek61q26L/7DyTm9rVMLxxotusJHtqaljUgTbE8GyGSE51
E5G3zNRBAmYTJkMERWYAGcgE2rddgqGwMG/YPsit218Xro0utz6BXTtSDF4ygovfV8tk4eKtKTuH
4XvsaEakKaDHCueq3NS3tVECyehZ3I5uk0SmhpRhJUQE6niVbBvkNBs3HbWtkzoaxtRrMkCXaZFE
eRFbZpvsPPqDs+WJdc/VDsgf0RP4/WndltdYK5YLHeoERxyakklvThG9XfgnQw9T9w5lHsbXLtEP
WiYXxDU4a5OSCpxF6MhSItMuqgJVY/p9/lkNfr0vu3zhQRE421o4CABTId9ry4W20s8uu1hMxDxg
klAZ1rorF8f6cnwiOotSJ5c7ZYrko6WP2APhKqjMcVOTQxlbop/364q4AK1yfigq7j6CxqDZjSJq
Aqs6SKvwt7nvIvn3RLvRETjcqB7kgUsEwC1jcrHpFA2KzhIu1q3F+iTIDzkbosVtUUqLTFOboMds
XOnefISr4QRBbufVkEPa1O5eJpbDX4osrRiGc3nDXg7CokdSF14p8tzMpCWbBJJFk2XDaZKsrFuQ
8GRSlzfl0pMk7QB9KJZhifDivgiz1eI0HxfmacnC8T64L8iyJ8YzolV7L1sWnHxq0blvqQtrvI0J
wz6rqgi3Zhi0S8XCspz5EtM1y0YpOjM/fB475vBRWTDlj0i/rI+unaiXsRD5kZhaoqwhJxfcTG7d
b7uuw8WN4zd/zSYTh7So3wdQcTbfKmvOQVd257xV1MhJ90uWoENUw2VhNU4SuROLstQSfiwKh7SM
yiHZuuyaM5yM4DjWKaEOzAWvjEMVkuSi3YyuSN6R2qaMwiCSCGJXNpPSakBQcry17H69YRGYx5md
N9vVWzXC0H3/MWeQdVcMbgb3nc9xTCf3x2CnIOrGyTrB9brqKYTHzjgxuwfZOdaNXLx6Z869s2En
WtGd4O9THuxO6Nr+W9+P/YNEDYCAhqQSaDerxsCyadJsd136skxzaveku6J7tyzZbVP8tcBY1BBM
EZp0a7Bjp5gCbFiGOIyaq91W2Ba32CzXi53o8z3kvzx0yW87N1NXXeD6qhv0KN6FqyiF1gxqAAK4
zXIkTFgd4/vS1vVZcnlsPAzndypYkpPjL+t1tmQa95ORVRgKF+1SJunXwhuynWHiPSRTor9IKrwf
I8QqfNn++kwkaPlKhWbetVwOl3kt7JvKq8QTvzVo3azpuWAJfw+nhGuqYBu8L9TSHPROyU0yO3Jf
cnZuLHBOe1UUGJT5YEZSZ7y8uC98QlO7NkGgU5nynojv5rmtbfvkJYiIQgQwC25fshDpAZFNI9ol
RWa2Gw0IUlD87HrFkGBU2WYpS22fYzw6zk1bROgLkDfrAjI41kzvzkrnFv1Ldd24zlxcq+OcCIUt
3wB7a6+M1xVYHMlsWSNW6MFRs/+SYYbZYAKaiRCctceisqxHH6MuKk2cnRdieZanSvnyjqZ+Bpni
5zdaJ8vHoC3Xtxzl5o5Oj4N0bjlL0tpNzpjj8QiCfYASl6JceXKCAXCrgY+JiWod9aQI7hq858+J
sTQfCoVPRPxd9tOBZXoLH364WEGTPTFhLp8gHy6HNW3TO0cj7xVbodF+2hrFDPAq/xbVKjWvNicn
3+6Kh5HgTqJNl8E52sihKj6DYtzMymGqqFt2FutGV7yPLAy+W42w3hN1Qbm9yj8OTbAoMM5Ip1gW
CiKcDN08eUSl/qzIZmFG6jY1M4zFgoUTaBocl+HaS3eicGNZWDLGoW29wKHKNkHaqgczNZazxy+H
Te40rdgMcMoJ1vWbvRwRbW6HISv3OurUDztn/AlGNH9MgIvuVVXZT5YC5prDtGOXK9L8lr03FdNY
g9Vf0MuWPHQX8RMl0vrVTr68LdXI82xlVvfOmFzgjOe+dcPJXfshVG3rIxc1ko0BG/PUt6m+xSOC
mLfQ5GNu57zABhdnCbZA774XKNdxSoV+CubM2xU8NRkzEdtz01kemph+giaymebB2aiO2z/EekK6
37xMaFBJPgJAkty6xUj5jnjB5KwxVLnP0iLZgXqb9pJA2QNAUr51JyDyGCvWkpWha6T3Rv9aUH9g
J1X68p2baryH54aZwjIy49HIgRHFGivRk5tWSHoIDn0xDK1+HarWkXGvp/WnN1rMTT0b/6k+9sm2
tItehZk3LLe0O+U5zxU29rXA+TXjh/nqFd7YyA06UjEWVx4aADlzBCo2IdM6YQoEw2L1d9owlxdf
8NxkV5xZPwgeVziVex/fdWshs1p9MW6AgzEvFIvmPrmaWTzKNIGXWjKt+iTV3D5PE4I4EKjDcArQ
duxqFtWnuhrXfa3ZWLEBGqLqr6bx7f+dYcUfq9n4s/9kAk499TD8UsvlVzeQLftncAzDxern73+c
/+r+zl/4j7/Bf/n1+792+Pkv/9X5Vyb37//Q0yJ+/eOf/sffuf7+v3/+rPMmznla5l/9f7v+1H/5
w99/T7bfX7/8jxf2zz/6//Fn+vM//i/qrl63bRgIv4qRuUMT1w0yJIBqFMhkpD/ozshCQkCmXNU2
4MfJmMFDkUfQi/WjRNk6iibTUHVxqyGc+R2PvF/e3coMI7LSx22NdmtWOROL7PpsqrOzJLQymehn
XIeFXJ+RZXYCNT663sxvzSXNgbfR/l7kckFSymP9djl+0a/orxS59BkGGesOTiNn63gMPfo4eY8X
r7Hcn4lSVr/J60JN+3KMDHYs7cD8p0gGTauXcl7ck929wihEDJKKX3qvaxYoo8pnAHHHU+BqtxFl
u0Z9Bei+/Qgqtj+9Xd6TVV49ga+ptaEojRiEPFJ8haKXgImvDsCZwEvXSHHxh4YjiU8Fkp6r6qnd
Qb2phjGIE8eeI0yu3Ujheq9xjtBxLPXbtczJIWoWrmc/xJLGwqWqdi7q5/HUv6ylmlc7Iupm7YPc
AEu5EvmoVbrteg9bezHA9evpsx0rkms1l0rAeE1d/B/gvP6Q6aOgBVuG/TrZErt88Usop8zrzEss
9aS0uyKalQ9wnj4VW5G6roIhVCoG06fVS8uAgyyOB5D4BFtW/FxLh7iMBxB1px3TsL0egRMpML4X
bZGkpxlqE/s8/zCAmAfnkkcuPYExL5eyes7FQ2GsyVGi5iWypO9Gd2WxkfNMpVKMto2hiX6huPVw
cfTx6jyk/+C5nI4b4p181nioFxX8YO+H3eE+wNS1PonwF62D4yBhMB3OEhlqWv8bdYQSywrym2ud
f2zJ6L+C16fz2IZjnY9s5piB48eg/xUwWJj73LkDmG2A8QHWLQpwALNsPz64oOp8G2abnXyAQc/6
gNkWLxtg2mr2ASPGNh9UzWXVXEWO82Xb+XyAQaX5tst2MfgAg8HmA9Z4NasC6r52c0KavaeF/rcu
u0AQzwew61jx2TV4ZT5QU4dPxwdcSElTd5IPrqCSpp4sH2ABJU2daDawtBvuO2SW/84HV0CX0dAB
H1gBTdaLWvBBFnDHegETNshI7yGHvUhiNXxQBRQYCROxQWUCEUdt+36Eig+0wI0YHxxjwAr75bXj
OPYy8AxgoY/PVeD+TBbVM8olRD0G6du6pD5OWiCOqDK16lgDnTBc179Bh7PLxmg4UbjOFCn4rBRa
2cBhw6yRVQ45PFJUwQHcXkKO3qNU+pa5UFkjeieSqdA9Py3QRuj+kPxpuJ6ieyIKjr9ianmhXnFS
9qfyVKjqEiTfQaFlSwxkaV/a40N1vDqICcK6wMiLkBYm8YCFPpSBEE6vJooFMFNV5dsvuxyLB66m
psuLq1spwAKUqSXzgbKL0HjgaorYfLj69W//FllIyyExrT9J80yUN38AAAD//w==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79AfGxev5u6HFwm0Pfnpf0i7riW5cSz7KxP9zll6s7G9EUuXtkyWU0kvjKpSid6DDl+/B9kzrUwk
N9nqfZrokbpvAgQurjn3HP1hudq1sE4eyys3YSdCrguVl/ZrJH5t8vsx//UqKY4nkEaoN2gYIOWe
IdJCUZpIWKNefQoQu0Lnd+F5nXP8pxa42A5KZSAfaVPkGUb80UGoNFeLzfXzMPuCayYutcQABbB2
/rhA5hKwogrxFiMay3qHPJkQk/Sga79LIVMCHkDInbWr2F+KhOYWd2KYD8HoFKhmxnrTIqTcagtq
R8b362tj94d/ntEOMEH+y+h5VPYLTsLWCio3JmTO4LNGxbXMBzN9JzU6IOONOalLEeXMcjBSg5ID
QzKA5Zn7VhAFbxqS6NjHA8q5Pk69O64pFKJRenSsbbYN/enh+vrmnPKZTe6NqTG0qcXQRvKijb7V
dsmjfo8JBtb0YMyN01oHXza0fRZO5eW2IuQDqhslXRHzbTyu2yBBmVaM6LUbC1B2UIAoVf2+M1sX
ZbmvnWatri/z8iqf2+M+I2TnzSqvQV9WKJFjJj86WXLqbsEvsmN+flbOjbAfcXJWFAoydZWRHJl1
a0IghD6UPaRwdPJJINhtB3Xg9MRaR7Rc+ojsdb6wDCQquLgk0LjwpCB6A2nwpAeNFEElg2xk8HTT
HVlrK/bu6O+LKIk5eyhe6tBKEPXL0RNNn+pSrsCipla48TJUTSEqiNY7XXXuyLghoUKxOGA89w1P
jXLfEA0uLSqA/nSJjxEt0E9QoHDKlepCjRxjUpFHbmU7v1t60JfMcl8VUs2FJU6MbbkNFCfrkBho
02hTM1+YNJ7B18KBnuwqFzmUqaa1Y28BWLYN100EYgZSeWJnGxg7S+808Dtl62ltOlDUer9+Pf4P
08CHI6OEZoPB7uvJ0YUA0lCaBbjOWg9SbtRt7vUJDJxM9dMuHfOebDuId7pV70aHxRhtfod/Gufi
iQKg5iFnnHxh7UAIY2AxWvFefyQvoj+u0j2D4oeRbU7uwqqZb+OvjYaqzb9Xzb1bEpmiwmT4ouAb
hLfu6Vp9YjQYw0a2q5sldvtL586+7p/GeHLj2sKgN2TRcXxD4jcDZFCVdukBYQ/ElQXxdBfd0Ov6
YOKsxk0NyaGs3pO28dUgvqsUqEQ2CsgHII4a68OXhlBH04WlLZ39luidoI4kgir4eNBODlJfGQx6
jx59tqlvh2/ae3IEqI2QiAl6dKkqJ7hd6sHO2kTpCtSATMGFR6g1klZDlROHNxY3vdjaRf4opYsk
DnNPlnZihbudEk1MTYgY91gO9URkm+3KelBuMtH+g4oj2TUgK0cmgxH4ReOzJ/XEOHc/9bAJJ3UC
B2L/2ruMQQIIRDt7Y4nTX2CQmDmqGMaBcBgGz0FtwgOew1JpgoF5WgFyy474Q3daJ1+BPazypB+K
04J0ZCmSm0mb0GSVMF4GkD/IWvhhdzmaxGYi4P9svfpNBe4C8EJf+kGcyAucxl+4+TMrPLXG9xsw
4wQxlz+sST7EY1d0F7gh0DuYNYLgTuguTc9dGjQZsSlKxRiekzSRfeCTe5GSoLMCdUy9qhtfw0Dc
AuzhXV/UZfhhIpfQIFUhw8vIfFMxThBoBVOZoFpgHsdBO3/YL9M0z3ypczvcRYiyEPTXCgArhtJB
y1B34xK6YH3sljG4rfT21uzbzWgRTxXGV91qC5DFxkuOZmaxbPhcYUJ/mPU5/siT/YT0nAKJ2eNi
+3+VzdS/UPWZqS8dh9z/tMMioRM7YjeYQqpJMTaVbI5cYas/uMKWwoyZA4IFmSaQpwrY1QzuLcrb
ADKZDXYVYnh5AyXKXF9fPx/su5w/Dmwpf1rgH6BehWT7OOYAGuF225PevvRyu8kjw1dMs194iua+
D14AnEIZwkxAcJzvW9BI/TiWWuJJXQSdd0Vd6UVY2JKVP49N5gN+tW8YD3NYCr9+t7HGE9NcONFh
AC0ZQxXCdSDB8YsykVepBBLVIYZMZAOtcMy+mNRGIfRlKkII8EJ0AiWMAgAiM2L6r2O+6oxFjui5
7WcSMijag/v7YrKomJpEjQudKVL2k91GwVoOk8KJjMknprAkSXT5WrFN+GmNu6RZRRG3i+ClCifD
KbXbqLiNsu9U3/X9wrGatSQBJKPBZ4JUmSthQMk+mwTLSDzdvIU+ogtSno0ePaXRPlCXyA/Zp+OO
MErLYESBeIcMe5ytIg1QtAbfojcVkfICJUdA8Lscp6gSUkejGrlJwzC5zwJLXl2/PJcxBqNw/mmZ
S80NodKLocYgYzBVgLIZthLdjOP/0wj3SEiaYPVyZyZeoFdOakHFU2y8MS8319cyczfBcmEAycte
CRQ3zu+mSoyk7qHACp827tuVuWEVc7JIGjC3ZeC8ViRZwcMHAOK5Gei36FCKgS54qUEGvMndVN2H
gbGUNS2ZYefzxEOncl5KagdZrARoheBH4RLBgcCxAUq9/Gv17Qfkzpd89ZJJbgNpXEIpAMgjNyYP
WX4IlO95+nT9G80Udk2M96sIGsCWB7ZP7qjHWatrVJcwOdvZ1mt/X9xFmBHuPchaWA4bnV2OweaW
BQ1OhCeKgV4wT6Ka1EkU9gFMtv2zFO1KA0Kx08vfWRdqdiinaTK6l9ypCFBE1CUApz1xG68Lt33O
n8MbYmurCpFXCx4vW1vYSvZf5J0GagMgyZBlgAgN7mtFZUSGuGIKd2LqVN1aC79qITqaycLSZl5w
qIxi2ggjT1gb/4K3HVSdpQnKcxFJ2Fw9tJIW+CovV4I0BsTE4LkF6BWjiOdHvZIHSjG7ieK+RXwr
lDH6m217EBg1Xfhw/TtdngUA02R2EsDzg5CVM0XFWNXCIQTSMNk21jqPgfX89dVgntcC0BqOHOzY
XMTTVVAuAS9k4JqVvGsMyLVL1UPxkE/NgqGZtZwa4oP9LKQl1IixFmX0+wYDNjdRdn99u2Ym7JHw
/lwMDywSAItFQReL0aObhOiSnaW922V0g1HRNDyUQe4VMagzhHFXTu/XjS+tj3s2KgvT4FqErL8t
fmjidz3Yjsi1r9uYifqxQKbcCI+Ea8SXFsyAZIUEpWY06XpXgfZr5LYCWOqjNYYrvi4FcbNLOrHG
LUkP64yEBtiQQkhnK1AAk/XRzvPX64u6vLGsSoGiKbD+CIz53nsiD6DM7aDfbvSD3ZnPsrHUnp5b
B7YN8R4eQPmiu282gpaA919w223nKajFOgUqoxvpwNiwuyfZriN7OYGfWxfIAsC0Cswya8mc+wkU
g9F+FcCakrfEFqhiy/2P6zs3g0o+TkMzkQkEYqCDOTehyuXUKTm46YKbYAVeAgkkY44moUwAimiU
Yy2K0kR/E7s0QSU4fI0XxTVmthZr1FFlApIWoSf37vfJlAhFXpmu1kDrXXvU1c+Y/rJLx+Q6U8Bk
tEcgteRsSINUqCk79CCO1de5oKduWnb5+vpmzmABz81wL5RRB6JamDDDQAyVZKOydNvsirV+h/r9
zggXoYAzXR9mEWEFejA4mLzvFXNZzmVGVdW4oyu+1Ria6Ne1e+TqdFBq3S3DD+dtMtiSjCqPBY6F
8yMTaENpSC0mgAdHeoWqJ30SMLAhODp61Ufgc2Dasa8seOaZuwDYy59WeQ7pTpl6QbRqaPGo0H4v
d0m9lJSwQ3AeX2AvAXdhZWQwcvG1czkHBIsojCG01CO7TPrPvMtFhKH9a9SIhzokS5Occ6/NmUnu
wEAznZoT6IhxYKxX0LStMBLLRoCZ1FobLrj+uYt2uj7uu4m5JCN1hTcBfsgjRuOGAZBu4a8nP2fb
yJcnDCnqjdzANlJpH4LaKfgQf13FkDl6IPVkcJiIGO/ivBZpWiOXLQRQYjg4VaPbUQRGCrB4/vqF
VhHSaKihomQM3Ob5UUduFRZxmrN2iuTLrS0RuweamE2kVhXGkUKQ0l03OfORziyya3CSBYmVIXaj
PoIrURhsPUsw2/UtW44ClsywPz8x0xZJoQZ9zYix6Kvkj98zJkEc+dIDGzrCzG3tZatxiUlgJhmy
zlbHAuMTs6h5TooxZparf4PwHdDLECIFBSocpq1+UOp1j9B5xTPuXt/URbuc/+8w+yLGKbVcoEdB
Ed8aGL6JXOlBtwcXMg9DDMZ46Ab8en6J5QJMDBQd2FMuErE6LjF0j3oEPqblSYngCrV6m5TF1+vL
m/2YP83w1ZQoqutQasGvGdK7iDxq/ZswHK6bmN1BuCoFvH6s9s0jAjWVoBUjTOwmxNShsRvRfeDK
m9GhHqG2GtnWsPk7cDY2tfWnWR4WONCsrTB2E3pFj/koYtoSYEpKJKyuL28uDDqzwzkUa6gzqlRg
DytiiNupjrYuB8+4FTfjLn42nrWV6GJAiTy36xTHZye+x1+u/4K5b3i6UC5QVgHq7CBjEHoCcF95
/F0oADTT2qWLwNbBvXEM4g55ZcbmccFOqg7hUOsG1tnj1g8P4dZw8v3o9Q8xQHTXVzQzhMK+3U9b
3GWXK1XSGhm2GOef6EhucxduWwBgHgAkpYdybwAJIyUukf3AWRqVnctzAEthrCjQ8tPArnXuaqxu
TCfIzITAw/SuBjCyudHRFT72oH3raWGtM7EDozZkFHiA/SAqOrdGQwyiUdIy4AbOjeZh2A0BdDEg
EoN6tQ2vdt9sUzfwyqWYc+aLnllWzy2PmiFAoCrAF/Xz2+a+PJgbUP65eg9/toSdnTmkZ7a4V2Ns
qV7mhoUxoj70wwJil2iomEa38Oyyg8Ed0jMz3MHJigJASNFAlk0ET0y+xSR0jOmprhbu3JxTOzPE
vurJcxSG7ZgK6BB41rrY0NxXPxluPPA7CzEYCLIjW6fuIuiGXeWL5SEPYSeFNUg5q5Im163Q4awA
G9aDDjy4V5Fq6eWRDhysCgu7Ob9KA1HtkSkSZcjzVSLBotIoQBq525LSbljyChK6xAHT6OSEgZ2t
6wLI+OBt4U7MfsYTu9zJBA2yEoUU62xcDYAbiEd91V4Z+4vgaa2tTZ4ou4oj2unj0rs7u2RgGNGA
A34BYC4urpYqag291kKqM3LEreqMMbgSgX8B7Tr+T8XpD8v+joXP/GdFw1uX0PlmH5e7HICVT1Xf
W9GxbcsIK5RVu1mOKeaSTCBMf9rhbgeLR3PMywMm5Ro23femDbYUfc+QGZojAd6zWiq8zmV8Zya5
EzugKBXHOUwCR1Ds2ftYPeqJbTHNlyd6iwktv1otzmQtrpT7iv0wRrhCZgQ4KpuYbnFXQi9HR4BN
G/3dU3Oys1yCJMQkHgCIAUeQTyJPzWzUQ1y8VVVu6x+gV7XBgleslkpk84cVdVMN0yMoUvA5fBpY
BakwbeYN2+Mco1dj/CF6B0YDMJT8EeNuSyANdvMujipkZkElqgBkyONChsgcpjGCXl3cgNG6Sexa
WJiMvpRLMtGaMlEtQz6NgTq+4tJHpAyIbERHOGrkSLvotb4t/AhFYrvfAb5f3qiFA1icL9uygGnU
xgcnTv/c9ggG/oYjOv0t3DkKO1mpZauIMVsy7ulHcq/ts7vSkTH1HzzWG+PF3E27euFhZnfiYo9P
NoA7TNZQykXWN7LbtbHfEgwwWt+bDnVl8VY0l8KPOVd7skK+yQRRd00agoHdlMGLvkOgFoS0O2KD
xeY1f9XtwJZuUj+k7vWdXTLLxVhh0jSKVYFUK5fWRXeYRtFutNJWl5R+ZoDpZ6eJF6odAlEHocvR
E8QTxmwBjL1r1riaTP+6eGF3U8dMwd9hLjs3zL2dJWbaQhoxZ/vKmPV1xvNrunTVe/k95qAwRlYv
zrTN+72fR4efr7H0pKIQr4AfCsEjrUGIHty7Rm6nzgjqbEcMkIgsPZmzr9eJTe71kuREB4MzFpoZ
glNGra0kT219a3abKBptEj6RIV24IfPPyolN7iXLwWtdRKA0BXsC+EBQSWwfFCQ/UGq4wxSACyz5
YOc1oLJLCKvZHQY0H1Q6KJmiUcldTiGNSGugaQXvlDyNm3jbrD/YAwrOfQckGAsOaC67RAMOBStk
Bqhx884Qnfumqpk5NjBlqna8E1/kN0Xb1J/hagR3Q7MtWqQJJF2Nrc0mg9+jhbrSjMtHFg1SRSQi
YN3lg85+qMcu63CDjMxwS+N7APjMdWcw9znBRQncM4Z9RCZ0cx5nTpogaFKt4eVE9TvUXdC44a3W
vjGydfo8fVG/ZI61hBpgF5Bzs2dGudBELLqcSlnAPF/9knxt8dKkN8lLva+fiFPdiEtF1Lm8EgbR
60QvFRn0xdExKyuMVBiMIJ2Iz9mtRlxMpXJGj0UHpbewq+xxulzgn/b44o4GHC4EvLGrGojGJy/e
jY/djfJlWLGSe7qRMjv46KHd7VSrcZFFeck45+Bpa4LDwYJxgtHo7o0xxjyFSMns/Jmu4o2FskgZ
2RPYy56XLs3scUJTA5cGdxR0+hxwog27ulHlKvaC5+ieuinUZ3u7Qk8DNafBVffjt9hfypVmZtUs
/dQot+CS6D3NDBgVD70roCRvvKef3UPmh6kd3lRe77WQmIfsmhza0WcHgHn6uFg4mTvTpz+CqwWJ
NMVYc1jGKNLoW8YTFKOpo94Vt4XXOMvSt3OFmrNFs99zkgZHmSL2XdPEGIBv9uYW+pbr8NnYYVTP
Ahee7oJbQvYVPHqsULNYwJhdLXruJpi/4KF4hGElqF3bBWHsjR/pGyNCzSTHuIneMLZkJwczXIx+
57w/E1H+0yI79SfrldQIdSsDFifVj55ET7LHdZM40AyVNJaJ+6mv/Lo4LmBAwFACVCKhUCTzQIyg
zQHOHGAUXTNfR2IBwDkBtxmbsqnfl5KKY9+WdxsaiHswg3YEiHEvXCC1IIWmuLnCuv0h+apjpah4
I2lrvzHev8xObiXIEznTBuTH6wbo7KVjPBNRYMF//gK+dFsVQ5xPIvPMxhdojtgh2cr3MvoKHbDZ
wp3QHRY85dwTd2qQu7sDmr9i12HJvY/mgldgtSvBYf2M3E8fzdxGar76f9rkrmpHpKEOAtgUt92L
5HYr/T5GR5QV/RyQuN0sBxMsELv4sEeNUgOKBdBgPT+8nRGBP1/AtiriByX3k77JzSXB+7l4G5zS
TAj1DyPcU04sYHyhcB97SgeyNLoPG1t779HJHreMSScGZSOQAMXibM2l02f6q8gYRYBT0NPmu7zU
aAOhgPAECwm9YJsg9/3ooJPKyPBGT8LAjTMttmkul8usAomKWjWqRRrP/mIC1dN0Q8LuZhOuVBMc
f2DWSvweN7Qz1mrnxIAm2AGBftaSaMClN+KMczd1kMqhIuS4ZMBxIBlTyZ7pMrkpzdE6FwnG0s28
OELnFvmXVe/VHOKH8PfQJnLr/i5ElbPpF8Bal2UNWMEBktA8xUg0RqbOD2qZk0E3DGTdxLK7F9Wb
SochHwEQ1O0GE34Vpr1/ubBhyUBlYw4V4qVQLeDZQKqYQJtGwZB0FinFvgwm636KRWPh1l+k9gBO
HTWbwEMAqMBx5Sfvx2QKQ54inPaGtPxe9AloIis/K42nnMTbOC8XsuzLz4U6scFEGFBGAfMOt5FD
1ysEtxHjqNqrRg6xmdpDseA8LzJ5TCqc2uAufNNqZTQVQFDFavCQDVZiE938ouUGCN/kx+tO88JP
c7a4kH1KCaagEshXG8Gbmr9bIHe6bmDmSmE1oFiUDJTVWFvm/OglVd9C5ASDiOYN9dtb1uuFwtXW
/AidxEPz2btub/YDnZjj4gmC8QSaZTA31r2jxE+1ge2Dj7xuZebUnS2K8xOFmo2QV8Qwl0YkOzVL
W/NF4w2jrENMF0xdhsH4RMiNgVpG3RcAUu4pzTq5omGBGTkV8onibfgmf5M+Jjyp9Euzy3bJS3yj
rMDV9aJtA7uCMOzfuMiApGEsGWTqCsMqnn9BQaytDmJakDjHGL0dKck+NMYFlrzLcwgyayiCYIAd
zw3odM5t1AIlqVXhHJYV2hHSU7xIlMKHtvjvAiENFwj2F2CWebLGoOtNnRYY59bswRPfyhFUCuEq
3agxMNKa5iIqWTiKF0cfJk0VUEF0PtDHxQw5t6iQxGVimoGbIAxhpH92/Wx45qPktBuC2saiQf7w
My0fKKGqQDNLSIp5QqJgkKJaSwzBpXcK5BKtEhFm4hu3dEV+ZLfSC/hZikWypYs5Z2bVgsMCpg/o
5ovzETTKSNtmDMEa37sWCvUJAaVIjIZEZTcP6uPkQjYY0g7y0tU4Po6n8Rdnmc/HM0MMM2pNoTeQ
0JOG0A5K1HTqwUkg5USU3MFB3UWh8JA3C36T99FHy2C/UZkYJqoPXEJcUpKXQQDLea+6PZL9tK3t
dhhB2r3EYDH3UQGkVdiZxegHLyzSCGEtUkVEql/+yGtlFYyYwqKGf92jzS7opxWLWxAos+Q4s2CF
ZM+YMdwhnLAtcx+2SznmrCG4Mot15hjQ9fxSoBI4GYC/hV5LZWcQQtuaClcg70mfba4vifcpx290
Yon9kpPQIKtqNFt7WNJqa1tFgTc2zUIl7yJdBzzRgnwHhP8AfTPQwjm3Ueo5JeYAqEgFgZTMbvay
I+2DFZj4HOEhhWy2cBjadQht6b9QEL9waSCswzZiLA8jR5rE02eZWYKAlY4Y5tVdMbNbO3MNA6A4
fEXqNQ/gf1rlX67v6cVhBNcUDCIYtTBSAiD0+XrNpm5HMpSpp9e3fXzX1LssWWhXXbpN2MB4BAtW
8fUAhOZtZH2LHkqK3BFEvqojplgYK+xp32pUnUSQTC16TpYbnnkSZhP9cR0xK7qOPPS6pCDMDrXp
DzG/cB05DZjFNwQ0EdFOxf8sHM1Ln8nZY7/n5GzSrFPTSKUYsCrtPnSDg+zQpxaxkYDlojOXOo3h
ghp2paO2tbr+DS/6gVBFAVcYAjK86DqCC+6ud7QKSFcIGINKKofUpV0qm0JugDYX3IKqm1HTbaPa
6mCyJ1H9jH6oT6UKEXW0Q/TrKb3o90m30WPFMazbGIqyE21saBAlssii/QXXdHGP2c9FuQbdCbBo
gHPsfK9ENZ3MKItQ0Q0fxnCwjfj++oZcGMAcHRtiwggpOr4XaTyMVxh4HGNflLaybrhIfJ3rFi6u
jYm5fxOIabgKBW80F5UWidZX1WCIrmA8VP2PpmxcM1xKhS4vztEKWNlUFfkevNH5RkWBqpQksETg
AptN5zFe8/Im+6LiFE+b6tlcoNK7XBTgkgzxi9F4DKpaXHgjClqcqWMOLFka6OvGjMe7MklC20yC
JbZWPt6GHC+2DiENXA/Wx8tRtUUcYS4hkpGBB7iZOmmlzWAooOHohMpOojpdT/XCNbk4FbDJKDo1
aLpKqJ7x36wV4562teyWE9pRyM6noV54PpZMcJF1V7VGFFUwUbe0Bk05/G7mtEu8UDL/TgBXBZEp
BPAIIZBZ8s0gQUlLUYE2IUjfrI/6BaLkh8SNV813bceQcd3rV9OGPu1D1qDMG/uCb7lLxbmLGij/
G9gXPnF4eT2ZvRDU7Dd0NqM0k50IqvDxur3BfHPuhZ7hqR1YQqluh60LcprFPOYikzr+Bh2lZnCv
WuAE4LYbzHdmCoAuCNTvetkmmNIoHzAGJW5z+DuoUqZodLaNWxYO2KI91kwB1awKDbIF73+McU5f
G+6H8NEjUm6taAv8EFFBeXtYx1HqGnHg6MTXYtHWddPOhJdw+taJhtMPmV8PsQd+e9fMZE8FuHg0
otteKdwpe6D1rSJApoFM+7y1fEt/HGJtIQe9qB/xP5hzwZGSBW2iVsedA72YGzmA/2xjiJXFPdiw
KkfYLBXGLuYxeJvcE5lVQVI0bJPqibkzQPMspzJQeaz92F96E+dXyOgsTaB+UK/gzqcV5hRjSbgj
yl30ZE42uTe+AMe5DvedCw4a2oJq8lchnCAuQvbA5pBRIsPoF7erGsliJC1F6OvFLo4w2pWmTtkF
6+tvD+9kjlagLovEDK1m6Iae3zyoPpRNSWFl6HNHaBVcr969buJy90BKZELXgU1ror7IY/zybhxy
GUxIvmaHt9G94dcrSPfaxkH2mV4Yo5O8bpF/e9CDPDPILUrE9MxQTTnYW5uPYbxJBYh0VG/XbVxe
U5MNU2NZcBWoXOncmQiKWIknchQuGjwLc4W3YGD/JtyVD/kL445F9nejPPToNuOEgF5e9SFY8l6B
MXERwM3Wc+Yxzn8KP8hTVgmJ9KoM/d43t9Kacday1tiSm748K1gxIkO8FUAOXAySN0oQF5CZTnxV
kPrUpSBPzOxorIzBW9jbBUsqF6tAqwPYDOQufrKH1vwmWNENA6Pm2/aTRDaGC8a17vbexMTKE4iT
ePh/bpubwgHJ1/WfcnmUFAx+I80AyxWyuGNUdfIyJchD84jiKJHgLseoV/1UT0vIiAUbx5fpxEav
EiJBITD0q+pQgEowwYRP9xVcANkPTbMZKOMvcU5dPPx46lA2POIKEXleLK1XZBoHTeKHbwlkpcFg
xDDO5ibcM+Zx8S8coIvERuNMsu9+slLFFCLMhbeJLx7EBpU21WlXoY48AioCrNmJ1lHGBnygZR66
vzqXyBtnn+HEeNHLVVUOdeILg9quZT3NXH2oi1/3dmfbyk/JFko4KFNZh756k+Hkgr4ao2iYMPhS
uxZUi5RPQ7DVh+unlC+bcEvjPWzTD3KSkCr0g+FZDR+BfJiMj2RJVXj2nP48MDzprKL0tUEr3MpR
/xR70c6j+zpf1IBhkfO5M9MQkEJyHOVkpCl8nhJXyEqDqMz90W9rJ2OCKNTrS3Q38/UfWlsTvR1z
V/KCL8uu9CJNAgL2zDx3RFulz6ORmbceY+lmeouYFotLPKI8ie5fuYeX3w5ILFZ6RhnYgm/l3hHw
CESRAXV1H6+nL43RPg+KLWZltkTWFo7JBbwNUC/MbUNhCbylECXnW9KJoscluHUFr/5RwdGkXo6O
rYRK1D27fRl0raQfxYP01j5G31QAjhdy9culwvwRBAZ+KwA3uKW2hVYqQzMJHiIbL+2IH7ZbWQP2
LByXepqsSnF+ihDKI8/F1wSUA6OM55ddBTRIjayMyQqyPILhBjU8itGvs49jTxHTQHcVM0pgWueL
XtKo5/pEg9ino/RRy6Unx4e61G5QmMXYhu7mYeeGkODWtEcaUKedpoUnii3lfKkWSqUM42bgakC7
93ypg6ApDf4Yz0f41gAoIvZfkeqB9iC1K7Kwr5cu4NwW+8InPjSa9ClvY9gyAZ4YEmor9QMNyEL8
Nrci8ESgdAo/oKI7fG5liIsqq0cj9El9IAEGmCgkZ0dQasmvQpwuHMqZJaFqCcYBg7UiYfHcWCsO
Vt/WHSZqx0lubrSyTx5UfRQ1BwQf2t8IhvEtQASAGiYIf9ADPzdnRnkkRSacKEtz8f7ZA7rtbuyU
m2nPwD3ZjfaLBSxAIFlFD6Eq7j6QGlwwFTSlYaSRGPkYpV/n5nsQ1gsp60yEf26Cc5pyFcSi3MEE
4+xLb1VvXKvwmdLKgngCGNEW3/JFi9yh14J+igiBRd1wqg30GlAbpavBT2/CjQgJkeSwFP3OvAzn
i+TOPpjcxVjoYVI+mCvgwoDbjxGx5PchAER/oYAv4yRw9xrfDV1PcEsaDBJ1flJopg00SWnkZxs2
UqO9R9AdP7KY3FerJUbXmSuH7i3E8YB7RsHT5OpZPZHbELibyC+NxEmsraFQMAOLGNn/Xqhfrkcr
F30RdiJV6DviBYDSIaTqz1cGaE8p5ho7kbZ+EDGmazrhGjn8ptq1gA/Jr1XtGFvRBXHiv+s8//Ex
/mf4Wd7/sYHtf/8X/vmjrKYmDoEQP//H/76JP5qyLX+Q/2L/2p9/jftbd9Vn8Uiaz09y81bxf/Ps
X8R//1/23TfydvYPXkFiMh26z2Z6+Gy7jByN4Jeyv/lX//Afn8f/ytNUff7+29v3PC5A3k+a+IP8
9q8/2nz//TdMDSKeZ0Ct/zg18q+/cfuW41/+n/yNlsVbO//vfb615PffBN36Jx6zI5MkSsUyari/
/WP4PP6RoeKPwIhlyArjaJFYVlyUDYl+/038JyA2IF9gR0hkdWwGBWjLjv2ZoP6TtUKZ3BWcHmId
U/7t37/x7JP9/IT/AB78vowL0v7+G4gTz+4GQggY0JGysJSM0adxJ6hNwTiZB3Hqis0g38V5H0fG
NomUGORwfR/XFa3ttOpJbqN+b+RON2TjaFexdkutvvwWaVb8PZWF3lZGpXwNJamPnRwUjrkjGXH4
kFupLjudaVYvpUlQ9JuqMvVzahA/ENrmnqL3tgt6CdkKGqOmF7VNetuXIsWjGITVIe+E6ZBinHMv
0rzERFEaGDc9aDJ3GBaJBXuSKKLbVCHQOiJG/qiEI3qdgAti0MsC84AcmVq8CgKZrjHlIe4rSUtX
EIfquv04SOJtWTXqrank6lsVBhhT0AQ5ecyESX+Sk7g6lB3o4ldNqSCrq5XcpbVZx56uTfJ7WwSY
Xw37MX0gETVXSD5lVAp1arwHaRGucgHqcbYEGsFVYPWYRG1Mq3akONA+kiQZMUNTF4pXd1TfN5ZR
H8xkbBvIQgv5Jmn1UbHNHnz/FZQU34RMaaEDrJXdM97XAhRwWbdTa1rfS1BAQDhfIhy1m2DCjIzc
9PeoRU0/Uq3tY9sQC2GLEoS0azUjHaCwkse7ypRGr8oltGoJM6IkSgASpBzi3E4lCMpa7zrrSz1O
w4vUhMVb0SlgjMBB0rxumNTJg3SpODlxomUrcUTcCSWv0lgJqTzsJ6OGfEsmtj+wqjTFPHgjPQF9
PEzYKyH+qqdd8EHzvlwRQqVt0VPoUZal+VAmRdfZogKuCFtXG0zHJH3aIfLDPUFDPgF3PNYOZK3R
HZKm1H24+/g1G9O+stWBVjuR+UGKuO69r8L4ZhpB1WfLTW4eFGVUnwIhlNdF1E0bK2/QQ5bSvPrW
d1G6HsQktOyIDvFrlyrj1qRFktpN33aGa7Z9ZHk5rafbICybA6ZQMX8VGc3BzPVmlaVGDxanoKtA
wzrmoEJtcE5WjaUX+Tov+9EDsLN5FPUmegnaytiHZjy4DYZZ0YSssmhjUT3xK6EWx32CuOqHJLXJ
VxDtRm5oKBgPMvCVNlraGJkdT522LWQNo5lkzOr7QDWCfaRpycoqC/NGE+pqI4wkeqtDaOChO12G
dygz0U0qFu09aDnzV0XMuweC3b3JaRl9byctdmSAXr811VQ9d+mUrEgHdcVAyN5JllS+bnWmq2eD
Zsd9OPiZJkOnp5vIhlpWsQ8Tnch2CZqp23gszcHRO1Nyo5gC8DjK0yttguSxzM14l7bTuM6xN3em
WE5PKdWnp6GIwGcEtIuJsy6h9g2UZCRKPjQJpdzVqsHSnVhvmruhAd7EFguVaM4QKlbpaGnQo2WQ
9DLalKbYH2pLTFHeyUvR8LugbPS3uOtVzFVCS29Nojz4OlGgIp1GHqMEw3qCMq0ssW4gWTkUGjQY
hjBPnAADhV6SJdGdTKf0BYEnyOBjsZjuSDMFja8JI11PQjbeo8vZb/vB0u7g7zLrWUlC8OSkA5FF
J1LlNNmKaIBsB7ypOKiqQL8olKq93eok3MlBmx0kOVb3tGA/YbDiAVlNEpFD29WqaQuVMgi2rFT9
m2llgBdVOukrVxCS8JuQ5b1kl7TvvUrsddWuMLGT2nLbkq8qherz/7L3JcuRI0mWX4QU7MtxAN+d
TucaJONiQsYCA2yHwWAAvr6fV2VPdtd0SUsdW3oueciIIH0xqKk+fUsjYIoOaRlp0XhXQg6/JoqN
Wm+7EKT/se/aDerZ4jaY3/lrjs4oq7Vz/mXUsnzufNnZbd/myWMRJAqBEUGoaq6j5HVM1uWoCFt/
qjLnvyzTcKWKM8OvEyqzqfmMOCAUsGn9RuYbvSzUeiBHVZT8iZsu+ViIRIXFdey+IrMK1qxQHr+K
JIu+c9hh72kya9kwzadXNmX5YU7n4WBEUGwkjzIYRwb00zJnNykbk2OoCvswSccvGOdgW2A6IjcJ
Uum7uiq6ACNbtdq5xk2bfFt0Gu5xQvhHRVoCq/t0YHCoGOYSL6IcujcfFigjYyeAYo2q1Bjiq4LA
IiCv/Dfijd0qF4oTVnyoKaStMBwqna7vQ9bDCCwo5TNE+f0vRApHexVO86UyY/YRygg8tECB40O5
grsJj/vlN2SrDIaAQYL+OtHFexdn5JCWNmqwdY+RQUKUb7I5xeAZOkFrX0izRT1UVzUGUCkqiUsP
dmCZeC1CJYGkrL27+HyN31xUAiLrE34tCpzwSQrMyRMxS13QqDyM3VSdRZeLXSf6+Bu8INY9DdEe
1aZdgzseqBLPoKc/qh7HlpIkrckSjq7OWZof+gFBvoD+oi3L1vAz0jolTdCK9m0iXIk6Zl14WDM/
ImPA6BYhemEOMruBW/xL22cmr2HA5QGOeLFslMvwjK4s20xdZ/Zo98Jj3M/iZNg0nPNMoii40MEa
wtrgPMkw2LAlSs8wq7Q43EvJH7o2kNnGLoNytVuWlTVhqac3IlGL054P0Lew5NBWQXltgUjf/ieJ
RD0nfbQr6Zg3YP9ORz9MtK0Zi3vXlMuCE4OaNh1UMvp2gwMtp3rFU/lqo0E+cPzenWzdOG4WI9hU
g5YUP9pMiFMc9eIkB67vJW/bX1KO63tVtma/TDb6GhwoNknCxZ5mQ//QF8vyBJpUkYATkqiD61OJ
VN9q5kdVluZ7mIzFV+yU2mgcf0CdpdC4kYKq0vsSfcVLRqfk0aKX2VE/kQc2JWYjCuIuIW/1AxdZ
dY6HG8uYVvH8Bizl9qRG8snxTp4y23fv5TBWxzQg6lsQC1SfNWNZbbyLfoTUBZfZdJPdz8lcfBXz
Qj5zMq2nDosE8GTSZL3YcA4fgnROj21H8CjPc5j/HgEhXSpLwmvvg+Easp4fYb4Z0LrrbjQ0FItw
a7wFmxsdZXRMSdV+ly4Xvo5NObznvV8mOA4A3WqGQMHFAi34sW0FHqAOPdiPuffDEeANjIRRKx60
l9XegnmzCaq2QIMRZNAJ8tUfqs6msvYinBtVjAX8eXuPkiq6qn0BScV9VnSY7yrvhl3ZlnRjOHZQ
eEgUAPt+8eOdpzmp56yrTiQx8uiGpKgVNf1Xu6z03i6p2g7DzceLqxmbBW39dSlHBer9IFyT2EQk
W7lUIqypKQmqReamY1dJUEQXsWwDAsuzZirGdi/xgk/dvETfBSwh401ETERg11X4taaqSF8KtCtb
2Od2Ze2D2X2WEYMhU5/TuJFp0G6HSLi9EavXNaFTt1eRRcpFS6lsclJ022KmKd9GNsXWmg/gaVsX
dkfRFfQ5ZqndFRK6gtqGOA+aUK7rsitQhxFLmAwbn60R2plRH8rStuXWOw1Al1p6aqtR3IOWOySb
pQ+zPZc9WHFGVPn3SlQWy/MRK/d8ggcEKlRcPNwWv4eMk3RsVExWi3IQ6mOJ/36VTvbXBQqNJ06n
4RKG03jNeNqjTPZJfA/rdP07WiD8qnnl1+tYTDHM7iPCm6lNzSvpx+xctgGFuzQhybbQOWsbMxT5
L2L6Cc+8kO2PIRbjvHVAd6amBTZ9UApqKSDGMehO1fxSMTq8s1hXu84lwVc19mo7p3iKtnB2mL7l
XUZebLmqvJ65SN/CsWjPJF3ajwWpFo2E9Ozex7o0dWVd/xWqcbn2vUBDYDHq7V1UrN9ljGSBOvNh
2eO7jSMsvIcweeh1Mim6twj/9a7JLXIR3dG4eXmtYhMttUTgxw83LcsRWGwHy3iGCHUSL/6q24nz
xoV58GOQoA5s1s7ArTx1XLX1GvNM1GXK27ke2gFECyIC++6MsnoDSxfT79PKZ8h4DCu7bk1QVtO2
78bINqkxZrx0sVQ/4smZvwOF/x85+BM5uG0L/jlycHAdx4r870jEX3DD7R/9CRsAGwDhNYf9IuD2
GIaPGMr/HTbI/0DgIjhaVYrQQhApAQ38CRskf5RpCt+9EkIdPFSwiPu/qEH0B4ir+LtVCWYCbHSA
yP0LoAF+4H8CDZAEhTxBOJMC6YUfJfQmtzX6fwCvAxy6jgcJbsFuXRvMRfwQYSVypjwiTdTmv4cx
fqaByJuJxh++Sz9GnuX3RnbDQ+8VfZcwfHj3yFS92Iii2ZpLfzbZ2u4HuSIoTNIgbLD/WHZmkfYu
gTl0aWOYNAKqbIZBim+6L8DlKbvwWtCu3xqp2SPvUHDrGTqRLUxM23uyRuk3tTr5deMO76TDDRfm
UD/UOcySNkGpsS5NWQuMrNd5dw+/qOmH59ZuehavrzbLzP26VrROpBzub9INVsPRsNyN1Ug2LtJJ
ui36EirtJYYlUYoa36xt64/4AN1erzR5Gc0sDlK1mDxWrgFvVoojhoEBTYGO7CM0XbqFtRE21AvI
SVvwAOwull10XJaCYh/Ag7vB+nFjWxJ9hi0M2lEug4vJA6SZpb3ZzYmGvaPUbpPa0Oz7KMOtqjFm
FUodVKxcI8vxmY3rfZfMP9wwPlHd82f028ERrt/0l4FB8qFCkse2hyL6rBWE9XAImw8+T5HGupr0
koBE9UwKfbVLst4HN4fOqS3IJgvg2z3Dv30HrLz6FgI52s8Ew1q9cAIwvlh0+eXhW/q+mpFebY4+
eYeNBIY5dD7tU7G66A3shGzLZ5E/usCHlyqT5uLckNNmVIHd2Sojdy2F8IyMZNwFXZGAzSUHfMMq
bVQlxl1cdOCIcLMcMpPYa5zaZS90UjZSgz3L50IdAsXK7RjH/QH3iagHnnXXqOvC3doG6pGaqHyf
cgtyJXXvArPDdu3RbSfh2qTFnF4XDQymnaaGwcjz0WJ83KiSD3PdUfwuR+JoG1cqhCTCqU2YqrXh
ahiOZclGAEA52Yi8NwckL2B7TVKtL4oxDiWTKWvdY4nfYOqz25ZXyRWgVLoth0E/Trjv7v/2GQyR
HO5mZKAe0zj1p0Xhnc+m0htcdv1jtZT5nY9AOajy4a5jCKUJ+6RtynFd7/BkooeHB8Zdb4DADDZJ
6kCM8anNbASuzTofnPS/27XwGFFSie7ScwzZC2S8OlIblpfvyUDhdrUmcJtAz78dHQZEAz5lE85Z
f8xo9J4l+QvT8lF0k9gB+4P4UaKP8EuYb/zSAxeIxuc+6D8nM54sZfeFG8KvMHMYEucMXQryVvvw
p8BAufeGHmwruqbS5kUZCcokydZzFGmM/SK0mNe6XQukp0/to+vFh3AOM84MZUpa9dOmbxHsawdd
7J3Lp2aYRwZ0ge/Q7w0Ym6N1t1Jzh0k93ILrg2Eun55EhFSbMV8+4Jf9mLD2joZr1aRdstQpIdch
dHtHy7u5yPCF4bmEpTCOp42TBlTQBc2tjLZd7BG902fIzVRnL8xznLuoKVMUpxRG7bVS4sO19Dxj
0q3VxMMNCo/aZEJ/kXCiZy2dqeEVfuI2PlWEvZeTvGQLeQ+W8HuVAhrTpWW1APLH8xyFB9hbLvG6
hbdonUaIMe0xCgKGwtSpXVbS937OX/BX9iIppy1wuHgjbTLXU6zka5+3GYKDBlPTjLSo4yVABWEu
XSl+Tfgiat/CDFfGl2RVXxKxAyhae05AZFdsOBWivRNtcASYk13CoStqrS3Yib6HRihdwH+j/ZUn
aLRUOoHYTlyNMS4GNGHa2ihXNSwcHAaaBAOcNu8mby/cT9dxDT7nKHb16vR8YAWrNkU+u2256KRB
BNmGZjOKiaDNkoZbDQCpwUB+DUyCCQRbpQ0EPF9DzKFiWBHHVgW4jooO40mLqgOdTTcg7jPDw0Sr
QxCTtyLPfswrFjRUISEuDNVb1UpzoCLud3GuYbnB3THrtKnRoX6N02i3zPhyW1jzawiK+TgN3XKP
i+oYMXxDEVq2YzVWEUAMIFPLlEOoVdqHOYtAbZ4qsh0oU4c1KosaSsSL88nPQQ7IIRXDS+vd974M
9L4SHmhXV8i6sPSeVcUnBtcdpqxrCduIxqt5qVE71AYcbQzgqjvHABUbTlCWMFxcV1McQBg/svYW
h8lha4FC2sRTscPU+EA8u6DDAPu1z1ALyPrLFfna5MgiRtIDfWC2/ZodecAxPg5Luo21hzxhEm82
k79pl30BOTh4g1tHpARKNA+r9yirg3Q5JCrZCICQLGofhnJMdyZLrxHld24tzmKa4dfu1y+/iHtD
3MM6YSAjYQR3/SU4iqq/xl4PZ20D3CLeP2d0xjMenCsXnfPZYmyhSWOy5SGXLqilIbsxpi1KS/Qz
TfvLgjz7HR9XvDH0EI1DJlZdGcjUmL5rhboLUiJqUc3PCQPeUfQpOMjeAmfMfXHrwvkmmZbx0HWU
nkMFPIUxbBd8DPe2hYHE3YXvTDHAslZMdQtqH3rv+Am1HrcAy+amhLFmDaCo28x5pODhBERErmAu
0BXeMaBKuxold675MvJGZnGHOpxcoqV16HFgb1X4Hj83/cbAngaUPH1hicLqbpgRY8hx37QIKFAh
nzeG0a82ziEjqVa+EX2XbYs8BdTvgh4lAdZ6e2xPXBOnKwIIZTLUjADKyKQA8a+T5Qb3x3vY4iry
RXop4+Frdc7gZ8PeRZk4rcu2q84JbuOdl95unPa89iNMSYAHvcDxsaunMMbTNCP5GEiU3lDAuU3s
eASv5yTeLel08xHNk906Gg8utXgdJ3+fkQi8rWIZtjoKXgkN1v0yZONuXYBZFuXA91LG6oK5va+z
Ctz0ai3yzUyYvbFpW4B+GGNgYfK6cJjnVTibCKCwyEKL47NP1VGHjNai7XDvxxMuFY30BnjkLjXS
fnndthNQkvitV+Mr52Cjz0z8DvrZH9C//LZrGgBRy69Lr3+LlGPR3oEAKQLACbJFZfAr2g4HqHPG
IcDmQUQPBvyRmvEUnRdwukaIFTkEZQSZ6ygMuoAZIyp+0U8AJ2YrClS4SWZzsl1Ir6o6EnisHOnD
/bCYHnuJrNiREoANK9EH4mtjBzV05Ew4By1dM/iXkoXs4pT5jU77pOld0TUlpHf1MKu11sblm6KX
5TkImdkGo7FHBav9E2Sq5qW9XbWCDnGDG9gfc5GovZvX3wIjxhZnMd0QcN72sEmGuKhS4pKHhB+6
dPjE3RS9WApQWuoZboJ0uVMQmjd4dlSdW9wfLg0eATHgkStdAgs180XbVG/QipETpUGwlUVbnYBR
oFhMA4hZIaTAdE3vDQBibG56qHVmBK/3gVoantsFbWsf4AILHAR3kH7OQfCqTHQHR87vqvOviyHj
4xKY5XurmWxmjW46a6FEdcofCYUBMUSjXyyN22fsf3XNhP+ZBDEOT4WtC4wfTD3xRB6QeFNi/0Y+
JCmKYu+dkmaXrhPbdks2nddW040uEihc84KwuiC63wO7sXfSM7QYfnnSubrXJOf33E7+LvW6e4Uh
DpYUE/llguHBmYxjXAHSXI3FsTMxqycNLLlzcXcdw15v0LhjKtdYwyxBPDSAgqCXZj1slyBZuH0u
/Dhonj0OEIOh1E0fTkzJ/Uyno1npL7Eic1FNK0SeLPqa+7y44pIBUGiKFGBmlpwdTgiaowlm1L39
1In57GL0Lqus5DPFVmG7BIXcaoL1XgCizr6KBv0MJOkpDmyMogS56jYWiEdJFlN+xDlB5c2Q0hAC
rq5bHsHiulzF3nBcwNp046Wga1LLCoZ2tsV9XMEtsZFV157Yre2f0LCfElFg+TdV4Mf25ZNtzSNU
AVU9z9K9p33OjoDy0g2yxdBs0YVshladY65w1QvqHnjkh63Fzmnbpyu5Ezrsf2cT1WgUlN3mhXQv
ZmL20EPJtMf11j7EI8t2wQ3Mjroyb4QP3n2qwZVNye3iYuJbYBRK0AoqZBDEsNsCR218riwvGpnP
QE7nHH6hrIVmxUdz+UuPyGZkkxwbR1cONIzxMyhD1UapqP9iVTLtBghWD/COn7CrLgDsq+UpnHu7
1aD13ac63JeMoSZTOBz2A9r2Ke8eoZl54+XEP3p0x9/48Kdv3L+EuvwPZWIAX/jneMrefU7d5/Dr
/4VUIvy7v5gYODHQu0LWBvYWyA5/QSrJH3/TI0J5ADYF/gT0oT8hlfgPQDCILKtA94Klxo37+CcP
I/wDloKAU6qb50oF3AUYyb8AqUDE/4+QCvAUiC6hM8asXKbhPxC/JotFteUcZjtYCj4JY8W4qYhI
Uqi2dagvSR5EyLSjLN4C/LEfBvlPd22QaATPOMLuUlXBwURxTkhtuIMVh0O/+pi3ffVui0luA55V
DThtvCEJRu654GqPAwuuHInt48QA0448BaVCd3gBGpZFP9NQ+qyGTYo5a9eJbyFcmHaV0HJXwt11
k6bjel4qM12YkdmhCxlM4AeAst3Apt1KEvLhuSOnSGGZk9k1walvAXy2CTmlc9Bdc54lJ9VnsP7F
+9iApQVxh8xIYyQDSIOV8naq7C9SVhZbB2fvo3CQ9+C0TE/aSvkWJAK+oAthR7WM3VuZdB4R7GMg
xx1WD/0JJong3rped6dyUOmLxz12YkwiX9zb1dEGtNblFaRXzJYh88jdBu7kt4pFZkDHh+yr7dLO
K0erNnuY+M8BBAUD7SheTcbe4pYAKR0wLGHYCDd5BPzVVlIewmXFXtYkhzJY6BEfMtiClLo7CU/y
TRU6eExRMQMCSuN6WNZx008eBA3gExvlvfvR9nz8VoqhqNt4ovtp4mjvoJJsN7iUENzBmEmakjC6
KxJA2pjs1q/FTdFjRrW82DHvGzUO8YmtBA6NgCt2IAjwvagSftR0gguRpmWNAw7SB3ZShwkk3zrW
43yQsoMOD1VoO2cId0VDAU+vNQQY1+XpqbIeszy0qqClQHogCVmxG1CkTscOpuPjDN88yejB+RAe
vGCTHKUb5H5tR7/BHDkdioGE36feLEcHdsbzkK52m3lWfu/bG3iFTdPB5mV38knUg1Cjy306m6Qu
1nXd6Qi7IcS4iWPI8KrysQ/qDjJjvDcIrtCCseMQYT8PNEHeD9yTvWE91ouWBg1MqCFqmziMW3pY
OiAckG8L8K32k8NUEgXoxRDvRBo6LjC1XGSEODC+w6R7u15nuYmU0Hs6u9+0wOYXX7SpRzEHH17L
b8yyfK9laHaSe3PMYldssXxt76Sy5LnAc1YHveKb+MZQyI1HUx5QUWsv4AWN1WJTJUU7bWyegp3Y
co8QSSzpGlOASItoUPcUTaBYRYlYt8LkId5p2WIAZD3dO2vIXSnC+Fh6BBP7nIWPeKfgAGZKHhZl
QSXA97uZDemPbZWZr1Xp9UxnktdqlupQIm14h9NUXOyUxadkyLMjxJvQYFFDo7238QLpOWsPeR+P
P3OdINJlRGvqgqjfCYmmsmUdvV9M0D50QymPi8j0c5mXHl8h8DQaC38G8wwWvp7rh4x2cHAApftQ
BVhsI/Ig389xDpdFOqIDMCuBOkFDJ4Y1kidvkS3cLx6GDOPwMPptkpbtdyHm5QVbH/4CWzj+PMSV
ObUUbR8QhhXa9QUff0mich/3I9jq8ZK9tTnGj1Wn5UbixzyMXER1CHTrO2guxUaMVgCOKO2G5jTa
DRPT35H6oJ5tKuI9yjXGzi4f3Y9i1ut4pGXvzqwKh/eZcnIiqSU/gISLJ42PdSuw1ntLQMLaK92h
nmShS9CO3sI7UZ9fAknSp1g6+dDNsMmpleflCZhif7dES2TAOUp0QzuN3dxhHoU9j1PW/qRYnN3O
MJNHEqruMiUZOkfQXk5el8uGibk/qq5fP+OKFS+0XFH+dIxKHq1mBuajg2/Q6KTXaRkYwOIgQuoW
48GFQITya6W9ug1L2D/brC9hZmGroulizWDr5eTZLF3xmkcLOKy0fNUdyn8NGiPbM4gw9jO2vw/g
ysATyYQGY9aMj8Ovk73r8oB/GJLpeh2EeYe1izzPBQRnFpGaB9Uu6X3C0QgFg0OBdfkAcH2OAtxO
S5UehsjDxjbJRAR1MHLXwDBre2CXRUHHn+UcBs0kDV1rbI35PQMGsHPo4n/qMrb3qaf0gBT7ecMG
2eNJg9TgsGLUuXmI9fyMIKjlFLApvA9EACYGXguuWiXlcx/hofJ4pU3ITX6Ag0H0LCtkqDcWwdey
SWPA+5j5OERVUwtwUZZ41S1l7RMMWPpT4WMMFyYLELEMD5/Hdh6HBii5dnVQKIMsLZHDO5UzGD9U
kVAXgAYoAjLsvg3giG5jV/lrC6f6catM5rYLluDQTXMStQ0fM7K1oa14jdjTwNZ2IstDMldALFEb
notwhpIwT335TUBHcfVBER+7NtT7yK8eDh8Q3InKz21DoHD88KrPvyFUCBrm1QbVMxJg0x/hmKHd
Fa2JnnqEKyEPKAxEXUxpeawik5+tIOlh6aLxACA6eyYpA7TRR2v6XOGyPFLCh204svZKoH29o6qD
xn6acUrw3lUDPhnYA/jF89SsmSt/yymv9oD9+AlDrvgJ37z2EetO9sEFWd5niMtASODlEc0Gfx0q
GT+CZ2c+ljai2wHLj3vnVHxf4QJ+JnTozyG2EnUxGkAwCy72Og1u92YcEhAas6nAytulh6hk3VdS
rWCCyN50+4BjEBlxXH6mkmWfWRiAxzZymBsVHfhOWELrbUVjLFKrMcn5rlyC/hiAv75dnCiviL2H
QyTrojuJjMBn5GjO94Jo+QLgxdxVJOsk1g2ePoIwIc5C9/4Ok0mcY4QR6mP23XDwBen2DAwzUF55
CdLREpTzE+untI4x4zwUE82uuigsRuQEcJMpg/wtLbzf4H5zba2ZSo86GW958fAdLAKsAsTq1CFh
Bm7ilcJ0SQGEXG0wJhfa+uVzmeQAiLdIAUNhUQTiP8vpFeZE07ckBY1qxpLoC1am6VmGgz0xv+Rv
eALo3mjPjpmYo+tCgeUT68ZzIdlwhTuU2kZpKH6tGSE/QFdKdtE6mK5OV0iUlhjfivG0f16Ltn0D
P0jtnE2TXV/ypcm6QsA/FIPlspkDebNBqeInSQnwASzYq0aAooAlvoteh1irTy48+yooGHkBqI7n
GXb18St2cIErYRCUlShGaJnq3EfFJ+hz7bqXPvUYSQOLvhKLiDdSAWLbdt2SwHZzTR3SqfuWfsdv
WL9ym6yPc9TOLzMIJk3pXIThsu2PwPnj7VrC5agnAMHl6KK9lWJ+1341xz5AMLQG3eAZ/XPaNhFp
2+M6h6hdgnt30cQnnxEuACBWYYx94LQ8qAh+o6sv1GYF1HjFTnP+FOhYgDsvAHHQ3TUmdsnHxAH7
lH0SAOUn9JDSONmNYPCcVvScv5DSWhwHIPgP67wOl8r17OKSDGjK7RKY1xTm0V00X0fSA8UiU/cU
hW119ROs0dXku/sl9suuz4bwPhsJNm89a4FLKVwWEwIUgTJZfq6WdH2CHwh/QGftj6rl7BEg7Pge
TWZ6AzVpPcjCkTp2IjjEEMIfI1+snzM18r4HNWEbrsAXcuS3X3HrwTS8jNvPxfj+VY7RsscauDsY
UIs2sy4rpBEF4vs6+3Sf0yC/xBPIVRkg0ksBSOioeDnjYI1IPm0UbJRuSGs5p00URGqpAQJ3J0Uk
wGG52gKSsWBkuwi+JpiJKiuvUQGcOy3M/FIKSCuw40nEMVPlbVYYVnK04VA8jQkYr3VhJnJEG6j7
OjQjuxOgh5zSPpo3tlPqgWtfHnIs8zYyBUeMjWIEbySZr7Bp8/vMjuN7sIrqDVwyXAk4Og3lYf6w
rrl7ynG9Ikc3tO5LplX7lCEDETvAJH4D8iV/eib1KRyl/lXEpPpetS4HsIJAmkPssCePqmC6KMUm
YOM+v3Rrm/xdlv+/AC646bL+OVzwf6AAUcZ1/wUF4/YP/52CATZFAYgJAv0bXQICjb/wguKPCKQH
SDMwIME+65bM8SdeUP7xt0xhqJsgyryJJvFHfwIGGSgdCFhHIAI0oxF62OxfwQtuBIu/FE3gD9wI
HlD2giYCnR3W6/jz/0DAqMSSMI9NIoKXpqPdjwe/S3f8v3XOgAnPf/pFJYyr0KhgPMrhnnFTvf2D
yG7McEiVdvFGs0wFd+Ui8qA2yzIimtBX+kcZLnHbDNg1XWYYGGyyaCovjqfgY8nSHyzp+19r6fWp
mybM+eimya9ehUPD1hmOWERM2TdJTI7ttcO6v50no7FQTavvrl0HhObkE1oKOGD5uCu+hmxNXikr
89c5swHucpWfDLbGT1k4lVtJOeSUA5nvKbYoD10wCw5acNi9DyG89uowCfVrPI0xrEoTYcIdat3w
kGBYupt8kZzVCpprPWF4oLVjAbDbxZcIwAVrAvSo2YFrh5diDxzyxnCnFllONYknYKJlO/W/x3GR
IHt1WoPZl7PqSLCzQ5QuKVZELPIUVYoUGVSlbBlvOacxvx9iqHaaNOz8m4QxFgKvQ5gdNi5qmUMk
74R99piDSnipZoVlCMDifDj1gmfBsQVq4zdF5vrL2GGN0U8J4TU6OOC5LJ/Eh5pG+UaJax+jiaJf
BPA9/IDqiX1ZghcKhB2uG6ZpE8AhdYqg3yMAl2iPXd0m5lp+gJfLd91g3H2cT+kpBvqZmnSc66pL
xGe+zP1DMYNOfYSfVL4p6RqBLYAWb99bEX/2nc/OTkedPhSL52+jpR0mDKb471kG/cukO3sPkwh7
1xo0ttQpZA6M3J7Qcsqn/JaTAgp7x85BjzZkt9ry/t/YO5PkurEs207lTwBuwMVF1fx4eDVrUiKp
DowUJdTVRY05ZeOPISf2F+Qe4RLDwxUe2cq0jE5YeLgMeu8BuOfss/c6YZl6b3WsuedOdvLSKCzm
tp0132KQTh/wIBp387CEN53lulMw6kU9M1ULsfuElQxfDTOurlMCpV8VsvpLW0SCmUXYG2+u8pDe
k3a+BCIapRvP6+Z8s0bnUUtqVpO46dJ2TC+88C4a1u/XjHSE24XzeCpd2jziG0z2aRgrJHyH+bXR
eeo4sx8NL0zURKfBDr0He+jCGwz58VcxavYVCwXtxp9WlWIzu1WZHGuljy4FGZX9sXGiTsey7LTz
rrCU+UXEcLgcXWXZrndm7dImA7AwqjCbC07lwqVWHusv0eiaj2nH7b6RaSUCCKbGa59r2i4qTOO5
Tz1CSb2OSrMxy8o+0gJMnzrlhU8kPezPptYNl5rhDZsipgPy3JkXTJjVdOT4C/eciZZPA16fw3Ag
NzD2cvmailneN2NjYU2PwvKG8VfBrVH3l0tXjw+eUy4fSAt7R8MMHcN3M7O9nDSPlSWjWX/AjcLw
J2o1piv5KNs7meh2Zgd0oCmAEv6NPEoFaRh1qfKGzlDOKV7mWp5CQjZ+S92zWUIbS4obakFEJ74h
RYJSaoXZTnOZrJKPdnH+9gtDY4QoTbbFIazoozx007ssRsTrrV4/2S3TylAxndIyN9qYccLoROj8
zzYpt5bXlccpmzrMvfbnMHKfZdugNlkL84K5GrB2NfLokJ9gtO/YvsCgj3zX90ScNJ10d6/vkmxo
NiKKavy/GoV+6ilr203CO3ZQJzFbjQxGdJq9MvayxLdLjBrZpOya4EAdYaCdjMNCgu3OK/O3YaEN
GrMRLYqRqXbKdTWceM/oQS9aXD8jawjPk03xp0dtfvL6hrULsTlveq+3cAclkGM1C42v4DVWWprB
PuLQgNc1xFSO8wilK6yB5yrl+bpXjfEmd8c1gCEnxkqOejKWTFybc/KIox5bQVJsi8jKFSO9du2N
YwPXGzmC5XMiU3GRsU3vfkhhG/l1JJM73qRowXNkp49uOeTLzmHCXW2qZDEDRaAvyIUZ1TSNg+Ge
sC3bn6yEBuZKlIgwKG3ZOk9v3eQ4cj5uFNZeck5ZeF4013gQRu+kN0tv1cOppn2+MlVLW+H2VnK0
UdsOddS0V+MCYLxL7HE3uE5oHJABo9Kvy8kjqpBQ5mdopVtciIZvEww7a1HOdC6ynE9q0m9Rf+FR
Z9Hip5Gp7+ZBZE9RY4uv8ViB0bE6LVBgonxSO7eWtswXiVE8MB9fztqSdQ/sqTC2Y+imZzsT4cZE
SDtqvV0E4TK7+0p0sz/bSu4QZB/idNkRggLoYpsv+KnEDj6oiVDvontQqG7Mvr2RvZHiWGdVTCqu
4AXusgq4moOuarfWG833icP3ZVDap4Kdu0TI1GmhGt2mdvWoivS6Nspq67rc9F6liPBlqMNi5HDj
FCpOcTnr+7QcBrrqGDtEjtc6i4hWpG74qR+QEUah0UxqBgA/bTz28XhtpznrXzEUb8beSrduY/MR
kqXxDjNMX6bqCWKnx3HBq7S08WVZ4o17vgsAYec48FkxYWUm74k4is4a0jYfqWDmzipkO68uehkf
3GXA0MG4nqioEjxSPQ4of5L5IW64g7tEW9NWH8y6oztYsoyJsuNtbRoCdGzJG5fT1TfCkLsIGX+y
tRuvWx7bsfEQLsIHzIKTLwVVvNKu06zrEJMmd9MyOvZLXezTpBzh0XZXfekQkgmL3ThN14bXv1aD
OpZOeOXExW06iS35331E6INXHG/QsqZFR3Fey4yj0YtX5o7noWUKu9jai+G5n4xELMc0SStA+8OJ
XuwmnJ0LoBGXXaQfl9h9nMZ520f5hzYXByPJAyXao4xpdRcAzUIvt4h5h6WtgD7xWG/IE1zOkqMH
UkixTJd52hBcsW6jeiHpFX2InAZGUn6qSusmMkfmncV8zcS63KcLSuXsqK9iila1evhoTROTXffS
yeW2rbsvpBQ2xVA+Kje+NRvSFrLUjlinfM3QriMzf8NVypJnE35Xu7PG5pBFyCKOTNd5VJBWBWhn
wUjdii70lO9oKndD2G2XyUQRt9eD7GYU8j5PLN4udFX+ktk3Y6ldmWaEL9c8yon8sB2Xx65uglRM
L2283GV4F7C2o6AxcD7OTXKReNa5Us5jYros2FUZBiGsXXWvmGcjjHk8x+SFHPvajuLZD7MZNXoN
IrVhJvZdqB+jQZM4zhikzTjUPi5MT3yjIrZbK2cjG86qFOttOpx6OBudOx0odc/eAFurCadTuspH
sj5nbrOVklkXRrCESDFn8TRTUPAkPxbg1X3catHOi+A0Vio+aikvc6t6aZNx33njByO3sPQ1r/ms
rjpdXRAG/gw/zeJGzR+yVG3VIrdqqq9TZV4TbFkV1ClANA4yLb2oBcKqnvQX+bSa65oicEZL8/U1
RChFHGKQ45wnbeIXdrLPh+Y6U2SnLIb7d3GlvlRDxF5pLCcbNRjEk3hrdXWxQc5+Rft9XWftTRQ/
mK33AnusOXPzI5nq01GLx0ttse/TTts52Lo307JKaxYh20JNJ2Oas6NmENbxR6/UDhET/63tJc1N
WkjzNu27hRuiTjZhtZbM9mI8LUYv77Up0XEti8ZPi8zzK3AhKGRQwiNWfgRhmZtvbCnKN1Oaxlei
sCNWMCTeNhLyIcuZwWd9jh/EHDNnQ1/dPUZJxJPbLplv5g2GOnvAp555t2XuPkdu1fm5McmT6QAU
jlzU7bnT8UOgoKScWNZIjGXoa+agrTvY+BfsqcEa5rg75inZeLDcZmQyuBiXfdS3Ji6qJrZ5O2iZ
t2xjg9xsreP8rexgbuu91ahPsJs/Ir1Jv9Od60Xjy6TOZA9tbl2HofdWkeIxNKclHVyal5GFBjyZ
K/HSIjbqDOZwFMn8gWT9zGWHW9OpL/u6Y/zh5eiBcRgMSXFOKW42sUPQj7Eh5USvNSwoJVDl1SNT
NN7rwsGWMXaXkv+WlcnLNJTXDRWHz6jvY5mm+TbrcLGbDXjfmIMZ8TFc/EKZnxDRV9+XgSkyjfMz
Sy0TnONJusk1d0EX7zk6+HV3mWuSZ9cnEwE9ebSz9MHxwA0ukVf6Od50IPODeGmrrmT1LwPubeUu
9RFCfLXX59Q9EmuJrmvcZlxxiXXfGsZFuy8Xy7myMepshKuZ+3To1NZtlXM3yba96Ns225WkwDbS
UqUI4tqjkR7WPFvGG5z03FwAyrGtnWB54iZsecPjCB/2ddFntxZ9wxcyiONN1AgM1BEq8j11MA63
0CuCrLFpX+Zq+VZqN9cxneDBM9uYzDwvf78QEV8zTvF9lzvl3m6M/FM3lmLniNlmxKzRHeSIDMHM
OXmDOqW2nckUwM/SiZXS3Vh8rrUERZe40rnjjbr3UqtlDlfX2GJqnQ11PdwEPO3Vq1FL8+vcMyHb
uJXgNZREyRFiECZFffaqgJV3w1VGmJH42djuRWM2546uhmDE3Hxm1mKfnbyn44umlfQx8tYpsc+P
4BwvJGvrttATsifeUhiCzLD7FE5e90gsshrRtBXYWa0nmGZjN3fHiP2ek+ouUJsp5Q2nRVEuneyz
NNMEkHvjYpo1lm7fduNI+6R6xUpgo63vR9m7V64zw1XJOKYe51RbjsJgYIIxX89vc5ndixBnfYHZ
YGcwdjkxGe/3bL1MtwVOxV0EkSCE/Ms0N++g8O+5wbEbionE5wjq8i0JU14uriBTXL82fUrz65Kt
mBchjvjsxDmSi7ZVpiluiR9zHGmqddNDm4qFQmmsrLdoVuOZTKN3HU6yfinGwiKSa9h9fLlOH+/K
lPGcY8Jy2PRDnL7mRYFIXSTulVGxBWDT5F1KaTSQfTMZGm0ZxuifitxVz73CVsf2UKdBSFjaY+1m
Gvq521269dRc8v5UGe/+Aml06NPpKlKESeRsdU9j7hQ0TnG2awreufGa+w9CT+g3wziVF6EhCcLY
GAoAldUWAk8uxqEJmI7KVz3EiQ3Fyc2DJLNnL5iSWQTLwssAv67+2EfGcM5mPMelG+u3vFuNN52/
8xWyQIR0Sn3AcW2qwMzIVcRkUpmpzt2nMnEE0oplDl+mJM1vEXypSr8T9n6jnfyf7+gmP6pkiFeY
fUzb9mxUOs9gM/qPKllCt+GF8zeVDCbjQdv2u/HiX1hP/mMc6tt1MAFZJlxz6jgQsD9ep59hqEyR
ZF8Ea3GYwqRinxmSYH9CtkNZrB2NFO86BPaPcxmFlP0VuAgcyvheY4KM9UR0wAl/9vHf8//4+KyQ
FAIVcxXv3HeWopLYpER1S7dYrfMnN7UMfPUF8cFaA/K/WN1lFkXpTc6dsP/zL56k2Xfy5K9fCBsb
+AEYeMGAfidPOlptl2NDoUCZH+Qc6WZ8OU0/uYjxD9rk+vkkS8SlcAQUpPVv8Z0IOqpkokDHLqvv
7ZPqt3mQ7fsdq+/6rdr/trrgL8nh/zNpR8Dlbcf808ji1YtK/vP/Vd877P7+p/4mmNu/gLR1eNJA
O7tglrkb/5ZZ9H7RSSrqrsEv5dnuytX7u8HO5k99Qx3BsDLWoOHfDXZs1OXegYEEuZIcjW3/FcH8
xzvSshw2XLA7x3FsVzJf+4f1WEa05KKPBP0+5UQ94SQ6hj/bSf7+InCmpaXbKPOCgQF4yB9vyJJ8
XtSlOD70mThX+tQZ2l4tmz9/tt4B29bwpeViSqQLRJDnLfoOMDaXVq7RKkGz36Ka7Ma9eR7Onb/u
VDYuq/uf89NWjf/3YcM6AyA6io2ez2TxOMt3z1mcxiM+Dhr7ov5KMnKfqOqcdLAJ9PbC65///OMx
XfjJ5d4TqRxDRm5B6FH3Fu1pmnsUWKOPh32kPGJVjGIvGjXM59wo8sDK84rSUQ63YVnMh6S0CuIm
nhHgx6f+LEpsLNU4f0Dx1m861h7cldyHW1hI6nNllflZUM3c1qEj97FMgkg1zzrSFCwBWAAfPDOe
Z0qxiCiTry2u9tkwlbEneR7tHTm1x6VJ8OxHSYv0EMNkuRkG0X5MW6YcCh7PThpoIJCtMvsKnbPZ
d/UQrumW/lCEsXVwKC5otOo2f0W9cM4OHe5hFhZLx1BzZkbienpWPIr9Jjbs4RmNrLtrmPKfsZrw
L4WJOKiynImdeupCI5L/6OA+6P1MM+xHw0vyOMgNLQm0Vjfv0oE+pMx0srVEVNCuzcLGR5Lm+m07
G7jPvEU+IVmhULgkvA6dlvbZmuwh4ttIUAap4Xh+VtdsmBKwFihTpMzvUyeWOxEr64Tcb7Al2Kuf
eqcpHo1w0DZ9VFsD5sVk4YaNAcf4E+TUw2Tk/UPKG4G8GqtMrsLWDK+4stxpPL4HXF9MdbWImemR
ap68r0irncENQU3ejfe5apePTtrom6TEM1TgUXmbVNlfDM6SXWuAQx69eh4OWj2SnZmdej/n6wDV
wQ0ByCFlMCucwbhrY9xdccqEl3GWDPMtNkfrrHltde6HaaHbI5V8hC4V34TmPCEl2KbxksdTt0U2
SPZjjGkiKJNuuHcX0/uqqabeKvADB8cYAZFNaSn3w9gveDGnORBZ1Qa21jpXaUbd33C2PTaFKOgl
uURFHKsKHY6yjAyQEbfW4rv00M9Cr7GWrGEW3ES9QPlaPKAsFaWIH5cecgRYruG2V4V6k11uPPWl
bt1YTcq2oi7G6eMvpWrB/GSWBf7CqVklYJaG2qRNnx9CrV8Mv80RBNkF7VzXVVNcIJ9N99wg+S0s
OHHX1CbRuVZa7EPoXGpXE7cn82g7JeemTeT3/LpetFvdqlqmLl5n4VwY++ws27K6zFzLvcmc5Evv
1cOXfogwQdQkm4KI1nw3csvFQSW1qvIlPgVw7z2PGbuJx/KDic2EtR0p4JRYxyI8ldlH5pUK+QIq
M4+De4sKbJcbwTvBz/ssP0WwJQ+inK2vbTjFH5eoZ3JlMb3fIHEKalV0Gb6E8oqYlxr9SZAUdJ0W
9IoWTwGZGXkT19G8KWrLuSgSdJN+4hsxICUA/TLYWYHWtSmn0eQJcwQxnkUP7+a6TC+xS/WdP8Mn
2kyl1L/IyOtPlebUFzmx2gLKS5C1A9MTM6/uGyNm32mlp6VP1tY4hYkd4RWxnfkzY1EQHhA+bpJh
tra2Qc1vTYnS/URo2h6K07KL50Ydnbzr9g2vy48OULJ9pI81RBgnemvrElwRgv6Xsc6x7DGgUqe8
7r3r3DDm+7gym0vYYfVurBZsNgPqYdA4Iz6zePkQjt7sW2493mt8mVdjR6wz1QWm8yicr/tELwIO
werYEWg9zrFhXBdmjoUYq6EnT7HH77uxmbPU/JJtuselW+3bxKnuJzhLsx/XIKXGgT4F+by4mCFj
4Xpsa5hl8zQECY67YBY9KKNltM3Iz5kj7U0jsY5YrJZ9jonuUOXg/UBkVc2L1c7pw6Sc9kOhTekB
Qm13qhLLOoR2htIv3PDYof7vJXnfKytrIJa5nMpyHMajGsG8LBZB3NqOoq07YJjx3AnTILuKNolh
kTVuyvaoWXaFjzluN4VuaJ7f8g9z3y2JCadJM70Oo81dZrIkzzfAerzMRlc/GqKT0s+l6o98mOKB
CHl6a+pNuM1Ul9/3kwUaPlzSY11E2cfGiPLrsWnbbZ9W0W3ZDuaDzgrtS3YSexvPxqk0kujd5Gqh
hdPN+t6K7PFrFarldZArZBev+F00VegAWSgu9UivCMWaFUygEQN974YKKcpadkWGAzQrYC+NVjkf
ZY3/UeMpuli0vsc23OgCuqBmAUpLmvGmGjO+I1fX1MYYJ3Hj2aN2FbeuvIFjUt6XFo5qfR5UkOPk
x0jdaxWLMlWaTJeGNxY3U9e4n5NxJH/OjKS4siZMR0QNm0j6JmyUa8tKFGwBhqciCbVtXZADZcSn
6y+OaML7UGnOp9oqbfAqcwZaO+Sh2SakFuOtYEC6YyACPF3jtNnGNqJl64Jj8zO7J8LHNpepgwQV
5idOKLlpGO4eUl3L71AsyjyIGDkesX1GO0OrnXvDclIkwczxU4cEO0ZsBuE1YWl+Rls+tEZWXvdz
lAcaMmj+k3b1x/JxrbPgfRrU4tTDVL2rG+X7fua/sujpWwf2Y03347Xe9Ybvd1gtrJr5Kzus3peQ
El8MZhko9JLgCGv0fvxo7xdLLdbsMGpVA5WXwRz0X1os9f7r/PWa0mB7JAg5MO0/XvPfWwb2vvX/
bWPW2qt4/Hjyfev/762W+qOrmKx45t3Bux4v8buP8s93ZP1vf/s3Jg9t0j83hW1e2pfyDzNk6z6y
3zNkLvtaXEJkOnxeeNK/t7jmLzpwP1Nf988aLFTnPvitxbV/4Z+iP7FVDcM4e19+94TB8qVT5mHn
T2Ex48n4Ky0u1ixug98fajpD0MC4zFb+j0cv+v4pS3BwtPVikbOXddn5YjDqeZO2aOa+rkX2sz0n
cheLCuE718dzp2T5GglRGb6ZNMZt0jr4L+E/hheJ1unnBd/mbhR585DwYn/WIGzxWsWGfyxkXKBn
dS2zQn2WHwtjxgifTcn0KU0JupGOcTQ48PGUP2tmi0qrvO6Mh0C9ubZktlRHvbxgQVTjbE1FxseP
11SEX0ZpF2LpxHKywZAwPHucOMQ7MivexACqnzM1MLC1aYHFqWlsF2anKQhyGRipPpAPzRzWt0bW
uGVdebMzRNxdySyVDEoN60avSVkTxsEAtucoXqhaJtc4LXiAzl7X5JcNYN2rYp7IPxCnOiZMAEk5
2dqIHyA202ajS+bA4B3V3qqVWj1hSqUnltbZ8bZD406fu9JhZEy9HjIj5I1Y+aBszFNGhnSHCJw9
a4j9n6SZD4x4ladtGmPQpkCLsy4NHAJm4thE06wB162N6ywSKIi6iKsP1qIsaJaFBQO3kVPyNBh9
XZ01szS/dOSQ7m2oHQ8j0F34NkoBE9EhnQHFbZjs+pkS1gsstPiOj9O8cWoOmOC6PnvKJhs/ReSu
WyUnBn1RwrTdN6s5fPV6qdOOxd0FYRZvByvMeLDJ0TAbjnt9azDvvqR3MrbcTOLGmEJB7KxyzqpI
kn1HeGgTEY4uNgtgu2NaWOML6D3rvs6d7rYok4o4jmzuzVgvX6W0o73ZauapjtP884TMclO2rXkX
6SSUjCkrT20xAQHIk8JvytK6wMc8ncwl609Ok0Yf28aFDt3HphcMocXNr1INa/USNhdOtGTHqWIM
Bc2ybM4uk6JTLR3yHInoDlZbWwclFIAgGutri7T6fSJ1SB8ZVhe2Mrk2OxATekFngt0LD6r+rJdE
TNxsnN7g/6WAHZ0Q6EIbHTu9aO+MSM4XbV7ThYxLv0MRaAhhmB01WCPr+zCU8TOcgpro/ahskvzp
eGWLGWtV2zXpSwwFbj8RnT/i3UruFmOOt5py81uKdoiuMTWO7wJ/ZgqGOVIMkXtSJZCUmOQWa2mh
1ly67H7Zy3lusKWkDeGZ2e73rV2wqj1yiq3ZCBCgZWt8EJirgtxU5qGvC3fPNNK8wVE1HYieABl0
J8/6UqSze1nSYW+z0YoD2rCekpKfQKU2VqDWYjNXmesTSeaMZSQ4QveDaKBzyQIQTGjYm5Gc5n7N
UwfdNHq71K7VJWbufA821j7NWc8a62oqjh7M3E/lHHt+OIT6WRM9KYAUbZvPG9fWfkGqaDfdEqmb
jhTFyXCIPm5Uz2trW7XlxNizND1cUZ5svqZ6a6+Sgx1D7ylot+k7bHkbjWN05GU9viQ8QPhDZWPS
fVrW/LEjmCg3JfacbcfcDRqHHEJC+E12azJlvq7EJC+HvMkfakEyTVkDSb/Kal54evnp+6oPPNZ6
MRoLScZNom43Vj7DcPAYzm7knCHXAYcJ6li0X4ZFgOMOLc+9DQ24HpgMmhX6LNVBLz3GvHZJu+/q
TnEb9WZ1ZzYuenrXZs6bASZsU9eWfuKmwhrR836vKztbNpoFRCFgkT2mx4qbfwd1RWPvLPPfi8bR
iLaSLr6N8lmXh3gJaQiGwdZeIz1PHlwjFVbAMgFsZVPTY0OoRRZZ26rqB97PvLxPWdEWTwSh3G3L
alW1UTUQQt9R7DgL1GJbT0sxh4+NoWxwCSVIrn3m5YKpuwewp59Sh2YpyZ/zUQ9dSOyCD0hzrh5H
vBhU/PXKQMzNwd3hUgKzYLjF505k9IFm19R7jTOD+VgpYrA2S+n2m4zZOLbPJtzjIwOwMgnwlihl
jBd9024Te1NrdcgQc0YuXR8+ErWFylpvY1TlCEdd9kXrl7PkZdxBc+plan3y3Do/z72azh1H/dae
beO6sqsvo11GQdLb2O4bUMm+40ZkqYyw3goGWAfc0e0+znPrwhsku9kbFW7Rygtz860u+Ut12n/P
FP+6EfGfV2D/V730n1++nzDgrdfXlYDf11/0SBgeTFokSvrvsYjil7V7Wqdwa7b/u2UKmPV1NGZ4
iTq3IWsOqJ1/GzHYv3AEmsT+xTdwoks99Rci/MJZa/3vyy+WTtmmA0UAs7wliUH/WKUPEHb1ecSy
ZcAaYsMqt5h7xDJXfUJXF9wn7pSNCpGLx+jYFrm4iIUaHxJd8bIZHKUPAZiUAmKNG7PpPlyguMHP
6J+7BqsP5BYj8BI7P7QsLbgtPCw4UPyigFMbf+liiMOgwSCCfxhdaNrcf2AiM5MuIo6FptuepYMh
s/YIPLvEngLDJqaInIj4mIYu6VqMpcQSNd16qy2AUZYZ8nrk9Q5Uxcq8fTzoHUUFyLGndlAcU5zF
kBlbdes1JQgls5SvmDOLc2eWpAi1FFUDb1wmbxA41Znk5bJvhq5/a8zIuLIhOV5Iu2yC0jK6y07k
2ecyWWBlad7UI4d27nVVQOAYoLbsNbnEt0WR5MfZdOwdbpsm3TiTkpXf8fhes+KouK4X5QWR7dyw
peeJMn0cjynuiptGtCsAaMKAG1XjsPjEgWtvo4fijar8ITK19szgFvSpmWIZxNB9GhU2Ed544SHi
0BebrG2mFUE8a3vdVdkzVExQfQ15cz93Ev2RzHD5Kcot9gMwWLiox4H1CIgpqzU7E7u640utXKd7
LEKmArDKVeQgDleywHwwki0L4Lh2YIBcCG1+2I38RhAc7X2faOLKZHHDU0MibSTnpPUPHsQgZHSk
k5T9tWB3/RLn/LEifIqtEFLktoPOeXKzCl4uhSVxLIAxlsrMHaU10xSMu9i6sdppQfztEGTDtPeY
rAnFTvTytvt2XI5GayYfiklMX5hiaNpGyRHO3FCHFjGyb0dvHTfaiZtY3WjIDS3WONVgTvt2ZOtG
3lyxAoJzcz3RIazln+L1lG+GKtoiJBLdiNj627BK50r2tdqESwUxxsrkY2cMECMyveBAH7q9t4K8
9EbkbECPE8y1HYHKZS1BDDZJ4COnLHEiIbekPl2yEhQt07f6pXTS+UDtYN6EonP32BAodPDGw47B
ZwMzaNgryy3YGhGV226tj+RaKSWTTtFkrvWTs1ZSSxovl9XkTvaKzKu3A4OIfcLvAUd8rcbitEVQ
E2Z3Czc0CcRats1SOqdBs2GNY3R8sb7Vd8la6uGltgHkrfVfaNNXdWtRGLcNNQPO7WZfoFztAIkP
hJjj5aJdS0p3wUwh1jLTnXq2sZJHJaMCHGM3r/WojX1tp8HP2udeSdBET+Rauq5VbGRl3UdcIurK
rKd+L1yn3zO5n3cm7LFdmyzVyVurYs9UeOi4mbLjQLF00az1M8cwtcWwVtWtuwq0vbaU+6FihoQz
ku/fXOtxPRVRoK81OijVaVesdbsRZsZN1djtF6tTGCfNON6LtdJ3+kzd52v1X619ABhU6z5ZewO+
Qzz9TeKutYKDNqyF9q6dhuK6s8r+EWmZ4pcg4W2W6VTO3/qQavCMh3JtTvJx6td0Hj8o8NhXLV67
mORbR1OszU3bsLSiXRse81vvQzcgEniykEG3yehov5kT/kcf054UBhsb/+yUBiDzn/8xvKjvz+m/
/7G/OQHMXxzpIGBy8HIiMzv+XSaxfzHIzcHSodP7LR/3m0xi6L+4us6hisCFU2dd3vj3YxqJhIMb
aZRNSTray185pt9zdhwb3oRhWTovUAs1553waQ6DbEeSRtsQiscT3V16Wnqs7m5U8MrPvZ+t+nyn
tOI84IIesqfOf/jI3upi+c6l4vZDBwCmKLZy3x2LevPr5k1t730MX5PgZ+u834ueOG4c13JWXwDm
AOgUP14tqSJ0iJGPx4HmJ5KxkXvVYCj77ke/+bWm+d5Y9V7O/XYVXAHrD2UJlkf9eJUZSmyRTUB5
x6x6K4cUk3pNNNl5KLoEbEQV/Pnl3sufJgYmlk8KndyjS622Fl7ffYWEKkyyX9rqMWUzAAsrKj8B
8/5vXITKkmuBdDLf2yrqpBPUj1m+ZRxdXlRgKID5687+z6/ybQXx70Xiao3is/x+Gfnuq0uH9e5T
fJZUIMptJSv90s3SBF0QGnudRaLwd0gJ30/bKoDvQ0LtUu70w5z+2kf8sLzt+59wpVp9V63+419k
/f+/+1IXK49jmJnFltRTdCh3YdD51ILNxRwUQbx1f3a9Hx+8364ndRcJ2yIJ675bwqc4P3N89cW2
C4wd/tVtdkiD8MbZVkfwySQWfOf4k+96/S7/4bv+7pLvvmubCVCkJB+x3Y7b6QHI5b7aHJMz2Mw9
M/Ng2YIs53tGf0yC/ifPyB/etLibdE9KgQHv3cVh+a/Lh/i8Cyz9jZi8kaxl/pNv9Y8ugv5BxyPZ
RAqN7McfkVJ5WKqpKrZ4C4d7JoPx1SSRJf78i3xnOfr1t8PaaAsMTqbDiOrHy6CQsFcnKottbIbT
LoprAEkWKho7DzoWTY8pwd7IhlybQBAHgXHQbPx4GptfGiQQVS4kl4RBZbYM/9W/2js3FKRMTY+1
bv2NQTbBENgXG6Tvz2hP/9qW4T/+MoSNK4q2UrfXhvL7B8dRDcQprS22KhiCJcDFcHqILgfsV8/V
znv+2Rv9D35iR0fSRzbXMTm+T2AvRW+RLMaaYo2ANpMF5urPLvEHj6bDqbhm07mXbPfdq6CD4NKb
C++kxsFv9RQuvZ+rEBf24c/vI+w6//hEOgZNN69SVhvQzP/43ZkhYjxkYxkQfGoPQwmLckyxHmli
TSEjjZNIzvqxJ57stGJ2D3LWui81Grq1qfqlOWgsPfsgmyz7gD8K3CXxkXaL20U8u22bP7hp1t4i
lJcGcZABe1qjLV9mJ88brCM6cKTUG81tiuBG+Geeowdd1+KbmY09bFQhUG0ErWRV1SbrcIP57VI0
D/FcrxYwnAsCUUtCvaBDBH63pMvnVLfTG6sJtacINiXEe1IimR+rMH6ow47Yat4lGRlfnXwlgMuJ
IMRksAHETWu6LFED9DbqjD9iNiEL7wjVkQzPyJsblPDz/2fvPJYkN5At+ytts0cbtFg+yNAZkTpz
A0tRCa01/maW8x3vx+ZEtWIV2azp5YzNgmY0lrGAQCAA9+t+zxVYHUrCHkwdtHxk9CgcX8ncK0sy
5YX+RSoAkkHCXLxitGJ/MYFA2EAGi7NihfUeohEpd4zVoxu9jpT7kjX4l5osqV0KwhOxe8jdgXTD
26aT82eIndl5iRSywGWlOciJDl5+qgluUCTlfibcZZtNebEt13XGLoqf41aiOT1hHjI9q76yCRkK
TaunYvcuXJ4YlgK8RRk+6d3pcpcqEsiFwgL1xi493GW8RBF2DFpMD5Ss9VKb8A9x05gdtA9r8RfW
plObj6veiYM6bPgJqLc9RpMXrW6WndbP41tXR0A0ua9v8hVWz0BLSz/dG2ywDAnLDzh1J3tgjeg4
NHM42uCNuokV94YrTmQPHmktKuRPQ+jTQ5UOLcRosLxgkE2lhKvf1Y9N3zWdi8rKgkHfIwg7mIKG
F2Mh8FGcTDpcaamRmfH1iwj7zQSLnJEVvB2lEF1CrtaJ/YdJ+mqlRiD/y7zKLVOlGxeD1UH6eQt7
loqTERJ+BE47I4fowRRa7a1cUrDqmCdkZjLSFa0r8ya7Q4mADSKZ4fOqkWlWjKt2L4GSeWH1RPtK
Nbl8iOVGK5nAqSHUqwTAIuY2LOo6bHrd7GbRmXoBNsokLA3ABRL+zsY8V+Qlq3r7pNRl/VaHhcZp
Cn3pYfMIAQMo4nHRxu5bYxjjwexbhawovHaGg+5k+tUwC745wz6O5UkLWLBKg5Jq/txLiX5Mo1kL
BMWCtGWRh9aas7YFcUa+49Dj5ZvikWWcOL9mg865oy1q9MDjtUUWX6qNbkV4l1dWvywBC7LIWqdf
YciB2KbJHt77/F22isbBDGHs8U+Y+0HHdDLjwjmHwGQRONbGZ25Q3kWJbvmsBiqsRxKMzVQCGBz5
ZsD/srGHF8WKYezxj3Rf5JJ6XCdAEQYbz7bWhiXgHyCxJXkAm2UWFX+aAPvFZTq70VKQ5dSzc+Jr
jKFshI/sLKyhup/RS4zAGjIVr8Rc3K7mSFJvT3WXaVl8z+pOd4tJL/K0hlDDPjJlN4kG45Q1c+ov
WTN58SpUbiG3tNs1KB13Zb0CT/Y0ydkp1btwsoslI6xSFIvmQ+4h6HEf9SPeaCNOj4OVF0czFchi
wli3k0pcecHAd+1mOWY3ux+K1s3K2Nw24VWXl8b8yxyvhpV4zNJASKfBG1mVLUiEiKMPtUzK5yzG
c032/PBEh8GYsk/US6JY8lnQl34fNrJySPrc2umwFLHEwtYhL09bAiNsDRdXi/reG0J7kGTcMs5U
r+pjmS/zaxhHAzipevq2tiTMmasubju9lvld1umpECt103WaGCgxqGFbV8mCs42uADmHwyV8V9oh
vwt5NDHrqpT4BCij97Rl1XtSDRZ1cJjktB+LGiYbyqXQL5WeB7dpmciaaY//EysOW8ZQQV8Tk4Va
2FiJeILCoR8buZc+2j6M9+RmLHtN1BKP7qN8qZAXXNPq8w9zgNTNvFNIN8hpA2LXsmTPzPFgA0RW
Xn+DOZ3dtMAUcFy0LTYMIrxahqV573VFURfMFdbuK5x6lSJRFZt3rTJmJ7IUENgtKTpThQM6Yoh9
zpNUvEhCOxFh3RUwERh538ypWB1aEZR8lFyzw6CGyrZUzutW6dJ4l3bhUNmg6pi4WuOisNbU8PNr
YcDHTiPEuZPNa3Eq4fRd8iuHYSjXCIeINV5RYEtSn/WGX2YbSvNBxsmyKRZ2r1hzZLhRZpV+LFVJ
uL3Sb5w6luT70ZriYF7L8GkSxzJAjMLaUidTDbUvLawbVoWqS1026ac0rt3tcGVjNNMS7djgBZhB
EFm7lb9jNKbvSI1m1eM9WjrvAwVDul+F48Q1znOdFeArmaMnC+SbRXCXdGV2gDnnbOEU8LzQI7k4
dQp7e/2V9EGInKnzOC0Ewj9a4U7lfZ1C1JRBx3f4xa6hvHlP40zhCqa7qMIz11a6jbgd7qMe1kgt
EgrTqfBHqiuJJJb67oNhIBFkV0wJN3m21xkS8eRmRHaLCwbrvDyM3/ISrzSS+3Jcxa479Wub3bdX
Gkr3HYxCBqP60PKwN+y1ba51Q5RAPQ7HU3KlqTRtI6LLyXrRbJNsVW7MK4NlmAwCTKApNqJW7BJF
HE7pVOU+bw71kci/X/Qaf9S6knBCNwAlRlHYNvmxeMMpLix0GIU3OaMLtKM7vZoYsj3IXxAxMSA0
W9l1GPxWjrrf/Vrb+HG+wnEtmTrYuHKUaKFRH348vkms8aoudCH6UDPZ7N8wToFqrBVQnbqG6c04
SnAefNKJlb81c/+RnPf/rvtHu46q/v1o7gTP89tfPr/95e6t7N/Kz2/tj/KfqH//C/4h/8l/FRkS
o0LJBoU+Ytu/5D9I2wpQQZMtKO4hJnL/3JKy/ipbNDdoPJKBPs4f/kb/w8WHX5klKV0kcgxN6z8Y
0wEW5Tb5lyqAIGcxbkOKY+3q2sqqPwkRpTiOrJ3Xi2st8Kyx/zcNawJaT/4n4B32hBtlOc9jq99f
g3OOadWGflr31WvT5oVXQYE9SG0TgUUiShcqhfxkEN0LO25NrQOUvBq4CtnMxBEU06tBpmq9W/qu
Fj+sGcjSRNm+g6U18RaYTRbh0+m6SpwIqvDCItl6BNMtHMWUpQx49YLKnn/MHjO9SN6JDnQr8aBH
ODjiosC6UJHWCiU6ErKHIRYbIniyAWBBrjWMXPCoE9rUW1kNnILJCGFHuWpe9OtCil0Z1gKYYy7Y
ECs6+YOo7eI7+cNrcNySsD2OTxmO14sc5ppDNGC8M0cwxuwpCbu+pr2vF0O6Y2WqHTgNeq+FyGNm
gVL1YsSTcB+yxs1yl7xekjRLXkxAjjsoMVyosU/wUucloUQlu1vZSusCTUBluXqx9KDsQ/qrpsyF
O6OwpEs0slhxXW1je0RIQeubs9OlrebHJa5cGQ66ec37Is32mi+wsss2EoK8Nqldi2rv1hq1A0xM
uE69xeS/EafHDgQ51ttZGtrbFL2ieSyVZvQhmJmexoTTIz6pc1hwMtkp6DpHTPJ5G0ptHvBFYoEl
IdOBPTrv4JbwYpZmSXG0tNaewnwE6rdESb0H8KO7aR+Jkptj07wnDax5Uep8OelaCF8D0Nnowi+B
gtNQvflQpTVXFbLIn9vBIvUgBothpsZpgjCBV9iYLhbFGJOVZtyQT6U/C3UtvGSxikFebMmzneQ+
ZPesMGBnZ1pza8FNLQFNEo/paGrEJKdkxe8s1b3psr2sBBqecxi6TWcwHymmx4YcSPbfAbffTKxX
nQZCnWiBNMKcWegzuHen6iEHbKR69DPmHSFOZRCZ+P4HlngYFDVx/6hHRv8SssLmoxtTOs6c73PV
SdNGsaLoCmdoxhLOiT7sReUqG6/m8EippF/ozbWHME+qJ2gcjWc1ROLZA4b0XWOCR5pgRG6aKmzu
pjBS39vraBpjaRc+GGtS7fWoMHKnF0zlOR8qq7ZpNPRNb9XDITbV2dfjMGWvsZQf5xbMjkFLS8KL
UmVHnVmhr0QTPm+2zp8SWtGrEyv+yGZL+ZZlnfAEMrj1o87qtiKVyZ0Rt9mrNFjRe5iNyy3jyHon
IDCQ8hTKFcCxOQ2DEqCsPzLsi6i9NBCjliWEn7Cdqz4QeEDRnJc1TGqlYxCYF+IuX2IW1aYpPOh6
xry55hS58q2xXB1n88MyxdkN0eXhW7NUbNqDBZR8UeosDquQVz7RdX6lqlpatiDDlO7LLH1Ri6S+
1CxTELzV6cqLqVTFfv3OMq8V6D41a6kIvwOxrWtMALrT8Us8EMAnPDfYdWAm12QkUGtDIxO4kT/Q
Hyow+JqyvJX5TL9javSvHvPpAoAtOI3EZk9Lfy1DrT0B95U/8oTgaIAREzG/nVQD7jJDmAhWnL+H
UtdttVDNPzD7lc/iqquHGUXoDgtExYIoMoJbWxVv94SVHdgWci/gWEtUAHrQBghUbEZltSMFsH4F
aWijy/I1wFCJLNSlfFBh1o2V6ehj1TwJFvwhUpcafyqT+mgMVnghCSUL0PmuQ3mR4c/V7HCjYN4J
1BwCupTVw0uyFsWxFtr6YFWVEDBbzOCf9c2naPX9dkVo2eH/Z6+gTpQLujqWioZ6qF9w0ieqJnxT
YHKnttlH+bk2m+iYKemwi6YQL4QKCrEQ2Hsw9HAO4qpvjmlSlBuiq+ttkkM3sIVOlR/1Ppk8ks2w
rJRKfcWOgNdpp4V0O2mBOfc3WfX/1zv/g2klRlYKj39f7/xXn//3/4QS+vGT4fnv/+M/6hz1rwYF
i0IRgcuLpR/K4X8YnrW/UqhSKovfQZ+o8/+scySJfSQddxTd0FU7Vv8152QCKjOXZL1fZ1nJksz/
pMxB/P+5zNEp0nleoQiouq7LP2n2QqlMXSlbqScrAviYwhzwvlYqiUn0PJhWx7g0z8JImqKQrpU9
1+Jos/7OorVeKbZkXVHto3bWihkWW5KaEDSQoqZJWly1yyCkLLX2kGStIjhpBEQDN2Z8P4jq6osK
ARuzuULIK7UAusC92Ax9oKmAe6QEp6yh1Wc5n4Wd2pLDusrSeLIARNpxP8+nXgCrL89C6xpS397H
GlBhvWozJ+/BTipEtiusdl53WFo/NjSyW5vlDkZV5bMTCJ6MMFavjq30TMhfy1+uEOG9TgByhDz7
wrbIS1cphGOC2w9WylLvUt5HLX60ukSSEsI+mNhngAotQQw0GxyWudlDVgtFX69TnxaOfE6FqJBO
0726liJgbJKDZEeo+TJMfjOX6T6fynqDDvOu1RqdkZ7fNtAY/EJQCCAiz9yBh4iJdlF6HmxwiiBC
QKxJU2mXDfM93I34dp7b5kzcmrJPooVMKVBkoOJxV7ajuK0G8RmFTWR0hQExSakgK1V57FvttUus
cNMpSgy0p7orKlN6jeUabyc5EUgYLZmTWgPb3Vi2S0p8aDPrN6s0vplRv+0RPaaxmz0A28uOZU0U
ryueq2F13dOgG0MwH4tgJT8EHPo4B300vPd9fpkhL7N11J0qgKguitK9ZBEMLirKpZuwck8jduUq
7vGs1ReenRS/4Wy6MCW9cKp2qRU+GhVQVWmVD2Ybv9dkqrlqkt3m2SzZ5LQToYYbAQOtJux0IZWg
h4WvK6Kfo6Tp5Cuzfhry8qgSfWdPOrynSUgWd5IhzIUDynyToSzkcfKJ1Ec6Xacfx6QP2AD6rEe+
ubJv/UQyj+ill9hI362G1dg0wjPG98z7FVTnsVrF1uZHR+Mr1pPfd7g1obkprmIQ6SlHe/MhhWRu
ZxZwo1QQewdea2t/lwCXWd7EcSX7hG1qmzhjHzqR9cuyUDWpV+GXn7LsdBObfOynurg3vaqOJqdO
ydiLNNhear9l+XnwDJZ1XHbehNsCjLw98LZ2MQFUT6R2ZhuhS4cL8m99mK6q85Ab4bsoXGu90Rh7
//tT8T96SfzfuYqq8UD+989/2ty//Ff52f73/+r+svzl3FZj8vmt/PgjYvT1L/rH+8D8q37dMRVl
zfwH+/nv7wNT+isVHs91TWJLlXRPRob/WHvRQEYDp7nurSJv0DT/s++V5L/yC5a+42vYJlX/s+3U
qzjy265XI4XTkAiq4lUg65L505xUUUbSPtCQAUnaZDPUNvdxUjsZFfYxfAk/E9JH3keqDW8kvNEl
arM8wgojdNIC2Wc3+99c0fPfDvzD+sH19fOv82GJg2Ejzb7JNPDqa/t5PK7wDoBFAy0saf1yq7AP
IDiF5vT9NzJbScUwb1Ym84hImjPoF9H6xfGv6eo/HJ9VEoVre903YheBXHT+/DfrD6SVgyHoBsFr
vuqtzN5FEaRAL53xTBy5g8t0K32Vt9Jbdxe/AoZv//bb+bfrF9+hGb/9/N+PDyJEYeeKNAP9pymy
vl53WNuFDZBg3JoQPUtM2Dvg/rOMzYgYSG9kKqdstCfW8lgYJKMmRfiyZRK9LScMA/W9uwOAa/op
aY+uciags/6mPk1PC/ZgFodnuybN19bO800+OeGrMl1An9z9nYvzbz/IT3IKNBVIJ9zRZIxKJqiB
n+fTWp8n0hSVkLeJQoFA7azuujUgJwiUCId69PFc5U8SRfdLdOBxTZbUEduKK25CywUBScshJ34n
7MOTeSqeZOMXV/q7OfLHK80JUrkwbWaGjr32x28a1bBqySOI/KtsqTqdw0vXFOgfnFxyxtAJD6q7
EJBiR/c8aBde15otOYpT+KE3G4QgP/ThLwbh39ew/uycrnPy39x9o9r3Uh5XkV/XFz3AwuzGLmPF
zM6BcNqmTb6nVzq/2vn5sST8+1f1myvx0z1X1Tjg9Zqjjr65kzZZoAS6n/lp8Oe/7d8JxddbgvJX
lg2eOizDX8/jN5+u7WZ8PgSK+uIl3kKY7PDPfYYYllS7vBv3hrP44YdmOvLiYzNZXMUrd7GHaE6o
8Z+fyu+WNX46FeNnsY+2HjpzE/nqMd+GAds4yBQIIU+M4oPQVr4Zgq3e/vlB/+COQ+BkywEwP89a
JOsfP39YJgpAzizljpsIWbebU+Flr8JNdVs8tlsySL3iqNximwKI6ihk3vmFK77XLKz6v1rtoGv4
+TnHuagSMifyqcqu8Y/nsvTqMqsV53LdgUKEMPamSnC8C+CUfOtr/FhA2peHUDjUjlLbQBuqXzxr
zd+RurgXfjiJny5IC8kdY9T3k7iuzDQ72ZG/RA7vGfcygGynY6/8XN1mt7AVlsXLwVSYZGqLjDev
FNkvEJJkDYBaRuGZsMmRO+b0hlcUxJSA0bbz8kUgaDB3qB9zplLbWfOSk35Rbgh7JgSoUnboLW3B
YVe5cRrdng/iTiYA0UUUOoVBf4aV0pyYzUUYIe3iJO+Youbb/tCe87MZCJJdb9eDtZd8Rt+gaVoP
/okayA5DafyVm/Eg1yfKcCZvWmKHj90pXOzhEXK4bDr1Yf2Qa2KmN+vN6HIOYHRYOOkQavSNdjMq
TiTvqsmVJKSL8/gRL/7ICGvdtC4fl9evftK9xennvYwtS/DLw+zqRGCBp3Gb22xv9FtT85d8Y5rO
CIB5dl+nN1G5SOB/4kBpjzpDbhQl6wNwsWm4VfIsGZ8GwBmk01N5pn1To5s4PmjjaZqPdbMD/APl
QCctumGyT/iX35LhDs5VcfXmFG3Cy4I+7QPtdeYN2brRa9s5TUAMLBiB3k79uAu4mPFnHLtk+1jz
nrURluzTnhRBvjf3GouTOsqNwhm8ZY0DTHaqzpUIzpKkYkc6a2froN1RrazPeRTEmrd4tDqW6hij
M973vceO+GI9M+kaD4Xh82whipklFq1y6RX38FbM+2Rrttu++DIjLxa84iC8hQdu/GI7wu3l3H3j
lkCgCrfahrkju0heGJAS09AAeakfpqwp2ZzahpirccOs9NQF9epmOwRB+iFEGqd9RzFNvPdBt7XN
vOk38+16GZ6/oUm1tvbe2HDld/222a2u6DRf2Vv8Ag1zh0kXp5r5udrj/RA08Y485odrhqTm0vhU
gYJRzVltoq8LR9kUAaDMhJf8RSWk076v8mC1gslR7jtvWYC3e/OhexBI8troj2D3wcRknnErfyrH
PNtVznv+yVgY9FK2KTbRJsq22Pbqbjtqt9K8X62HkFuCACaDNPTbrvsoxncwo8sR3S/bKxu8nHW9
s9RtdOmfhslWda+sn8J7lmtiyWHy/7AuduOqrjlsWPVXPaWzW67ui8wpd+cm2rRagHTJdSZ4W6s3
17u2dcj0zB3jSYPLk3BN89hOS8d6mjgoiw+UQ/Bf2C0hkHzajObO/NbeDPFGCR3LIbbrQZ2emmfi
q+U7EtS3/YlH6EbdEDLR66gXTvjc3k43GlVtMOxzSsnQDm8KSPvoITRrHpP3ISiCzLGOPWqwkx3b
TV3Y/F0HlhsTpzA3ENUuMHWccrfsUw+Aa+NMbu/g1YTXvkWYDIqb5IM47dZFhliu3emtpF7qHXJL
JVNmQNji/OnYd4p8rM7ms8EqVf1NqfaFeIqjizzvl9yXKMjHh0h+1NI7Pk+/qTs+IoApAEX2x6Kc
xIEph12rN8lOfjD2+GuZf5YmJGLbeIp9zZvkw7zTFi69q57NFwnTqgfN5ZRsZ685J3yVxMFP+4gN
qGyTqR4R2fmXfCedWq+4j6JgHm6vUF5Heihvk/PQe7Pgyf0uNl2uJWn03TbWkUY80hMIGQcfvV38
Qea1RSz4cmcyujhH7Q358vOjkCClHMTCR7nO8039luu+1VD1bQmbKlmWYctksxw07trVGScXI9Em
P3Xn6yxEdHOmaKPNl/zQnzKcJemt0drkosmyjencNW+jm/QC2f45s/CvsuIQwEf/pm4Uj9n7Zfgg
K8bNPWxqimAvGzzOKQ5bTzH30jHfCS6ptBkwqUCuCW1ypOJMS5yWuwEId0JAY1DrfmNtrR0Wu5uu
drOPSXHL8RCyI9x7JovakyuTieVpjrxJ8EPNfLOqX23nk+Q0z8W9AkUGuvxoS8f2lL/p6FPOSvjL
KQVdY2sX8rWDEJa8zTrDXeay+jXqjh46K+lY7b5r7ppym0Yb44WS8wg5Mx5dZT525jF8QmdA7sVR
6lrMuSZta0CE5qOq+068Y1VxOmiwL9EhksROTw1x6pvoI97V39KL+Q5Xfrg3CmziHnE2XE/Svh7Z
+mZWL2yX0lYPrYMDhvCDsSZE0perDa6/6sYCic8P6MqAc69I6JQqeWvuuy0pkcEScKk2uSPSIva8
oATJr11eCson5LbwJL7ngXVYP6t0Vz1ZZ4WhoK0/wNv681rrDyppRdRNZFNG/IqE++HH+ibtVrmI
2TD0WwXmlNffSe8Rp31hQ61+WxFI7phNbJBZjMMvjkxn/lMHyZGv1FdZ4+AAEn88spnmCVGz36u8
5EQguBdulzOpIkHlM758+sXRfuzfr7X7j0dDwf5tTZ2OJEckYZv60Vv6aWzg2Y72EJChfuD7LABJ
/bqM16+14Y9dyo/H/OnalqNc1xVtqs87eT6nh9myGXs72iHaU3aRDVuHx/CBm2DedbUzfkgfxCJi
cKfOmc/GtnsatGO3ZzypNa7yDFw62SiH6dUsXOlZ3ykuxC5euPqleUzPlv9KMs823KEGco/bxJ/s
9FPjjW4Y1J88WjY3pCmJj8lttV80e/gqaCrca/mo+cWlvie1zq3Xd0LZSaY9ztzx/uiNb7wZvgiz
4T92l+EENNwpN4MPC9u3HnigBv0+me3pKLm8HeXO55kDP4Ax0fhpvjWv0Wv0DSwVrySQ6t2JnZfr
VadgfxMTh932cTveRIVNUUWR1zP4wmDXkh3C8rGTJ6xbOvNBcaujddLdvrvtfN2dR58ogIUO+AV7
/qF8yz5Z+1s75qBOeGe9qndyDXydKawT9q58hhGXtVve+zzvknP7ODxLr7wAI8fw1t34BjZug1xx
oxCFc2Qd12OIiX+jDhp/9ZQA0zHxBS7YCvKknfIWg+houFl1w4vAIObljce9Gx3SaoPT1mtvY2Ds
pj3eFi+o5s8RZ0I21BXLZ68Nr1Qek0wJoHQYb1hf15kS3TYiRzNd5avYmqgTPtcfWfSJwlr4hG08
wkSgCHMakRUEB9qFnrAjP0jeONnklUxP0kJpEMzq3ay59a4s7O7OZNKIKeYXP6DrzfpnN/PPApgp
xGTIElstXtBxJw8lIIh0B/K1sb9KPh1GBpsXkEG4K3LKL47++5+vhvQmaiaDIlxg5k8tcaeMRTzH
VeEDF5GOy1tME8jrFaL7/f+hTeH3jd8PR7R+6nzxrerXCKvCn/2ucfIDc5nVI195dovN3zxoy3qa
+Sl64dOv+86rF/+ny60x3JLRhCxJuvKAf3xe5Vocx8bQFVdZiIdFPgTRG4m47yzRpulry38Vl1dx
fKA8ak4Cr0w7vVFuE8FvFLoFAnfIbQeGuIkfR1CQh6m2+/QqEF5nzxKJTw4UvKsAL+/nffQNn/oN
WeRfbBL7zd0yngXtLGVefiH6KaVOY1aaPyYutyAt7p9/tX/Q7etYGeATf+dsY1P88ZOWpNq0E5st
qCrVibgU59r1g+wbTtom8YbRY+C7lX1KGK88muzevpBX45rO4HW/kpV+/8DmVHRW82AakBD43Yv4
G+GFPeSJZWEloUeNTvHZ8CFwOAzvL7IvuhQcv/5V/V5GhSJg4X1gCYyZ55XW8NvXkpobtRpb+d+k
DvK2d+2GlE+fpdPgzy/zH9xQ1yBGwJyqYQG4uhpEf3skaSbVeIF465fPbBwxODIaVy6+2vDYttuU
1ECz+LLoKvP2SFofi9AKDqDZLmhkK2fE5FU7MG/1xDNqxdbFvdpjWrInenWAANBfg2TwJADKsjv3
h3j1qHe1dLMM9wUmagQSzSeBZCKGYsAsZvGOOhCnF56TIiCTiCecAl0WoAvyyfuff/IrBPunnxIj
XARWTWfrEvfgT9dYlEkmqBdKnKuASZKPj8YQab7kd7cVDcaRZhci5WEmjYDFp+28k30KvYfsrmiD
Xz3I5N//ri2cu6hbIiRvxgk/fQ2ToCktfxz5IUYDGyBSdjJ3grUpz9kt2fLDpXrl2tSeSqjdZ0aA
jgbjkjX6fbkchSxoHwQqgzh1//wafVeZf3y6/3haPz3d40Vfii7htNQg2gy30p68hCD16bMb3kBO
vwNP2qE00yQXiKzLc3y7vkVsR11C0S4Dng+ucWNIqNY+ZbB4GklP31pb+bZ1w1+8if7ggcHvBBAJ
vxxoFQwAfryT8R7UOcSKyO/p25DDLH6jDcyL5b4QPXN55Yu1e5mShRYj9ELlK1pPanNp6hdwNG0Q
NW68m3g3NwSQ/fllhBX3B98vZ4RYzuoAJ2n8VGcuA4QKwLix33jdlxUh0cX1cYT/ujXx2JVB2JKb
RwrUgdAfAnGX+BgT2kHYUL9NdS+RNlPpJXLQvZEv127Z9wLNv9VXnBOOPtyyPN2rTjS7DJXVnRG7
lE6IkmKX2hohf6uNPJI4y2OaeH3nZrMrmnA0HBbCBwoY1uUcrI7v6gPCVFJ501sR+StqnXRUvywr
GAu/mNnsIvVpMwLNGhzwPv1nf5+gY+k2xV20yU7lYdmxyvM8ciK3/C+kKpV2CJLBpOgKutOV7Xwe
R+bsgFGQEgLrA1ltyilOHGwx+X0bu1hdhBvFh3DCF6VLGx3aQvaClKF6fI4BQfGKXTolDB2geq93
VbFpSncy94VxR7ihNjqEoUa8mHJX/YasVZ0qeHGPqm63YZASuiM6ZbMJpZtQ3Kz5IU48tQpQ+Qjd
Cql7YSmYboXK8inEQX0mIVsa7Rom8LiDnRVY7MgzMr7IOxXtCY4pAvyACGcBRHfZ9Yi30N+Gnbij
ZQttkWQpR87JSsGL4wh3c2VnCeYDRwcn8SmRYPehX8WmT5wcl5piunbIeGpAuBBVaS8iAhsUbtBs
dgOti4A31E/Ro8x4XDzlIG3A7xY2QqQfje61Rh1eoO/7+iPP55Zn7+652fQuTC1+C+OWUqU5IRTl
xF/DwHLF3CEkymuOpu6QU46vbxy83to0sys/Zp5wW9+oD+M2OyWb3J/fyUh/IVakOTFtAABR++xw
qE69NfzSbY7lTfyiO+Lg5i/ho7Ip2T+wa2vbrU5dYinXcX24UkcSJpIzLDl8dwEabIpR8cB3En/w
6fq79kUhU3KPtX7g7WJ52n4LaN6Zd/ldsRvvgHNApfcVNuQeBLwYr8MFu7EzBCWF5kZ2kj3A0/qu
gih7L7+J3rVv0QPRUQ6rW3jzPvetfb8NL+PBIgpUcLK96JBveCO+cS+P2/5zBUezmQ+GT8nf6ih/
yNs9HzA+c4dVJ8uf3Xgr7ihAhKdkF74s3+KPBSnxW30HI+RdS/0BxjJJcz5RJT1vkwEWDnYBR5+v
qpz8UO000Z5eyXgawIOxXkOfFl1Wm3mZgxDQIUpP3nqPcTyoHjrkxAAKib+44ykovtHneAyvGEXG
9iG8H2vSTVgeJAnrqvZouSedBGLfTihVdx8NQs0Gj8wqkErkiEe+A/rnZ75ENzoyin6fTvVNtune
oj3d3uDpR0a1u+SRpHnFHv3ikT2lbbevNry5K1v6WF/kYH0Wb0XNnm8GVAgnf1Be+sitJBQcZrim
ZxwY5vZ+vkXup3Oz7PKQbvVd+pztzG3x3NnhcbnwgqKvcWt38MrRXgI8zu566PlFb8xTjdjt07ro
nE70tt6NLihE0WWveofmGUxB+EWBfdb8+W46Gkixl7pinkA6rlcFbP7oW3q9E93SHV0u7sDdOWWH
crKTYNz1T+q4b8EvIn3VbgMwKaiC0q/sbjM4KL3Lo3iMXuWXcb9tLrGrb9kJWg1b3iZbK1A8/aM5
oHuYlDTtKfms0Ki/zlmgYTU6mq60me/aM7u2frGR7PvuYabpix9pEFvmKeT6nnRneJQfm53xlCGw
UmPnfl/bEvqz5lFXOOJWcEgh/oqOmD5cy0fNne8aJG7x+qBtduOBLrp7LM8wcdZ74xkxE4nSHpz8
WD4kT8PTF+swW8WhbuA2Kg/UYSxLv8/IB5vldmBOfIRwyGrkTfwtem8n5wtb/g28c2dBnQQnzdHZ
ITMPg2+1dvZwndN3Bzpxt7ez++KYHIZj9pB4sUuX7mdO7Itb7bb3rCAIt6Y7+OGdEJSeuF/2wr3O
MyolJc6P7kJgW/vyg7EStmBjW22iEwCm6NqgatEm1h3+pfzf7J1HkuVItp63QuMcbdBiwMkFcLUM
HTGBhciAcmiN3bw1cAlvY/xQ3cVXldXNtJ7S3qREZMYVANz9nP/84vQ9gG8dukNxUE/Nk9FDzHeV
l4FNFOa4Nxmv2rrzw6fg0bwxdGLwuS2rnblZuAXjtrrpXFUcfVbKc3kvnWNo6ismCm40xHf6vjhT
f26dA8MHzj9E3rax0u47f2Kew4DrgZjDyNVvBMb1a2WHb54YwQtdIdb9S0iMMadk8pi/OJxJzXna
Y63lVtwV5XOaXGhyj/26e+pu4UFB7/fk7MyT7EJy3wbpHs50arsAPGnJ4uDfnBzIDUXj10e+htg1
33hZVdSWl+hB3tjnxI3hq/mD8KydQOWj7MRGy5dXSB4Mb76PTotRD+Mb8EvmWveswwn0Ldmw8LTV
rLGbDed6V5iryZXflE8YYG58CVlt+qbmsabOPo6XcU0I6nm446DlgXajm+2Pn80TFLVLv0se2h1G
6OuGPgvbWXfehH4VbadHK14j46Po611rc+2ftQOCuniPoMu1d8ZxPDh+9zLeyg/493FyphpM+rXM
OEbfCCywGXKUfvUj3Yf+eIth93frmbnAR/LdBdEqDbdCfdS1ZzuhOGHHWo/SoTGhY6y78mgpbt4d
ks/ht5Pct/fTt7EWa2YkC8BEYOkKz8A6JlZ7reoe1oRq4o0H+ToQUlF4FKnKVsc9k50dIPGqwfjn
3Gg/inINRcVhibOPxkwFwitgvo6JZL026hXExQ4l62dGW5m5aIv1leN/Dl60ldel7dr3wTr4Gq7d
WkdSx7yD84WNlDnAk0neI5DTGJyBwja9W+zmvaAS69zkDBDSYfRJIea1Z6aSk9/z37WHVAGaBAZZ
bXkFBxrL83AsrvlZ/zTgyvABGhQLrpC3+D3SxpufIzkqmbsglPxeTzlCjskZ4D87VmL5G7xbW5G1
t9Vf0Brn5qoh89S1mMupe7smY5Q5CnC22blBt5FrD5k0EXFg6SRzRnfBpTyHSM0QthQseOQrYG/W
Idvhzbpu7oU4dFe8jZ0UueudHqyya3rVvmOwBjfkc2APtyf477L8X78xCjdcV1vwbtb6WfNFf9F8
Pniza93pgAfZvloXV2pN1VefzylwOxwRv3wP+fjwU1fjqVo/B4weR9dehS5hJX58ZTWvce7z2YPZ
QAtPPpCicW7fGZ1Wq3fuyho3Njnwkj0kgQdGsxd7zSfYt27NPCsamXksfxC+LAAN6ZHX8Zy9Gvva
drW3EFfUB20zPiXbijTa2OXOYlBmvqTXZGvt0aRvZl9SNuqnsbcvXBqemzTyGIguYxj5nJp3quYu
gdT2Vnu36dF40I7OY0w54TNZmQk9dFbcjig4S5v+vDwC8zn8UhjdYHmGb+adYJpYrpyn6Zjc4cBK
sexr3zwYxr66aiwuY/QEuLD4VA1uv7iaEMxc7ZFxhM2RR1CGDG66Ik/91XiPP7lUm9DLnis/2ZIW
jF5hOx3Kt8DYkFjqXOPn5GT6zmuy72917mmPNaXdMlVZ8G8aYpUj4NV+4dllEkIQKMDlemxW+oFL
bK5lxD3cc3Feilz0Aqtq3Z+6a3IbPsxDh1iDSowYTyADBq7WQVqyXvfL5w9e7GGtHweGaM4uvfKg
jRRLq+aBiAEuQoGJTIQI8qAf1efCU48SU/+jeuzfw2sdrgFtZwpv2216ZNAbg1eGDdDfSRxa/aa6
Wt+R2OHr3D7WFbE0a/nDVlyn83RG6DfmQ+Kxes5DGi1vfGxvEbhRxLi8pCd1dnhQPEeP0pZyVWyi
G20rsMhO3fSv6H9O4cWiBt3WLnC2X4NNXHljj84HBRfjmciXJTfwp7uR9rj3AyTWm4JZ1nwqvfqI
4OSEeaCxC94Opat6ZNlB5ULvsbI4ctkmrNNwlS/tskCsbzRzzQ4gBe8Zd3HnfogukqtthqPYY6J7
AXVaSZtF/7B6Tx+GXeZh2uCJDWDYtmRGpN1jx81jQFa027l7Zz/dcxMXVHQ6mB+ZV9+R5khvdhp9
nm+u8XN7S/xoi2ra67alW+6jG8PZH7ntle+yx2jugTnebvDkSw6RihFwfyLDEaO9O/UjXD8OXvfC
/FH/zK7TEVraMdN8m5kYvMeHtDh1u/bO+TH71ru+Dp4Rsh+Cl2KtHgpPP2hP033XkwP6kFrfKD5Q
1g9fUvhsPcFe51HuSq98hNJ2KTeY2G7ykQiR1UxNy4rO38qU79Se2RiJFnktXskFJ7bi23rvUBWt
tD2Yk8Gqqvf9prhUa+aE9qE/s7jB3qO7FHPCnqfJN6KTxhTvoXqwOKrPWuXWdBPaXuooaV/nN36U
b6r4XV4Xzoc9La/Dpll9qSxrEwBsxYx8ZgtwCJ91pQ2R6qv0Am/CBfkfNyoPOH4kPkc7rGrohdOx
J+r7yj8qjJoG4uUvAUoByS1e1S1iHuATnw+mnCoyDe9hI5PAA7Np5kRoz+Ve5u+g6XlnfkjlzHM9
/mBPbk9sbvKWd361n4ndilala27zx+ze3KYeboP77JnVgz8TvyHtyBX+AXvlu2S5FmsGDN1lSWq/
SdfkhH0jh/kaPToYJ5cb6uO7yn0NKuBWRSLS9jwR+CUtJcgY7hGWYfUNn9xtGLP/Yib4T6A6sC9G
gjKaC8aCP6PeeBGB+8ywbDEU2ZK8vZl3EFv9bN/8YNCApGLcml7v0yylK242Vpar8VyfOMKzX0E5
f0UN+SiQimHYasoCCv8ZZbKjLFIieyH8/p32iO2Iu3h8EYXNuBe7j5PxiyGH/dchx/KWOmwz9LoY
3i0f6Q/wc1DjvJpGckRBLH3ipO0VlF3x+8JVah6Lje01FDNUwzuDjtp+yvbjPTZgpxEFSUQnWDwm
Xr5W3exd/c7ucPO8LzYKsdicRxOhLHQ1SEC3wTZ4KBlzjb65JrbnFLjRjghn2FUn5HZvrRt+Fety
Mxz0O/X0vUxj5W333EBMugqeCKR9r9FNnAuvffwl/v6rC/DTNe9MUyZ8igug3uzNUqGOh5iiKLsi
VHN/Hcz3T9iNf77gP4F1ahnEstrxfsmuBQPRaTR0GnAFnoHiL1OGX8G/v3zHn+BfI+gx7m15R9MC
VoEl5UmU38M6PYU7eRn+3X4F/C9iqZ/g7+VLoidH+02k6M8MxlkYw5ykM0SXVe9Za+MD64uVSRHX
XcvNr7iKsOr/ybs5CNqJ0lg0Wj+B7T3x5yF0xmgdf0/0BX5O7drsOaRfQNv3QcpcwKPvhcRFjtw+
2wvcmE7xiaHtdCHALH6oduO7QrP5MPQrLGLE3fg9HcOv7IsUqPv6Mb7g2pucotPwq7jXf0L1JJxR
wQdOW+T38s9cV0uxChn/dixmVjDmp1Vju2DhtL7lAUmJp76UlWvtZQ/C+O+DoH9LC/L/p0HC323I
NZ7Kf60YcaPi8z//9x9dEf7rt36Xh5iEoC5EXMYmFvvC71JB629MU/AC5ofYh/+mIvyHNAQ9iYVv
KBmoNj6qGJ7zEZqia6P/9T+1v8HlNfD7w+gT5gnHzb+jFbTkZdX+cXrCObHIBKGyLCzhv4ghDEfg
pGuUqmfoWk59NojqpcxTSHhRIhu7WW2G3dxJ4COFlYbuhPOYj59Kft8FRnArujDZCqkwj/akV3el
bsB+k7q8rH2jcMTbWNjFqVQH283SyfyIi5lESnMoimej7viTQoQvll0hhQhC8y6rqu6tnhImajEp
gHIRwRoYnMoRIGCz9TZjo/7eYz13Tke0dVZF4ohl5tiSyN1o3lpFtbyo6qEs1AU1tjb25rOlJl3m
Z6bc5PD+y+iEcH1AOTiVkoboUVG+TD71mXQ00DAjK1uwIImOYi5zfK/RD4gPx0qMF8JUos9MCbPG
tbAGe1GnGUVWj2dyJOYIdVcejeVOjIj8I6EnX3k6UFnGuJ5/Gpnh/Gg7BMyrxiIFEiN23ZtHFf/L
OAHXkaZMrHX8GGAsB2Z7HIhFBE+0l8RMOWnyY6QNVEepll8q8q7OY1GWF0vqA19uiRUfUOhFJ4bC
BmLuOK/eiyWCfNCI+dGrgXYdX/cHQx+0txq3pmSLlblRr5AJqjcr1WVMBeXsOGPNtlPlFA5JbFA2
laAeCYkviA/T7Lsrg34blEtgevZbeDo0/3KjO1G+KaOJek5C6L3pE/K2GxUmTG1r9c7O235jEtjo
45PWr9XeaDbB1PYAiYY673DyLp8suyCXHnm3fc6Vpryf6yXyXSbfNacqJ5YEz6Ge4VDFpMlckuLb
SmPQPMjJt5Io7TExLeE7aZf9ECy/D3WWs02p5oB9IXHoq0mtnLeggUQ88vQfdaeQ1w2eYfs0rOp7
IxLZXmUAtcSd1g9Z6fQeUemxV9vmvB9xFgIagrpkqvy9VDQQnFIT5p8Vh7CLVVus5w5vDteoC+1b
Muzioxhn45iZeoDrnalAbhgs+3GYi/ghysJqh08g1laIwo5iyfGQy6LZJ6z+H44e1ngOWe01Y+IO
wENDbk9ifugGzMrVvA1flajLTzKeWqS3JxUedoiTV4HWRJtYCqytnhfVJRmkOWJQpTnbsEqHTWcP
5OvEFRBzkBvDVQma5keRdelNs8aeWJYgW6sZmUfkTxrr2Jmyl9Ywe9jLfQY71iF/RzgCgGo0A/Ci
qmrXmRqEpy7r5mtZQ7fWbEmDw8wIQZnMaEtg6KA8ttUA+hMxRX5vqyK8NGFj78o2D3yhoPw1RBf7
fTlaOe6ImvLZD739ZMtJGGyCeJaYLiaaLxGtCHuk7wCf9QjdQFCEByPGT80fdM5WPPMROMlzfTO7
hKG4pDa6V2Vmd8swLQNhHfN1bw9JDFKXgm/2Ydew1GSs9p7rSEmHbZjE0ZlgX7j8mC+K8WRlosDa
cDDS71GRm4+ZGITXOtcbaLFJCqyt1YQS5HPRnQUy1Ksh8O2gK1PhqDkK3pmiglUgDwoMgTKZE8hR
dcJn6aO0UiGSRaGEl4awL1qlwywjaDY+Ojq9SoplhfBiDKPgLqjOW55T8eR5mz9CK4KgBg3X8J22
bnHhGEt7HU+Fc5jbWXnr4pihhaoC6AWzPBler5jJDZ8q5SQViKSnMsMEcMKsyx7n8JxE0NbxHUw/
9b5HACWC6YVkL2M3EQBBImMwk8yl5dZ9LtfznV5MM+1m14C9mTBB9cDu7qW4U3ZyVI485nL9SToY
g6ShKnXAIHKZ1kEnj6+tIEK4au324Myj8lrXev3eUG99RZwPm3rIoEtOAwHBVkiLzXJa48DRneyh
wo1klBDodvH0LdlWczdHCfhJnOTRsXDCmKGjNiX3Uwpjn3YLrWtqW65jCO3ihPDLklwevro8NAvQ
riF8nk17vhWN0/EYtNNjYzkzSEqdl4+wO/t9ndX9bsLJHDcvFn9qltVT26I/72xkKVgW7cep0gmC
iu3HLJAhuOhYhXf6wmc0oK5XznOImGszI3c/El9gvMmLZ5uRW3CR1Mz4UVRxfrS1jpniOFQ7EarR
vVYO8f2Yz4BMqgTEYg/jBdsgYazaUld/sNRopC07uYRSARe/qUn7dYvKyfdBFiX3faWGZ4WkzQOe
JKBdjaxyps56JX5kNTb7q0EK5A+nFnTqlaP4Ux8FLnaVw9UUkbFB+Kj6WpaFT6EUa8eWGIOdMmvc
MDMbS2VtKY15NkTQ7iSr0K9za0LuLxQjoZ1WAB+aATc5nmnAW6xNYT9qOFiTt0NXScvpC9WGvFXE
bQfFvRsVPGhwi7yRzmWVq3xEV74S8qTsSLTVvKqy8WEZneS7dmLrOGm5dqy0BnRxzBkR9YW1J41M
3eKekn2rgxYeemWqcId0TGMVxWnDmyq5Xp6m3pa4N2jPSUAZd+mcVztHixjQBJWBdbgjP0qhpbWe
jvnSi4bhkSvKGvVd0+XnVsXZI1D6YRtoRbNR9Lo+FCziTRPmiBknJ2PPLSGIZ9aUXKWpjGsa+FYF
qa02plmIR6xkNGw6mnLb2CXXtNe6TZTPGHR0khGfyRzRd1pLvZA4Y3zAdlNeD0oFKzrT+nJtz7by
mHIM7YxBacFXK+YDOJdwSMdW2rhmGaBfk0LJlVTC0V05HPRDNUXwLo0QkHwSLfN0HbMnX2nDwfRm
QzjFnSIaQFbCRoCRyaNZWZP9qBBJwlgpHOI3hV71qTBa1K+hieOrXkUIU9Jh/gptyfREqhlvmlSH
HvZzCB/iYXxOBCK9yknkU5KNjS/Ztu0lhW5c1MQarrWJLS6gL5nTvozZwJrYp9BPG6P2Q56ZuyE3
pnUssMGEbRFgbhISe7WxMqW8pmWEhN6Zq52UWsNeRV+/VchuzQMxY9cKxe5okXi2ZweXocZyEHOy
RZ4TMWMl7JgjuenE+AP3AmF4VIoRXqlYPemEEn8T8WdtZ/LIMdoyRfcROU6A3R4ZhoKfenM+Cb/L
gnRHcq7tpgpyh2H6LU1m7F8qA7pSlOQ4KgghSk8OhKq7KZFQfYnzdpq24y6rJrDwAHXAiGEljhp0
YXgI2F/RNAI4VfboxVmg3ZU1PJl+jkkpMZ3htSbcilkyeFrB2sWnV2u/cPtCWJYL+GTdJHVwq7QQ
tqhsNk9agkGSZs4LlKQm86Zok3YTwIlnBZB2U48Mfw0x1DFjp1bN93kuQ4TCJOGmZ+PHWHDheoU8
7ihLmg0pVkCuJSo15Mnxoe6t2Jsw3TsoxNkfKKA132oG+Z3NXH1NbX24apy0SAhJvZtK9lXmNLV2
jCQDZkwXTecslTjQ+qB7jwytRM1dEtt9EOUsa26dISIrJAnAvEslZA8a1ExrOfyH2VhZHUB+WDfb
RJE0t1EFF8SyQf4isi4xvxz11dBX+Z4gMWnv1Nm11YXkzVaxixM7eCrngm1FXSzVbDtuz3ivFE9L
qbay4/DspFIFDGs+5wUE5XkIdVeihmWkNRundMoYFdjqOaakeTWU7IzxKZPdLBBuWDATChSt8gqt
tV29IJQtEOaLKcJr1CQ3kZObPKTjRXbGwDfbQTxrVmYdjW6qEQgqDWwNvJiIje66rZTlPO1E3WC5
FMaWWKIdM/rzsEXzl2FIDbnDzuuDgUsYHhAh7sGixJoVSWwsfiQkziiEp6nSE4hesp2bQJxaqVGe
66of/Y6Kyo0ki+C2TA6vyWQ68kou7ObGmcQ8mTut60uRMjwSvAKvpiVK68LhNx+tioMCwVuQ7edS
RT0k6eTHDCM8TFoc1Xgz+ineN92gveaGFX/FlBiYC6tNeaR+t86O0Rj7qJuGbZrOliepKYyJhMPq
6Q/99PXvvegf/QIW5OzPHaqKxz2nOW76Bjv7T/y+enTQbcr4omXyvBrj16giTZqF8v9+l79gTQjE
//Q2P6E/chaKhnY781/GdbDXtpLPRNVeSft68ytcS/0Z19JsrNB1rBJV3Zb5aj99pSI1DOJtHOFP
exRyDKX8tqSHXVlQFNKL4dknT2yJL2Lu7/2KU7p8jz9dTt7bMAiqXTh+uEEsKNgfkFq9xa2nx6UK
Wh/SQWQk6c5ct79/x/9GhX4PFea6/WtUyIsbfFvb4n+476SHvIu/4kNLJvXv+BCYDjR5MmL+bh7y
B4hI/xtPCcaZqOpBaOzlof0HRKT/DQapDA6kAi3hn7kIr/8vRAQITz9r61iP/Ja48e9ARAT0/OmJ
IVuYTg0PGhN0kSRvouz+/MTgw96mo5b2nqE27cU0GoZ46ZTSzDSAJ+aC1gi6h0Q55anDOGjQ0JFg
r2H3Ooywar5OuRhWXTu96rFzIIzszXGGQ99qN0eHf1mo+BGkA+C/QIdiBc+JQ+kjJ9VFrtm2g9J+
aqcWfo0zPoZy9kJ0rI3j/GygLGFaaNkD2LBkHjDlhHvsLOnEjbR4BnaVV4+JhsQlu0WBTI9UTQcB
4uY5TnbDR7kijQ2P/jCC/IfXrniUw8DeTWOJiDOsFAzfk8mXcNhf5Rksp6CBqadnX5kWzZxoxnCK
NMajXT9co7SsvGmWYbeWFX7/MpWQikIwiqAXNwzehrC6mjpDaWe2kUh1DXErAaFmOG6nbhBFN6XN
n+YQRpwRozmSsuIalKQXy42xlozqRm5rwMvKdx05m6uGcONUzXM/G6H9hcihMx1mQKpkHYDMWBA8
optuNEnzqsjNbwDv+TjJMvqEGtMqJxfmseqVwasLmKTziByITuQOe+GXaZagfQHqIfE46n14bc0Z
1lswHRUcrmDJIm3SRgbP0f1kLWOlDiunzoAxqjRIrepFEl1Jdy27rYvd9jWoB0TZ+tJvOarrLDWH
LbTnNJuTQ1dXJAI4iKPx7vXE4MAFlAGTLFLjVkminyY7fZaBEFyzKBF/ix5nvZDkHHDRxp2Hjmtv
29s4HmxPUKx/CzICMGDM+k2sT50vxw4JylN+3xTpk5qV5aGNmdtLcfhCnkG9sQpL9prJgS6gcW0C
mxZZH/OQ9FlMInokJrZEneIkBK5lXY/x/FKjUGPTWbVwI61YRR7ALUsM85bW+d6We8i7MvzQtkRA
WQXqU9eNGWBNkbt9DBPCLgaLPLwUkyodw049heEmzbFvCAkHsnx8yWTosE78mCYhjArM5TW5dtZ1
naGnFvAO4gS1dmagmh+L+Q53RYOC0BKPRmP1+67W4MN18yEq1c9IlzzFbtK1jPGHX+OHtSLZyCuj
AmJmpNMTWrDYAGg5fqL8VjVWflLnllZynKESJeUtNaG79o2B9Vr4mk5knpZN96Xl4iMxGXoodovP
pPOU0KuyCnGPGKZp3IgKjkRuY8al0OwU5fAo99J77YgDcSYsVyBRf+7FRo7kzYBisEqLfaGKWxZg
BoHtLuL9Ib4ZRffBfrTO0A+K3AoInbGvcwlUV1frKGzW6pzA1E5PLQr6OeqJbY2OlZTsyjK/nxLj
kGDHiq6fXkQuW9L1tE2QdW840v3ANJFsWUgVuKIhtwNmEjDU4zan91yu8ND80CaHdTFD/UFTs0qs
6UEN4B40+PEEuTgoLWJHXUnuiIkJoDllr0XEllVY/YcWxSeRxA5U8vSUquMdxiu49LY57hUNDMfQ
GT5Fa9xRJ27UPN0lRv8K9nXAX46Cr3ROXS3OpdF8jZIKj9ux74Y+Piax/WrbYjuayDwCMfihxvQz
w3PYKS64iu7D2T71kkGfLViKlPxuaPOCdj4dbTHiSRYpL/OM78DkWMdYziuIt3huVFCMWxtc2PyY
E/PONtvWC+0a6bX1KjfFg9prP9QwvDD729dSvBlQ2tKwHcgmf0sxVT33I54AktET6QtpJhbat1Ca
w9TL+zymrhcOgFkbfM5VfdKxSZsnh0kZA/AMs263SjZFDVUgwA5WsfnhqAb7YLw4jQIzSkncLgm+
W+znegOz/xTD2GwB7dW15DVVdUj7BApKpi3JxdpbOcWNJ3Hx4gqgJZ9xeEXMcuDZtF0nzq0j6YjY
gMy4/qR2xt7eYAgXk1vOJmG6I497ojgwySs4e8QKZn5ZzakrS6Xh1k50sFTIkTH9nq8Y2a3P2RdS
8o2xQr2SCCJ56ty8V2aMjYMZ3JM4uVNwq1284/CViIzMcyxGcpFm3glSj5ETzJTY82cr5tfAdh57
cOGqM9hhYi5oNUrIUFUl3WdT266xMQWFCKx6Q+0GBoqJhyInG9GnH1YR4q1bIhbIptJeoeuYsfJo
DcI+50c1R0Gv8uiBEHDZmjpq3bhO0/MIeAmwAFst7YF5e0H+lpmqfmJJk2en2S2w5PjQJEqPdo9P
AvCO6naMDv0UrNNMvmR2gFdYXcSbdIgGDqtphdtVjj+L+BZ1e7FaRjCY6+lHbU6egsD6SmJI9LQw
fU5gh9UH83FWEcHFE8htYW2NhgVcS8+j0q9nwyQXJdbXjoFhD0dL9hgmtflWTcoJrWF04YJB3tW4
MmkqXofFRVlRzLfUScdVN5CsUsa4FMuTqpCpgnOIEf9da/ffpe0/StvF5+tfl7arYnr//M//+GtF
u/za7xWt8jfG9TBBgDLU3wrX/5p66n8zuU2qzhTTwdV9qTb/UdJauMfrNpk9Cs0ecj+TtugfJe3y
S0sdasOrkVUHRsC/VdLqfy1peQlG/CQL4F9mWEuD9ocmKMEGdOIE6RCUqv1LLbXOEYBNfjIw3HS8
Vmf+I1q5RK0z42YRYD19xgITGFeECbERc2gqRMkAKYJvkAhGfs2g3Oq2f8Tbq0bhI6UGMhsLeKjr
8hQ1i5VVm5EaHxLOkm1uGUpzbH8LPM+KHgA5pLbDdy8YHKrsOnSO8RKXLoM7Vps2tjVlUypLtvr0
W8z6ErjeVwYGlKDa2oTvZNgsge7Es6emkb3EBZHthmWxeJtsDOM1TV9grAJJViM/FiUhTEExTSQY
BQUyVVP6CH+LhC/0QNG3DqFY55oLtynMzj5GlNQtYEQIu+C3eHnMorHQVyIZEjGZVMSD5JpzbIbp
h1ORKxSRvIfGabTJie77yi+ypLxLlbS/zCU1YB8XdUUmB5H3mjGiv9TSoMaTJjGg8Jk9b1UqOTo4
xaTwa0crOEykZVG51qTkhmKEPqRPMBniJtzZhVG9Nwapd05Z9z+YXVM9qaN+UuI5uAotqo4YYBmj
HxWmvCqkGV2wEpGwk7ftdMqGEvnQkpKcho21KsNO2pOFpfp4ZGP7ioCv3+fs7nhM1RUjvdK0qC+z
JYd5ArIcVjNTjBdqAfXcO1nXbdK2VNfgK422ihhQJdtOUQEQbbs0vkHxmaEwtAxxu2nlIH4ZVL07
Tj2O5Z5JcFbuKe2gkis/jxBnl0ABTnAs84nhVJ4DIHC3JKvs3M1FsWEMqe5yHM3fRnNEkVPjV5RH
Ae5eZd49FKOlXIMxFPXWBHfr3GrJOcC1Gn7upIwZpFEjQRSjGlNPlSoF9VNUROMbNATdWo3alL2H
vZoe5VwfXrGYb+9jeU73QWmNH3LeUuk0GoavbsyTfemrJv1qgTDXDMfbF6K77MdCZPaNsKDQ16uC
kmEa7apZyVlfy6sW2sDVVJMs9OeulBy6pkq/jOqc00jJxWMvC2g0jLGBAOecgeNgZDuhTeFBVUdW
0tCYylc+8idSblk3EcraNda5/bjSdvJrMdXhfpLD6jjkWkakijb3N0vn++uDydy00lTWIFHG4lli
pLrPxoBMpC7tqPZLUyQneYrUE67JugfLgXIzMvpbntj0awGY8qLy7ciL6jMaVcYcWf0tF/H8HYZV
RSJ3ME/LPhGcYyOfSL+JUzynYF6Sc8PZR798ZhbYnUyZTm8ltQb3NJNq+LFOF9yyZjRMd8Ll9dvq
evGYU73eWXNqn6irkYNFTh/BvJLbifY0whF+ldRtuxVdn/t9rijPThYsnuyTrZAhENUI/WSVcdeS
FH9odTU5kM/G/EUxp/zTCfvwiTvN5JD0P/GYKuRwbUOcfV+ntCqmbdWgTWVoCz8974W+sbokOevp
AOYYamytLuFQDoLqOv8SesDL2EKGES5SZIlBrZrHFIvAF7Wf+mZtGAMrGIgeUTDVcuGHJT7mjh4B
fSpVlz3I0gydeKit5CDPQfY0p5wbGyNBFzQ5osPKagp3IiWQfQWuBWeY7du35k48CZ2BgdBlgmjT
MZY+Ug2rBYQzQ7ctKgpx8vboTrQ6p08SNPWnscXr22t4/ftMRQPr9ez2Gmo+S9/lkTGy84hIhk8/
FDLOw6FR3YsqT++MaUK2Y3U56RpJ6gBnZ6oSP9tdVD7bMHkO8RTCjlYIwXiIu0h6oNdMkUODJM8U
lEvrX1Y6hGDIo3AWq5ho8lWUaXDEzTacCbbXR18aqfX8UJHnc2Ip8oYkryDwcUfuvtsUtN2lcaJf
q0EU5VVfZ+nVGvriCIZeXRstq+R1wN3neZKYcPZyKtFM52XypKkprkclLsLnvJkXdwVJZsodl0x2
HBMhKjXmWoobzO31jA1DyF16HeDXEKuRkdtAl7nXZlrXIZpx0VLr6OoUZeu1RZ7vMzEX3hDKeecx
oBS3siNS3WuawOS4rEsiztJ4OFuwhMDy0xDpW6gtYXw9ZeY1ZtKMCnDoygedveW+dxLpqzGqBKPO
KrXuWpDqyu06uz/qNcMvGo7wgawlBEwzHf1a6XXQSzNNXpK+73EPGVN904EGEPYnk2NOxksyHNVR
C34Mci2Ogk7wm+S7GP6zo9VnKI2M0dtQPbMFQSNNxq7wTcbdbjtJJhMEi62VtCvzTSrN9o2tVdqo
Ul2spzBxUKLUmfIWmIl1pDXIziSzFKgDBnmvNbpDUJHeb0ivCtZOaDu73piit5gwOckjxc0MvVTu
DLrAPv9KaznmL8XKQe9H5aU2eSbc5v9wd15LliJbmn4iynBwcLjdeofW6gaLjMhEOzgann4+sqvO
1OmZ6bG67L4pszLLyMgtcF/rl4aomShzgyuSEci78qAR7KC0LpxM54/h5LvvrWiw9qZF2crtnCcO
oSYqiX5FaURkHyFF9Ljnc/PYOip9VfyxkzZReKgKH9FHPQ7jZc60vYfxSx7soW9PQSmJcKqXmZQ4
T2RI4q0xbHe9TlkebDWRm75IeEPTmjUBQAKhsbHLa6vrDaqfuv4zxPIfzdr/PYOmHWDc//cUve31
d6o/y8/m6/P/HKXXn/1rlHbXTqXAoQgWZ776nd78l4AQDJg0DIKUaeZS/yYgJFra9X3K032H8Ofw
76O0S3cBkdMAx8yHHCIM4P+gU0m6K/r7v/mEv6HDkpYmEm7+k/J7kqNw066gFqzH7O3OZrldJk1M
YzKZc+8EMxef4eAuyoRLmrSrEbud9sB52B9whrbCPcex138uUzR+ETRCkiH6pwyyFUnbBqGzuE0k
VBO9J1iDB9Hh3zEzHkF7WPagR+V17PTWQ5bEEzLCCnQ38cl/Q03ymERLci0cl4C+tJZBtWnKlJ5Q
REqSzB/fy86UCsDxMLC8UXMUX0cyYTX3VkRDAWXXXuZ/pEU/wdkCjbDHILeqrelm7skZTP3o15I3
IF29HDB9dllyZiDFRzmAGiRV1G4TJqpjmij07xPZI+6s7BsLbPYYh4nzSJHZeHA9EX0OTWI9dpmY
zm2TzvspQ8m4RPN8rDN6YqIQ4E5EBYNf4Mz7xYVTXsZE700EBprHfXkxToZ70G+Ka7urZzJzcnJg
xizZOdpKvtJl7I51DUGYqlly3ra990aJDver5VTJfZRYcs+2YK5NUQ6fywKzP40jc/NorJeUOpUr
YSHI2lpmbA40lSRPVCd1WH+VfBUrzCrnyH7RFlpOFFA0RPFbzHUaesPBZHIorzpnweFmeKc3w2KH
2yF0sisH7pj8K5XSBuVFuzIZup3XuvVFsCLUWnjmhisTZXk20I9kkHFVU5fcUgAbPRhLRc4uoIH3
KnaIw2NOn+7aNDBoy1IywFTUY3BxR++YZ5zHVdzLirYESW9CFMyc+038jHxGJ4c5sQjP01o289aF
YKg2XdvNd7RI3fiRi/2KOY6A0SnHGtmq5BBxoj6Z2G7umDWUAXzg37ijzyJr9nLqxc96cSqKhSM7
xWOc1uEmidL8mjKtZh9kJhMr3Jw8N0L308bMEn1XqVfOgR0jfParHLg5cwZGeHtqHwZteqIAbOQj
RDgmJAUXgz39LBf6a8lWcVOzs5KopBtaTy5GnWxBv2foHOJfH6gRV4BOTohNyNtMvGu3cszKcSsK
lO1EOvW7VYKwv9aJ7V3Yk3HvEjHaBJ6Jorztomp4KzrhiV2CvpZAhMS9KS1I9U1uG8KNmc/8r8bt
wc4yC89va1w8lGVOWsMUK/8uSDxBISt1xh+d6QijDFJBJN9671QZ2khUTdxGwXovdesNpalFfWwy
jaS4j1J8UwtNpT2SEixaacDllv2+6OwwiUIYJt/aenUUnce5h+tf0hxmQ0W3g46WUxmwQ7Px4MH4
fZd667UarRdsbnXYm35furHjHb3S58aLp6ZnxLMJ6liStdJIpNVntF7aoxF0hq4XeTNO4SFfL/dQ
evqpWC/8jKJ3QNim+WDRI/sUxQwOlHVIWJK2+5B+5X8kAYrNHYIO/2YG8uXbvM4YhaiX62EdPFI3
sj+ypWtu/HT2r53S1h9iDLwfYzCNl5QXW0+j72fP7e95Zvg928QzY85g+b296dfhJyEj6WD9noh0
mnsnVebx0xgkDEzr6FTr0TbbcB2oFv58zScX5j9G9oo3Hfn1kx8H6xSWa3GX/J7NZDMypwX/MbOh
7rihJtzH+rzOdMPktBgQp3a4zymnnnd6HQAngY5ARYji2lmY2zl3CLaXrNV9GuMyXXHNxM7yO8ft
mn6rKIa79Napsx4q1hdPxx+cDniCtevtmyllRjXruOpQ1fUyIt26L3VApkVbtq9534BsWmIU7zOL
+0MClPSxFE1bk8Kneh7oQr07il06hA5Egta7JAJaQfkQFIJvVEZ55mXbz9nzPFRyHzumv3KF1V/l
EVjtxjd9/43QVBKAkft42KdQYumxY/uWtZhcyRYF2GUDK/c6dRS1nlxZt7tsynxyQbwAPYinu+NS
OeojLzIc29XUIKYsC4pjaOy9KFMxXcPpppcwP/pnbeL4LIHLjk4+WUfEVzwdfrn87MdRPwFHAVQU
Yf5BgWm/T9tW3MjELb4id6SFiwQuvfJQ7m09edGhS0zID1ObW9WNhY4/MWbdU8hc6WwTb00N2hWN
c9FsaOKqrlRtB7eS9+Q5S4y/oEfj68uvbD/KdkRIYw+oHxGrYjL0a2qa6XuJXgIrIoQoIKKQhEgF
SWXGS+4XfZl0Y09ccYG3UGT1Xc8R9V1Uxfij0SS/LnSXxrrN3oqQ7XzRAil+TI8at5vS/baPLZKc
vT68qzIRne3GRffpBUOa8NWaBtiOwvk5iSaBm1ILfeLzqUbOfCrdkYEjdS415MiGiqL8Oh2t8bGY
FNI5Wgwh3VD4Y8S3PP9uiB2yDqbS9PgKMv9IGxJPFzcCOUd0h4LTVdNjOU357e/h7h+Nsf8zPTKU
av7Xg+5n8f3Z/n3E/Y+f+Gu8Bdl1SDj9e1/WX+Ot9we1KHQI2IEvcVQGTJ5/IsXeHwo1BEiaQ10W
tQ6riOVfSHFADYsNRIx/BgWE/4+6U1Tw76FYHqAzVXO0QfO7Vm+Vvabg/Q0pTilfciTr8g41eLSd
1PisOtVf1NBR1ELmpMTReMy8+LUk+cQOnTb7onWDnWO1y71SZXLLOhydglSuqJVz7gOgsk6Wci/T
+gaPQ7QFB8q2SZBB21gYVBliLhco2VM+NMthinOU2kjrNkkyM+9mQDwNFzf+kMS+yHJyo0yi8RDn
wclpou7E7PSaODjkW/oAj5Fjkm0Vp7SAjeNbWZXUl1v1K+2gchvIeHkX/ggO0eZ39F2RYJqcO8Ii
2CsOTZSQwd/0BhbF/EAe6+wSubx76XKV6OhSVP1H6lfXliwfRIdAMiK4y7L4F5bjaVHTYwiitNGu
e9G1FStlvhREUFLGtbTeU94Ge+MRFu+gOdguNjZ6qsDQAqvuiarF93gFcRbZmY0cqu8yMadmbI4p
DhhYWY9UoY6wyADWdozBVYq+tIizb4hw0CX5N3n1ENMNvSkCdZ2gX8BEDVmUlvUhsrxbcJR76Q3k
m+a0QA0hYj75Eq0dIaN/6mtyitZR35/y7tJKnO/Fp/DTZONPu1/W8CybAPWSAXvVjMA/Md7kNVkG
qAy3oV5KosSC63lCN4vziVBUN3jJJqJl0hVDB2KgTSzQxDm48sOdxifJByZD+xP93Ysms3MzCA96
nmaJfZ13DaeiuZsocztXXfk0JOlnmXjeKVD6gtOKmLM8/k6d/j2KIlJcourSU+4dh9utn+aPTSi+
PZnbJzVVt0Ilt6Wi1YR5KS/I+YoNXwWbSTwJrI8gJDdSVG9xbl9PBZ+GmT29gk3yxsI49Yijpr62
I/6uthmv1eheZCg496rKb4ZMwnR0DHNJyFQmilHsIV2JJbPTVzteZaPZ8DkkxHYMsSjv24EsGWF1
WzlGyDYq/5WJeJsrQMxmJkDNG3r7E5RtQePrx1sfaeG7TlMGhd9K0SDSl5bqHdDZtt3NMS+gZ7Rj
pQt9RFlzdQU+3O8IMUyQy3jzzlFmPmdhLU9ew+Dqjol7gaeIJa+kpFWug0ZoMJikMnEY+0qy6iI8
PVajCL81BJ6EvYn2KfXkpGzAvBchzAKS4I+2khAc6WNcAeS1pSu2QUbMIGQxkRxuhoIpqPwL3dgk
rVfVwxwbfzVPfQx+dy8NzXoVd9zBbdF5jIoY3YGcUZrqjLcDOnK2DdTIPohEtc3qdtkNI46HPiw7
RkzvcpD2dR4wivg6fEh9nV9h/Kh3g4eenqLub+1jKu/t2WyKkI1Mwp+/VMUQH9ws/5ynvN/aITpR
oD9+b5xaO/YkGpf4F/GGF/42bS2e/TovTtISkvo9HjWvzMJNMPRsbBHFf15OSBmQpLdViztewB8j
3DX9s1fRHDcgj0ULM544YYZN3iSnMKOHHsju2ouhtfsR3rcjT9AW8Q81N5fxuJxZQndlbD/6jXxK
JCEgqGxfBhsyxW/4liTo07PB7bZGEeujqnva7h6igSVr7MhBkzmTnkg9ClY8YAMJFn6olfmUfhdu
G0SYlzDen73yznFb17QtKMJRoyY99kP2MGXdpc1zTXUh5LNlcO0olTH/pQX6b1/M18mCjNbJh/oq
7hu+/QS3cGNtBN7J27QtuBkKtexkbRNWK3h1HRJfxqmF4DyFQm5y2O+sqXix1EImnGDU6OoWDBmV
iJWSrm4pcxWtzwAoMFKqfaG02DdY7Zlzre8QNTExJ+1r5FIM0KwyC2UuoS5f3Xj6KsvlNUlTEiE6
/841pOc4IYbNBgMABi0O2A6bJlH+aMdnE19YhBhOZfMeNvZ28pxH2ct8U/nubTfAw6U4KdJueOk9
fc51+9yYiWSUpvO4QPxfcccJnjbdsRlAcRZR7nUGTUpDYsROOBoAUT3f2TaDbJjRtodn9DHzfUlg
FplCqq4ebawne9lRN6YQ2JcNAjQqo729qIeRB2Ug9LtpbppVB1ZGqt9XxryZUNKDMubpQRjvTmn/
MDW1zUjOSp4bblLVwFLWP2a/vLdLcZWzZ2gfgQHo7RM1jOVGM92DOfubwkGqPcYkIdXJt2qiN5UG
1U7LpT1aAj9HxnF+plkIOimV9ZkbT1Bi4jx29uidsJNZu16kH7bACJKK8hAX3rOOungPX+bzUY+g
3VyvomH76ZC+0UGAD8fxs25HfeIVSolXd4EeTa2F2gKBgUXWARE7MB+HpRueltq7JbyBh3fRTxj1
5Gvs5WSHrzrJJQ4PrXLJJqwSa9PgQNgAOuB3VNhZhogGHMeRzx7Swq10FsJuAr4EC4aw3TRHxckp
8lPhsRBXeMEQtiAqGXPZHFB5SeqYCFdG2YbBXaY/SaO9GrR/HLDLbYCV821q2xyWmevsUWX4B/CG
miBcj9w3RfVvKQjxjL3BPfi6evN8tGyyqd8m05KBl+F1sJLxmt7C8bqsCC6t5+WHaSO8RYRJQrLU
gD2lyZhw4v4l6PSFNXL7pGH46Fs57TZo9lC8fallpbDV8l5FiJwKTyMFCrEbJ3M/kHDBeqJyGio8
oROUKHS8VG78i5NVnvihV63WZCBhjUclsqeQqAYkhtNPUJNqM071J3Rlt+0CMl06Aln1Qm5FgBQo
sqqfvgE9y2OsKCBB6XFicZpnEp5C9WXhYn4qAbd2A6QMyBOyI9EuJQctScRemKebsA1PwRw+uTZ8
tojmZCf9hCqJGiBGWfQkdwtnxljWP/xJngTU6AbhDrjHbK7FsD46WAk3rZXpfYA4Nh4oUpA2ES5l
nKf0kY7foy36k+pGnGWtvXPjOt3XI84lQYEn2FPyUXg9gpi+423qk4RIUCxbo0MQZK4UnWyFXx+Q
E58Slu3NgLh17/R4X+2C3LGwnC+nuMbXq6EE7CyjdYaHTbUv9TjjMiV1aCBRd01iCQfrKlp5gbzE
Z+BW9R32UxwIhrSc1C04mPnugFvWZ0iFyyAmQVTn7kMR6ehUe5R7hhPKBfAuZIs1Qrt5+IKtoV4T
dm8DIU9PDi3t+6ZJ+CBinlBMgneY6a4w1SBNYPC6iHonOeWCw8jNwGEbRyHUXSL8Ko15c0oLnWK6
FuOJ6Eab/OQ2SG19iSougmSKqEGFPe2O/swVZbXvKWdyUBcXkc8YFPEp1XXLHT73Ly75mKYprxBj
/Ors4hk69le4oMnDy/hdrAdtZIqHKGJM9+eKihuRP086QZIaES/KCML9OYURTkQco45pin3BOb0b
XXRuwg+JKFuWX0IILKTG+0ogWCSBzAzRWMhlby7SuFztbiNf4Q4fvBf9aj2lD70JzT7iUcVTUE/X
SzgdXBOeoPTeVNV8pFBWKCyLl76yTgyDO90sj2oiGipbHmLZviVTeCXq+aFNEItS0ngacUvxLkaf
TZrfjwkpumWuP8JgooGmtobDIJ3hg2+z2nuMJDsUwYjBrfCZy/opaooDSz7qax4Va7rGSoXrPvha
NChvQRKuFs3jUA6cCWwhKqCNASnJ5Eu1zWzmHBzCt2k/byIox41BsIkPe/o15UQSjv1waZaIyTKh
QltzAsnJ0DeYPVhO9msqYoK0RvdzShlIp5H3dF5ZU9NTKlZBgtJi0NhHNI14lvwpvMGUyaO/esEL
cIK664jdlFV19rpUniUxCDdzXj57tf/TivNfVUdZk1EeSbEWuXcEKluXnZv9sqcMR6sM0t0/hw7+
ezJga0rJf8GAfZr+Z/d/E5KtP/cXPCAoxnbZ5lmIMPD7a3fpX/CA/wcE0RoO82e2BkaXP+EB5w9i
Y6gfCMizgDizUXf9iQ5Y9h+KuHovhKmyFQoe5tx/Qn9Bzv8b/eWjiXF9oTxvtfEohGv/yTZUOnjs
REVt6lDEXQ82Oc8hzckNvRhlYG6XMo1uM5cYBlXP7XSIF5GXezop5S/Hb9mCAgzWWwOzFhKUCwOP
1l3by6EY/HHazFObMaQVdvTea784pVBiwwFcvvE/MTYKdZjGHP4g7ZrlOnTo7sILP2I2GPJTlXXm
V4UslwbVqPtR5mL52aVDHV0xkoTlZukiQdCgkqVCLyG7ahdHiUsibCYtwhkygSKuMl/xrOv3cYyI
HrWr+Qkw0H8IUdLEWwqH5ePiT9ajn4bjNi71uCceIXhZ0ml66bjp3qt8QDJtkKRoXHqN8+ZVRfAR
i1TdWr1EzmbXIjh2eZ5tTTwFF3bpWHdeOhUXrY+saJbaOpSmMFeWqDVkSZ9nN32bpacGHO+1mu3s
YWgiroc6bPSzrYr8Rfs1OooKuxghFOmd1y0DbTMZMQsIlUGibTwqe9ad6NJMnX0l64b0oi7D+Yb5
0XldjElux7EXJz+IcRsONYovVfXHhXSLB9Rb3W3bDO0b9bLiKgtnQuVTJ/xqKnv5gVZcvMyq9++d
RJBVaTTv7DRbDyDMxSUAE7JbV5DzKhdjndN2pKhFV/MLs6z7YZVMPox9qJo3w9BTjq6bBr9dJgHt
E48dCfCkeFiizn3uMbY+jeW0PJRhlgPo+Nb1SCIHPn7QmM5XeDkmt33ku8aMmPNRun41XLIVDNfO
2MbUAsr5Bh/YWG+segzZ/+PpVwa1fy5n1r8xHYYfUtTOK6I7f1/JMH7ogtZ8BSrBrhFFZXMfF7Z/
19QSI4II/A28WUjWysSg5VjhsdbpfEtre0eUrzLPaQlQrOeFBkWqWO67pKP3UY/9pbBEfF00WQ0p
C8B27t2UzSCYXcUHu0RnkbZkx3qRW4JL2UhvpBcVj46KkrtxhkAZEfLkVNFZXU6AYat2sZnwKZTd
QmEaxeQz7tpgIgZc2LA8Xhd4LrYU+IVNEPnz2Vcjiq+uh6OdcutOl7U8dpjNP1BThweD5Ac9NLkW
VUdXzWJGSBhVlF8YTGsGLpXdrnK4YwqqTR2XRXPkqJZPwdN9dsGkTrChEfq6cDkBpA+vmT12bzou
8nsd+uSdQ7LdEZuzPISmLS6XCQvU0FXFlvSA5dgxgCfb3GvsG93XyJinjsTGgSq1mqPv1q7y9IFz
zmHmFNNtmNo0NQpwsMH15q23eLyuaWmuLTWKu5yz9exai/uzD5ruwkscjBUVhcNtOVoHUQDS1EMc
PcI1d1uvmInPG1piZVU+fbqdcm59RPvn2K71axFjyepNuU6pxdjzS4CFNjho43OmjYRiMNnwOLB2
wvNh6O50Ob1VKGePeZQ3FzaRBJTLa2cPuJOd+5q+v0aDsBVFQkgoL+Ne92L50VBD8FHhsZY0T7ao
uGWj8gDkgRoY0PoIZf4omx9lWMXLkZeoCBkc2LQ6ntVT4ZIM0xKww5kLsa9Nwze1MqNFR0HXfIat
6gtW+xHZOop68vvjwudOT5Y8og+1QugeWG1L9VmOQHHb+TZR87i9iHHvpicc2/mVEzvVF6d1dcM0
1v1YdF2+O23bX/mgaME20uPyDvLDYBJPkzVsZ68i8jJOmufcUxb1TmWELqqLagfvL0A3e2lBBWZi
9zTHtGWD7xiut9kUEnKf/waCUqlB8vcl4YShiG9YgP6RDRcQFFWQYw8SqSDI1z6qWgKbaEvZ5lXk
HCLiShJoESfbWp0t8p2Xeb05LzWJD7x6XG8bu7GGV2+WNTdAkaPcRzeCRlKYprMv68hM70iAyBbq
bTf3tlbBq9Z1HmJ8kelwB76Ug01woLyQ4DI/BWmtkWVp22P+RVaJVbcdwRuSqWU/Bas65rkx88ma
UwJoGVPpF+0IyKJdYVhYWMs27B76NnLPNZZvkkjimYEwtOUVAQXtJ5RUTcynKqnj1IEiztJV7Xcw
OKuMo8mjaStXcMYN47DaWonw7py4plyZDjd021zUoA9pTjEw6GCV3nZp714Wc8xPzwEM4pnpOwdy
41XdqEUGL5BuQMVCL/FAwSyn6BHVcN8fYmWVP5yuki+sFryVKxPIAQM+pfd9VHKzJ1rQQWgKHdlE
F7kLTZG69cq9HCEaGBuV9UjiAM+8UZb40cwOSZgixRAGa4+hr17QjO0Tu1H3nh7jM+/9ulbMRI0u
i6asAmHapoL0g7flH/4rSRbrUvqMH5TepOMTzvZ8ZsGg3VGKyn2ryafc9mmoX5p2opopWpDgBTWY
MhCK35EL0qQvQQ6UEY19/8rMIJ+MruJzrwf3ajKN3Om6dx8tr+KCmKnjyNjcjjnf/+3IWYxRs7Dr
k+hmc65TNqYc7wwJx+T4XOR5VH+XOGsYjOxwPsL4ozLPZLVT2dJ8xLGrr5ZyPtfZ96xXU35enctO
j4/oepyf2AISNBkBHh6Tae+9WtRwF9uOfoDjjSgGqdPV8m5zWTr2XAAWqNmnUHrpCX4OugpEz7Fk
/8hCCfbGVGi/qd6YY1/54Us/BWhdvcJ5yVy/+c78Mnd2ro7pCFiW1f6Y2OYHWP/Iz8zBJeePfxuk
Y3wrqrYmhyCmSbvzCBj243I8ZDJZ86Bn36MUBP3KdVC5y12aIG4hTgofvyOwqg1CegcJ6XmRj7a1
cReB7ncirAyKfpp8eqqX4j7JA/fGRX1XbuxFIjMpiqxF2pzNo7dB3shRC98afGWEX+2d3JshNELX
XIfY/l/aKsNCiU6xd7Zt1unmQGYULY22WtbeC1iFeN929vzLsIWSUlZoKjoYzS6gF5AQxp19g+7Y
fslbv8aE1BryamR7o1x0UV0nw6MOgrDeJjnXLLDCdKhGFsMN8xqAFpe3Aq1rvAVdVIBDd2hLQDmV
rgVNvrdHYTSdAiwYh4nVbz/ZNdHncUa2FyThzTCsIvvU6+llGPSAnD5dXhUzBoy9Y/R2Ap0F0TLo
qkFfA3mflyWuyxzF7xd4JWXDrbDectUV91o3QFJO04wnwgmiG6WrZJ9Nxr+pM1O96s53wJ6s4jyW
xvrwiqz41DKl1dEkjQ84IqLuiytxwhqgGlc+9EPcFgRdBTxzAgiXtjKZgkoLsuBuwU4oopCWbq+k
sZfv1l3mc9JV7nNigdm6GRlLdPf57n1CMFy79+YleCwif3xaMy4BrAMPyXcsln43dlka70jnsQV5
/B4FKKVufnLH2h5yXYmJsnX6mBHG8p0FQb3hBhZRDqDNdkGgM28wwRJVntzKzF9b7kvtnbNqaO95
Hdm9iIVAQ5zV/jPxhJjx+qwkKHsI05Fwcs91ae+xuNodI4v7YLXtNYX2AKuktbz2Vkj5i907DRbC
xBD4Kx00DdnIeLb9n7/44o+HdP7/EOL9v0s+//Uzf+28sNtSeauwE4Ybnhve+6+dV0GJ8xT4Povo
78zIf+287h8uVml2XpSdawccMsw/d177D2IiPdZg24UX9xwhg3+y8qI8+beVd6XE1+wKH3cXuaJw
4uzkf6fEk7xygbwFmkoe0LfUqP4nz2N59kQzP9hOnd45xtWg6FI/G1JFPhSb7054CPerMmn3adfT
I5qMepfzcO8V0pV4x2tufqHmp5RAY/6bCdR5bTgtMcP2GBNiuWxJ9aIJaL2Epq6g9SYZ9GWzXlF5
M8snvrL9a+URN1QR2PhsTN3Ty57hZyDRKdu0661noSR4yjl2dsxp7tvImrIb8WUzX7r9+ETH7Egu
kMzdS59n6F1PsiI1UvKNHxHsHMeKeCYK2Zio/PVOFtpV90wkE1VUYoGocjBR/FDR0N9PdczmuCzs
N3BwLtUdKaQzuUeYvDecvO6BjEHcjz3xXN3GLho7hzCQBF/XZLFtPCucSADUYJNF5mcfmeXO1bZ1
xOLT9kByyK6z8hkP7shfarqeAOBmcH5aurIfMd8511EQiANGr+568iz7rvCs8UvOJnif7TG56poJ
kU4ofSbNNl2QS0JihPAB9ZRSXo2IEnYGGt2EQfxj6OqG1tkhsu/sSGPkyFI/eNOq+q3JJ2FhyzvM
iBW31C4ibdPm0AQ4f48DzjKi0yXyq22M4YdKc2kBDdfOgqcqZf9nggkre6dwiL0xhNsvfiWT7y6d
9SkKPVJzrbLZNpzwhPk3Zv4a8ZBohHhNSSNGXLqnDA203GT23J4dF+ZlK0YM1Bui8Gipb6OKFDMu
39uZYxVxkPYmugqMGrrnqY0iupWW0ntn6BF37Pn5O9l91inU2fIOxhw+YWy3IBx6m5S5NL7Icdsf
8YfV96QfEMg399a1DqqJdzNA0jH5EEB26DwmVYetRdmUqPNqAYwdCQ0Q+ZZ7aVea1RN7nV9vJiKb
vmskeSStYtd9GNN6YFtc8umibASYdQQVbvZS2iz3GXPhGDjtXUmKyOVcFenRyKS6quP0jdEaNlJL
NBQ6aPddTnUZUmvqusuxuO4d3R5gbItjgZ/gkJmZKi6+MUQNBiPceZBdumXn7jN0wLRt19ZbwI9m
6xLcID1FVloStRczbszBSBS/I3kjwY7wgAXjRYxa99oJGoIgZE/D5mzle+nY6TGbp2elgLa6NUMN
aR6pzZH5hZ+ZZFjE33vm3eKS/1V3OECyT48cuu3ENrknf64/uth39zyiLvZxScWBqPvLtlD5FRag
4SDzXpzrmOGYPrRgOgqw15MmtPYxKEr/uWmsCYGbWy44I53WfxKiJ4SsSamsbfOoPyIKA8pu65k4
xKLDWwV/7wFR8YUprK2GdfiYY8cvGc0L5xJt6HSFaVC8+lUgvqLUs3eiQK7D0J/7X57tVPuaVCog
rNJ7S0UDn0ge+nYKU9ChqJwJReyIOOwtc2aCqLZzMfWbYEH1OpLYR+bFQP6cyS2algebGkDBm527
vJ31HC/3aGuSbVoTJbWZsaiG7GGzgoDK1FF62fyI7Q5db1SjlawqQlesJPxlQZ9e4QyMX4jKw5zT
L/IoxqY7lZLJVLWK/dlV1T5fzHTFPDW39L4ZUAXQIG9XIZv1zp207W8vEykBpIUW37On8GiF9vCB
Jyk5MzNERGZil9s0c0D7NoPK2TEWLJpsWB4QwVOJ4LH00pkgxVb5Fiu1tnBlbe3I0DeRxeWNZ4/p
dT8iYlIVRfHaCoObOc7NwYwBJU14GK/6Oal3o6Xk7SAIIHZ8AtsKmXjvY4fPrXYaTIGgvJJKIQtN
VhnDzxSjBMmnRt4wGRnfPbbwlNAAZccfE9aEDatjQ71zu0Lw/Ljmu7Gh4ogC8Whwq6hX3XRyoV1D
Wj1FjbEH3yMT1b1xHZp3O2mZbQEj4wB7lbLUBaGArCh4EeiSa1BVfPuYAs8iK7vTHDpPKLZhl6EV
28Ky9rVTAaYGNbVdYczSx7ORn+LW1PuWxe5XCfv+OCSjzRnfzelxITsIZmLMHkJ3ntjli2a57Zmu
zwzeUCP426rLBLf1pSNdIqWYpLnumoQGJqEGAXSRLa+dX8HZYK1sV0ClzE9D69BzVc/DyYMNep6K
JoCJ1HwYXSy/TYJe3BoLsGecdi+CKEXccnCRdYN6TS5J+ZIZPQdn0eqYhQd76ClulDmWVmLddEXi
3gx6Rjs/iqJ/CsWgT3USEGfsV4nt7HTrJ2h1U13sokKWryIO6zfRkj4pksa70DZ1JGMmx8eJ+5oO
rJobY5PCD4BWypKMtMZdtjCiPZ8uSazHPnL/F3vnsRzJci3bX3n25tmWGakHd1JaAgUtJmFAo5Fa
Rup/4uh+An/srsSRTT7S7AzfNZIT8jSAA6CrMnb4dl9u8nzxJ+t5arQRpcqebgxEMMWVJERC5i6q
L6PO9TZuV5i3Woc8iwDEUyKsx/K6hKupwfjRpxudJSwhTAd9rjG0iZ2ZquOto4nAAJLg+291kBTv
Jhmud5WYLBulrCmO1Yf16FbDwh4LFqBKJuFDkXc644+sghWEC97xpSHKo8WKuEYKbcKXfvK7bTcV
GUs5WBp0DYEv5jBgj3RfsQK9DGZdwcAphk3Sdf3NMPEuzmKZn0h2TY8t5qSNzQ3xP1bVqBn3H//1
K91AQED/11upx+h7+Pbx/4pk8Wm/DuiO+81ilibrJEzUAnymfwzoxjfYhWC8TN1xsKbO66Jfl1Ks
qxjlDVZZtBhD0fIZm3+d0MU3l2gXMBfPxapO+sP9SwO6/fNOiuOTzJAD132+Iuh8G/Of/8mzGpqS
fDTuAOxtbr6KoSKly1Z01jVI6WqXyUBep6XgdHIIUbAWkNk5j+LprWpIhScq0s+aoD4ld3zmByCA
5xqKyD7IwRVRnaLhIxlMPtKqHWAbTOtLJzbstTTUBWHzesIyw6wCRLIF2GwR9gqsS40izSaI3wHW
KtOIwDFCgACIaGpQBPSoEZ+FsJ19M3b4UbUU9akcHKpcvMw94HyptxgotZOV2P6zZ/YtiMJR885e
MtKVGlbBk+5pBt1WVrmtlDcdQGuPmywOxq3byuSJ8RoSdJUYF8vGteIEWvijahKxN5ssIUDThTtR
1PoF7UHfkQ9wToHKAAi10plunDZ2zhRhD2/gmIdPK430g91yXwZ5a7QPBYxVCq+sfLo3yTocKiHa
kwybOEbe8pon1ZT21pJ4SNpBjEdLEabVYzPON5Gmmp0/qGREu8G/W3dyIKQUIQVzxOJUKSPz3iJK
cUhkbt5mKDHaMg00dYwqyzjg+5ijzLgOX5oOS4nHwFqsu9gmwO4G1VYXlb6e2RXvWFzTrVUF6r1M
w5yOHxx18YIcU3RTK02d7MShjKknaWKmdb1L6kFgVUkpwIhwAf+AXxB2qzyjPTRoIPgv2DyGryRP
8dg0HT5J7nfGjew1wCw0k49PhR/2r06TZTc2u/oNAiVQzZC29DczL6b3Qg6Ag/XBeAA+abaLwdLl
KZpyKGBak017UXAZ8yTMrx6W/d4mX0P3NuzclZZ01AKSM/PpHAorinRFmRz9JGtPnZDxR11nqVoC
do/uy9jjyQtQluq80gKpUIURCzZnSDdl4Ca3vhuYT0xV4ZarSfpYB55z1MocKFFudhY7WduO3s1a
ag9dA8tIacgqu1YbOcr9FsNh2fnJ0WmmYY3JuToBV61rMs1SbgvAi+e+p6HcCryUwGBs5Cupm90J
uUVfiyzGl9PneC9rnLyfvcRHsPCMUB0z3oA1OC4H/Kjnddk9F2DUFlj20BVMzMYdpFA4+9AI8qpU
2CRH/qVsydsPPwqqq27K0ksLERfXzICwh/U2bUm/BwaNYu4Es2oYzpabgU+L8NWvwszJAdxxWnXM
bGteNICCJmvCPZoS8t8Iw09+oP73e52EMae7hl5Zw1XYYJOTm5qAWrIao1E/xuxUnthW1yw0Bou4
OpCfVRJN9VNvk/EGCFbivxJeh1laGnmSLxkPEkovdXXthKbz1nf50LHeaCDaRrVz7JwkeCi9ntqq
vOCflYJZKp7CDzC6xT5vQc86ZatjaRxYY2uB4koWNH57dIy8OxDZrI9TWrK/S6PuNRJGehvn5EYW
MW4bMkqazL53emuVN7hChLEP3aA/9RXWrUNeklJf5kM73OtqzJ5qFpP5wq4DzPEwb1yO6wEjfDIJ
SgrcScerxWNfu+ocEYHvs+P+AgA63/Z6n79A8ZJPqh7lA34uWIPQYSpzZfijQaGd7pnlTdEn5rvR
Fe3Jw9EKdJxt/xIXVruC7kR9i12H5AazxgArjNGfuogqHQ+DHgwPsNmiTZoxN4VhQddzm7ANeVYe
L9wuLalMKJUFYUM1jX4/CLNyabWWQ7+0DDM7S3MK2diaQHRtg7Gw7n22NUgAtreOsSV8eL0Wxkck
Dh2QRFylH52IUTuzil3GEhBM/JRaSuMmYzKELKpADiVjpxiBWuSedptjvMYOPY7Nuk6HyAX0RkB8
6SbjWFw6XdKpCz0LnTXPc35FdjHzykgZpfN+2beOQ1jX9tLD1kUdLo5hBAbbZWUYFN0uaKNCJ6xT
a/uh1osjHh/MpvD+mbHtKIqh6dcxPZa+rs/l2uwsrnEq+VzSA03bljSdsGgCuc47JOdrMgO6PTp8
jMVPU5JdWV5H4q6P0uTgeIU4Zh1jHLp5JiOUZj19rHKNbaPdGaZF/KqeirWHKNPxRR39VrV2cvbr
lleDxFoEKYws2IodFbQUEVvvlWRniFLAGqhxhhzPtRdi1c0bvcMZyob5u5ba3F8Q4/VzygdeuJep
Y8DO921k8A+hf/NIuJN2MSZb/o7pFJew0n5wUHk/+lGBiqQ7JRqO+TiWAD4gNB1LuPkY9QHocI/k
hXcf4ia/qyOI82WlRnHQRz/8Tu6EIwVUuO3xxNPzBy33BRIGb8E7VJsAa7gzjvqhqgpbhzE3QwHd
WNmnUoFgXwa88F9d3s6voQySl9KmB4ZVEYB2M0YEn8pC+stBsRNeNB3bVvzMvuTKn7plfIBXgxk0
yfV4pzigr50goQYFnnxJ/aQVQO2pRtowWGPibjvYdl7Y6pq0WR1BbApKb3Zex/4LmAjrvnFqKPUG
Dnz6Z4mk3eiacndx0vsPvsH3o3Qn2qLLcJaZrWbu3Cj70duifvQxpHI5tMjqOhgJ+bmQVLxaZ+VR
N8k29fP2zYDghFQS0R1edtoO2Jm4yYeke0Xca5de43n1kh20SV3uwOXBsjTvA51n2Pzv18cN3dAd
3/q3I/jyh3qr/xwY++OTflPIxTdKUgj84reCF4b18Y8B3PoGpdYjMsaY7dlszn4fwA39m0eazPBt
gzilTb/N7wO4S9+SQ8qLbw2oJB8l/soAblpzKOzPTARy14inPoK8j9AH/eXnAdwr8C+kmApW5Cm9
99nTc+q8tkBh5QL76ZgaPiUgM4DCZEkhxgjaYKnj3nhzEpVct309PthThAlE2uDHgPMNYsEzW550
Hwcy4A16HZocMgDvGy9dFLoHbDzoVPnALht8VNwxkxIAaJMNM2ewiZJQSSYWp6KrjDl7a3pWcYi9
bLotUxW+eyFQXl0b3DtKHMaT0dKQnSZKe0oH3/zRxVX4PSy97DiQvHuC9URxKLGoVdiX6jpnmqdp
p3ay1Wg7xiP8kfjUDNqw6bGhXzm5kW0zfvZywVohfDJDglFLE5XsaPFNPfSZaxkL1STZSw0y8Y71
HXXO+M2QjfLhAIURu6870N0oQd08JX5vP6Bx2RfPtMSTYUKF5CrWHn0CWxk+0LqGUsNH7VLD6p5t
EqsZKqetbSag55fAT9VnNybtDJhHs07EmG9NKbw7Ri+ogYE5pRepsNr5bpXTOleq8pEI9nAVouZd
AwKyzEWMA/SJA8jd6WUrFYKK0A6B03FOhBoRIXafOFmlJdwnqkhwr/OY8I6o8vlJNoNgltDNjIRH
anyEljW+25xh0aJzCAhYUDPqVayp/o5lgFiP3Aguyjc9wv+s/rZihFC3rPwkv3cRZbud6joo8mHR
ew9NH0sFCTkvH+swSDZ5JaZ76jPSa6Nqsl2RtuVW9lV2wJAtrIXep9rW6eP63cqxp7G5KA99kuQf
qIFI2Xkx5DsbpMWqiofold/YgLyBlH/yPClutDawiRLUDp58Rcpsh7WmvTPhkGKqUe7ACJTP9w4c
NXWsQz5zbHhxKxEbzO9pFXS3WlqT9x7joemXuKuNQyDb+lOwLG2X2sRBFkhX3OUiyt590UQ4gBCx
FgbH1BEfF73AZpNgikMZPgtnKujEZlbYSsucIbONi+m8dcLkMQzLfF3qgrKFzoJgpPWNvymTDBsw
e9joUBl6sGdvwjuwqGCAAMkNuu+Vp8SPvu7olUpqeVPP4X4ca761CkyKWMRUTYr2ZwGuL3UF5CNn
DmxiRs9MVDZt/LAsXy77rhEnidXjIdUtwLr2ONyFVSw3nUqwHSWhX+xwTaoH2yrii9f10YUuELlt
mduvrLIcr2RRlUdXa+sN3Gqb/EgC0oqGIxBaQ2uGa5exa16rhxB+80EwM+R1+MyTBaEQ2Ih6cIQ5
4eHMdGAbeNiGQfr7wvWSK9Cbp7Id74suXVWjhQAAj4/v61qriGUELmBrlZaYFTrxQqGbR7eqncEA
AhgE5SvQaDSG5owtzVbnMQ9Bdwun9TZFhlttQeGOQ89YQBKDkzb8JNwa7VGvu5sCQEa4yDwsKmte
rvazMQZ40CKIXwS7eURnRCtDehgCqw6JbqOx0NUSFcN9IaM6W8qhzfddZrcAf93oVFuRyd6NK3GR
7kKMjxTfD2Hy1JkqvwLD2jWbOLP6Zwog+hfsSPRPM5q7dEc7XvwyTl0b49NVpJu0wrdfJ/g7R9+h
qSpgHW+vgrHx94HvG+fKNQB153OdUIgPTO5dU7IfqONx1dMdtA5GJz5q3MLPWTZHD7AdgpzDnvxQ
Z7r9Jgj2vFhES9xdl8XT90kjE038Q40sq0DmJWioFu8SNy6tm9jGJkFV3EisSwGCs8Me7aSQTSxW
AbHce40d4WtJ14O7tCqpPUe20d2h+dQvLb//p6qeBtrNq5Y8Ft5/4CahO9iXmv6ffaW78tL3bCgB
muhng5AfJcnj0L4wWOdbnScFt0wLlxFKv6SHhBNIAOINoY1kntM+p0FX3HgD7N8p9IrXuoh9TLZy
8vbEJ8j70AbXfrpmkR1LBaBKxpl8Npoq+qUU4i8F6v9/c8WbJivvfyc+3rO3y37SHn/9lN/mHuoA
kA+ZT35HN/3uDHC+MVkhHUJOnaFOJuri72F508AVwqsUVdAwUCF/n3uYo5AJMQxY/tfH/CVjwNcX
+mns8WbPAv4EzAbk7pm0fh57UhjcPupXz/7LB0TfN9rRBCa67bhR048asI6lPUW7JlycqrUapfns
j7pa98ozzl5d+8eOWoxNZEPZqWU7Tsuo4B5c1aFzdsO83hmpr5HD9ergwktYnSMzkiA0c/4hFVDJ
Y9MZg32gqM46OkEFsJib+q7QQC/XaapXvKZzCl17v9wPXcbSPim0PUEs73q0hpjGcJCaF8uNtZ0c
teYyhVyYPe8KYX94UaVoX5zAT8ZlDCxyW/sJl2E83iUL3zA7u9NINLVtHKBI3GCqqrUuog+Kk2hs
a6sMKVcK3eMxRSRJ9m7nNRcvyKsdoHd/hYfKJq/c1hne3UYBLR8Tue7xgLVLKuRqiDPCwMjqO5/K
KgMTWmoR5Eu/kbjJvQRaXaDRfAYyq0A+EhbVQqUppjXDFzsSy3Scu7bUnfuc4fAUOAbGvK6zsIKZ
vS5OPj1jh2CM/F3R69Ftr9WITnFWWAY+SjcIMP5xu1lWZoaFiwW49wBmKXugqMilpIA1zIYOQWwB
M3YjCgbcsk170EPhXVczoSMSO8eK5qcI5IYfDUups/PF9WDTPs9hOD8OxGl84BwgQAbJ1ZEwgdvf
AnshgdY1dXieqVAnaObuow9TPSkLewPIsXuP2tLf65LcdWKEaMpf8JEUo+JW7yGSuKpqj0k+RRtE
8malyKMd2plhgjG4XtV62383RgoeFvmMO6EbKXqO8LduTUA30wLBNHzIc827Jk4JdQ+9GqD2mGuP
bTZPeG3q5ZtZhqyYOG3tGQuFOEcOgCA69OYIr13dgvGP8pU2w1oUQbYPhuP0HM8ol6yu01eMvNO5
9b38Pu6c/F3oNXFTLW3o6wQIU81omCkd8x+ME9FRRsSoohkhQ4IMmow9g2WwBTIv6Yn3yo24YT8U
Y3PmeczE1fkMPRIr7U7NsBpK84brKY5xs0RJZ5+BKHS7wZ0wICAK0VpR80M/OjMxgLQLVwkIO99l
Zmj3/tBnbyoAerlmP8ZIGLg1ZlR68GiNa1yFjV8TN0XS08DnNJX3jjiOT0XkzkkFtf0DP2e5wWnm
vjjj4D8bfgj9gOlkXEZeIAApZ11oLMl8G9cN7Y9ygWYv3oa2ap/oXxyuY0AxMVoJHA1nJmqkbTqe
pshQvFBkrI1kwAoMqdoEYglwkrbPk7rdQWEQ8Rp6VnXndHp3wVFi7E3qGe+d0tGGPftIGpytPsqn
TdlTZkbOnP+sfbOMn4gwx6fIszpqzPTikUDw6GCo1OVTPrX5IeidAnGrhxqAP8isj23mB7vIioY1
+TBQEBgmjo5dBld4AoKXSg6mQI1LmVKLeto6EfzJMJr8hwgR6tEI3PGjMmsEYFo/t0KRHELXHIeN
M/eqjkZD/jIFhD41pX6varPf6DU423XNmubYx6V+1ZS8QTigiXc6gWV8hr5H/TsdU/s0D+molQFo
VaPt1loed9tWd6udnZfmNugj4oZxX7lIMqTXEddF0y8ye4gPqOjGd7bA406qIVh1oghOeqb1b5km
xlU2hM7eH7pgX1amcyb8UqOXtkzQ41gxfsYTLakV1RhL4FPedQEZhT09uqg5kUHyZvdMWNKync6O
GoK1UF0N/uqyPNWp/osp43Vy58Gb3TgeJ8munR067uzV0ZQfvfT60NH8KB390zZTrAUCMNZTpgCs
LSiYDC6VbkjCqrG9tBwuJX0UtrtW5erYBwCyDNGJe7Yz9sNfF2X+d4J+sCnCsUUz+dfL0+Xf/7v+
KN5/mmB+/7Q/ZphZl7GwZFBa9Mug8pu70fmGQZFPmAUflxPtj0Sf/82y5vU6jz0PfcfBwvjb8tT9
ZtouH+sAk+cxOH/WX+BZ8nV+GmFcFG/cjeSeSfUJrEo/jzC9O9RZlcEJ96iB2Ee76DBR2PIJgu9P
v5jLL1rQ/8nb7FJEeaP+6/9+/TD//G/Cy2l+rZIN/R80IsqgBJ72Uq5AZje3pAeQCrl6okm7zO/3
ee4UO90viw0oCKiOsMDPYc/1EKSA4+9toU8PoB77+3yY2rMlc+NswzS4w1OCU7DrfR2epKPtk0ni
b6J2NrtFy9VWld1OoGLCljsQ4No9x5ezi+l3XHI96c6hUbvfoUNoz2YeRt9bRSJKskGlhpBYP+sT
3zADWuuyYJvoiXg34wK/fDAGI59fWk8ja6gf+uRCvwhH1mKRbvR4vAelAMSzANmQbOMya9fmDxAf
7QijA7f5wkwlvg02sFjMoloU0V6NUzLTSHAdLSAilTc+eAYNwgdN4Qse5zmPLlLtfe+qXWzJ8CEc
hfnqh/4Ixq2D+jUaAd0tfhPEmx5ODE02ub6cnSJbQWfdh0hdKChBoQhQaQOjgUZ/T+mri6axlVkU
o0v3uEWRY7cOXXw3O51em2WNV0dDXqvgDqiMTBGAjd4jEMGGtVoIEA4E7PBcQ1jv7BvfLoG2JJrD
I8t2LpMqk5eYstWDHjhyM5AVuWdhjMVU1/0Zy2gEgVzSHpjRKU2m46j7en9TBnbdUbxEjQXrn+Qw
zzjUqROuG2ELdBk+9h7RXbXDLZ4chiA8sCCvbaevVnlLXoxYBqwH5OvhytUq977FeXgfmDVdr5pT
VZi93fLsAIyMaLphJzBNpX8soUJctL5PrkMSUnhfCB7Q/ZJ0067rq+pkMmpSHOSp+LptG+MeCb/a
z+YH2ruhXezzHgzyyh4SVm68ps2jVFGBvZN1VJtSdRp1ccBwYPE6iaQMNjr/exV73Zx4LFrKZbvE
iDZ61PVXIQB4LZbiCKSDTZepjTfD4IlXKSmicsawERuagLtjIl3zlVKsdGOr0mdPIwWVX5Gf3FE7
htBPEN0DAt4bStuO3IhoFE/9+IzdJgYlZ8G59hoTik3hK/6KKGqMq2OgGMqXcze12ExeifTBQ6qM
9jRFGt6B5nkamhqyp9DIoaRPmwqF8IkSJTpJCuJRt7HQCIqzkw6eQisWJ82j9aUKjUBfmgQxu6U5
+LPyxJMDQ6bvN2u/Anu+oW4ou5KlE90P+PHFxsACdaGLWD2CEaX9wETxqZeq1OjbKqMpe9IVau4G
QqcseX1r9aMYh4Lq8bp7V75PPM4jdtgObFCWuLkEql4qxMnFQIzIErHe4TKhM9hIQsxqObpsW0xW
xMT0/3M+/uQu+rcH5E0b5R9//1vxz9uNuSLytxPS/sZCjp5OSxB4dzHv/HY+2vCe57MODXM+COc/
+vWObwF1NkyX9xdHNE6iP0XeLRxJmP55hFiWbfBV/xIQjzXVP5yQ7FYQGjgg+a8A0PcP5xZmiDDU
S20Ci6OupNI+WPz1awU5aw9zGS6nT8QunnJ3QeHWrRpt4L4juDpRPOJWiLgeo+5h+yCt1bBGm62y
vEESYm1kx1aqdB8sY0Y2BEm5nGe475zY3kpTmD3U6M6e7e57b0EqGZjuBwP6mCgSd8VNtlqYFf/X
mjQaNvoCj+uQ3gotgkybA1zCERStJxbbDo8xyiWsz0mzd9PQfJqldXYaEvBRpVPQIiuoJUN4pbdO
vCwy/Q1fC8UDZe9g9eCxHA4TdpHpuc1SZ5v5nDVfa2u9bl5CbiYrvRz1fcOzeN1x450RHg/SlNgT
gpHjYAqemkDme8y9Li4L4mUi8Z4G139MbVXt+zajF03ORGFlHJRHC5ibVrQ4dEDBhJ0Y18YA2kob
uRPkKnrwpUBF9/SLEdCaPHV9vIU8DRXHwbRihojdTN7VglpmbOscL73owJYUsJFy7NF5254i/GwH
p9Vzos9mtNOHlkRfoO6wA3FBsyl10PXeBFhjP2tdlm+xe4SbzMIh2uri4rtmuWeeS6kfzv1Nl4vy
QvoX86JJogFD7MHVyuZipzxiYhqhr2OsDqz42U/lQ2hse7c42XDBaEEVXugsrMJyV0NT05iF795i
g1Xa+XcsKqSebEjEguKcXnYrT6cs15+CdR5gHBgjIGzm4OzZIfMSy9NXIn6c4kXjrthhXExVOLM6
cE4m61B6zs5TQMeUTy1f3B/x8x6RP4N2GVnWJoVmvmTTkcPG5gsCBt2lQTHt2oJnJT8ehXC+vw35
VazwnKEB1eqdOe2dNRGOAILRcJtacvvZLU/eY83rY5XY/TGriuKmNkuwZDXVyol1jnQOqKiKN7Da
zdUcfAWi2NJ2H8XaaqwgV2fi0gy9uy2T9nujxq3o0NFYqoBbgXKV6pvBhgJlmMW7kZgbEs9z7LC/
o4CHxAXOGtFUV2Sq3wpsWCt3MsZlOOfpK9M8t7nu7iVm+jGs6B0T5dapJ2vR2dNWUWJPVnea3bHy
nKvkdhr5Gr6fr6ZOv9Y8H7hCQLt5b5mH0davcUzsuATeQWJgknLzV1YeH3HfH/U0OZpRdEUtBL30
RY7BqduIgNNV0+6l1eCyqrxi4SfipbGCH23U0YvsYNMiF4fFhah4pd2nfbP3tT4hvYMgTbvbiczz
exr459HwrobRfnBBT04uLTx1/ISAmi76OL22mhYTVZncpQGy1dTn00rK6YifY+3PLwsrLHdtFe9q
ooJLrv+PQzc9ZV6312lIhCBhvY1F+I5l+nEqqtsCD9rCcqOWc5v3Teu0p7D0n/oQWQDc4QNGbtwV
ttttkopm0h6t4VGrAIB5Yfs8tAH6RxUdAoSUUw6EnrezFOu6MKulkHjvWuYl+IKmS0R3uKoat8Y0
YuKuTKpbnGSgPXVmA1ej2tN0xVOUl0QL9OwutqHKg836YdXD+j8n9U8nNbG6f32V3bZvUf73v/10
lf3FhyD4vF9Pasf5xpwodHsGwxK9+7MPgdSdZQhus6zS3Z+6GTiQueY6YJhM8pVQHf/wIRjfZt+u
SW8Dh7/N7fgv3WUh2vx8Vjs6+zFhw6jBJQFCxv2ns3qeCXR8RtSaYZQnswN9ZkUILb0qU2O4BGmj
Pqkcda/pWprt61M+XA+QGUMC840LvmQUCEMDRPVumZd18xiKxFyFSUSstMwyf8K3mBe8yltWqBvb
9eq9GlznRZt43e8xDpKnC0nvExZlUr+qnbJOV07d2tMyGSP9U0sSgqy63xXNWrRlv/d7bKU8L1kN
UPxkXdCA3IBhFRQpt8gGgMHAdSbmQTkNI1RBMUf7OJ+e0vqrgZAE7Ce+KRPv29AyBwSapa8b9hJk
z6XXrCUFCHcQLkxuRNKkc6Wcn4qaGrBVNFZtPSAKyo64Wst1riOX6FUVf447cSPj2N9WhYpN/jhG
hO2SctMELT0uQQQ6bEra6XOgM/d72OvOFlqCvMuIa2uLEVagvXK6NG7UjmiXzR4OeTyChxXFn4nB
q2tttEb1kbheeOabiW/NvKeXKhIu9jluGa65GhzZQa5haQwNrrCCdwuA0JVDnulgJkZ/o8KOXzMl
CURKBhwCt4Frl5ito9rLlq7heBvPihXm2LoGJRZGbuseTUp95fxd9CfVDNOPtMCk2gxRmWwx6EUe
OJW24OrfS3YFuuxAn3zZJ5NfrJSzqzLxp/ZVn52WcQSLJlZtsw9oOz41IC0LziTcmY6QGDWL2bOZ
a2T76VELP4axbXZEst11Nbs8a1KUD9ns/IxmD2ivTT2R49kZGsweUULl7Fe/jKP8NjD/FV+GUivm
irOAXFM/DVTbrEAxtZ/jlw1V60McqbM3lZpobKp+HrF4JzO9yb9srMbsaO2NpN/j3kx+wAEAK8kv
/K4LMDsPTZl2XGWld9MydYE9bL3tJIvhJbTM+a9U6tMaGyFJ1VgMDVZGrNnm7Lml4pLXZDy5yUXO
nlyrGrWXHH4Zq46mbV8Vu99txDsXNnNrf0KDnKjMg7zpz4Zfi86EgtDb7ANWo1Uf2XPhDu4ilX+i
cNY7XSGGw2FV5CDrZtp7AGeJPZb88POannKJWpUboEdya08wPBaE6KoTqKlh7bd6csRlgXkZtVbf
6rmTdDsW2fMn4XOuojp65xWA+Tm26cTYqtkT3WVN+uhhKNgOahJPqZmlt93sonb1LiSuAhZm2X7Z
rKvZcQ0NLrqHjYcNWys4y5dDlhp78vicWH2uOY9JWfWSjkF8j8Ps7vZnn7cT2uKVaHm64eaADXyc
HeE+PpV2QbjPeECbkotIK8dFrQf2XgPtvAScoj2RnMVazgKl29iz3xwOU8f4gQcd/LF/KsOYo7T8
Mql3rs343Tfha/hlYq/9oluBQNKbVQzl+5ObNYb3dPa+19hidmL2w1tfzniIrKd0dsuTmMU4z4sm
A5k6DBBoZmd9W5ry3RC47SfLLrdu0Imz+2XGn9+Iy2Z26A9fZv149u2XHh256ZeZPwk9cQtM0j0X
ZcjEGbZT/Cz1OTY6+DWuIy/UPnjfBOuRfSuJLwmSyJ4TBB3h1t1kGe0zNmiE8W60KKqykBTESENs
6IPYBpwRf1i05ml4TUgqWF+hhaCxp4M7JxmGqBneIC0452bOOQxxCp9a1oN5ZTf+sDNTzTr1rm6/
jH6ew/jvxJM3IZmMZWb8aKi03UfSS04KTDEmfS/ctqlOAs5rHWNFUlmepYvimJnSXXrwXR/LLgUC
yBwcX3st9rYy0MFyBNI5FHPWA2OZfa++AiAF4Q/gT6RCpObaz7ERT8a64yHdLpxYkSFhyMIT4Wu6
ecmsuLFwYegm4d5BPkoHu0ZlLkFw8mjWRL9Nk9gT1c7xqV9cdFobn/Ie2IXjgWuC7dLmFxiU1m3B
iHsf1jhfLL01GRAnAsoiFvWWPrThyTcBQUsCI7cwNuR3Hi/ywNFWPxum0xzBkZuP5qCKah06Tfvd
NGwSeG6aNvjLVPhcxhEQt4n6HlytABBB7yzbNqDmpzSKV7uPjEVRN/2F1Qq3XRvdC6yM82QCN9ny
YJXYaVqXLRB8ckKEoNP502KNh6NZspO3Dm1gpfdpNoz3Ezzr14mvtR5Gkm8Lkg2LMqAe00PZfjP6
0ec0TmNAK92Y2RtvqNGzLFYkoN2yrS9y+LytdE95m0Rb3e9HpnCvOFh10e/BWo73cQxTdaq0gNN5
LK4nUACLTHnxRjRmgiLn++u8ycLPNHfqLUFDIpdTYWzxZNIZI/C27JXRi4NnjOGFs63b0Pye74JB
AjsOg+mo0erzbhQi3vMzZauJkDt3t0HtXHgJECIT/QbQZLqJIlceUqWbJxZmwRaHccCNtsIwhLcb
L1+ou5tujLsD+fj2llRNyPYtbNZE+fF/N8V8XhZezFJXK20iD35hOgfi9vUSbJ5mYLPT0i27cu+K
FJ/jYRCnyNnwKPNZ1GWdvcQYcl5L1wS5Y4kx2NYkTfmKZEoGUN2+DMkRjvyWk8hhHY+bUGsBsNVB
6ywnv8+2E8SGVd537k7L0pFrXBhs05GGnHBS/qOKC4mhepYqSiAdWtm5pxpL3wZgdbPE0Rbv3Gl2
VWNJiM+WwjWAi7ymd2ryt5IkyGEYqmpnKPSVfuzZd2IoJA01Qwe1POQ1QesQkjWoXegt/jrTHPfC
My2+kYHbY7qYoj2p5mrukTOWc5aC4H06LAzXFDfA9oMlFTAlCRijODYOYFQzT/QVEfqevXXTbsBo
ch7T/7ERSYogLu16K+KWX2utqk3vUqSr1pNpotQc48Qt9iU/9Rm7ktqYWhYdYeZZe3bY8up/uDuT
5bi1a9v+in8AChQb1WsmgCyYTNaFxA6CFEnUNTaqr38D9Dk+Em0fhZrXnevrkJkAMgHstdeac0y0
u2WgNpl1MSiwYjtgVvsIq8NeW3qyoxuTEpJY13hnyEV900K3As7tTN6gocifIHYcFknarBUW5KIr
6FMhX4X8An7kmsgXIRYwtDRilrMNyhHrtSFG4YGoBMsn2GZxQFWko4CHWk1ZEC2TCbLVUKxvXblU
j1NGoKufixI5hjYt5rmAoHefWxZ9sVrpKBVpBkPZi/D8zkoNRVWSkbOnpx46Qb6O9uUsEW3URThC
AXPr+j5aMMhtmK62N6UUylU42NycCc/pu4gj57AYkX3TNeHwMjKBodscdruh6bst9WUIYtjJhy2I
aNIqu86AiqgaOlZ8pdqPRqLdIllezH1rGamG598hoC6jnbgZCIe97vK+wpLX2cM7RTANNzh9zQ0T
+PS5imuMWmNFhtCmH1TiLxNrcTVKshGyIunCHeKabrmZZr1HAw+i6glnxXKPtxuJHO5644iAUUGU
SZ/u28fO7Le0YP+bM9d/7jjNv92pnj//g81qmrT/Ya+6/uWfXWX2lgjAVIF4jLYt49K/+srGF8vS
BLtFG5bJShL+V19Z078wDIUsA4+GiSijyn/NXZHTM4i117Yy9dTvaub5nJ+noZZug2vlYwTaMVTz
P89do7LOyzGco6Bqb9BpeipodLMLvY875fv0/6K36j9MXbWfhflc2doHt1Z5PmJ/DvlpQ5zbapQv
LocZAZ1pY7QJK0gszeilEZwq3WACC65hcC/68vzvD/1zjsy/H5nv+EdPbuVGSxVrU0TLmr0WbUx0
Gr7Tbf7+KD+Pr//9KOvX/IPzdx2dAzLgKLywNrMPR8J3feWfxpP/+i3+/FutB2HaDtKFURddDyb5
Px+kJaGNiCQXhFhgm7CSuzaI3/7+OrBy8CF/WSjWg9DSMtAccGvpgNzWf//hSjL8H7OZo5pTzcje
MeLYNgOKVo8UPWTjU9YNN1RziMlbKVu2+GSsPemw0I5ZIVZqbUcHXZ2S9K5V2vxy5sY7h/6ivxPr
ReUAFf1EVGw1bFKwpHtIASmyfZYokOhddGlZMwMGKwmXk20pxbe6YSBOUnR7jjAJsmiSFCRWkRQH
5ZGeXctQ8YSwsXu1JAUSM8ZYAIwIadYTSd7vGscikECPzF2vO2SyGxLSBHKr0CDMMYpnkv/ynKDE
qa/OLFxn0G8Y8j+Nha5H54UZu3mEInFsm3ehzT0iLC2bJtPTcLA5m97sNI9N2bSF2QdrEG5Csq3D
UTW3vYSajb5auwRcFO15vZfnRayrZxjWBEE9NWOZ2go3Cxm8BIssiRwOqdYozb4eRFRDo+tyjb5G
NJl3jYKBfK9buXa25JNWEbW5cjstZHeHVkxmA6bOXQwvR4v1MrkATe2mHdXN1JMc5IVZYd7rS+Ge
xiahHsRE9piZlG6+ohjUOYCW3Hd3JFzCHEhUC7uq6FZQB3ImauFhgWkIOQ7Ka3hr5wTXFJyqp0gD
nRQ2DU5yUrQ8aNIqvp3jIXrK+7w6NbWmbiJ3aHb5BEMYmWh20jJlpJwLi92oV7Uva3oUlUvhYuMb
Y74NXTxD0Yidz84JGlO7XT9CZjeVV7MpeWC1RjCLYlvbuv14p0TGfMf1jeeknihbEG/6uViS6rYQ
4UQzGXCeopoZEi276jZQQRuCntCDHpauzV8zNSJjSFRLfafXK7ieIc2uTwcUD9Iq3DNuOn5+SssV
vdw+t0RU7kc89+jKQ/0mg2P1Hc0s0NzSSi7iOBIvY9w7l3RDjEsDHc2NXhYW7IhYFB7syfpKslvx
lZBuzQUtacGPJTUtxFkieiDTZvRM4MOA0w3cpXoqZub+Z2ohohXISy6e1gzdjYQKc9OaRn9bt0YJ
TClTi0CtJmUkxHUU3+GvNotnOJGR+JWZNMCGhtR9MWdoqRiQens+ELEGAX6QORa80c46kir0GXkc
SjRleO6Gqe/P015jnz12ovoGH8Do/Gaajcuwt7Ps1PdsGQN1UfG4VAal46ZIlJZ9pab3ADcXJAWl
wiDfGw07J4YqIdwNAg6CkM711ZxYv8R247PITsn7ZCd3IQUpehvCFYzHuonc/YKfAQxrMj1UZB1e
jSm+BmwW7lmvy+ZSd+cR43VNlxCX+7x6lzqC5pEr4Gqk4gJlHLa0rDxFxynSGYnp08PEPjJE/Xxt
A9Z+q1d3iY115pW+0CpgznuELIIWRyWz+WxYfSkaaffqxlYLdxs3EgZhtXpYotXN0q++lhIr+cI7
BKaqVyrJnfbhgaHaNM+zuJoPwCu6s1bBdxE3sQv4p2f42Edm4zlmiKOXOaB+m7qL/aZ9WG4q3J5v
RdS8frzIf6s2+7+m02dJc4TGqvffxwOn5+j1OX8rf6q5/vV3f5ZcxheT3QXrJAhfmvmrJv/PUb5g
PMAaB6L+Xw7GP0b5mvbFEA7JdkgAWFtXGP4fmBDnC3URn4NtBOrX+i+/IXRbgYA/LLCE8FmMBT5i
9XBJriy/nxdYiQqzl7wSAzetvZ6o98o4lCimhkzxS0jgE9lDdn1mQYQjVvK+Tl0gd/Vd0cfHFXJr
DOp2SOXBSuhyuBeAkzYzrVhX26c65sHY+EXRoTufyw4D5R/1JooDKjedwcvPJ+zkM0NcwDi+YiXW
s6aAsh3CMfNBiaJnz2kenSKIXkemym6AWGv2ndWjk3zYdarVuWOiwA561xy+iQK+3mRAGhPIqQ7x
h9sHKlgcwM1rT7baWk+hxoxm46R6nPgEbKfs99HsbUqizN5FWXVPVBrjVxaEtqGgGNNLfXUe5abW
qB6bohpDUi2/GqoW8ZJYVrfSWOBb0jWd4f+HmQmdwHRXjBNz9swKScljvVvFER82qG504AOilE/Z
2Br5/A3WHKapMQwxUC2rl4rRcHcoV3+V1YZtuJF2tBzo7sl6w5U5W4YLxRDURZWc8gIFX9856lbQ
Ad2a2dT55sDIedeuJi8cypmHK93ctq0qToqKaNcwD7jDycoYb8rRuExat73MoxIm+2ok0/oiPJhG
1qxw6XS5xaLBJhpdtfq1+TCiTUXJFJVoTTRYDoVKANVr8qPyw8C2etmc1dUGDqw+wsidL2IZRhct
PCksjXZyZa2OOBBk090E3HLPzGLldH9455Rwui1WP51UE+eetUQ/N1e3nbb67tCKtNpGtvo8Bjgj
wVsDUuH7t8q2ab3SVJyHsVnaPbhki9iv9c3OU3JlrW/7rJz1i7Ztqr0RxdUjHiYADxFcl41tKi8h
VdLeRGB9TCQtehyp8F75wJ5U2bRFBqZDrkeiGD+NNQQ1lCzK1GB64TfK1WJA54Yn8XmiozVBnWVO
5WUO2nlgaDVMjFnKvEX0lrAtKWOXlnKY3yUNGgclNuZtNwNzFqpd3SDbMk/50pNkkAtoBIrDyMHu
TWLrSue6jpX2sY1mDGm0tJi02d1trcTtFbQ296WC5n1IdVHvizEdD7Yk6HCQpI1NQi0ezBgzjT5j
udmwrFcYRKV6LVXZnsgjUh/6yemeI6yCZwAqypmOBVEH3pj2ICmlDTUBe7+WoF7IESP5YzF03a4h
GQqZHRYOgogSYQ+XDatlGW/sHr+KZ0LKKdETLugVC4y+9EkEPjtEm7Fr8qG5Ym4qJVselL410Sbw
GLSeMwrKRKuLmdA1SRyd59QgXTDLQUceOsPzoWcrHOgEc7zSCCiE1R07lpxhX9iMl5YZqbfqXFu6
P9Sp0lzFYZW+NbSRct+O9RytTN81ne/MXf1QOkZ5DTiRn3+qVn6Z0qfn2qJrr3bdKRM9ZhMXcWeS
LcZvX9j1xjF784rGuYmIvgxpCmFFvS8MBoabbAEJnAOnvmxrXDWYJoZnN17mM+Ip8m/YocRNPi9y
R5Ct+6An3IQbt6VNpWaKdnJpGyPcbaX6iGFSvRJzR3p7VLXRbtZxDIBYd/MNVN8F0aHBUDKdM/Yw
ejKlPIEVavlNNQ5T4etRW/Ykx2dIdqwR2EeuuDMZOJZ9M0FJnplBJO0eQWt6YFxs3CVjLb4VISlv
qFQaYHiGFsTlkF3VnZ5/1eOyuWH9grhRml1ATGhzVthW/82yO+OunYuIUrSgliMyQJ4rRlFeTU5C
CHM5uPE2aUyX5hARTKt2Vn6LU7PElFR34xNs96gAprCEv9iIa593ljDjDN00kcmZBrP7j3//YWcJ
NR/PbW1nQe/bm8UHhXMWbu2d7tc78/BDUfAf+g0fu9Qfd7Gfj8Wo/8ddLPdQkghoQ8HowXz3gHH5
URZs0S2zxmwUe1O/yC2Bro7P7eG7DKzTX7U81pbGj6cgkBgIS8PoCxpYZ1rz6RTafOhsEzQrDNp8
K3DwbnIf87FnPqE5xjCbbZ3g7y9bWy/r345pa5gKHVW1GT/8fMxq4SeNzDkLcND70T72GB87B1Ac
u/go+I/f/Zo/rvGH4326xiWXIosFqn26OARa+uG17i13nRf7wGjCYEOWhdci+dm2O4Az8e73a9z/
5f6jQS/rv5fCt89l/1y+vrX/Lmpd//DPWphGIt3FtV1o66schp/or1rY1C3LpLT98G+sGU9/1MLO
F7SumDBwT/zRZPxXMQwkW127jw4+jQ83rPY71TAP/k+3LOWwDfVDYPtGJ0P1vZ7fj0+qhLBMP6dg
q+/YOQTJktVoyqzoMLm5PFUDrWuDtHS517LBuR5b4FWLskBEVRtZ3DkiVrtNlcAlHhVZB2t8U47O
rkb5GqNiGLe5zhxTaXXrPE4L5mowJxGTh6aKSpTew3ZMkNt6o2iIETQaJz+BscpJowmH9Gwuzcxz
JdbsfUS883OHyy/Zl7WZ3RNa6hKAkyTRA+Sp8nuqqPKVCBhCiCslOjqMigNw9gMvWLOfLR8KCXCr
NnOKByZvlPGx1u8paUcqaGDcIOTdIcZWXklwPoaQzolsK+vGkfjQF3tGhNBAh/CS2TGeYzvtznQw
oP4UKw3awKpnnNrY7XnLdPuysRrqwobcTJWv6zw2y3mHFyXBrm9ZuLTW3JM3SOLWW+6sbCpWZ+Ye
Mq2mETaohA8VjrrhmeyMn2wF9AJUBHm1KAoTdCu03wpB4UnASZk/zjg30GBgiWtABjSNrxrLcI37
DRXy3GgaRAjc898yPc0Y/NmZelnFznBr4z/dTp2lvY6t7L/31HWnEtnRQcv5B/LhG1Q9Zk+KzaBW
985ktX4PhOQ0yxofg6njgglMe4ovO3fqt/0wqc9NN4BAEyJh9EPMckSpVzjXfTk59yXhUV+JGWL4
xR7hSRO9c+3wU64loELnUant6YVE3owZJMMoj45SceEWcfks2LjYm34apicLCcW1ZZamb0rbfema
RH9RKri3wG7LfVL1hEYmBfU57YNLUkzEZh5VeZ0bqTzTqJZOGGLyK4B8TPohpdmvxAKT+dNk7jre
7A8Q1TwGPuGWEC7y/4w8OTK6WvZV20HkSGKQbQJccT4k9Tk8juVEG8b8ihwk3WeyXU3fWXhpELLA
CaX9u1q6BGSktXItsq4+NaFmBBHZoxs4rM2j2Qyk5ZAiPQh/Nui8gKuitmNUTip2a7APZdTPXLow
FEAStkYKbG6gIyFpocz8xqUnuKniFO1RZ1X6tahTyYZltMZXFKHxU0RQ7VmKmesFrDDTWF109RnF
W6Vt6smg8VWoqX6i39p8h8UKo7tFrATYKQNREeDFDiHJIMBkKmjZSeUR8EtvN7F0vqtWuoC1htYC
lx2b4lyNQ230SulaTzR7KWFDWc0UUCsdwWCP86SZ4XhCUsXKNFfDVznNABWQemf0Rj9AC7Y9Eyf8
T/zCSmJoMikeBzUbiJ1EYvNVGoRMbnATa2TwuHq2YBcPmyNTUQVjqrY4JFlWZb6wXyiWCzIQmYUv
qhJfEaIU3SUItDPovSnQQWjr6ntiVFmDuE1Z3iDOdeeNOZXaRtVEe213XX5HkJLxUNuo3wOzKO1L
oRrp/WLJ8L4yCVoH/BKbDKFrGlF2PDVneZYPcO7oI1BgluYzIY/lI+kTxbelJ5oySBAkgbqwYnA2
kVKMgQHQUEFdPYr2zBxMCm7coCbEEwnh20e1n0p/ccs58hZy6Xi41WR87N1FZ6bhjPqtA3mHEjtc
HUe2XAzCd0CB0Q7vlfSoZW5Pjo4N71yNZwc1N9hgHEFK8l6kpqtspJI6jxbvya1glE36o2Z3jHXL
VmtAFZZdyS8M6nnjVGa14D+LyRyJZazcxY5Q7hOppQpYJtc4GlUp7/nMkBjzamBYLmIMQ+ns9C9R
uSxX5MQZW3Oht7lt81hlSo7vzCJhRNX3TV649PUSqNe+lVbldTJmsNddMcSX05Qn70gW3iEzIU1E
ey73qTHFSJqHSXmJsWalPp3JaQ8tP/mqSz7p96ua/2uduz8UupSb/71eOb31P3Xt/vqbP0uVD4Yv
m2nHYBAp1FWf+1ep4hoG01MKTsN0jZ8cOKDvUfRCAHdWUe86wfyjb6d9sRB3gdlg3yF0TDq/peoV
66T2h+oa955Guo7L3euupDPN+jTEnPpkQD6BGj8y6BP6JLTRGxlS2hcbp7PJNmMRaZ8b3IlKQK6U
deVqsfoOd8s654UOZWoInbrut2HU9kerM6KrqUoYV0B7eqWHHj7rgMXvZjZsyA7M2tpCAxi3LSHG
FxII5uyDFS4WRIooY63BxigeN/3t2tfaqVZb7RttoPmv2mOAhwAWjtJ0xpZEhvB7XebFG9BAVOzA
ni4LLJBHRk/qmVJa02XN4nEoBz3eqVFkP7K/tdH4OOVl31jJC5viylPNqUdvlSVrJB0SQFzE4NDo
+VC4RCtjIREGCAZnvgyZPngt2ISRpAmnCZKiXbw2Rcfcj3kOiN9M93PldG8jA44AZkZ6r7Pn9WNg
Sk+TKWUg47DzwDULvBKFdZOmg+DpnTs2wyP9R5Qt2qaqiTFaGF9SJq7axjkxloA0neq812pxTPUk
v02zzkw3NBxq8CYNvlkyOg8kdlpnSmYtBOiYVJH1SPvdQZN6ntA0bgNK4kgDlFXnN5ra2if0uou7
kboyXSWSABCPRkF2Ar+oXUm77HJqKtPy+bKMM3fIiuM8OvLVQY+HCqTOwyNby2KXl1iORqIOn6VL
q8tIZHNh6VYcULI238ph0Xn59zlQgt45gLgWkBnC+Wutzdk3hYSz6yLPi9dsHPKzxY3D3YwoFhxy
NtDdIWw4xeuashqVZfKItRRViU4e0bk9VmAs6TccJukah0RbxO2gcP+ijVHLY8KY+SCcQe6Xahhu
+SIU8tp7ddzr4LRvWD6mjLSEyPwO/di91WOFpHu102socq4cVI/lq7lTx2VkgmrXO9FkxkHXJ+vS
FKPzUEagQ32dMIhb6Mjp9SqhvAIeiIIFFTPwvKw3mSbhqGOlaRWaX2OtyICo0JEuidWaj4VN0WLP
dXlEolzsP/Ici5Kki43jlM0jv35D3ge5oxI/7ApeYkdz3WgpPIkRUBjWqyQ7Izk4umlKByol9GLh
d7MWYihRlqkgdGvUthNTsXuywp1LDMElNw1xKXY1VICSDdO8FB2pzkOZkpnByoz41DaNvWMK8sax
AEzY3+J4T+ewvyiwlb86E/EvWaTax2UmXc1TaUIcx5BbUESpQcirWS8YzVUpUQptIvmB1Fwy+BSI
XodzvGn5SdFz7RhyW2tnlSbmyyUXhNY7k5omlFK1eTXilA5o+2qvGlF8up9UPN9b4MHWjW4rPfI3
NF5wO4i2Kmgazh1fE9Khr3GcocStQ/B+qd7QjM8FKll7LNF7aK4GMLV1c3qn3TIjMlicfr7Ha835
RsVMUkNvJRDEJlc+MjhriLjOEtryIGanp2KM+YIFA82HUjW6c7ULEbrlXPEBcN74vA7z30Rl1nf8
3MzUmzE5uknHCK6nacR7rdGuAaBSIMZLXb6EOHiOkV515DqyjGvIchn4g1nZGINWz55r6ARV66ZB
FNiwTKhDByG8JM/Nc7cv+p2bV6QiUZB4+WyUft30dblJZDaesmgOAZqMXwcS4W6nuqDYmcvqNIFL
Og4iNZ+m1CaqdBbkawtZEGSQT5b+NSWNN/UHZg5MHGcz0hl/j9oTkDyoxV7S4gu6Sy3GriATGw1n
kj1O+9bE3H3RkkGI17cq8ti3mYwuAS22pPEj2niPfadQXMssrokramR4LTidY1dPDW126XY3A1Xt
VTOrBXEfYeqCxZlqsWmmhPRhRSz9xHuliu+7kQKVpBfwqWRppEz7O6iX1tjzHqpKJ70KW6G8Gew+
WkpCvcCamTU8PpS47RUz4upOaTXwlD30Ih7EUOJOjx6p5p1rktuLissKWXWWGHn6JpvMIt4ucRvd
o1KdL9KU1XDsO+MU9z2nFRf9Q5qC4xGREt4QZCJDv9VwaOBmN5S3fFlDaWvTCsLFafe0j/pdmIJ9
gYGLkMG0ah7blFwPBIXTDmeAcVBnzTlk0O7pVAPh3kqwS/xhBAxnLOvGJ/oJllHVKXRjq/EcxYQJ
I1E4DHZ6tmNdPuwsEyt6R/QnyvbaULa8Nu2zKDLho5dJt59zKLNNUlNia3mt3cBYstka13OF6LQv
cjz92IbRL4Mh2mXApGhn4adXN2avNiY7GkRgm0ZVJXTlOurYicMRDBgoDngXWyO/jEjE+Eb0brds
atylUzAsXX5LzEZ+1bP482TRMI+9sTSaeasgG3+kixqPXqE3NruS2ZIT4fZQMysCWcm66rIXvsIS
DiLibN6uMzJBs6AVsXGbefEx03LDhmtoaOiSmeMNH1micS7T6zaZeGfD314p9eMCbjJr1H1ZuJD2
6pC5RhdOw+O4GPkKkYTHTp+jLoZd+BFkWpm4cyXBjoRMRjkFxpp5CnV4PFiLRRCqppKJOshYY6OL
pPGcnC8mQ4Zs5sdaybTCyz7CVcvWJWJE4EeVfl5l8iJbk1jTqLQtjl8T0Op+hLVC3YkUDysrSwim
mauSBDAgA1iS4CcqY+14WtdJ9sS5+1VXp+wlSrhmVKnL+yw/XvKEx+ZiHncdEq2bRdTQLAAAQq6J
1sjZ6CN99n+/hDcE9vW/q98fnvP87R+vb/k/vOdPSXp//O2fdfzaIsQAJxjCq4CAf2g5OpTkmgWN
b83qoBdoMCP4o+VoflE5AxuZoI5MUHyU+H/U8cYXygAbkJ6r838Er8ffaTl+apJTxqurapJeo2Zj
v6JS/bnjaEXM6cSMs2v4OvjJftkrgdiQkOC1nuL/agxgGus8/6+e/Ho4wV4BjT3aOjCBzjoW+WHs
IayxS/RxWvx+onniijz0KzjXOxWDEH4foQdqxzyckbQauG4eUw2Ry5XQebpSNHpucK+aYGZ2GtSi
fy/n3MIuGPYbZWg6zHzTPW5nQsbIZQ2kM6dehEuGjbdrnxrWLvhyZD7MDjrxhTntJmE86BVtpQeQ
JfNvkFf9bJjf7WwldbCqEh4yrOZhKUY0agu4NMuofKKhWwhxaraTCpl6FeTyE7Ag2nJCGvBcAQgQ
uSeORe2qDJhVdRej7T4301RetchCcTTNw6nOG5afvF1D1uo1b41oLpAtCqqzO7cUEv/wRDYbPRR4
H8g3iGwr47E7Wsh/SEcOHSTzLmbBLRFX9to7o4TSPshXMhPtHd4T68SbKzqEbm2RaQUsyxE4bexk
Rs/V6MwnjNLYcc+2b7Kx0jPHBnEeNp32Xg4hfsuqNoFyWSufiwTDdj/DkNstNl+W5tbpsViJXlEJ
TVGr0mTbhKX+Xn6gv0wT452YFvUCqI1y1InnioJGYNrH5AU5zKkhumcjoSFx3+0sKF9byY3ebArX
JKgCudsx7pvldXbn5AF1XolJm2DxtB2HHcxXUwkyNwkf26XVTw3dCUC4Wj55xLE7Zz0LKwoRQ95T
6tEMC8WsneFVx2JWyFzexE2JQT4iBvgrVvjiNDpTjUY8wchOhnjI7daIZ72V7S0d5+HKXmglzU2O
x8iM2rdOASOYoO27xs5dBWXey4seSuAudrP8JlVlsdeUxJoChYsgWGOOuSHiiqAlT+g1EJlu4sbC
LWb6OVKWfbeozVnSD853yrVhj7NsCWIjHZAAJtlNli8llEF7PKJrmF6zVKMZTqb1loZh7eNiHTdR
jZlAZhZQBgGBr8Z8Ao4NSZYgFJNKMne3siR+d6y1B5eoYHiQUDIQkt6YnU3rX8ZFiGAVY31sFALL
GoxL6jzr3Y4JYSMmASNnEAlS2gMCMh2MMnH8iOXbxO+DwPc7VkXSrqo2f1FmzHtepjZUg1ZR99+B
xvUD02Y25Q5OrVelUzHOL205Np6lK9GpSFI6XDMB7gWZY6Z4bCpr2PX8r4igSyebYLA2u6vNxnoL
6eyTy6CCWuYeZgcqlfyiVTrnmYyw7kmWhPR6Dtxn4ZmKSXJPiZKIacT03Qgj60aZMyWoqjz66sqs
OpljVT1iUFESP89m66XSR1BG5BVRhTs9D0hRtdyvJnQlp81aIjtaHJUAsrrbhInuzWDy/iAZOvFc
EtWXjSpJDDdCdUQhWcjDiDljTeroq0deNPA8MqsyHyIjK4dNni2272oNYPAlIzbCHAd4AXZ8SsM1
dQt7UfLqKMgl4G5l91HN/zcRBQYXRxGCDWnSiqs51ArUecaMeRgBMsqBeQXbMWhB/KqP921fYq2F
TpAjzOB9e801sgtOZZ0edNAuJD9PCiKPLN4JxdJvkkXWZxMZKGeGWSkPZNsQEd0YM25UZaHSVpZI
JfO+72rCyYAGSFzcftgzeFgNXSCx8rH7ToSducOf5hwBBchvGJXK2ivQ/vj432B0sCUtgpKsNVog
2JJzeTCk27yPCkEgvAftS4YmubkJhTt9CwnoDEBL0qYEy4Kjahk9AOaEbOMR90UjskNb681RS5Ym
wLkUn2Ep1bxo1QNnrV1dI0OydxFDHS90rC4QXVN5jeJEe810y70+yOGcAQlglyZzAj2MS6/JeH6F
1CrPTbv8DHRVfY5O4qUd6L7UFhi2frAbNtWEe8axYmxEk7sbAAgONWKqHRCagDpHXrwRVp9sZbXA
sQ6ZMHACNuLTZtxkuS6OlpouJ5zWIihBonm1QS4QWLDMBzvTP/FKnYktGXiDjZV5tAUgLyJseHwH
VZzZvbADzL3mmRE3yQ1OmOVQE+FySFM78lwCIwOqQyTdzMJGsvfSGLxKWhoHF3ir3zgS33gKV3me
ZXZtks1Ek0KqXjzpeowdynCOstaLB8zx2TYfJTfrYEQBElj4zVE8buUqcMvsedxGuOi9rOlzf+k1
Y19n2GQbRU0QZVn29Wh3kG+QDnpF5ZjBgq/+aOSDcoNrPL4pWzGeLZ1NbDmG7oOtaPY5Zsh612V5
csE2v/PCOc4RjcbKU9+j4jPAcCBMbTg/mo5BlgvpsxO5NiYT5YTMOlxTZXVfZsn80CInDNzYwOHD
6k1NDDD/GgY/DWtsxA0QG0ImB8XWbpIkg3FZhtP3xI1VD/03YVO9uvBgyH2pENK+6fGD7AvoCkcN
HCVteE1jRbBnIfdMVOtre5HKTafrDR2w2cL+HGHX2gARnxcGdirFR1XIbWuL7rDUS32bIpbd89bm
9Ral464KnWgAVFQm39TGBhiMyuSQYVPd4BPLc8aL4zt53ZnPD/JeWnrxvWICx38jMJz+PSTsqe3g
zcOAbeioovkhWhgAAqa59LI38MwxSMbeHEe1b41u9ID9nZzNnKKqHdAqiWShNzpL0jrhJe9F1tD1
J4bIzzBOIaBq2VT2yrL2ca0dpFr1VLnVS1Piy9gYbU/cQjxl0o/MbPFkFTJuxinLcGWtush8xZlg
ryCxNd0kywxltxDneplWFvFXa/4oW632oBD0uB0zrd/aSG+8Yk0sncVY+Ra5ibAXyDNV267Di5in
r+Y0ZbwiiAAmHZMM1GhNQ1VGclGnRBTHMKzH0ouJsHrupqxYQ+JSdDy6WMc32ZQ1OGozg9MmW2XY
KU1CEGsygoyvmELdV+y26VwDdWbiXurqY7Emua4A1n0N5BzXPbmsuCPxCbqS+MlaSPcXmiB0CT/U
xvTrbWAcOq17WBmOsKxPWtgysoaEzovhV/bRgo1Us/aa8WvTzb9Qqqwqgr+K8M8HIj775yK81Tv0
XiYIDfBQC5nQMf57fU4DwQ3y9sOu6OqfH/oTYfLzRQHpJQVFhySiGwwCPhf8GgSJVmDYReeUPX/l
TtzpQbdzN9XF+MzsIDAuUKT6hscS89DT0kOAhGrsF/KjNV3xpyv+fBafdjlh3YbgF9scsxCrcHuX
Bd39IdqLIAkUb9m51wmpURt5UH19Qy7Xfp9sbf8X38Tnb/3jHBBAmfzAq7zj0znE45ynOSEXgXRT
b7UKF7QlXdhdjjx06k3RkBPcf3cVDdUke3qXxkey0BiLt2GSXhcO0trqvhbXncj9CqxhH54bdb3F
jAtO877KtM0vTng9oR9vk88n/GnC04285p2IE4ZQoQTTLQkRl8WFCKpdfjRnL9goz9Whv0ATaS0+
Sa3bvz/+qnX/2+N/0m+5VUjltX5hwAsrxraeGpTb+BIa1qZ8yJ/bC7IM97845vqZf3fN6zn9sD91
WlR5lajzIDxBeSRjwkcf6Ek/vWkvqq3iy199yT+P0ZAYr8/HKkZyVJRJ+GE+HTBt6gzG6Pp8KJc9
MrUtMKzA8tLtZbbvvCjABbhZzppDvvfEtiAEbZ/uPi76t9wR/8vKMY130n+fxF7JXhZQtP5dOLb+
3Z9dHAPGkmagX9QNcpvMtVXz5zTW/qLxCzIDBW1ED2dt8PxpoviyvsWZkmKvsHASrvbCP7o4ivoF
vZjGONZdB6mMa3/LRyE+BJR/3biIBAAigljQHce0Vnnbpxs37VSZ01Es/DpfLWZnwxB1FAZ2awj2
kA7WnVwL2ZXRm4k2lUgygG+6mgFls8OnJlfyA+48HfNaQ7zR1FgXyoQPIc0t90Jf0nEf53FuBgO5
EOf/n7sz240cW7Pzqxi+Z4HzALh9QTJGhUJSaNYNoVSmOJN7b858Iz+HX8xf1KlyV/dxG6g7t4GD
g8zKlFIRQXL/w1rfMrRqaADAdTNp6NnwVdU1CzBz9O2HSieDM+yJgCuQdQyKrmw2/BsfUddrB5Fk
mxNy/Fa0sqhCQPzGGY+UfV4Gw3nvajL7Vn+tt4DYZ+DvBpVBV9fGqS4GAkqALZB3PZkZk2grhzox
SN16mATUjRHRE+lSK34l2xu6uCmuUT+WM56YIPRnUJbysepccaTQ1F+GtNfPzNbcSCP98ugufXUF
KPV3aS7ZTAbB7JexC9+AWgPym7Hti75R204oBzZVuRb3jZdWPAoao4yGTq2C+mao4d1P/lefssnF
SLhg3IOKEexaNwCty31f4hyopnTXXTGrYaE0+CHGWttnvV+rh0wpd2PkFs4oe2WMGFVsIMN0mYbj
OmoO2KeEp6ALucOl38z1exyMmCeC3kTBb2dkEnkUXdtVTpTmukc0RL3adh7aXaZu/WHxb/LJm97K
JnF/OiQK3a3+QIlbQqGk4LNc9dMF4/LiL3CohDcMr4XfkkbLmOitQ4O1xtfu43Elvw7KwTAIxm55
0nkhCysfWCUhCiKUHmOs0PLMJIb8wABr1uv8kKe5/YTYRru1Kwxn1qCZvyC5zLckN5AeHjQ3prUk
x9np+x9JYbexX+O95A1urV3eXcMvykT8LFU2s73TaEEI57XPZr/IwwD6YZ8ao7QwHwCemROWSABK
cGbaXnJ2NKm+58nWnAgIRbVvXa+IewgKtPUyOfTu6O/UqhfbMSelWMlx+nJ9u3keZZkSiW1Nlx5C
/2WRWX1YmAn9WmwH0A05k7AGV9gS1wBsk779tKyEYhMFPj04NeCwWbTZxdYrh43nMuMBSHPrrvk9
XXv6PWm7dctpVwxe9m7Tc4GVKFL9ZkB0RD43GsMJY8GcHqbc15/7a4p30FOhI71LexCAoKZnJKz7
WWbzTw+/8KsnR/27bdtF4TDJ5vGkr52zX7Q2DyJltOtDb0lylokEaMiyta+Dgq5kZlHJRr5NvUxu
SCUnv8FrGQSYZXdJ3HR+rXBNvOO8gKEUYCfdgpRu4An7PXnsptPETT+rPYsy76YSXfXDEk7PtZFk
zn6a0Al1Ykx2Va2NW3yb/Z0F7g2tWprkG7aWiIm8TnQvlUWODxMuLkXNAgETWovoDgEz0V2iy5Zp
0Dr+cuxqIVaxt4gG85Nm/IJjsTwnjce+L2m1t8FNIuKvqr3Rq+nBxvF8Y3ulwgXqGZtON/3L3Oj6
PazS5RljcHmsHfZ6PeCIOLfHGp4JaVeL5az3cPrFVuhZxc29ak85oMuFiWxpHE1H7+4nrrfbFFPy
ZuANedLt3P4oVo3tTKHPLj+8fx0zjgSOplXRbntbduhCfEJe6xypHWhQnfUcsWkDmsK6eCn8nKuy
Rl4aWHW2t9y8K2EUDeYPYWflsced/mgQgYKb17JOwSTst2uiJVM0P2npPB3WNmKc2bOO9NEzv56q
Gw6ra/efIe/l/IDexiW5KVqvP9AX4sMUoDhOIzCygBzWlYALPav3a8OLGJvU2ksgPD9qPWBVy5Tx
B9P4+Tl1nOqqs7RwbRbLdpKt/6DSrL4T8zpeGjOxUfQuxUeble4YSrOEOYTj2gZbYxOOudrZvui1
/NDijvkBQWomdb5e7ivmA1vLTxSb/ml+TKFFgXNZpXdO+9TYm2m13Hf56mBwol+9AJXWL02reUfT
xf9i6s343Ke+sYOh0z4N3dL5BAAq48mH0Huz9FiWwq4YkFgQbSV+jNL0T+toWG8kRsHC7TkSy1ow
bCwWs76IySm23O9dOLudf6/3rb4gbmTAHfd0hjczIGKOBc+uGLOXOg+9ngSfH/gu16fa9AGSVOPY
fHm56fqhQ95qRzLJMKJ9Lp13L0s9okyFIeZIIe2ajgk7DDBB2TAEIYga76looMcJsG3vnpY0NpPU
Cm6eTiisgnCKUQnVpV89mJ0SbDskmoadCZKfGVxQMNtdJ3xBqFf7L+FY1qXWavdWuiN+H6/Kshc4
4XzelW2PIzviq1OYi8HctXKx7tM1W29bLQvQJHXjw+wYBeaZEckCdi2CH1uiyvauXrWHoQzqfxTc
f6v2/M+p77Mp5v7jqvJx+FK//rmkvH7RnyWl/RufBDmg9IKuDkmbzuDPkpKdIUNAdH9sywBx6hSi
f5aUOmYEH+9tQE/tgymhafujpPR/Mz33+gWkR/xucPD+zmLQ/SeBH1mkCAavFlfaEttw/137JUlT
6jzQR3GN2jxs5FJHhW9lYAx6feNRLexEMZEYirB4Dw6SJEJzumtWKzjkg8KOu5KliSUsMlg6RKQz
MwpmChYvbc/5k3B3aZXx3a8ZBrrJqIB8Toexca1NoJn1JpWY9tkeGbEmVvmpr6sOqbk2Y1tpRB+U
0x18RQsJBpsJTMbBtpvX13FtjKjVirvVrhWMjqTaA86rz0UyaCFqSrUVBtx+pG/k7fXttPPbgIe6
iYqbrUuc9SATV9ExAUJdPoS6F3zopiRiAk17k57U6mp8e2c6Od50LkYeTIaWFBEY9cOARS9qnQCi
aDNXB10LnGMAeC7UtNIOESq2GGNdi40jygVD41jxCux1da+H6HH724KbuOZhg/i8RhmjMqImKwEU
o5qbn44pvGuotbYR67zHVPxZJzU21tS5Ex5McRsZ0WbMYBgkBXkRY+J22FK1N2Tsd6OLSDhgLB4P
ViUZiOfTVhSYG9LMD7jPhRWZCqkRhbwd1W6fnnuembEUWnrxxnR+XGwAdgRErxGyRrBLPeqBcOmN
BtupPbHdK8iqL4MhqhL1PLCxDm2PZ0dOcsZ+mHgvAYeIX1VgUbgiYYmI7ssiLDB1PBr62dIVNbID
q6xYp1siPmCDN/ozI8DPsq2STesU33W/AhFfbdQ95bxJTC41bYTcraGmClHcfSdXgZqtls+sru6m
qXpqLH/dm5rrx8uipfh7VQr8o1lisg2qr7y1HjPDof5haLIBlqcT6Jj7YSmaIGpH/94qF3s39DPu
Ct9eI7N01lPVIzLMra9+9XTmpxT9/QLYyySuAIkQBpuiQYvvjGu+k8pZ9kgPx9jy7PFYCBXExlDU
aLevNbxnr3uf0JV4SPwsNsf27CCWC8lrfMHw695W0kXtMnYHjVQzRGizG7pO8UWkyivZhsOGsASf
vqNdNgl6MCzAldhOPvlXZeC1NyNzWp4fGWxL/5mP5Tjqrh2zT6P9IDw+zHVnx0mendmfe/umsOzI
r1I71k3NPhLwLWg60mDr6G11WBMg2H3a4p+bxYUicw3paa04FX4FGN5+7fsg27A5O7cwByOtWGSY
4RQHpMlKIwNKeQDh91TUAVQ4VS2R715fkT2TkFrKi794j2XNrWCLMotndzmirD+aZKBsasmxV0zV
Vghs077JYddn2ZYWEx6MuxaxWzEKGe3q4qD8w8grg3ipl09tpeQT3voFzDYLOy95MlrbjwKd+F7c
1e9ErvpRL/jESSADtzaYwxEAwU1STNQ1tZmGa53bPwAHerFpz8vONQRqJKbHjy3aqXT2Dxly2NAd
GpzGi/2SrxW3kpYz/nItFtw6eyPm7LGtr7h7+oYk9bTYkeNnPzTOSIOL7WFja6O56/DXb7RE654G
hoEhELbkAOhDbK8ZwIdhzRFjaBPLVA6BSA+WWyid7BUS9vg83u4pHauoZgH3KwFZCOVUqS2YRCLo
WPmRxpfzRktG+ARv+QeAgyqmctiwb0JMYDfDoyn8g5l4DySp3cpVb7/ISOB26sopAbDWf0ypcefq
08tieP1R14ngWDXrBCx/DU2rMiJMtUgqDFYxEwsIYtUIVZ3aHSs/gZgi0KORQQNoUNhAeQFcFr8T
IgDNnbajO4MHRbQQWzQ4LDtQJhLw9wDdEy11hp8i6HqLnM+evZoFGxNw5hB2M3u/c2OaOuu1DoyL
pxhkIKNFOkYIfN7JiR2b17XHmvjkiKDr7lg6VrHHIrJs27KXu8azqMxHPT0BMZaHxVvFjlCwdINA
UhzN0XW3Vy3+tvP9YgeTBAkZAvxdpcF2NWh96WZ8KLOiDg4zip+9wwr2goaQia5QD85iajeZKQE+
eWqKAjUIUnmdT0dLu5gIE9YKkw5jFIU0deestvzYy45FRn4SykTLsQAbI62lIuIsTzaZniDnM9Jp
39JIfXIUpxusNebBFPr8XaSufCGekWsgMQOD1gIYzwlE/OxQJ6bric1xv3Py+qCP7nlZHO+2Wy21
NZZK2/DwvhlXBWqyslUojbkIud69DXZ1e9MlGkm511ycssRDlnbGPX7CX5LVaRxc03OI/eXMStQK
nX5cY5SM4CgNGJvY4dxd29ldLEybM4fMmi1IPot7eHVDkfGEQGpHdrG/9sfZB0Kxirzd4+ZBaD6w
YMSr9KNCdAkuU+zEkjyjosF37nRrVLj2r7GrXlnTqRC4D9/PGT6c0qRXdNmLq9aJOslJR+oPqyWz
Hza2OZsxZpfHisRAziQPGqzlPmVZDX2QV2aqOtuYUysZknVDnBfGgtWPqKFqql6FxwqddKBlI2Rw
WwTjxNljkM2Ty2ffL39pljyj8SzPblI9ICVnNk/y7ZVc3kYrDBsYFM39MAqCCLTeC+fEALnWjMPG
WXSOOXpChmRod4uUrMbGOC2CuQ4bGYOH9FLGamALpJT6Wc2IT2EzvpCVSJoSyPMt4GWES+3Sxkw+
5jP7wyaUY3DXmcPFdolbggjxzd63i6el/+jb9avK2Itx9xAzWGlmODgquDDyiFCEww0aFYERHWeq
YEq98c22YCvHE6wk4HnXi/45W6dzUrUE8vpjsl3KVO54e1gAV1SEvCvVVm/46RtcVSyqjeWQ1eZH
NyOxqPiZ0TQ/ZMOS74PrfGfSfpRKAdIarjFWJA7vp+teDrXYgWRhufFzNDytZjXHhhf7jBn0PS+s
jABfbWvoQ7qhbk53WFm/KtANMZ9cvXMDtpz+4H3AbfF2tiLtCps/r6frggNDSIqoa9CV7k8I1lcy
AT2Ns4HdqbdNWWvGWpffeeXg3uMtSENvbfyD8NCNIw61IlGRlC7N6aXN2jfsbePBq0c7GkfRvimV
Vhtdm1l6TkQWWtq1e3fHZT8MubXzZDZGzHw4ZVyTjjbPd54pukj9HthVKdTiBNj8NCifN4R2dO+e
W9mv/jQWl1mkb06Z6SGSs+ziwvz6nkGe/XJaJiusvIviI9E9ACyGrt0PjJRu0OjbqIEXE50OfJVY
cYge1cB81JxU2JvALowRi67mZ9cqKtimuuPfTdguo2TyzcjN1ZMGuRjZ823h1tsoIs2cp3JN/mtt
fdjd+pKuE+9pknNczxTv+PmoNLUFSnY7GhuEUUWsQxlJ3KZFo5Yd/D5wDwnkCNRW9X2V+y+a6l/1
Rr/kaEHw7i7sMhwffT7JkdgR6uwm97g8OxsULrklzx51wj+2LX+r2/z/c9NhEmf4fxWsXvLuU31W
Pz//2pT+8VV/dqREPnkM8Cmnft9i/NmNur+ZBitLmEcmCtHg2ij+b5mqw34DnKOJsQwDvE+j+kc3
akPzvDrRSHxgN0Kd/HeaUZZh/2Yvd9WNuhjtUTrRJ9vkTv27RMRA2AA1C0/Hn+m8A3jxzvY16Ifx
M5E/aSoPyWrfVzZxQEvgZtvpOgZf0uTOVqTRdNKwiOZNfiBy0WJHTmAncgpBxNu7PGuDSCzFuW3z
m9p2EUd42q0OMhvNADM1yDb5tvCD9wSfLg0wuo0GP4i/OvmmkTABjcrJX9O0qiO3DZjf9pYep1n5
beTBr7WsyU0v9HPS6ANKBBFw7PhfPHMljxfnUYIn3loVnc1Q1ceuagceo8YB5/OL8En8oU5p8ZWW
+s7GPBe6bqrTEZIft0yEUxk0txxZ1udSpcifrOK76rOLM8sTek14PEWmIrUmm6oxsQ6Z87fq8eik
Fs82HzAhWqY+XKAlRMVMCTdPyU3Tru9ImW51N3kbHHuMy8X/wjjznrc5avT0BMVyu3jJI3aj52Xq
sBmNuB0WTn5Yn+b4UQvmvQm+H6RpzUdbktXY5eXDKLIfcxYwgUq6fZ+ZEyeOfkGf4YUmzzptkLFL
+kO/jgccZwdUZiC7nf7Dqbs3WwYkUM7bLhPzrWl17j5hnL0ppdFsUfJ8Y/AOsCag6izwRTmDPLal
2Ye4sH6oabkM+TCFV+RpVDnTt4M2NRot3rx50pbYkBRvGrUNraCVwO1gBcWyzADCjXal6/Nnb2lz
YIWmiDgYL3VHM2B1wVeyWuJWZMt3p1fPyClSbOzlyQMH2XBYS4FAMNXoETXXPndufSw8eaon+e4t
5RGszw4xWo9T2pbRAoveVoBSoR3tXSM5c73h2crSzynLJby9HNO56a2RTYPIDo8ISW0A00iEWHAk
CiLb2mI6jTmjUvw44QgSIqyXhpwF4iF3BAOgwRyQ6mnL+OVQBdMAdjLGufJGQqN2LGHO7+vSunip
14YU5XcdGtzhmqxWWAD/ZcCovFxJTFONYmLL7iDJBzMcTUc7GWm7VcJ6MHx5xC10dNv8ccnne6Mg
KdhxIIoy7IxXad4bFRna5rWGnqxs3eQmUCBd+Xu/cgXRorTUs5kzFtJsCQsK3qbPQYjImYIU3/VH
1mO6aScPm1Mq8g3HqB6X8GzcWu4bzsFglgxz8vVnlZb5xtJT5i6DmkK9zd6gDzZwmWq+++jaIeSI
W2UO/M7lXZEV8jXGslwqLOyuTh9fU+fVQrlqazwCIEYzjQFXEXUuWVFdsHcDLPpEmKwbs2NXOUE3
40QmOgWI4lWtMbRP9OFf65LfL357MnLO/U4DnW7aq75nRfja+/lME+xEFDwD8Cj7A9vpFE1a/Unw
TRtacviVdR1gnjF7Sgd72nmB5AV5DLhI7NkLK/1mYEKXjdMuSiywRSkWBE5UNHtWgI5N5OwIbG4c
Vjrru9XnVGdO+aVahHnaHJxJDntcbayPQd8cKzm9NJIOS1buKV/FRr8C2Lrkvq/NH02L6EkDfAAY
vpuvMw/XO3BLEMGKA2+H+WUOPdvHBOl4HzVZsXUfOPxjTR/lEqtnNvHYq2FzleaMxpZsjzDIvebS
JI6KvcmEjNpSY5TYz5H3EudDPwbj01D3vki0bdpnzW5upvm6zUUW5HlPqp/2ExFx96RY6aFsq4DU
+Y4OZlSs+Ua7oRErnwMxo4mvMlxMc23cNyJ9XRc1uXFnGOZHxTpo40xzfTeyVNoYCebTsSxQW0nv
mWXa91Rg2E3sZpN241Np85xcZ+uH0Xd27NrVZ4ZDQRutR08wBYPQ8LX03oczV9/eHJzIGb21M18L
HY1GPJtr9k1aN+xQeQcxjXZzEiQB7Eop7BM6ZfWAIU995Lk+3tAn5/dyzd07B3Q8DkKpuJiXAamP
1F4yitQzKsc0FimpPRlS/EjBp6dLbHmn1kM5q3vInubRyVxmYnykc+0ylmHHvqkXLvm5YZyPqzqP
POm+FJRrNwM4PI7xlhxwHePi+IBdBFdkXtx0PP+PIHJvV49Z49SkEo0e2ENt+lXIaYhIVvb3wnXe
xpGnU7usNN728+o5z8T4ptE0IMFGuzxsxkUvjlgbCDpsNoVfupGwnSfu75kbpz0YzrQnGFGGQ8eY
iGNZHQITVx927zw2RnfZDYaZx03LvCYb9Fcawyo2kgz1NUnwpqZuBKwzuuq7a6rTqqjyO8M+QG3x
EFdiudanJ4AvEv/VAoGQtadvJgiIQXrgnP2YJC/eaaC5zMubRl46o8d9L4inpzO5aUiu9ayebPK8
vdUChicBa/84mDh8dEAvcQqhd5f47fvozD95vn0UoFCKybjMilEVP42IeL/rsORIPmCcfWCAYuxa
BAVxUcnXcsCiJlS2byb0+plmvoHwfxEDWmM0DE1stcV5UAHTwdnbNhjXhraKJ5Hd5z7v9+o/LmT7
aJq3SbyB0sjEdo12sAxiv5226I3u5IJvZFDinKf608T5zrPSelyDOg7QNAxKxeZCN9DX97nCFtqm
rLdwpx1K6ifHmG8CNA+5YWxFnjC6WE+LS0kkgxOF/RBarX6omEOWq3EYl3yHWv4w5AED/fbKR4E8
zLjYO1J0jpFH1GEl/D3bwCOG7dMkeFWozu9xkHjILRiqVQQmltfkRMXIStINh8rnx8mAE3k6DMLJ
n5g0dKeyYS2ASxSF7iC/7MqAHUZMYwC9w2ptLyZ9Eh02aY5sEPvNsNo/mcRfRyQd0YrX8Ef7GgPp
Uv7cd9doyOkaEvn3JVX/OddaVzHof7zWevkcxP/8H91fe4h/kCuuX/ZHG+EGv9EuuJZhAOrnF39x
vHnmbzpUCo9lE704xjZ2Sn+0EvwJlDb+Z5mAZ9HB/itxVjN+M1lt4cDH/3X1vbl/SytFPuy/aSY4
KkgSIHeJFdr12/rOVfj4F5EfD4LeHofOizxmsu/sO2Ec+gR5w5821nnL6PiqlpgD63sYBkOFOlPI
kw+a5kbiaXmDJIANvIJ/fjal8jcahgr0C67ZPBOeUkLqCUaxKSlodiOOrYvROuPLxJaachrde+7a
PgHS+HzdjL/SVXYZD74/oOAZ74jQ+l4pgy3SL1TdU67TlKGgsM0TvZlxYNZU8H9LfjM3QC0bh+Fd
KWw3AoA5M9QQM1jEotw0RiEiq0ZRm/bcDSrNyXVX7DeMoafkMVWCf3vVI1eQnqkpnjeIB2pgUY0f
6stsLXFujMN7W+b+Df4Ycow6JrH+nO6CgmrXUNUj3L27cSEKJMhHg+G55JZXhfZQrjruPNPAPkiy
5GatqjIq+8zegiBCpmTirCfuRt9khRnELT7UyK7JcUH0ZYUGGbZhZU75PbD6IMQKKMNKuc1OaCjR
x9bwkP6n12KJVqnm9Iszd7LOKdLeLQ1IF3d1OWx6GlXE/JN92w9NhkZlIHaE0/g+9TTtu8pd/Ys0
LOtdry0nBmOUfjN6mTdYwBtW8JO50Wh3idoyZWjRihAUW1sweWUKdypleNJkCNtqsrAus1GZ+9XQ
BUUPjsdfDuHgiPOLjhGGj0Us1AudQq9y7W0XtPlzquuYkCAgxIZq09smK9I1Nitdzi965dvJG+9n
Iu+wlMzmJzk6/WEc2gBclsX0VZn907QK2oSpHw7K0IDTG8UUV4YmnkonUK8cnjXyZowbUTUCmwJU
Jd0j3komQpbV7eaxrp5BoGS/0JewXSwpk1p0W1IAG5PmoVNT8zIipXoLEFrAKh85dbxBHZy69J7g
VzWUc8IsN9jDEuLkxvLGkQmvIwnqU9lr/ilnz/WLnev6WM2Bcc/QT725cmYCOxpFty0tYZzw9yT3
xFqt1H2UC11TZx9S2bLfshr+bnWNip5FQb61WE9uZc2iDVSSx5FlkEosnaQ/XL2U5ykrvXkLvS55
KCaEJo4uxp9WKiwPC0zg7GxLFs0WC7kjQq/J3QcxDNOzlZNM1yboI5qm6C/j7HD3G86IOpCS6sGs
WveCic+IMz0PGLkvHqA5ivfdAnjswh3LzYsT1cbdoZdUxGi55NbCARIZwQDNlGGohR5omjbszkn3
Qe33yNYexsfqUs+VtJZA5ow6Lkv2/zHJv2SXGZ72OfVZ8mNYVEbmOT7wMMsCXOXJhC6GGF1T+5hX
r9vOVe9crIEoLoa5y3NmNzhBcLlVZwPhyqlgSkNwLVHBSURDtERl3iYvckwcQBx8kijsoQt4ANng
vxxb7HxnTnEjrDtPkXg0E4+ndCsFKctpG81iAVXH4jzdSe+aMLU63fhREBzMVvGVFAlCqCxVLk+k
Wk4/aHu9s7rGVU0s+owINBiD2ZY4q1Rek61q26L/7DyTm9rVMLxxotusJHtqaljUgTbE8GyGSE51
E5G3zNRBAmYTJkMERWYAGcgE2rddgqGwMG/YPsit218Xro0utz6BXTtSDF4ygovfV8tk4eKtKTuH
4XvsaEakKaDHCueq3NS3tVECyehZ3I5uk0SmhpRhJUQE6niVbBvkNBs3HbWtkzoaxtRrMkCXaZFE
eRFbZpvsPPqDs+WJdc/VDsgf0RP4/WndltdYK5YLHeoERxyakklvThG9XfgnQw9T9w5lHsbXLtEP
WiYXxDU4a5OSCpxF6MhSItMuqgJVY/p9/lkNfr0vu3zhQRE421o4CABTId9ry4W20s8uu1hMxDxg
klAZ1rorF8f6cnwiOotSJ5c7ZYrko6WP2APhKqjMcVOTQxlbop/364q4AK1yfigq7j6CxqDZjSJq
Aqs6SKvwt7nvIvn3RLvRETjcqB7kgUsEwC1jcrHpFA2KzhIu1q3F+iTIDzkbosVtUUqLTFOboMds
XOnefISr4QRBbufVkEPa1O5eJpbDX4osrRiGc3nDXg7CokdSF14p8tzMpCWbBJJFk2XDaZKsrFuQ
8GRSlzfl0pMk7QB9KJZhifDivgiz1eI0HxfmacnC8T64L8iyJ8YzolV7L1sWnHxq0blvqQtrvI0J
wz6rqgi3Zhi0S8XCspz5EtM1y0YpOjM/fB475vBRWTDlj0i/rI+unaiXsRD5kZhaoqwhJxfcTG7d
b7uuw8WN4zd/zSYTh7So3wdQcTbfKmvOQVd257xV1MhJ90uWoENUw2VhNU4SuROLstQSfiwKh7SM
yiHZuuyaM5yM4DjWKaEOzAWvjEMVkuSi3YyuSN6R2qaMwiCSCGJXNpPSakBQcry17H69YRGYx5md
N9vVWzXC0H3/MWeQdVcMbgb3nc9xTCf3x2CnIOrGyTrB9brqKYTHzjgxuwfZOdaNXLx6Z869s2En
WtGd4O9THuxO6Nr+W9+P/YNEDYCAhqQSaDerxsCyadJsd136skxzaveku6J7tyzZbVP8tcBY1BBM
EZp0a7Bjp5gCbFiGOIyaq91W2Ba32CzXi53o8z3kvzx0yW87N1NXXeD6qhv0KN6FqyiF1gxqAAK4
zXIkTFgd4/vS1vVZcnlsPAzndypYkpPjL+t1tmQa95ORVRgKF+1SJunXwhuynWHiPSRTor9IKrwf
I8QqfNn++kwkaPlKhWbetVwOl3kt7JvKq8QTvzVo3azpuWAJfw+nhGuqYBu8L9TSHPROyU0yO3Jf
cnZuLHBOe1UUGJT5YEZSZ7y8uC98QlO7NkGgU5nynojv5rmtbfvkJYiIQgQwC25fshDpAZFNI9ol
RWa2Gw0IUlD87HrFkGBU2WYpS22fYzw6zk1bROgLkDfrAjI41kzvzkrnFv1Ldd24zlxcq+OcCIUt
3wB7a6+M1xVYHMlsWSNW6MFRs/+SYYbZYAKaiRCctceisqxHH6MuKk2cnRdieZanSvnyjqZ+Bpni
5zdaJ8vHoC3Xtxzl5o5Oj4N0bjlL0tpNzpjj8QiCfYASl6JceXKCAXCrgY+JiWod9aQI7hq858+J
sTQfCoVPRPxd9tOBZXoLH364WEGTPTFhLp8gHy6HNW3TO0cj7xVbodF+2hrFDPAq/xbVKjWvNicn
3+6Kh5HgTqJNl8E52sihKj6DYtzMymGqqFt2FutGV7yPLAy+W42w3hN1Qbm9yj8OTbAoMM5Ip1gW
CiKcDN08eUSl/qzIZmFG6jY1M4zFgoUTaBocl+HaS3eicGNZWDLGoW29wKHKNkHaqgczNZazxy+H
Te40rdgMcMoJ1vWbvRwRbW6HISv3OurUDztn/AlGNH9MgIvuVVXZT5YC5prDtGOXK9L8lr03FdNY
g9Vf0MuWPHQX8RMl0vrVTr68LdXI82xlVvfOmFzgjOe+dcPJXfshVG3rIxc1ko0BG/PUt6m+xSOC
mLfQ5GNu57zABhdnCbZA774XKNdxSoV+CubM2xU8NRkzEdtz01kemph+giaymebB2aiO2z/EekK6
37xMaFBJPgJAkty6xUj5jnjB5KwxVLnP0iLZgXqb9pJA2QNAUr51JyDyGCvWkpWha6T3Rv9aUH9g
J1X68p2baryH54aZwjIy49HIgRHFGivRk5tWSHoIDn0xDK1+HarWkXGvp/WnN1rMTT0b/6k+9sm2
tItehZk3LLe0O+U5zxU29rXA+TXjh/nqFd7YyA06UjEWVx4aADlzBCo2IdM6YQoEw2L1d9owlxdf
8NxkV5xZPwgeVziVex/fdWshs1p9MW6AgzEvFIvmPrmaWTzKNIGXWjKt+iTV3D5PE4I4EKjDcArQ
duxqFtWnuhrXfa3ZWLEBGqLqr6bx7f+dYcUfq9n4s/9kAk499TD8UsvlVzeQLftncAzDxern73+c
/+r+zl/4j7/Bf/n1+792+Pkv/9X5Vyb37//Q0yJ+/eOf/sffuf7+v3/+rPMmznla5l/9f7v+1H/5
w99/T7bfX7/8jxf2zz/6//Fn+vM//i/qrl63bRgIv4qRuUMT1w0yJIBqFMhkpD/ozshCQkCmXNU2
4MfJmMFDkUfQi/WjRNk6iibTUHVxqyGc+R2PvF/e3coMI7LSx22NdmtWOROL7PpsqrOzJLQymehn
XIeFXJ+RZXYCNT663sxvzSXNgbfR/l7kckFSymP9djl+0a/orxS59BkGGesOTiNn63gMPfo4eY8X
r7Hcn4lSVr/J60JN+3KMDHYs7cD8p0gGTauXcl7ck929wihEDJKKX3qvaxYoo8pnAHHHU+BqtxFl
u0Z9Bei+/Qgqtj+9Xd6TVV49ga+ptaEojRiEPFJ8haKXgImvDsCZwEvXSHHxh4YjiU8Fkp6r6qnd
Qb2phjGIE8eeI0yu3Ujheq9xjtBxLPXbtczJIWoWrmc/xJLGwqWqdi7q5/HUv6ylmlc7Iupm7YPc
AEu5EvmoVbrteg9bezHA9evpsx0rkms1l0rAeE1d/B/gvP6Q6aOgBVuG/TrZErt88Usop8zrzEss
9aS0uyKalQ9wnj4VW5G6roIhVCoG06fVS8uAgyyOB5D4BFtW/FxLh7iMBxB1px3TsL0egRMpML4X
bZGkpxlqE/s8/zCAmAfnkkcuPYExL5eyes7FQ2GsyVGi5iWypO9Gd2WxkfNMpVKMto2hiX6huPVw
cfTx6jyk/+C5nI4b4p181nioFxX8YO+H3eE+wNS1PonwF62D4yBhMB3OEhlqWv8bdYQSywrym2ud
f2zJ6L+C16fz2IZjnY9s5piB48eg/xUwWJj73LkDmG2A8QHWLQpwALNsPz64oOp8G2abnXyAQc/6
gNkWLxtg2mr2ASPGNh9UzWXVXEWO82Xb+XyAQaX5tst2MfgAg8HmA9Z4NasC6r52c0KavaeF/rcu
u0AQzwew61jx2TV4ZT5QU4dPxwdcSElTd5IPrqCSpp4sH2ABJU2daDawtBvuO2SW/84HV0CX0dAB
H1gBTdaLWvBBFnDHegETNshI7yGHvUhiNXxQBRQYCROxQWUCEUdt+36Eig+0wI0YHxxjwAr75bXj
OPYy8AxgoY/PVeD+TBbVM8olRD0G6du6pD5OWiCOqDK16lgDnTBc179Bh7PLxmg4UbjOFCn4rBRa
2cBhw6yRVQ45PFJUwQHcXkKO3qNU+pa5UFkjeieSqdA9Py3QRuj+kPxpuJ6ieyIKjr9ianmhXnFS
9qfyVKjqEiTfQaFlSwxkaV/a40N1vDqICcK6wMiLkBYm8YCFPpSBEE6vJooFMFNV5dsvuxyLB66m
psuLq1spwAKUqSXzgbKL0HjgaorYfLj69W//FllIyyExrT9J80yUN38AAAD//w==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microsoft.com/office/2014/relationships/chartEx" Target="../charts/chartEx2.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47625</xdr:rowOff>
    </xdr:to>
    <xdr:pic>
      <xdr:nvPicPr>
        <xdr:cNvPr id="4" name="Imagen 3">
          <a:extLst>
            <a:ext uri="{FF2B5EF4-FFF2-40B4-BE49-F238E27FC236}">
              <a16:creationId xmlns:a16="http://schemas.microsoft.com/office/drawing/2014/main" id="{AC8900C7-0FB6-FF9E-2025-EF7E60E05C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55245</xdr:rowOff>
    </xdr:to>
    <xdr:pic>
      <xdr:nvPicPr>
        <xdr:cNvPr id="4" name="Imagen 3">
          <a:extLst>
            <a:ext uri="{FF2B5EF4-FFF2-40B4-BE49-F238E27FC236}">
              <a16:creationId xmlns:a16="http://schemas.microsoft.com/office/drawing/2014/main" id="{62128489-4E98-440C-8C93-6160B1D62CF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70485</xdr:rowOff>
    </xdr:to>
    <xdr:pic>
      <xdr:nvPicPr>
        <xdr:cNvPr id="4" name="Imagen 3">
          <a:extLst>
            <a:ext uri="{FF2B5EF4-FFF2-40B4-BE49-F238E27FC236}">
              <a16:creationId xmlns:a16="http://schemas.microsoft.com/office/drawing/2014/main" id="{33532ABD-825F-4DFD-B3BD-7DA7200BED49}"/>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1905</xdr:rowOff>
    </xdr:to>
    <xdr:pic>
      <xdr:nvPicPr>
        <xdr:cNvPr id="3" name="Imagen 2">
          <a:extLst>
            <a:ext uri="{FF2B5EF4-FFF2-40B4-BE49-F238E27FC236}">
              <a16:creationId xmlns:a16="http://schemas.microsoft.com/office/drawing/2014/main" id="{8368C9F6-88A0-4249-A2CB-42845343CF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xdr:colOff>
      <xdr:row>5</xdr:row>
      <xdr:rowOff>1905</xdr:rowOff>
    </xdr:to>
    <xdr:pic>
      <xdr:nvPicPr>
        <xdr:cNvPr id="3" name="Imagen 2">
          <a:extLst>
            <a:ext uri="{FF2B5EF4-FFF2-40B4-BE49-F238E27FC236}">
              <a16:creationId xmlns:a16="http://schemas.microsoft.com/office/drawing/2014/main" id="{84B67E45-487A-4CC7-B1A2-35D839D8FD2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C192" sqref="C192"/>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20" t="s">
        <v>100</v>
      </c>
      <c r="E2" s="221"/>
      <c r="F2" s="221"/>
      <c r="G2" s="221"/>
      <c r="H2" s="221"/>
      <c r="I2" s="221"/>
      <c r="J2" s="214" t="str">
        <f>"Ene 25"</f>
        <v>Ene 25</v>
      </c>
      <c r="K2" s="215"/>
    </row>
    <row r="3" spans="1:26" ht="14.4" customHeight="1" x14ac:dyDescent="0.2">
      <c r="D3" s="222"/>
      <c r="E3" s="223"/>
      <c r="F3" s="223"/>
      <c r="G3" s="223"/>
      <c r="H3" s="223"/>
      <c r="I3" s="223"/>
      <c r="J3" s="216"/>
      <c r="K3" s="217"/>
    </row>
    <row r="4" spans="1:26" ht="14.4" customHeight="1" thickBot="1" x14ac:dyDescent="0.25">
      <c r="D4" s="224"/>
      <c r="E4" s="225"/>
      <c r="F4" s="225"/>
      <c r="G4" s="225"/>
      <c r="H4" s="225"/>
      <c r="I4" s="225"/>
      <c r="J4" s="218"/>
      <c r="K4" s="219"/>
    </row>
    <row r="5" spans="1:26" ht="14.4" customHeight="1" thickBot="1" x14ac:dyDescent="0.25">
      <c r="D5" s="211" t="s">
        <v>2337</v>
      </c>
      <c r="E5" s="212"/>
      <c r="F5" s="212"/>
      <c r="G5" s="212"/>
      <c r="H5" s="212"/>
      <c r="I5" s="212"/>
      <c r="J5" s="212"/>
      <c r="K5" s="213"/>
    </row>
    <row r="9" spans="1:26" ht="14.4" customHeight="1" x14ac:dyDescent="0.2">
      <c r="A9" s="7"/>
      <c r="B9" s="50"/>
      <c r="C9" s="50"/>
      <c r="D9" s="50"/>
      <c r="E9" s="50"/>
      <c r="F9" s="50"/>
      <c r="G9" s="50"/>
      <c r="H9" s="50"/>
      <c r="I9" s="50"/>
      <c r="J9" s="50"/>
      <c r="K9" s="50"/>
      <c r="L9" s="50"/>
      <c r="M9" s="50"/>
    </row>
    <row r="10" spans="1:26" s="5" customFormat="1" ht="14.4" customHeight="1" x14ac:dyDescent="0.2">
      <c r="A10" s="226" t="s">
        <v>38</v>
      </c>
      <c r="B10" s="226"/>
      <c r="C10" s="226"/>
      <c r="D10" s="226"/>
      <c r="E10" s="226"/>
      <c r="F10" s="226"/>
      <c r="G10" s="226"/>
      <c r="H10" s="226"/>
      <c r="I10" s="226"/>
      <c r="J10" s="226"/>
      <c r="K10" s="226"/>
      <c r="L10" s="226"/>
      <c r="M10" s="226"/>
      <c r="N10" s="226"/>
    </row>
    <row r="12" spans="1:26" ht="14.4" customHeight="1" x14ac:dyDescent="0.2">
      <c r="A12" s="206" t="s">
        <v>0</v>
      </c>
      <c r="B12" s="208" t="s">
        <v>31</v>
      </c>
      <c r="C12" s="209"/>
      <c r="D12" s="209"/>
      <c r="E12" s="209"/>
      <c r="F12" s="209"/>
      <c r="G12" s="209"/>
      <c r="H12" s="209"/>
      <c r="I12" s="209"/>
      <c r="J12" s="209"/>
      <c r="K12" s="209"/>
      <c r="L12" s="209"/>
      <c r="M12" s="209"/>
      <c r="N12" s="209"/>
      <c r="O12" s="61"/>
      <c r="P12" s="59"/>
      <c r="Q12" s="59"/>
      <c r="R12" s="59"/>
      <c r="S12" s="59"/>
      <c r="T12" s="59"/>
      <c r="U12" s="59"/>
      <c r="V12" s="59"/>
      <c r="W12" s="59"/>
      <c r="X12" s="59"/>
      <c r="Y12" s="59"/>
      <c r="Z12" s="59"/>
    </row>
    <row r="13" spans="1:26" ht="14.4" customHeight="1" x14ac:dyDescent="0.2">
      <c r="A13" s="207"/>
      <c r="B13" s="192" t="s">
        <v>1206</v>
      </c>
      <c r="C13" s="193" t="s">
        <v>2323</v>
      </c>
      <c r="D13" s="193" t="s">
        <v>2324</v>
      </c>
      <c r="E13" s="193" t="s">
        <v>2325</v>
      </c>
      <c r="F13" s="193" t="s">
        <v>2326</v>
      </c>
      <c r="G13" s="193" t="s">
        <v>2328</v>
      </c>
      <c r="H13" s="193" t="s">
        <v>2329</v>
      </c>
      <c r="I13" s="193" t="s">
        <v>2330</v>
      </c>
      <c r="J13" s="193" t="s">
        <v>2331</v>
      </c>
      <c r="K13" s="193" t="s">
        <v>2332</v>
      </c>
      <c r="L13" s="193" t="s">
        <v>2333</v>
      </c>
      <c r="M13" s="193" t="s">
        <v>2336</v>
      </c>
      <c r="N13" s="194" t="s">
        <v>2338</v>
      </c>
      <c r="O13" s="62"/>
      <c r="P13" s="60"/>
      <c r="Q13" s="60"/>
      <c r="R13" s="60"/>
      <c r="S13" s="60"/>
      <c r="T13" s="60"/>
      <c r="U13" s="60"/>
      <c r="V13" s="60"/>
      <c r="W13" s="60"/>
      <c r="X13" s="60"/>
      <c r="Y13" s="60"/>
      <c r="Z13" s="60"/>
    </row>
    <row r="14" spans="1:26" ht="14.4" customHeight="1" x14ac:dyDescent="0.3">
      <c r="A14" s="3" t="s">
        <v>1</v>
      </c>
      <c r="B14" s="84">
        <v>12753175</v>
      </c>
      <c r="C14" s="85">
        <v>13159627</v>
      </c>
      <c r="D14" s="85">
        <v>13292798</v>
      </c>
      <c r="E14" s="85">
        <v>13546673</v>
      </c>
      <c r="F14" s="85">
        <v>13601813</v>
      </c>
      <c r="G14" s="85">
        <v>13471293</v>
      </c>
      <c r="H14" s="85">
        <v>13534103</v>
      </c>
      <c r="I14" s="85">
        <v>13679651</v>
      </c>
      <c r="J14" s="85">
        <v>13819745</v>
      </c>
      <c r="K14" s="85">
        <v>13947628</v>
      </c>
      <c r="L14" s="85">
        <v>13910084</v>
      </c>
      <c r="M14" s="85">
        <v>13115205</v>
      </c>
      <c r="N14" s="86">
        <v>12788598</v>
      </c>
      <c r="O14" s="152"/>
    </row>
    <row r="15" spans="1:26" ht="14.4" customHeight="1" x14ac:dyDescent="0.2">
      <c r="A15" s="1" t="s">
        <v>91</v>
      </c>
      <c r="B15" s="87">
        <v>2327273</v>
      </c>
      <c r="C15" s="88">
        <v>1721785</v>
      </c>
      <c r="D15" s="88">
        <v>1588198</v>
      </c>
      <c r="E15" s="88">
        <v>1598124</v>
      </c>
      <c r="F15" s="88">
        <v>1608361</v>
      </c>
      <c r="G15" s="88">
        <v>1611186</v>
      </c>
      <c r="H15" s="88">
        <v>1732804</v>
      </c>
      <c r="I15" s="88">
        <v>1564834</v>
      </c>
      <c r="J15" s="88">
        <v>1598294</v>
      </c>
      <c r="K15" s="88">
        <v>1602751</v>
      </c>
      <c r="L15" s="88">
        <v>1541080</v>
      </c>
      <c r="M15" s="88">
        <v>2017587</v>
      </c>
      <c r="N15" s="89">
        <v>2402415</v>
      </c>
    </row>
    <row r="16" spans="1:26" ht="14.4" customHeight="1" x14ac:dyDescent="0.2">
      <c r="A16" s="1" t="s">
        <v>92</v>
      </c>
      <c r="B16" s="90">
        <v>4009841</v>
      </c>
      <c r="C16" s="91">
        <v>4535789</v>
      </c>
      <c r="D16" s="91">
        <v>4667703</v>
      </c>
      <c r="E16" s="91">
        <v>4799394</v>
      </c>
      <c r="F16" s="91">
        <v>4786828</v>
      </c>
      <c r="G16" s="91">
        <v>4690793</v>
      </c>
      <c r="H16" s="91">
        <v>4642097</v>
      </c>
      <c r="I16" s="91">
        <v>4829403</v>
      </c>
      <c r="J16" s="91">
        <v>4935314</v>
      </c>
      <c r="K16" s="91">
        <v>4979362</v>
      </c>
      <c r="L16" s="91">
        <v>4928258</v>
      </c>
      <c r="M16" s="91">
        <v>3942634</v>
      </c>
      <c r="N16" s="92">
        <v>3867634</v>
      </c>
    </row>
    <row r="17" spans="1:15" ht="14.4" customHeight="1" x14ac:dyDescent="0.2">
      <c r="A17" s="1" t="s">
        <v>3</v>
      </c>
      <c r="B17" s="90">
        <v>3878872</v>
      </c>
      <c r="C17" s="91">
        <v>4061638</v>
      </c>
      <c r="D17" s="91">
        <v>4143315</v>
      </c>
      <c r="E17" s="91">
        <v>4173639</v>
      </c>
      <c r="F17" s="91">
        <v>4222952</v>
      </c>
      <c r="G17" s="91">
        <v>4228877</v>
      </c>
      <c r="H17" s="91">
        <v>4241790</v>
      </c>
      <c r="I17" s="91">
        <v>4251346</v>
      </c>
      <c r="J17" s="91">
        <v>4249900</v>
      </c>
      <c r="K17" s="91">
        <v>4317089</v>
      </c>
      <c r="L17" s="91">
        <v>4320687</v>
      </c>
      <c r="M17" s="91">
        <v>4167892</v>
      </c>
      <c r="N17" s="92">
        <v>3961691</v>
      </c>
    </row>
    <row r="18" spans="1:15" ht="14.4" customHeight="1" x14ac:dyDescent="0.2">
      <c r="A18" s="1" t="s">
        <v>4</v>
      </c>
      <c r="B18" s="90">
        <v>1928275</v>
      </c>
      <c r="C18" s="91">
        <v>2097358</v>
      </c>
      <c r="D18" s="91">
        <v>2130032</v>
      </c>
      <c r="E18" s="91">
        <v>2197088</v>
      </c>
      <c r="F18" s="91">
        <v>2191739</v>
      </c>
      <c r="G18" s="91">
        <v>2034756</v>
      </c>
      <c r="H18" s="91">
        <v>2119897</v>
      </c>
      <c r="I18" s="91">
        <v>2252728</v>
      </c>
      <c r="J18" s="91">
        <v>2247791</v>
      </c>
      <c r="K18" s="91">
        <v>2251415</v>
      </c>
      <c r="L18" s="91">
        <v>2154265</v>
      </c>
      <c r="M18" s="91">
        <v>2149815</v>
      </c>
      <c r="N18" s="92">
        <v>1963860</v>
      </c>
    </row>
    <row r="19" spans="1:15" ht="14.4" customHeight="1" x14ac:dyDescent="0.2">
      <c r="A19" s="2" t="s">
        <v>5</v>
      </c>
      <c r="B19" s="93">
        <v>608914</v>
      </c>
      <c r="C19" s="94">
        <v>743057</v>
      </c>
      <c r="D19" s="94">
        <v>763550</v>
      </c>
      <c r="E19" s="94">
        <v>778428</v>
      </c>
      <c r="F19" s="94">
        <v>791933</v>
      </c>
      <c r="G19" s="94">
        <v>905681</v>
      </c>
      <c r="H19" s="94">
        <v>797515</v>
      </c>
      <c r="I19" s="94">
        <v>781340</v>
      </c>
      <c r="J19" s="94">
        <v>788446</v>
      </c>
      <c r="K19" s="94">
        <v>797011</v>
      </c>
      <c r="L19" s="94">
        <v>965794</v>
      </c>
      <c r="M19" s="94">
        <v>837277</v>
      </c>
      <c r="N19" s="95">
        <v>592998</v>
      </c>
    </row>
    <row r="20" spans="1:15" ht="14.4" customHeight="1" x14ac:dyDescent="0.3">
      <c r="A20" s="3" t="s">
        <v>2</v>
      </c>
      <c r="B20" s="84">
        <v>2137275</v>
      </c>
      <c r="C20" s="85">
        <v>2227733</v>
      </c>
      <c r="D20" s="85">
        <v>2297950</v>
      </c>
      <c r="E20" s="85">
        <v>2341574</v>
      </c>
      <c r="F20" s="85">
        <v>2368973</v>
      </c>
      <c r="G20" s="85">
        <v>2383789</v>
      </c>
      <c r="H20" s="85">
        <v>2394040</v>
      </c>
      <c r="I20" s="85">
        <v>2428002</v>
      </c>
      <c r="J20" s="85">
        <v>2467944</v>
      </c>
      <c r="K20" s="85">
        <v>2498591</v>
      </c>
      <c r="L20" s="85">
        <v>2508914</v>
      </c>
      <c r="M20" s="85">
        <v>2396101</v>
      </c>
      <c r="N20" s="86">
        <v>2208317</v>
      </c>
      <c r="O20" s="152"/>
    </row>
    <row r="21" spans="1:15" ht="14.4" customHeight="1" x14ac:dyDescent="0.2">
      <c r="A21" s="1" t="s">
        <v>91</v>
      </c>
      <c r="B21" s="87">
        <v>171772</v>
      </c>
      <c r="C21" s="88">
        <v>161536</v>
      </c>
      <c r="D21" s="88">
        <v>137689</v>
      </c>
      <c r="E21" s="88">
        <v>132805</v>
      </c>
      <c r="F21" s="88">
        <v>133344</v>
      </c>
      <c r="G21" s="88">
        <v>128236</v>
      </c>
      <c r="H21" s="88">
        <v>141764</v>
      </c>
      <c r="I21" s="88">
        <v>144909</v>
      </c>
      <c r="J21" s="88">
        <v>151834</v>
      </c>
      <c r="K21" s="88">
        <v>140664</v>
      </c>
      <c r="L21" s="88">
        <v>133844</v>
      </c>
      <c r="M21" s="88">
        <v>210203</v>
      </c>
      <c r="N21" s="89">
        <v>187260</v>
      </c>
    </row>
    <row r="22" spans="1:15" ht="14.4" customHeight="1" x14ac:dyDescent="0.2">
      <c r="A22" s="1" t="s">
        <v>92</v>
      </c>
      <c r="B22" s="90">
        <v>1511972</v>
      </c>
      <c r="C22" s="91">
        <v>1531631</v>
      </c>
      <c r="D22" s="91">
        <v>1575305</v>
      </c>
      <c r="E22" s="91">
        <v>1595369</v>
      </c>
      <c r="F22" s="91">
        <v>1603243</v>
      </c>
      <c r="G22" s="91">
        <v>1614183</v>
      </c>
      <c r="H22" s="91">
        <v>1608416</v>
      </c>
      <c r="I22" s="91">
        <v>1624479</v>
      </c>
      <c r="J22" s="91">
        <v>1631804</v>
      </c>
      <c r="K22" s="91">
        <v>1647891</v>
      </c>
      <c r="L22" s="91">
        <v>1647525</v>
      </c>
      <c r="M22" s="91">
        <v>1519625</v>
      </c>
      <c r="N22" s="92">
        <v>1534293</v>
      </c>
    </row>
    <row r="23" spans="1:15" ht="14.4" customHeight="1" x14ac:dyDescent="0.2">
      <c r="A23" s="1" t="s">
        <v>3</v>
      </c>
      <c r="B23" s="90">
        <v>286048</v>
      </c>
      <c r="C23" s="91">
        <v>347391</v>
      </c>
      <c r="D23" s="91">
        <v>385812</v>
      </c>
      <c r="E23" s="91">
        <v>405649</v>
      </c>
      <c r="F23" s="91">
        <v>418575</v>
      </c>
      <c r="G23" s="91">
        <v>426751</v>
      </c>
      <c r="H23" s="91">
        <v>427893</v>
      </c>
      <c r="I23" s="91">
        <v>437888</v>
      </c>
      <c r="J23" s="91">
        <v>456195</v>
      </c>
      <c r="K23" s="91">
        <v>472026</v>
      </c>
      <c r="L23" s="91">
        <v>482511</v>
      </c>
      <c r="M23" s="91">
        <v>423987</v>
      </c>
      <c r="N23" s="92">
        <v>314639</v>
      </c>
    </row>
    <row r="24" spans="1:15" ht="14.4" customHeight="1" x14ac:dyDescent="0.2">
      <c r="A24" s="1" t="s">
        <v>4</v>
      </c>
      <c r="B24" s="90">
        <v>125600</v>
      </c>
      <c r="C24" s="91">
        <v>143317</v>
      </c>
      <c r="D24" s="91">
        <v>154435</v>
      </c>
      <c r="E24" s="91">
        <v>161044</v>
      </c>
      <c r="F24" s="91">
        <v>166854</v>
      </c>
      <c r="G24" s="91">
        <v>168010</v>
      </c>
      <c r="H24" s="91">
        <v>168040</v>
      </c>
      <c r="I24" s="91">
        <v>172004</v>
      </c>
      <c r="J24" s="91">
        <v>178425</v>
      </c>
      <c r="K24" s="91">
        <v>186444</v>
      </c>
      <c r="L24" s="91">
        <v>192167</v>
      </c>
      <c r="M24" s="91">
        <v>185299</v>
      </c>
      <c r="N24" s="92">
        <v>129283</v>
      </c>
    </row>
    <row r="25" spans="1:15" ht="14.4" customHeight="1" x14ac:dyDescent="0.2">
      <c r="A25" s="2" t="s">
        <v>5</v>
      </c>
      <c r="B25" s="93">
        <v>41883</v>
      </c>
      <c r="C25" s="94">
        <v>43858</v>
      </c>
      <c r="D25" s="94">
        <v>44709</v>
      </c>
      <c r="E25" s="94">
        <v>46707</v>
      </c>
      <c r="F25" s="94">
        <v>46957</v>
      </c>
      <c r="G25" s="94">
        <v>46609</v>
      </c>
      <c r="H25" s="94">
        <v>47927</v>
      </c>
      <c r="I25" s="94">
        <v>48722</v>
      </c>
      <c r="J25" s="94">
        <v>49686</v>
      </c>
      <c r="K25" s="94">
        <v>51566</v>
      </c>
      <c r="L25" s="94">
        <v>52867</v>
      </c>
      <c r="M25" s="94">
        <v>56987</v>
      </c>
      <c r="N25" s="95">
        <v>42842</v>
      </c>
    </row>
    <row r="26" spans="1:15" ht="14.4" customHeight="1" x14ac:dyDescent="0.3">
      <c r="A26" s="3" t="s">
        <v>6</v>
      </c>
      <c r="B26" s="84">
        <v>10615900</v>
      </c>
      <c r="C26" s="85">
        <v>10931894</v>
      </c>
      <c r="D26" s="85">
        <v>10994848</v>
      </c>
      <c r="E26" s="85">
        <v>11205099</v>
      </c>
      <c r="F26" s="85">
        <v>11232840</v>
      </c>
      <c r="G26" s="85">
        <v>11087504</v>
      </c>
      <c r="H26" s="85">
        <v>11140063</v>
      </c>
      <c r="I26" s="85">
        <v>11251649</v>
      </c>
      <c r="J26" s="85">
        <v>11351801</v>
      </c>
      <c r="K26" s="85">
        <v>11449037</v>
      </c>
      <c r="L26" s="85">
        <v>11401170</v>
      </c>
      <c r="M26" s="85">
        <v>10719104</v>
      </c>
      <c r="N26" s="86">
        <v>10580281</v>
      </c>
      <c r="O26" s="152"/>
    </row>
    <row r="27" spans="1:15" ht="14.4" customHeight="1" x14ac:dyDescent="0.2">
      <c r="A27" s="1" t="s">
        <v>91</v>
      </c>
      <c r="B27" s="87">
        <v>2155501</v>
      </c>
      <c r="C27" s="88">
        <v>1560249</v>
      </c>
      <c r="D27" s="88">
        <v>1450509</v>
      </c>
      <c r="E27" s="88">
        <v>1465319</v>
      </c>
      <c r="F27" s="88">
        <v>1475017</v>
      </c>
      <c r="G27" s="88">
        <v>1482950</v>
      </c>
      <c r="H27" s="88">
        <v>1591040</v>
      </c>
      <c r="I27" s="88">
        <v>1419925</v>
      </c>
      <c r="J27" s="88">
        <v>1446460</v>
      </c>
      <c r="K27" s="88">
        <v>1462087</v>
      </c>
      <c r="L27" s="88">
        <v>1407236</v>
      </c>
      <c r="M27" s="88">
        <v>1807384</v>
      </c>
      <c r="N27" s="89">
        <v>2215155</v>
      </c>
    </row>
    <row r="28" spans="1:15" ht="14.4" customHeight="1" x14ac:dyDescent="0.2">
      <c r="A28" s="1" t="s">
        <v>92</v>
      </c>
      <c r="B28" s="90">
        <v>2497869</v>
      </c>
      <c r="C28" s="91">
        <v>3004158</v>
      </c>
      <c r="D28" s="91">
        <v>3092398</v>
      </c>
      <c r="E28" s="91">
        <v>3204025</v>
      </c>
      <c r="F28" s="91">
        <v>3183585</v>
      </c>
      <c r="G28" s="91">
        <v>3076610</v>
      </c>
      <c r="H28" s="91">
        <v>3033681</v>
      </c>
      <c r="I28" s="91">
        <v>3204924</v>
      </c>
      <c r="J28" s="91">
        <v>3303510</v>
      </c>
      <c r="K28" s="91">
        <v>3331471</v>
      </c>
      <c r="L28" s="91">
        <v>3280733</v>
      </c>
      <c r="M28" s="91">
        <v>2423009</v>
      </c>
      <c r="N28" s="92">
        <v>2333341</v>
      </c>
    </row>
    <row r="29" spans="1:15" ht="14.4" customHeight="1" x14ac:dyDescent="0.2">
      <c r="A29" s="1" t="s">
        <v>3</v>
      </c>
      <c r="B29" s="90">
        <v>3592824</v>
      </c>
      <c r="C29" s="91">
        <v>3714247</v>
      </c>
      <c r="D29" s="91">
        <v>3757503</v>
      </c>
      <c r="E29" s="91">
        <v>3767990</v>
      </c>
      <c r="F29" s="91">
        <v>3804377</v>
      </c>
      <c r="G29" s="91">
        <v>3802126</v>
      </c>
      <c r="H29" s="91">
        <v>3813897</v>
      </c>
      <c r="I29" s="91">
        <v>3813458</v>
      </c>
      <c r="J29" s="91">
        <v>3793705</v>
      </c>
      <c r="K29" s="91">
        <v>3845063</v>
      </c>
      <c r="L29" s="91">
        <v>3838176</v>
      </c>
      <c r="M29" s="91">
        <v>3743905</v>
      </c>
      <c r="N29" s="92">
        <v>3647052</v>
      </c>
    </row>
    <row r="30" spans="1:15" ht="14.4" customHeight="1" x14ac:dyDescent="0.2">
      <c r="A30" s="1" t="s">
        <v>4</v>
      </c>
      <c r="B30" s="90">
        <v>1802675</v>
      </c>
      <c r="C30" s="91">
        <v>1954041</v>
      </c>
      <c r="D30" s="91">
        <v>1975597</v>
      </c>
      <c r="E30" s="91">
        <v>2036044</v>
      </c>
      <c r="F30" s="91">
        <v>2024885</v>
      </c>
      <c r="G30" s="91">
        <v>1866746</v>
      </c>
      <c r="H30" s="91">
        <v>1951857</v>
      </c>
      <c r="I30" s="91">
        <v>2080724</v>
      </c>
      <c r="J30" s="91">
        <v>2069366</v>
      </c>
      <c r="K30" s="91">
        <v>2064971</v>
      </c>
      <c r="L30" s="91">
        <v>1962098</v>
      </c>
      <c r="M30" s="91">
        <v>1964516</v>
      </c>
      <c r="N30" s="92">
        <v>1834577</v>
      </c>
    </row>
    <row r="31" spans="1:15" ht="14.4" customHeight="1" x14ac:dyDescent="0.2">
      <c r="A31" s="2" t="s">
        <v>5</v>
      </c>
      <c r="B31" s="93">
        <v>567031</v>
      </c>
      <c r="C31" s="94">
        <v>699199</v>
      </c>
      <c r="D31" s="94">
        <v>718841</v>
      </c>
      <c r="E31" s="94">
        <v>731721</v>
      </c>
      <c r="F31" s="94">
        <v>744976</v>
      </c>
      <c r="G31" s="94">
        <v>859072</v>
      </c>
      <c r="H31" s="94">
        <v>749588</v>
      </c>
      <c r="I31" s="94">
        <v>732618</v>
      </c>
      <c r="J31" s="94">
        <v>738760</v>
      </c>
      <c r="K31" s="94">
        <v>745445</v>
      </c>
      <c r="L31" s="94">
        <v>912927</v>
      </c>
      <c r="M31" s="94">
        <v>780290</v>
      </c>
      <c r="N31" s="95">
        <v>550156</v>
      </c>
    </row>
    <row r="32" spans="1:15" ht="14.4" customHeight="1" x14ac:dyDescent="0.3">
      <c r="A32" s="3" t="s">
        <v>32</v>
      </c>
      <c r="B32" s="84">
        <v>9042631</v>
      </c>
      <c r="C32" s="85">
        <v>9232796</v>
      </c>
      <c r="D32" s="85">
        <v>9191535</v>
      </c>
      <c r="E32" s="85">
        <v>9335823</v>
      </c>
      <c r="F32" s="85">
        <v>9321738</v>
      </c>
      <c r="G32" s="85">
        <v>9250750</v>
      </c>
      <c r="H32" s="85">
        <v>9265650</v>
      </c>
      <c r="I32" s="85">
        <v>9266084</v>
      </c>
      <c r="J32" s="85">
        <v>9285039</v>
      </c>
      <c r="K32" s="85">
        <v>9342908</v>
      </c>
      <c r="L32" s="85">
        <v>9342418</v>
      </c>
      <c r="M32" s="85">
        <v>9107705</v>
      </c>
      <c r="N32" s="86">
        <v>9061336</v>
      </c>
      <c r="O32" s="152"/>
    </row>
    <row r="33" spans="1:14" ht="14.4" customHeight="1" x14ac:dyDescent="0.2">
      <c r="A33" s="1" t="s">
        <v>91</v>
      </c>
      <c r="B33" s="87">
        <v>2057643</v>
      </c>
      <c r="C33" s="88">
        <v>1488743</v>
      </c>
      <c r="D33" s="88">
        <v>1400168</v>
      </c>
      <c r="E33" s="88">
        <v>1396613</v>
      </c>
      <c r="F33" s="88">
        <v>1422681</v>
      </c>
      <c r="G33" s="88">
        <v>1414790</v>
      </c>
      <c r="H33" s="88">
        <v>1504860</v>
      </c>
      <c r="I33" s="88">
        <v>1355084</v>
      </c>
      <c r="J33" s="88">
        <v>1394228</v>
      </c>
      <c r="K33" s="88">
        <v>1395943</v>
      </c>
      <c r="L33" s="88">
        <v>1356204</v>
      </c>
      <c r="M33" s="88">
        <v>1740446</v>
      </c>
      <c r="N33" s="89">
        <v>2126341</v>
      </c>
    </row>
    <row r="34" spans="1:14" ht="14.4" customHeight="1" x14ac:dyDescent="0.2">
      <c r="A34" s="1" t="s">
        <v>92</v>
      </c>
      <c r="B34" s="90">
        <v>1966691</v>
      </c>
      <c r="C34" s="91">
        <v>2353552</v>
      </c>
      <c r="D34" s="91">
        <v>2324218</v>
      </c>
      <c r="E34" s="91">
        <v>2395800</v>
      </c>
      <c r="F34" s="91">
        <v>2323495</v>
      </c>
      <c r="G34" s="91">
        <v>2299044</v>
      </c>
      <c r="H34" s="91">
        <v>2237525</v>
      </c>
      <c r="I34" s="91">
        <v>2290872</v>
      </c>
      <c r="J34" s="91">
        <v>2299211</v>
      </c>
      <c r="K34" s="91">
        <v>2307023</v>
      </c>
      <c r="L34" s="91">
        <v>2289182</v>
      </c>
      <c r="M34" s="91">
        <v>1873274</v>
      </c>
      <c r="N34" s="92">
        <v>1852867</v>
      </c>
    </row>
    <row r="35" spans="1:14" ht="14.4" customHeight="1" x14ac:dyDescent="0.2">
      <c r="A35" s="1" t="s">
        <v>3</v>
      </c>
      <c r="B35" s="90">
        <v>3315321</v>
      </c>
      <c r="C35" s="91">
        <v>3536027</v>
      </c>
      <c r="D35" s="91">
        <v>3585428</v>
      </c>
      <c r="E35" s="91">
        <v>3598924</v>
      </c>
      <c r="F35" s="91">
        <v>3636583</v>
      </c>
      <c r="G35" s="91">
        <v>3615430</v>
      </c>
      <c r="H35" s="91">
        <v>3604225</v>
      </c>
      <c r="I35" s="91">
        <v>3635938</v>
      </c>
      <c r="J35" s="91">
        <v>3623556</v>
      </c>
      <c r="K35" s="91">
        <v>3672537</v>
      </c>
      <c r="L35" s="91">
        <v>3674706</v>
      </c>
      <c r="M35" s="91">
        <v>3535055</v>
      </c>
      <c r="N35" s="92">
        <v>3371613</v>
      </c>
    </row>
    <row r="36" spans="1:14" ht="14.4" customHeight="1" x14ac:dyDescent="0.2">
      <c r="A36" s="1" t="s">
        <v>4</v>
      </c>
      <c r="B36" s="90">
        <v>1302017</v>
      </c>
      <c r="C36" s="91">
        <v>1407195</v>
      </c>
      <c r="D36" s="91">
        <v>1415605</v>
      </c>
      <c r="E36" s="91">
        <v>1474879</v>
      </c>
      <c r="F36" s="91">
        <v>1464799</v>
      </c>
      <c r="G36" s="91">
        <v>1423933</v>
      </c>
      <c r="H36" s="91">
        <v>1455398</v>
      </c>
      <c r="I36" s="91">
        <v>1513202</v>
      </c>
      <c r="J36" s="91">
        <v>1494761</v>
      </c>
      <c r="K36" s="91">
        <v>1497830</v>
      </c>
      <c r="L36" s="91">
        <v>1523465</v>
      </c>
      <c r="M36" s="91">
        <v>1440637</v>
      </c>
      <c r="N36" s="92">
        <v>1315008</v>
      </c>
    </row>
    <row r="37" spans="1:14" ht="14.4" customHeight="1" x14ac:dyDescent="0.2">
      <c r="A37" s="2" t="s">
        <v>5</v>
      </c>
      <c r="B37" s="93">
        <v>400959</v>
      </c>
      <c r="C37" s="94">
        <v>447279</v>
      </c>
      <c r="D37" s="94">
        <v>466116</v>
      </c>
      <c r="E37" s="94">
        <v>469607</v>
      </c>
      <c r="F37" s="94">
        <v>474180</v>
      </c>
      <c r="G37" s="94">
        <v>497553</v>
      </c>
      <c r="H37" s="94">
        <v>463642</v>
      </c>
      <c r="I37" s="94">
        <v>470988</v>
      </c>
      <c r="J37" s="94">
        <v>473283</v>
      </c>
      <c r="K37" s="94">
        <v>469575</v>
      </c>
      <c r="L37" s="94">
        <v>498861</v>
      </c>
      <c r="M37" s="94">
        <v>518293</v>
      </c>
      <c r="N37" s="95">
        <v>395507</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06" t="s">
        <v>0</v>
      </c>
      <c r="B40" s="208" t="s">
        <v>29</v>
      </c>
      <c r="C40" s="209"/>
      <c r="D40" s="209"/>
      <c r="E40" s="209"/>
      <c r="F40" s="209"/>
      <c r="G40" s="209"/>
      <c r="H40" s="209"/>
      <c r="I40" s="209"/>
      <c r="J40" s="209"/>
      <c r="K40" s="209"/>
      <c r="L40" s="209"/>
      <c r="M40" s="210"/>
    </row>
    <row r="41" spans="1:14" ht="14.4" customHeight="1" x14ac:dyDescent="0.2">
      <c r="A41" s="207"/>
      <c r="B41" s="96" t="s">
        <v>2323</v>
      </c>
      <c r="C41" s="97" t="s">
        <v>2324</v>
      </c>
      <c r="D41" s="97" t="s">
        <v>2325</v>
      </c>
      <c r="E41" s="97" t="s">
        <v>2326</v>
      </c>
      <c r="F41" s="97" t="s">
        <v>2328</v>
      </c>
      <c r="G41" s="97" t="s">
        <v>2329</v>
      </c>
      <c r="H41" s="97" t="s">
        <v>2330</v>
      </c>
      <c r="I41" s="97" t="s">
        <v>2331</v>
      </c>
      <c r="J41" s="97" t="s">
        <v>2332</v>
      </c>
      <c r="K41" s="97" t="s">
        <v>2333</v>
      </c>
      <c r="L41" s="97" t="s">
        <v>2336</v>
      </c>
      <c r="M41" s="98" t="s">
        <v>2338</v>
      </c>
    </row>
    <row r="42" spans="1:14" ht="14.4" customHeight="1" x14ac:dyDescent="0.2">
      <c r="A42" s="3" t="s">
        <v>1</v>
      </c>
      <c r="B42" s="99">
        <v>3.1870651818076676E-2</v>
      </c>
      <c r="C42" s="100">
        <v>1.0119663726031141E-2</v>
      </c>
      <c r="D42" s="100">
        <v>1.9098687875946058E-2</v>
      </c>
      <c r="E42" s="100">
        <v>4.0703721127689435E-3</v>
      </c>
      <c r="F42" s="100">
        <v>-9.5957796214372303E-3</v>
      </c>
      <c r="G42" s="100">
        <v>4.6625071550295879E-3</v>
      </c>
      <c r="H42" s="100">
        <v>1.0754166715001356E-2</v>
      </c>
      <c r="I42" s="100">
        <v>1.0241050740256458E-2</v>
      </c>
      <c r="J42" s="100">
        <v>9.2536439709994655E-3</v>
      </c>
      <c r="K42" s="100">
        <v>-2.6917838646112443E-3</v>
      </c>
      <c r="L42" s="100">
        <v>-5.7144083385837208E-2</v>
      </c>
      <c r="M42" s="101">
        <v>-2.4902927556221959E-2</v>
      </c>
    </row>
    <row r="43" spans="1:14" ht="14.4" customHeight="1" x14ac:dyDescent="0.2">
      <c r="A43" s="1" t="s">
        <v>91</v>
      </c>
      <c r="B43" s="102">
        <v>-0.26017059451125846</v>
      </c>
      <c r="C43" s="103">
        <v>-7.7586342081037998E-2</v>
      </c>
      <c r="D43" s="103">
        <v>6.2498504594515293E-3</v>
      </c>
      <c r="E43" s="103">
        <v>6.405635607750087E-3</v>
      </c>
      <c r="F43" s="103">
        <v>1.7564464694182463E-3</v>
      </c>
      <c r="G43" s="103">
        <v>7.5483525800249016E-2</v>
      </c>
      <c r="H43" s="103">
        <v>-9.693537180200415E-2</v>
      </c>
      <c r="I43" s="103">
        <v>2.1382459736943343E-2</v>
      </c>
      <c r="J43" s="103">
        <v>2.7885983429832058E-3</v>
      </c>
      <c r="K43" s="103">
        <v>-3.8478216516476982E-2</v>
      </c>
      <c r="L43" s="103">
        <v>0.30920328600721569</v>
      </c>
      <c r="M43" s="104">
        <v>0.19073675633318415</v>
      </c>
    </row>
    <row r="44" spans="1:14" ht="14.4" customHeight="1" x14ac:dyDescent="0.2">
      <c r="A44" s="1" t="s">
        <v>92</v>
      </c>
      <c r="B44" s="105">
        <v>0.13116430302348647</v>
      </c>
      <c r="C44" s="106">
        <v>2.9082922508079631E-2</v>
      </c>
      <c r="D44" s="106">
        <v>2.8213234646677392E-2</v>
      </c>
      <c r="E44" s="106">
        <v>-2.6182472203782393E-3</v>
      </c>
      <c r="F44" s="106">
        <v>-2.0062346088056644E-2</v>
      </c>
      <c r="G44" s="106">
        <v>-1.0381187146821444E-2</v>
      </c>
      <c r="H44" s="106">
        <v>4.0349436903192676E-2</v>
      </c>
      <c r="I44" s="106">
        <v>2.1930453929812858E-2</v>
      </c>
      <c r="J44" s="106">
        <v>8.9250653555173996E-3</v>
      </c>
      <c r="K44" s="106">
        <v>-1.0263162228414002E-2</v>
      </c>
      <c r="L44" s="106">
        <v>-0.19999439964384982</v>
      </c>
      <c r="M44" s="107">
        <v>-1.9022815711526864E-2</v>
      </c>
    </row>
    <row r="45" spans="1:14" ht="14.4" customHeight="1" x14ac:dyDescent="0.2">
      <c r="A45" s="1" t="s">
        <v>3</v>
      </c>
      <c r="B45" s="105">
        <v>4.7118337496055554E-2</v>
      </c>
      <c r="C45" s="106">
        <v>2.0109374592221167E-2</v>
      </c>
      <c r="D45" s="106">
        <v>7.3187773558129176E-3</v>
      </c>
      <c r="E45" s="106">
        <v>1.181534866815266E-2</v>
      </c>
      <c r="F45" s="106">
        <v>1.4030469680924623E-3</v>
      </c>
      <c r="G45" s="106">
        <v>3.0535293412411852E-3</v>
      </c>
      <c r="H45" s="106">
        <v>2.2528225112511463E-3</v>
      </c>
      <c r="I45" s="106">
        <v>-3.4012757371430129E-4</v>
      </c>
      <c r="J45" s="106">
        <v>1.5809548459963765E-2</v>
      </c>
      <c r="K45" s="106">
        <v>8.3343197233135566E-4</v>
      </c>
      <c r="L45" s="106">
        <v>-3.5363589169963017E-2</v>
      </c>
      <c r="M45" s="107">
        <v>-4.9473690777016292E-2</v>
      </c>
    </row>
    <row r="46" spans="1:14" ht="14.4" customHeight="1" x14ac:dyDescent="0.2">
      <c r="A46" s="1" t="s">
        <v>4</v>
      </c>
      <c r="B46" s="105">
        <v>8.7686144351817041E-2</v>
      </c>
      <c r="C46" s="106">
        <v>1.5578647040705497E-2</v>
      </c>
      <c r="D46" s="106">
        <v>3.1481217183591606E-2</v>
      </c>
      <c r="E46" s="106">
        <v>-2.434586143113066E-3</v>
      </c>
      <c r="F46" s="106">
        <v>-7.1624860441868304E-2</v>
      </c>
      <c r="G46" s="106">
        <v>4.1843346327520355E-2</v>
      </c>
      <c r="H46" s="106">
        <v>6.2659176365644179E-2</v>
      </c>
      <c r="I46" s="106">
        <v>-2.1915650713268536E-3</v>
      </c>
      <c r="J46" s="106">
        <v>1.6122495374347526E-3</v>
      </c>
      <c r="K46" s="106">
        <v>-4.3150640819218135E-2</v>
      </c>
      <c r="L46" s="106">
        <v>-2.0656697295829436E-3</v>
      </c>
      <c r="M46" s="107">
        <v>-8.649814053767417E-2</v>
      </c>
    </row>
    <row r="47" spans="1:14" ht="14.4" customHeight="1" x14ac:dyDescent="0.2">
      <c r="A47" s="2" t="s">
        <v>5</v>
      </c>
      <c r="B47" s="108">
        <v>0.22029876140144586</v>
      </c>
      <c r="C47" s="109">
        <v>2.7579310873862974E-2</v>
      </c>
      <c r="D47" s="109">
        <v>1.9485298932617381E-2</v>
      </c>
      <c r="E47" s="109">
        <v>1.7349067608051098E-2</v>
      </c>
      <c r="F47" s="109">
        <v>0.14363336292337861</v>
      </c>
      <c r="G47" s="109">
        <v>-0.11943057213301372</v>
      </c>
      <c r="H47" s="109">
        <v>-2.0281750186516869E-2</v>
      </c>
      <c r="I47" s="109">
        <v>9.0946322983592297E-3</v>
      </c>
      <c r="J47" s="109">
        <v>1.0863140912630669E-2</v>
      </c>
      <c r="K47" s="109">
        <v>0.21176997557122801</v>
      </c>
      <c r="L47" s="109">
        <v>-0.1330687496505466</v>
      </c>
      <c r="M47" s="110">
        <v>-0.29175410288351405</v>
      </c>
    </row>
    <row r="48" spans="1:14" ht="14.4" customHeight="1" x14ac:dyDescent="0.2">
      <c r="A48" s="3" t="s">
        <v>2</v>
      </c>
      <c r="B48" s="111">
        <v>4.2323987320302722E-2</v>
      </c>
      <c r="C48" s="112">
        <v>3.1519486401646875E-2</v>
      </c>
      <c r="D48" s="112">
        <v>1.898387693378881E-2</v>
      </c>
      <c r="E48" s="112">
        <v>1.1701103616627106E-2</v>
      </c>
      <c r="F48" s="112">
        <v>6.2541869409233454E-3</v>
      </c>
      <c r="G48" s="112">
        <v>4.3002967125026588E-3</v>
      </c>
      <c r="H48" s="112">
        <v>1.4186062054101018E-2</v>
      </c>
      <c r="I48" s="112">
        <v>1.6450563055549379E-2</v>
      </c>
      <c r="J48" s="112">
        <v>1.2418028934205962E-2</v>
      </c>
      <c r="K48" s="112">
        <v>4.1315285294792146E-3</v>
      </c>
      <c r="L48" s="112">
        <v>-4.4964873247947117E-2</v>
      </c>
      <c r="M48" s="113">
        <v>-7.8370652990003342E-2</v>
      </c>
    </row>
    <row r="49" spans="1:13" ht="14.4" customHeight="1" x14ac:dyDescent="0.2">
      <c r="A49" s="1" t="s">
        <v>91</v>
      </c>
      <c r="B49" s="105">
        <v>-5.9590620124350881E-2</v>
      </c>
      <c r="C49" s="106">
        <v>-0.14762653526148969</v>
      </c>
      <c r="D49" s="106">
        <v>-3.5471243163941929E-2</v>
      </c>
      <c r="E49" s="106">
        <v>4.0585821316968486E-3</v>
      </c>
      <c r="F49" s="106">
        <v>-3.8306935445164385E-2</v>
      </c>
      <c r="G49" s="106">
        <v>0.10549299728625347</v>
      </c>
      <c r="H49" s="106">
        <v>2.2184757766428712E-2</v>
      </c>
      <c r="I49" s="106">
        <v>4.7788612163495711E-2</v>
      </c>
      <c r="J49" s="106">
        <v>-7.3567185215432637E-2</v>
      </c>
      <c r="K49" s="106">
        <v>-4.8484331456520501E-2</v>
      </c>
      <c r="L49" s="106">
        <v>0.57050745644182776</v>
      </c>
      <c r="M49" s="107">
        <v>-0.10914687230914878</v>
      </c>
    </row>
    <row r="50" spans="1:13" ht="14.4" customHeight="1" x14ac:dyDescent="0.2">
      <c r="A50" s="1" t="s">
        <v>92</v>
      </c>
      <c r="B50" s="105">
        <v>1.3002224908926885E-2</v>
      </c>
      <c r="C50" s="106">
        <v>2.8514700995213599E-2</v>
      </c>
      <c r="D50" s="106">
        <v>1.2736581169995652E-2</v>
      </c>
      <c r="E50" s="106">
        <v>4.9355352899548635E-3</v>
      </c>
      <c r="F50" s="106">
        <v>6.8236692753375506E-3</v>
      </c>
      <c r="G50" s="106">
        <v>-3.5727052013309521E-3</v>
      </c>
      <c r="H50" s="106">
        <v>9.9868441995105747E-3</v>
      </c>
      <c r="I50" s="106">
        <v>4.5091380067086122E-3</v>
      </c>
      <c r="J50" s="106">
        <v>9.8584143683922831E-3</v>
      </c>
      <c r="K50" s="106">
        <v>-2.2210206864410327E-4</v>
      </c>
      <c r="L50" s="106">
        <v>-7.7631598913521796E-2</v>
      </c>
      <c r="M50" s="107">
        <v>9.6523813440815998E-3</v>
      </c>
    </row>
    <row r="51" spans="1:13" ht="14.4" customHeight="1" x14ac:dyDescent="0.2">
      <c r="A51" s="1" t="s">
        <v>3</v>
      </c>
      <c r="B51" s="105">
        <v>0.21445002237386732</v>
      </c>
      <c r="C51" s="106">
        <v>0.11059872017409778</v>
      </c>
      <c r="D51" s="106">
        <v>5.1416233813359878E-2</v>
      </c>
      <c r="E51" s="106">
        <v>3.1864986724976521E-2</v>
      </c>
      <c r="F51" s="106">
        <v>1.953293913874455E-2</v>
      </c>
      <c r="G51" s="106">
        <v>2.6760335652406203E-3</v>
      </c>
      <c r="H51" s="106">
        <v>2.3358643399167548E-2</v>
      </c>
      <c r="I51" s="106">
        <v>4.180749415375621E-2</v>
      </c>
      <c r="J51" s="106">
        <v>3.4702265478578243E-2</v>
      </c>
      <c r="K51" s="106">
        <v>2.2212759466639549E-2</v>
      </c>
      <c r="L51" s="106">
        <v>-0.12129049907670499</v>
      </c>
      <c r="M51" s="107">
        <v>-0.25790413385316058</v>
      </c>
    </row>
    <row r="52" spans="1:13" ht="14.4" customHeight="1" x14ac:dyDescent="0.2">
      <c r="A52" s="1" t="s">
        <v>4</v>
      </c>
      <c r="B52" s="105">
        <v>0.14105891719745223</v>
      </c>
      <c r="C52" s="106">
        <v>7.7576281948408071E-2</v>
      </c>
      <c r="D52" s="106">
        <v>4.2794703273221747E-2</v>
      </c>
      <c r="E52" s="106">
        <v>3.6077096942450509E-2</v>
      </c>
      <c r="F52" s="106">
        <v>6.9282126889376339E-3</v>
      </c>
      <c r="G52" s="106">
        <v>1.7856079995238379E-4</v>
      </c>
      <c r="H52" s="106">
        <v>2.3589621518686026E-2</v>
      </c>
      <c r="I52" s="106">
        <v>3.7330527197041927E-2</v>
      </c>
      <c r="J52" s="106">
        <v>4.4943253467843634E-2</v>
      </c>
      <c r="K52" s="106">
        <v>3.0695543970307437E-2</v>
      </c>
      <c r="L52" s="106">
        <v>-3.5739747199050827E-2</v>
      </c>
      <c r="M52" s="107">
        <v>-0.30230060604752318</v>
      </c>
    </row>
    <row r="53" spans="1:13" ht="14.4" customHeight="1" x14ac:dyDescent="0.2">
      <c r="A53" s="2" t="s">
        <v>5</v>
      </c>
      <c r="B53" s="105">
        <v>4.715517035551417E-2</v>
      </c>
      <c r="C53" s="106">
        <v>1.9403529572711933E-2</v>
      </c>
      <c r="D53" s="106">
        <v>4.4688988794202508E-2</v>
      </c>
      <c r="E53" s="106">
        <v>5.3525167533774384E-3</v>
      </c>
      <c r="F53" s="106">
        <v>-7.4110356283408228E-3</v>
      </c>
      <c r="G53" s="106">
        <v>2.8277800424810658E-2</v>
      </c>
      <c r="H53" s="106">
        <v>1.6587727168401945E-2</v>
      </c>
      <c r="I53" s="106">
        <v>1.9785723081975289E-2</v>
      </c>
      <c r="J53" s="106">
        <v>3.7837620255202674E-2</v>
      </c>
      <c r="K53" s="106">
        <v>2.5229802583097389E-2</v>
      </c>
      <c r="L53" s="106">
        <v>7.7931412790587698E-2</v>
      </c>
      <c r="M53" s="107">
        <v>-0.24821450506255813</v>
      </c>
    </row>
    <row r="54" spans="1:13" ht="14.4" customHeight="1" x14ac:dyDescent="0.2">
      <c r="A54" s="3" t="s">
        <v>6</v>
      </c>
      <c r="B54" s="114">
        <v>2.9766105558643167E-2</v>
      </c>
      <c r="C54" s="115">
        <v>5.7587459227101912E-3</v>
      </c>
      <c r="D54" s="115">
        <v>1.9122683642375047E-2</v>
      </c>
      <c r="E54" s="115">
        <v>2.4757478715716837E-3</v>
      </c>
      <c r="F54" s="115">
        <v>-1.2938491067263488E-2</v>
      </c>
      <c r="G54" s="115">
        <v>4.7403816043719129E-3</v>
      </c>
      <c r="H54" s="115">
        <v>1.0016639941802843E-2</v>
      </c>
      <c r="I54" s="115">
        <v>8.9010952972315444E-3</v>
      </c>
      <c r="J54" s="115">
        <v>8.5656892681610607E-3</v>
      </c>
      <c r="K54" s="115">
        <v>-4.1808756491921546E-3</v>
      </c>
      <c r="L54" s="115">
        <v>-5.9824211023956311E-2</v>
      </c>
      <c r="M54" s="116">
        <v>-1.2950989187155941E-2</v>
      </c>
    </row>
    <row r="55" spans="1:13" ht="14.4" customHeight="1" x14ac:dyDescent="0.2">
      <c r="A55" s="1" t="s">
        <v>91</v>
      </c>
      <c r="B55" s="105">
        <v>-0.27615482433086325</v>
      </c>
      <c r="C55" s="106">
        <v>-7.0334927309679413E-2</v>
      </c>
      <c r="D55" s="106">
        <v>1.0210208968024327E-2</v>
      </c>
      <c r="E55" s="106">
        <v>6.6183540921806103E-3</v>
      </c>
      <c r="F55" s="106">
        <v>5.3782430982151396E-3</v>
      </c>
      <c r="G55" s="106">
        <v>7.2888499275093568E-2</v>
      </c>
      <c r="H55" s="106">
        <v>-0.10754915024135157</v>
      </c>
      <c r="I55" s="106">
        <v>1.8687606739792594E-2</v>
      </c>
      <c r="J55" s="106">
        <v>1.0803617106591263E-2</v>
      </c>
      <c r="K55" s="106">
        <v>-3.7515551400156076E-2</v>
      </c>
      <c r="L55" s="106">
        <v>0.28435031508574254</v>
      </c>
      <c r="M55" s="107">
        <v>0.22561392598363159</v>
      </c>
    </row>
    <row r="56" spans="1:13" ht="14.4" customHeight="1" x14ac:dyDescent="0.2">
      <c r="A56" s="1" t="s">
        <v>92</v>
      </c>
      <c r="B56" s="105">
        <v>0.20268837156792449</v>
      </c>
      <c r="C56" s="106">
        <v>2.937262287802439E-2</v>
      </c>
      <c r="D56" s="106">
        <v>3.609722939932053E-2</v>
      </c>
      <c r="E56" s="106">
        <v>-6.3794758155757214E-3</v>
      </c>
      <c r="F56" s="106">
        <v>-3.3602055544299902E-2</v>
      </c>
      <c r="G56" s="106">
        <v>-1.3953344752828601E-2</v>
      </c>
      <c r="H56" s="106">
        <v>5.6447266538571461E-2</v>
      </c>
      <c r="I56" s="106">
        <v>3.0760791831569174E-2</v>
      </c>
      <c r="J56" s="106">
        <v>8.4640276554331598E-3</v>
      </c>
      <c r="K56" s="106">
        <v>-1.5229908950130438E-2</v>
      </c>
      <c r="L56" s="106">
        <v>-0.26144279342451826</v>
      </c>
      <c r="M56" s="107">
        <v>-3.7006878637264658E-2</v>
      </c>
    </row>
    <row r="57" spans="1:13" ht="14.4" customHeight="1" x14ac:dyDescent="0.2">
      <c r="A57" s="1" t="s">
        <v>3</v>
      </c>
      <c r="B57" s="105">
        <v>3.3795977760112936E-2</v>
      </c>
      <c r="C57" s="106">
        <v>1.1645967540661674E-2</v>
      </c>
      <c r="D57" s="106">
        <v>2.7909492021696322E-3</v>
      </c>
      <c r="E57" s="106">
        <v>9.6568727624011738E-3</v>
      </c>
      <c r="F57" s="106">
        <v>-5.9168689117824027E-4</v>
      </c>
      <c r="G57" s="106">
        <v>3.0958995046455589E-3</v>
      </c>
      <c r="H57" s="106">
        <v>-1.1510536335931463E-4</v>
      </c>
      <c r="I57" s="106">
        <v>-5.1798131774363322E-3</v>
      </c>
      <c r="J57" s="106">
        <v>1.3537689409165974E-2</v>
      </c>
      <c r="K57" s="106">
        <v>-1.7911279997232816E-3</v>
      </c>
      <c r="L57" s="106">
        <v>-2.4561406251302702E-2</v>
      </c>
      <c r="M57" s="107">
        <v>-2.586951324886716E-2</v>
      </c>
    </row>
    <row r="58" spans="1:13" ht="14.4" customHeight="1" x14ac:dyDescent="0.2">
      <c r="A58" s="1" t="s">
        <v>4</v>
      </c>
      <c r="B58" s="105">
        <v>8.3967437280707838E-2</v>
      </c>
      <c r="C58" s="106">
        <v>1.1031498315541998E-2</v>
      </c>
      <c r="D58" s="106">
        <v>3.0596827186921218E-2</v>
      </c>
      <c r="E58" s="106">
        <v>-5.4807263497252514E-3</v>
      </c>
      <c r="F58" s="106">
        <v>-7.8097768515249008E-2</v>
      </c>
      <c r="G58" s="106">
        <v>4.5593240858692076E-2</v>
      </c>
      <c r="H58" s="106">
        <v>6.6022767036724508E-2</v>
      </c>
      <c r="I58" s="106">
        <v>-5.4586768836232006E-3</v>
      </c>
      <c r="J58" s="106">
        <v>-2.1238388955844446E-3</v>
      </c>
      <c r="K58" s="106">
        <v>-4.9818133039156484E-2</v>
      </c>
      <c r="L58" s="106">
        <v>1.2323543472344399E-3</v>
      </c>
      <c r="M58" s="107">
        <v>-6.6143009270476796E-2</v>
      </c>
    </row>
    <row r="59" spans="1:13" ht="14.4" customHeight="1" x14ac:dyDescent="0.2">
      <c r="A59" s="2" t="s">
        <v>5</v>
      </c>
      <c r="B59" s="105">
        <v>0.23308778532390645</v>
      </c>
      <c r="C59" s="106">
        <v>2.8092145440711442E-2</v>
      </c>
      <c r="D59" s="106">
        <v>1.7917731459390882E-2</v>
      </c>
      <c r="E59" s="106">
        <v>1.8114827919384575E-2</v>
      </c>
      <c r="F59" s="106">
        <v>0.15315392710637657</v>
      </c>
      <c r="G59" s="106">
        <v>-0.12744449824927365</v>
      </c>
      <c r="H59" s="106">
        <v>-2.2639103080625625E-2</v>
      </c>
      <c r="I59" s="106">
        <v>8.3836323977843838E-3</v>
      </c>
      <c r="J59" s="106">
        <v>9.0489468839677293E-3</v>
      </c>
      <c r="K59" s="106">
        <v>0.2246738525310385</v>
      </c>
      <c r="L59" s="106">
        <v>-0.14528762978858112</v>
      </c>
      <c r="M59" s="107">
        <v>-0.29493393481910574</v>
      </c>
    </row>
    <row r="60" spans="1:13" ht="14.4" customHeight="1" x14ac:dyDescent="0.2">
      <c r="A60" s="3" t="s">
        <v>32</v>
      </c>
      <c r="B60" s="114">
        <v>2.1029830809197014E-2</v>
      </c>
      <c r="C60" s="115">
        <v>-4.4689604319211648E-3</v>
      </c>
      <c r="D60" s="115">
        <v>1.5697922055456462E-2</v>
      </c>
      <c r="E60" s="115">
        <v>-1.508704695879517E-3</v>
      </c>
      <c r="F60" s="115">
        <v>-7.6153180876784993E-3</v>
      </c>
      <c r="G60" s="115">
        <v>1.6106802151176932E-3</v>
      </c>
      <c r="H60" s="115">
        <v>4.683967125889711E-5</v>
      </c>
      <c r="I60" s="115">
        <v>2.0456322217670378E-3</v>
      </c>
      <c r="J60" s="115">
        <v>6.2324994003794707E-3</v>
      </c>
      <c r="K60" s="115">
        <v>-5.2446197693480448E-5</v>
      </c>
      <c r="L60" s="115">
        <v>-2.512336741944109E-2</v>
      </c>
      <c r="M60" s="116">
        <v>-5.0911837834009778E-3</v>
      </c>
    </row>
    <row r="61" spans="1:13" ht="14.4" customHeight="1" x14ac:dyDescent="0.2">
      <c r="A61" s="1" t="s">
        <v>91</v>
      </c>
      <c r="B61" s="105">
        <v>-0.27648139157278495</v>
      </c>
      <c r="C61" s="106">
        <v>-5.9496501410921832E-2</v>
      </c>
      <c r="D61" s="106">
        <v>-2.5389810365613269E-3</v>
      </c>
      <c r="E61" s="106">
        <v>1.8665156346103037E-2</v>
      </c>
      <c r="F61" s="106">
        <v>-5.546570172793479E-3</v>
      </c>
      <c r="G61" s="106">
        <v>6.3663158489952576E-2</v>
      </c>
      <c r="H61" s="106">
        <v>-9.9528195313849793E-2</v>
      </c>
      <c r="I61" s="106">
        <v>2.8886770119047972E-2</v>
      </c>
      <c r="J61" s="106">
        <v>1.2300714086935565E-3</v>
      </c>
      <c r="K61" s="106">
        <v>-2.846749473295113E-2</v>
      </c>
      <c r="L61" s="106">
        <v>0.28332168316860884</v>
      </c>
      <c r="M61" s="107">
        <v>0.22172190346612305</v>
      </c>
    </row>
    <row r="62" spans="1:13" ht="14.4" customHeight="1" x14ac:dyDescent="0.2">
      <c r="A62" s="1" t="s">
        <v>92</v>
      </c>
      <c r="B62" s="105">
        <v>0.19670654922405198</v>
      </c>
      <c r="C62" s="106">
        <v>-1.2463714419736637E-2</v>
      </c>
      <c r="D62" s="106">
        <v>3.0798315820633006E-2</v>
      </c>
      <c r="E62" s="106">
        <v>-3.0179898155104766E-2</v>
      </c>
      <c r="F62" s="106">
        <v>-1.0523371042330627E-2</v>
      </c>
      <c r="G62" s="106">
        <v>-2.6758513538670856E-2</v>
      </c>
      <c r="H62" s="106">
        <v>2.3841968246164847E-2</v>
      </c>
      <c r="I62" s="106">
        <v>3.6400986174696796E-3</v>
      </c>
      <c r="J62" s="106">
        <v>3.3976872935976734E-3</v>
      </c>
      <c r="K62" s="106">
        <v>-7.7333429272269938E-3</v>
      </c>
      <c r="L62" s="106">
        <v>-0.18168411249083735</v>
      </c>
      <c r="M62" s="107">
        <v>-1.0893761403830939E-2</v>
      </c>
    </row>
    <row r="63" spans="1:13" ht="14.4" customHeight="1" x14ac:dyDescent="0.2">
      <c r="A63" s="1" t="s">
        <v>3</v>
      </c>
      <c r="B63" s="105">
        <v>6.6571532590660148E-2</v>
      </c>
      <c r="C63" s="106">
        <v>1.3970764363507405E-2</v>
      </c>
      <c r="D63" s="106">
        <v>3.7641252313531329E-3</v>
      </c>
      <c r="E63" s="106">
        <v>1.046396089497861E-2</v>
      </c>
      <c r="F63" s="106">
        <v>-5.8167241061182987E-3</v>
      </c>
      <c r="G63" s="106">
        <v>-3.099216414091823E-3</v>
      </c>
      <c r="H63" s="106">
        <v>8.798840249984393E-3</v>
      </c>
      <c r="I63" s="106">
        <v>-3.4054486077595382E-3</v>
      </c>
      <c r="J63" s="106">
        <v>1.3517384580230028E-2</v>
      </c>
      <c r="K63" s="106">
        <v>5.905999040989921E-4</v>
      </c>
      <c r="L63" s="106">
        <v>-3.8003312373833441E-2</v>
      </c>
      <c r="M63" s="107">
        <v>-4.6234641328069863E-2</v>
      </c>
    </row>
    <row r="64" spans="1:13" ht="14.4" customHeight="1" x14ac:dyDescent="0.2">
      <c r="A64" s="1" t="s">
        <v>4</v>
      </c>
      <c r="B64" s="105">
        <v>8.0780819298058318E-2</v>
      </c>
      <c r="C64" s="106">
        <v>5.9764282846371686E-3</v>
      </c>
      <c r="D64" s="106">
        <v>4.1871849845119227E-2</v>
      </c>
      <c r="E64" s="106">
        <v>-6.8344589623962372E-3</v>
      </c>
      <c r="F64" s="106">
        <v>-2.7898708286939026E-2</v>
      </c>
      <c r="G64" s="106">
        <v>2.2097247553080096E-2</v>
      </c>
      <c r="H64" s="106">
        <v>3.971697089043684E-2</v>
      </c>
      <c r="I64" s="106">
        <v>-1.2186740435183141E-2</v>
      </c>
      <c r="J64" s="106">
        <v>2.0531710420595667E-3</v>
      </c>
      <c r="K64" s="106">
        <v>1.7114759351862362E-2</v>
      </c>
      <c r="L64" s="106">
        <v>-5.436816730282612E-2</v>
      </c>
      <c r="M64" s="107">
        <v>-8.7203785547643159E-2</v>
      </c>
    </row>
    <row r="65" spans="1:13" ht="14.4" customHeight="1" x14ac:dyDescent="0.2">
      <c r="A65" s="2" t="s">
        <v>5</v>
      </c>
      <c r="B65" s="108">
        <v>0.11552303352711873</v>
      </c>
      <c r="C65" s="109">
        <v>4.2114653270106578E-2</v>
      </c>
      <c r="D65" s="109">
        <v>7.4895519570235738E-3</v>
      </c>
      <c r="E65" s="109">
        <v>9.7379298008760523E-3</v>
      </c>
      <c r="F65" s="109">
        <v>4.929140832595217E-2</v>
      </c>
      <c r="G65" s="109">
        <v>-6.8155553277741268E-2</v>
      </c>
      <c r="H65" s="109">
        <v>1.5844121110684537E-2</v>
      </c>
      <c r="I65" s="109">
        <v>4.872735611098372E-3</v>
      </c>
      <c r="J65" s="109">
        <v>-7.8346359366383324E-3</v>
      </c>
      <c r="K65" s="109">
        <v>6.2367034020124577E-2</v>
      </c>
      <c r="L65" s="109">
        <v>3.895273432880101E-2</v>
      </c>
      <c r="M65" s="110">
        <v>-0.23690460801129862</v>
      </c>
    </row>
    <row r="66" spans="1:13" ht="14.4" customHeight="1" x14ac:dyDescent="0.2">
      <c r="A66" s="6"/>
      <c r="B66" s="20"/>
      <c r="C66" s="20"/>
      <c r="D66" s="20"/>
      <c r="E66" s="20"/>
      <c r="F66" s="20"/>
      <c r="G66" s="20"/>
      <c r="H66" s="20"/>
      <c r="I66" s="20"/>
      <c r="J66" s="20"/>
      <c r="K66" s="20"/>
      <c r="L66" s="20"/>
      <c r="M66" s="20"/>
    </row>
    <row r="68" spans="1:13" ht="14.4" customHeight="1" x14ac:dyDescent="0.2">
      <c r="A68" s="206" t="s">
        <v>0</v>
      </c>
      <c r="B68" s="208" t="s">
        <v>93</v>
      </c>
      <c r="C68" s="209"/>
      <c r="D68" s="209"/>
      <c r="E68" s="209"/>
      <c r="F68" s="209"/>
      <c r="G68" s="209"/>
      <c r="H68" s="209"/>
      <c r="I68" s="209"/>
      <c r="J68" s="209"/>
      <c r="K68" s="209"/>
      <c r="L68" s="209"/>
      <c r="M68" s="210"/>
    </row>
    <row r="69" spans="1:13" ht="14.4" customHeight="1" x14ac:dyDescent="0.2">
      <c r="A69" s="207"/>
      <c r="B69" s="96" t="s">
        <v>2323</v>
      </c>
      <c r="C69" s="97" t="s">
        <v>2324</v>
      </c>
      <c r="D69" s="97" t="s">
        <v>2325</v>
      </c>
      <c r="E69" s="97" t="s">
        <v>2326</v>
      </c>
      <c r="F69" s="97" t="s">
        <v>2328</v>
      </c>
      <c r="G69" s="97" t="s">
        <v>2329</v>
      </c>
      <c r="H69" s="97" t="s">
        <v>2330</v>
      </c>
      <c r="I69" s="97" t="s">
        <v>2331</v>
      </c>
      <c r="J69" s="97" t="s">
        <v>2332</v>
      </c>
      <c r="K69" s="97" t="s">
        <v>2333</v>
      </c>
      <c r="L69" s="97" t="s">
        <v>2336</v>
      </c>
      <c r="M69" s="98" t="s">
        <v>2338</v>
      </c>
    </row>
    <row r="70" spans="1:13" ht="14.4" customHeight="1" x14ac:dyDescent="0.2">
      <c r="A70" s="3" t="s">
        <v>1</v>
      </c>
      <c r="B70" s="99">
        <v>2.8055776495112167E-4</v>
      </c>
      <c r="C70" s="100">
        <v>-1.1608148315310193E-2</v>
      </c>
      <c r="D70" s="100">
        <v>3.3408717181399551E-3</v>
      </c>
      <c r="E70" s="100">
        <v>-1.8270001949847172E-3</v>
      </c>
      <c r="F70" s="100">
        <v>-1.1011880006363568E-2</v>
      </c>
      <c r="G70" s="100">
        <v>-5.6049830757959971E-3</v>
      </c>
      <c r="H70" s="100">
        <v>-8.122293520487836E-3</v>
      </c>
      <c r="I70" s="100">
        <v>-7.970194912329363E-3</v>
      </c>
      <c r="J70" s="100">
        <v>-1.8853620308725348E-3</v>
      </c>
      <c r="K70" s="100">
        <v>-2.9123957383113152E-3</v>
      </c>
      <c r="L70" s="100">
        <v>-6.460895548438649E-3</v>
      </c>
      <c r="M70" s="101">
        <v>2.7775828372150466E-3</v>
      </c>
    </row>
    <row r="71" spans="1:13" ht="14.4" customHeight="1" x14ac:dyDescent="0.2">
      <c r="A71" s="1" t="s">
        <v>91</v>
      </c>
      <c r="B71" s="102">
        <v>1.2727134771287424E-2</v>
      </c>
      <c r="C71" s="103">
        <v>-9.8843367394967629E-3</v>
      </c>
      <c r="D71" s="103">
        <v>3.9974751007844755E-2</v>
      </c>
      <c r="E71" s="103">
        <v>4.8603056565565683E-2</v>
      </c>
      <c r="F71" s="103">
        <v>1.9586972562291409E-2</v>
      </c>
      <c r="G71" s="103">
        <v>9.5088858849009153E-2</v>
      </c>
      <c r="H71" s="103">
        <v>3.5019105238545949E-2</v>
      </c>
      <c r="I71" s="103">
        <v>1.5966427151189694E-2</v>
      </c>
      <c r="J71" s="103">
        <v>6.384596595593448E-3</v>
      </c>
      <c r="K71" s="103">
        <v>-1.5093027655212258E-2</v>
      </c>
      <c r="L71" s="103">
        <v>8.0082163004806223E-2</v>
      </c>
      <c r="M71" s="104">
        <v>3.2287574341299884E-2</v>
      </c>
    </row>
    <row r="72" spans="1:13" ht="14.4" customHeight="1" x14ac:dyDescent="0.2">
      <c r="A72" s="1" t="s">
        <v>92</v>
      </c>
      <c r="B72" s="105">
        <v>-5.2963416185300687E-3</v>
      </c>
      <c r="C72" s="106">
        <v>-2.1091493712713176E-2</v>
      </c>
      <c r="D72" s="106">
        <v>-5.6169020060897077E-3</v>
      </c>
      <c r="E72" s="106">
        <v>-1.8640352900342803E-2</v>
      </c>
      <c r="F72" s="106">
        <v>-3.5682751733164868E-2</v>
      </c>
      <c r="G72" s="106">
        <v>-4.0923330633016633E-2</v>
      </c>
      <c r="H72" s="106">
        <v>-3.1979105802930279E-2</v>
      </c>
      <c r="I72" s="106">
        <v>-2.408160254786491E-2</v>
      </c>
      <c r="J72" s="106">
        <v>-9.1657937718290037E-3</v>
      </c>
      <c r="K72" s="106">
        <v>-4.1730401239868983E-3</v>
      </c>
      <c r="L72" s="106">
        <v>-4.0362315718708297E-2</v>
      </c>
      <c r="M72" s="107">
        <v>-3.5464498467644975E-2</v>
      </c>
    </row>
    <row r="73" spans="1:13" ht="14.4" customHeight="1" x14ac:dyDescent="0.2">
      <c r="A73" s="1" t="s">
        <v>3</v>
      </c>
      <c r="B73" s="105">
        <v>5.4460325405395237E-3</v>
      </c>
      <c r="C73" s="106">
        <v>3.3148701744254263E-4</v>
      </c>
      <c r="D73" s="106">
        <v>1.7732969040991529E-3</v>
      </c>
      <c r="E73" s="106">
        <v>4.0469042407019987E-3</v>
      </c>
      <c r="F73" s="106">
        <v>1.5159906138787366E-2</v>
      </c>
      <c r="G73" s="106">
        <v>7.1790585662540318E-3</v>
      </c>
      <c r="H73" s="106">
        <v>1.032438493101788E-2</v>
      </c>
      <c r="I73" s="106">
        <v>7.789088730921807E-3</v>
      </c>
      <c r="J73" s="106">
        <v>1.2400655690034028E-2</v>
      </c>
      <c r="K73" s="106">
        <v>1.0709004897650405E-2</v>
      </c>
      <c r="L73" s="106">
        <v>1.1313461674267423E-3</v>
      </c>
      <c r="M73" s="107">
        <v>2.1351310380956112E-2</v>
      </c>
    </row>
    <row r="74" spans="1:13" ht="14.4" customHeight="1" x14ac:dyDescent="0.2">
      <c r="A74" s="1" t="s">
        <v>4</v>
      </c>
      <c r="B74" s="105">
        <v>-7.3280478748755824E-3</v>
      </c>
      <c r="C74" s="106">
        <v>-1.1982661251980064E-2</v>
      </c>
      <c r="D74" s="106">
        <v>2.2393244347290982E-3</v>
      </c>
      <c r="E74" s="106">
        <v>-6.6051401615002774E-3</v>
      </c>
      <c r="F74" s="106">
        <v>-1.1887424213360786E-2</v>
      </c>
      <c r="G74" s="106">
        <v>-1.6386771800851331E-2</v>
      </c>
      <c r="H74" s="106">
        <v>-9.8264503640305145E-3</v>
      </c>
      <c r="I74" s="106">
        <v>-8.9371493976572944E-3</v>
      </c>
      <c r="J74" s="106">
        <v>-1.2851176709160464E-2</v>
      </c>
      <c r="K74" s="106">
        <v>-2.0168224698638729E-2</v>
      </c>
      <c r="L74" s="106">
        <v>-2.190306725745772E-2</v>
      </c>
      <c r="M74" s="107">
        <v>1.8454317978504102E-2</v>
      </c>
    </row>
    <row r="75" spans="1:13" ht="14.4" customHeight="1" x14ac:dyDescent="0.2">
      <c r="A75" s="2" t="s">
        <v>5</v>
      </c>
      <c r="B75" s="108">
        <v>-4.210554636318388E-4</v>
      </c>
      <c r="C75" s="109">
        <v>-1.9558746863692279E-2</v>
      </c>
      <c r="D75" s="109">
        <v>-1.9347716546336436E-3</v>
      </c>
      <c r="E75" s="109">
        <v>-1.3661692211502773E-2</v>
      </c>
      <c r="F75" s="109">
        <v>-4.8382521056436291E-2</v>
      </c>
      <c r="G75" s="109">
        <v>-2.8730760705682337E-2</v>
      </c>
      <c r="H75" s="109">
        <v>-3.2816695157894218E-2</v>
      </c>
      <c r="I75" s="109">
        <v>-3.3043124202067967E-2</v>
      </c>
      <c r="J75" s="109">
        <v>-1.7287850541039072E-2</v>
      </c>
      <c r="K75" s="109">
        <v>2.2831192390156021E-3</v>
      </c>
      <c r="L75" s="109">
        <v>-2.9691805984021286E-2</v>
      </c>
      <c r="M75" s="110">
        <v>-2.6138338090436416E-2</v>
      </c>
    </row>
    <row r="76" spans="1:13" ht="14.4" customHeight="1" x14ac:dyDescent="0.2">
      <c r="A76" s="3" t="s">
        <v>2</v>
      </c>
      <c r="B76" s="111">
        <v>-1.5398398195328946E-2</v>
      </c>
      <c r="C76" s="112">
        <v>-8.5650111614365681E-3</v>
      </c>
      <c r="D76" s="112">
        <v>5.7218892113053057E-3</v>
      </c>
      <c r="E76" s="112">
        <v>8.7797628552752881E-3</v>
      </c>
      <c r="F76" s="112">
        <v>5.8661024766159739E-3</v>
      </c>
      <c r="G76" s="112">
        <v>5.882676712440426E-3</v>
      </c>
      <c r="H76" s="112">
        <v>1.2745229715288686E-2</v>
      </c>
      <c r="I76" s="112">
        <v>2.0527626408943133E-2</v>
      </c>
      <c r="J76" s="112">
        <v>2.9720054927392648E-2</v>
      </c>
      <c r="K76" s="112">
        <v>3.6925140861747807E-2</v>
      </c>
      <c r="L76" s="112">
        <v>2.3564048443808234E-2</v>
      </c>
      <c r="M76" s="113">
        <v>3.3239522288895908E-2</v>
      </c>
    </row>
    <row r="77" spans="1:13" ht="14.4" customHeight="1" x14ac:dyDescent="0.2">
      <c r="A77" s="1" t="s">
        <v>91</v>
      </c>
      <c r="B77" s="105">
        <v>-3.8052475495158583E-2</v>
      </c>
      <c r="C77" s="106">
        <v>2.6978041649263082E-2</v>
      </c>
      <c r="D77" s="106">
        <v>0.17889606931079785</v>
      </c>
      <c r="E77" s="106">
        <v>5.5588100251737625E-2</v>
      </c>
      <c r="F77" s="106">
        <v>-7.4101618062224275E-2</v>
      </c>
      <c r="G77" s="106">
        <v>0.17653307661025952</v>
      </c>
      <c r="H77" s="106">
        <v>0.2834822812502768</v>
      </c>
      <c r="I77" s="106">
        <v>0.2866961009465861</v>
      </c>
      <c r="J77" s="106">
        <v>0.1702301126437164</v>
      </c>
      <c r="K77" s="106">
        <v>3.2444190746540369E-2</v>
      </c>
      <c r="L77" s="106">
        <v>4.3154828368245274E-2</v>
      </c>
      <c r="M77" s="107">
        <v>9.0166034045129587E-2</v>
      </c>
    </row>
    <row r="78" spans="1:13" ht="14.4" customHeight="1" x14ac:dyDescent="0.2">
      <c r="A78" s="1" t="s">
        <v>92</v>
      </c>
      <c r="B78" s="105">
        <v>1.3834450789956293E-3</v>
      </c>
      <c r="C78" s="106">
        <v>6.7647885883736388E-3</v>
      </c>
      <c r="D78" s="106">
        <v>1.0814800734968004E-2</v>
      </c>
      <c r="E78" s="106">
        <v>2.0805225119335882E-2</v>
      </c>
      <c r="F78" s="106">
        <v>2.5651077987028953E-2</v>
      </c>
      <c r="G78" s="106">
        <v>1.2711021339505411E-2</v>
      </c>
      <c r="H78" s="106">
        <v>1.673551391340268E-2</v>
      </c>
      <c r="I78" s="106">
        <v>1.953277048198078E-2</v>
      </c>
      <c r="J78" s="106">
        <v>3.3759369063959307E-2</v>
      </c>
      <c r="K78" s="106">
        <v>4.8313306982201536E-2</v>
      </c>
      <c r="L78" s="106">
        <v>2.5415665739965992E-2</v>
      </c>
      <c r="M78" s="107">
        <v>1.4762839523483239E-2</v>
      </c>
    </row>
    <row r="79" spans="1:13" ht="14.4" customHeight="1" x14ac:dyDescent="0.2">
      <c r="A79" s="1" t="s">
        <v>3</v>
      </c>
      <c r="B79" s="105">
        <v>-6.6125611241192622E-2</v>
      </c>
      <c r="C79" s="106">
        <v>-6.2354636679798479E-2</v>
      </c>
      <c r="D79" s="106">
        <v>-4.5208258798275183E-2</v>
      </c>
      <c r="E79" s="106">
        <v>-3.4869886418659991E-2</v>
      </c>
      <c r="F79" s="106">
        <v>-2.0984266961536872E-2</v>
      </c>
      <c r="G79" s="106">
        <v>-4.1265039994622575E-2</v>
      </c>
      <c r="H79" s="106">
        <v>-3.6908168359839795E-2</v>
      </c>
      <c r="I79" s="106">
        <v>-1.556936621997799E-2</v>
      </c>
      <c r="J79" s="106">
        <v>2.1591944102978926E-3</v>
      </c>
      <c r="K79" s="106">
        <v>2.5885749761872363E-2</v>
      </c>
      <c r="L79" s="106">
        <v>2.8430673400183376E-2</v>
      </c>
      <c r="M79" s="107">
        <v>9.9951756348584858E-2</v>
      </c>
    </row>
    <row r="80" spans="1:13" ht="14.4" customHeight="1" x14ac:dyDescent="0.2">
      <c r="A80" s="1" t="s">
        <v>4</v>
      </c>
      <c r="B80" s="105">
        <v>-2.9208353372304898E-2</v>
      </c>
      <c r="C80" s="106">
        <v>-3.4044709090681642E-2</v>
      </c>
      <c r="D80" s="106">
        <v>-2.0657865130958825E-2</v>
      </c>
      <c r="E80" s="106">
        <v>-9.1746388042684337E-3</v>
      </c>
      <c r="F80" s="106">
        <v>-2.2527082533365914E-2</v>
      </c>
      <c r="G80" s="106">
        <v>-3.9019117823667675E-2</v>
      </c>
      <c r="H80" s="106">
        <v>-4.6715401284687388E-2</v>
      </c>
      <c r="I80" s="106">
        <v>-2.9650255333728524E-2</v>
      </c>
      <c r="J80" s="106">
        <v>-5.8970941082378036E-3</v>
      </c>
      <c r="K80" s="106">
        <v>-3.055676606694474E-3</v>
      </c>
      <c r="L80" s="106">
        <v>1.3942855907609665E-3</v>
      </c>
      <c r="M80" s="107">
        <v>2.9323248407643311E-2</v>
      </c>
    </row>
    <row r="81" spans="1:14" ht="14.4" customHeight="1" x14ac:dyDescent="0.2">
      <c r="A81" s="2" t="s">
        <v>5</v>
      </c>
      <c r="B81" s="105">
        <v>-3.638440919277585E-2</v>
      </c>
      <c r="C81" s="106">
        <v>-6.1976795417829342E-2</v>
      </c>
      <c r="D81" s="106">
        <v>-2.699831260546216E-2</v>
      </c>
      <c r="E81" s="106">
        <v>-4.8856569912293139E-2</v>
      </c>
      <c r="F81" s="106">
        <v>-6.3982327542926001E-2</v>
      </c>
      <c r="G81" s="106">
        <v>-4.4231727988832389E-2</v>
      </c>
      <c r="H81" s="106">
        <v>-5.761977524612677E-2</v>
      </c>
      <c r="I81" s="106">
        <v>-5.3076937737035694E-2</v>
      </c>
      <c r="J81" s="106">
        <v>-3.864725293163556E-2</v>
      </c>
      <c r="K81" s="106">
        <v>-4.3044619422572178E-2</v>
      </c>
      <c r="L81" s="106">
        <v>-5.2821407795229786E-2</v>
      </c>
      <c r="M81" s="107">
        <v>2.2897118162500299E-2</v>
      </c>
    </row>
    <row r="82" spans="1:14" ht="14.4" customHeight="1" x14ac:dyDescent="0.2">
      <c r="A82" s="3" t="s">
        <v>6</v>
      </c>
      <c r="B82" s="114">
        <v>3.5371078701774651E-3</v>
      </c>
      <c r="C82" s="115">
        <v>-1.2241812656110849E-2</v>
      </c>
      <c r="D82" s="115">
        <v>2.8447244926617116E-3</v>
      </c>
      <c r="E82" s="115">
        <v>-4.0355179488070691E-3</v>
      </c>
      <c r="F82" s="115">
        <v>-1.4566895752191594E-2</v>
      </c>
      <c r="G82" s="115">
        <v>-8.0395535312790794E-3</v>
      </c>
      <c r="H82" s="115">
        <v>-1.2513005491817126E-2</v>
      </c>
      <c r="I82" s="115">
        <v>-1.395642674198439E-2</v>
      </c>
      <c r="J82" s="115">
        <v>-8.5266089675876105E-3</v>
      </c>
      <c r="K82" s="115">
        <v>-1.1271475863234025E-2</v>
      </c>
      <c r="L82" s="115">
        <v>-1.2933221100352841E-2</v>
      </c>
      <c r="M82" s="116">
        <v>-3.355250143652446E-3</v>
      </c>
    </row>
    <row r="83" spans="1:14" ht="14.4" customHeight="1" x14ac:dyDescent="0.2">
      <c r="A83" s="1" t="s">
        <v>91</v>
      </c>
      <c r="B83" s="105">
        <v>1.8292400378274412E-2</v>
      </c>
      <c r="C83" s="106">
        <v>-1.3246429715758231E-2</v>
      </c>
      <c r="D83" s="106">
        <v>2.8985079804472198E-2</v>
      </c>
      <c r="E83" s="106">
        <v>4.7976150469168186E-2</v>
      </c>
      <c r="F83" s="106">
        <v>2.8587084311610663E-2</v>
      </c>
      <c r="G83" s="106">
        <v>8.8375809249662068E-2</v>
      </c>
      <c r="H83" s="106">
        <v>1.4967269150656262E-2</v>
      </c>
      <c r="I83" s="106">
        <v>-5.9876042230030384E-3</v>
      </c>
      <c r="J83" s="106">
        <v>-6.9913969278332169E-3</v>
      </c>
      <c r="K83" s="106">
        <v>-1.9387369709098864E-2</v>
      </c>
      <c r="L83" s="106">
        <v>8.4547314200470805E-2</v>
      </c>
      <c r="M83" s="107">
        <v>2.7675236522738796E-2</v>
      </c>
    </row>
    <row r="84" spans="1:14" ht="14.4" customHeight="1" x14ac:dyDescent="0.2">
      <c r="A84" s="1" t="s">
        <v>92</v>
      </c>
      <c r="B84" s="105">
        <v>-8.6677611226148154E-3</v>
      </c>
      <c r="C84" s="106">
        <v>-3.4697412529151227E-2</v>
      </c>
      <c r="D84" s="106">
        <v>-1.3601054613564912E-2</v>
      </c>
      <c r="E84" s="106">
        <v>-3.7372882790918195E-2</v>
      </c>
      <c r="F84" s="106">
        <v>-6.5017623172268252E-2</v>
      </c>
      <c r="G84" s="106">
        <v>-6.7117986312806646E-2</v>
      </c>
      <c r="H84" s="106">
        <v>-5.4930622006042103E-2</v>
      </c>
      <c r="I84" s="106">
        <v>-4.427702024789993E-2</v>
      </c>
      <c r="J84" s="106">
        <v>-2.9107219669937297E-2</v>
      </c>
      <c r="K84" s="106">
        <v>-2.8596985651911547E-2</v>
      </c>
      <c r="L84" s="106">
        <v>-7.7476460126990249E-2</v>
      </c>
      <c r="M84" s="107">
        <v>-6.586734532515516E-2</v>
      </c>
    </row>
    <row r="85" spans="1:14" ht="14.4" customHeight="1" x14ac:dyDescent="0.2">
      <c r="A85" s="1" t="s">
        <v>3</v>
      </c>
      <c r="B85" s="105">
        <v>1.2705141631601061E-2</v>
      </c>
      <c r="C85" s="106">
        <v>7.2457299650741337E-3</v>
      </c>
      <c r="D85" s="106">
        <v>7.1083112047778969E-3</v>
      </c>
      <c r="E85" s="106">
        <v>8.5212127670798703E-3</v>
      </c>
      <c r="F85" s="106">
        <v>1.9384008963418412E-2</v>
      </c>
      <c r="G85" s="106">
        <v>1.2921337124144644E-2</v>
      </c>
      <c r="H85" s="106">
        <v>1.6046166065362848E-2</v>
      </c>
      <c r="I85" s="106">
        <v>1.0672831699764735E-2</v>
      </c>
      <c r="J85" s="106">
        <v>1.3672357462733981E-2</v>
      </c>
      <c r="K85" s="106">
        <v>8.8327961286568182E-3</v>
      </c>
      <c r="L85" s="106">
        <v>-1.8691434305646941E-3</v>
      </c>
      <c r="M85" s="107">
        <v>1.5093419549635606E-2</v>
      </c>
    </row>
    <row r="86" spans="1:14" ht="14.4" customHeight="1" x14ac:dyDescent="0.2">
      <c r="A86" s="1" t="s">
        <v>4</v>
      </c>
      <c r="B86" s="105">
        <v>-5.6843740013800036E-3</v>
      </c>
      <c r="C86" s="106">
        <v>-1.0215497395524119E-2</v>
      </c>
      <c r="D86" s="106">
        <v>4.096189941698582E-3</v>
      </c>
      <c r="E86" s="106">
        <v>-6.3928146098484089E-3</v>
      </c>
      <c r="F86" s="106">
        <v>-1.0918466232866877E-2</v>
      </c>
      <c r="G86" s="106">
        <v>-1.4388358427369694E-2</v>
      </c>
      <c r="H86" s="106">
        <v>-6.6488403080035771E-3</v>
      </c>
      <c r="I86" s="106">
        <v>-7.1097369522076749E-3</v>
      </c>
      <c r="J86" s="106">
        <v>-1.3474267560046341E-2</v>
      </c>
      <c r="K86" s="106">
        <v>-2.1812686984227642E-2</v>
      </c>
      <c r="L86" s="106">
        <v>-2.4044719203384541E-2</v>
      </c>
      <c r="M86" s="107">
        <v>1.7697033575103667E-2</v>
      </c>
    </row>
    <row r="87" spans="1:14" ht="14.4" customHeight="1" x14ac:dyDescent="0.2">
      <c r="A87" s="2" t="s">
        <v>5</v>
      </c>
      <c r="B87" s="105">
        <v>1.9244657923697726E-3</v>
      </c>
      <c r="C87" s="106">
        <v>-1.6793435815510196E-2</v>
      </c>
      <c r="D87" s="106">
        <v>-2.9100984514997253E-4</v>
      </c>
      <c r="E87" s="106">
        <v>-1.1355839757515597E-2</v>
      </c>
      <c r="F87" s="106">
        <v>-4.7521268209501151E-2</v>
      </c>
      <c r="G87" s="106">
        <v>-2.7722543682494966E-2</v>
      </c>
      <c r="H87" s="106">
        <v>-3.1120809363221584E-2</v>
      </c>
      <c r="I87" s="106">
        <v>-3.1665264156829437E-2</v>
      </c>
      <c r="J87" s="106">
        <v>-1.5775165600949572E-2</v>
      </c>
      <c r="K87" s="106">
        <v>5.0399130730589235E-3</v>
      </c>
      <c r="L87" s="106">
        <v>-2.7958237670557957E-2</v>
      </c>
      <c r="M87" s="107">
        <v>-2.9760277656777141E-2</v>
      </c>
    </row>
    <row r="88" spans="1:14" ht="14.4" customHeight="1" x14ac:dyDescent="0.2">
      <c r="A88" s="3" t="s">
        <v>32</v>
      </c>
      <c r="B88" s="114">
        <v>-6.8126220736872464E-3</v>
      </c>
      <c r="C88" s="115">
        <v>-2.2338337827273163E-2</v>
      </c>
      <c r="D88" s="115">
        <v>-4.0443861539062233E-3</v>
      </c>
      <c r="E88" s="115">
        <v>-9.7927262228320044E-3</v>
      </c>
      <c r="F88" s="115">
        <v>-1.9442091885136688E-2</v>
      </c>
      <c r="G88" s="115">
        <v>-1.6125908360548578E-2</v>
      </c>
      <c r="H88" s="115">
        <v>-2.2263510151917094E-2</v>
      </c>
      <c r="I88" s="115">
        <v>-2.4574115720006777E-2</v>
      </c>
      <c r="J88" s="115">
        <v>-1.5920380507511173E-2</v>
      </c>
      <c r="K88" s="115">
        <v>-1.1817779397290819E-2</v>
      </c>
      <c r="L88" s="115">
        <v>-8.155754647160781E-3</v>
      </c>
      <c r="M88" s="116">
        <v>2.068535142039966E-3</v>
      </c>
    </row>
    <row r="89" spans="1:14" ht="14.4" customHeight="1" x14ac:dyDescent="0.2">
      <c r="A89" s="1" t="s">
        <v>91</v>
      </c>
      <c r="B89" s="105">
        <v>1.6825250032613693E-2</v>
      </c>
      <c r="C89" s="106">
        <v>-7.6726052697601828E-3</v>
      </c>
      <c r="D89" s="106">
        <v>2.4991926961014561E-2</v>
      </c>
      <c r="E89" s="106">
        <v>5.2382371934517225E-2</v>
      </c>
      <c r="F89" s="106">
        <v>2.9298997903264998E-2</v>
      </c>
      <c r="G89" s="106">
        <v>8.3576350636165295E-2</v>
      </c>
      <c r="H89" s="106">
        <v>1.3311318546635229E-2</v>
      </c>
      <c r="I89" s="106">
        <v>-7.4260016132029196E-3</v>
      </c>
      <c r="J89" s="106">
        <v>1.6933063985622485E-2</v>
      </c>
      <c r="K89" s="106">
        <v>-1.754763033384661E-3</v>
      </c>
      <c r="L89" s="106">
        <v>8.9260825510710504E-2</v>
      </c>
      <c r="M89" s="107">
        <v>3.3386743958986081E-2</v>
      </c>
    </row>
    <row r="90" spans="1:14" ht="14.4" customHeight="1" x14ac:dyDescent="0.2">
      <c r="A90" s="1" t="s">
        <v>92</v>
      </c>
      <c r="B90" s="105">
        <v>-4.6639696908199531E-2</v>
      </c>
      <c r="C90" s="106">
        <v>-7.6394924145516949E-2</v>
      </c>
      <c r="D90" s="106">
        <v>-4.0896220391303771E-2</v>
      </c>
      <c r="E90" s="106">
        <v>-6.8173286854858503E-2</v>
      </c>
      <c r="F90" s="106">
        <v>-9.1588563480899624E-2</v>
      </c>
      <c r="G90" s="106">
        <v>-0.1069015878413843</v>
      </c>
      <c r="H90" s="106">
        <v>-9.4860805836202142E-2</v>
      </c>
      <c r="I90" s="106">
        <v>-8.6199016253751842E-2</v>
      </c>
      <c r="J90" s="106">
        <v>-7.0904914288107621E-2</v>
      </c>
      <c r="K90" s="106">
        <v>-3.9665902459795239E-2</v>
      </c>
      <c r="L90" s="106">
        <v>-6.4746240310580655E-2</v>
      </c>
      <c r="M90" s="107">
        <v>-5.787589407792073E-2</v>
      </c>
    </row>
    <row r="91" spans="1:14" ht="14.4" customHeight="1" x14ac:dyDescent="0.2">
      <c r="A91" s="1" t="s">
        <v>3</v>
      </c>
      <c r="B91" s="105">
        <v>1.0101509284664485E-2</v>
      </c>
      <c r="C91" s="106">
        <v>7.665777066297336E-3</v>
      </c>
      <c r="D91" s="106">
        <v>9.2675658750988894E-3</v>
      </c>
      <c r="E91" s="106">
        <v>1.0074685214693953E-2</v>
      </c>
      <c r="F91" s="106">
        <v>1.3816549911697687E-2</v>
      </c>
      <c r="G91" s="106">
        <v>1.3005515532531074E-2</v>
      </c>
      <c r="H91" s="106">
        <v>1.3302469256224419E-2</v>
      </c>
      <c r="I91" s="106">
        <v>9.6730392904004377E-3</v>
      </c>
      <c r="J91" s="106">
        <v>1.3109742472718726E-2</v>
      </c>
      <c r="K91" s="106">
        <v>8.4120643722976514E-3</v>
      </c>
      <c r="L91" s="106">
        <v>-7.213916073775295E-4</v>
      </c>
      <c r="M91" s="107">
        <v>1.6979351320731837E-2</v>
      </c>
    </row>
    <row r="92" spans="1:14" ht="14.4" customHeight="1" x14ac:dyDescent="0.2">
      <c r="A92" s="1" t="s">
        <v>4</v>
      </c>
      <c r="B92" s="105">
        <v>2.1400237859548923E-3</v>
      </c>
      <c r="C92" s="106">
        <v>-1.2558514908876828E-2</v>
      </c>
      <c r="D92" s="106">
        <v>4.2132756311572686E-3</v>
      </c>
      <c r="E92" s="106">
        <v>-1.1763983603150915E-2</v>
      </c>
      <c r="F92" s="106">
        <v>-1.3443845754664365E-2</v>
      </c>
      <c r="G92" s="106">
        <v>-1.4442760539192781E-2</v>
      </c>
      <c r="H92" s="106">
        <v>-8.9204897492962502E-3</v>
      </c>
      <c r="I92" s="106">
        <v>-1.2579567764386936E-2</v>
      </c>
      <c r="J92" s="106">
        <v>-1.4143836811097604E-2</v>
      </c>
      <c r="K92" s="106">
        <v>-1.5651723311337098E-2</v>
      </c>
      <c r="L92" s="106">
        <v>-3.5612342988119175E-2</v>
      </c>
      <c r="M92" s="107">
        <v>9.9775962986658386E-3</v>
      </c>
    </row>
    <row r="93" spans="1:14" ht="14.4" customHeight="1" x14ac:dyDescent="0.2">
      <c r="A93" s="2" t="s">
        <v>5</v>
      </c>
      <c r="B93" s="108">
        <v>-2.4413704653719313E-2</v>
      </c>
      <c r="C93" s="109">
        <v>-3.3619996185200236E-2</v>
      </c>
      <c r="D93" s="109">
        <v>-1.889066936314502E-2</v>
      </c>
      <c r="E93" s="109">
        <v>-2.4377196375517461E-2</v>
      </c>
      <c r="F93" s="109">
        <v>-4.1908891871438834E-2</v>
      </c>
      <c r="G93" s="109">
        <v>-5.1268986713648747E-2</v>
      </c>
      <c r="H93" s="109">
        <v>-4.6206498516620932E-2</v>
      </c>
      <c r="I93" s="109">
        <v>-4.4951257065253582E-2</v>
      </c>
      <c r="J93" s="109">
        <v>-4.9325928910250054E-2</v>
      </c>
      <c r="K93" s="109">
        <v>-4.0801336714857875E-2</v>
      </c>
      <c r="L93" s="109">
        <v>-5.8286031992906613E-2</v>
      </c>
      <c r="M93" s="110">
        <v>-1.3597400232941523E-2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26" t="s">
        <v>103</v>
      </c>
      <c r="B96" s="226"/>
      <c r="C96" s="226"/>
      <c r="D96" s="226"/>
      <c r="E96" s="226"/>
      <c r="F96" s="226"/>
      <c r="G96" s="226"/>
      <c r="H96" s="226"/>
      <c r="I96" s="226"/>
      <c r="J96" s="226"/>
      <c r="K96" s="226"/>
      <c r="L96" s="226"/>
      <c r="M96" s="226"/>
      <c r="N96" s="226"/>
    </row>
    <row r="98" spans="1:15" ht="14.4" customHeight="1" x14ac:dyDescent="0.2">
      <c r="A98" s="206" t="s">
        <v>0</v>
      </c>
      <c r="B98" s="208" t="s">
        <v>31</v>
      </c>
      <c r="C98" s="209"/>
      <c r="D98" s="209"/>
      <c r="E98" s="209"/>
      <c r="F98" s="209"/>
      <c r="G98" s="209"/>
      <c r="H98" s="209"/>
      <c r="I98" s="209"/>
      <c r="J98" s="209"/>
      <c r="K98" s="209"/>
      <c r="L98" s="209"/>
      <c r="M98" s="209"/>
      <c r="N98" s="210"/>
    </row>
    <row r="99" spans="1:15" ht="14.4" customHeight="1" x14ac:dyDescent="0.2">
      <c r="A99" s="207"/>
      <c r="B99" s="21" t="s">
        <v>1206</v>
      </c>
      <c r="C99" s="22" t="s">
        <v>2323</v>
      </c>
      <c r="D99" s="22" t="s">
        <v>2324</v>
      </c>
      <c r="E99" s="22" t="s">
        <v>2325</v>
      </c>
      <c r="F99" s="22" t="s">
        <v>2326</v>
      </c>
      <c r="G99" s="22" t="s">
        <v>2328</v>
      </c>
      <c r="H99" s="22" t="s">
        <v>2329</v>
      </c>
      <c r="I99" s="22" t="s">
        <v>2330</v>
      </c>
      <c r="J99" s="22" t="s">
        <v>2331</v>
      </c>
      <c r="K99" s="22" t="s">
        <v>2332</v>
      </c>
      <c r="L99" s="22" t="s">
        <v>2333</v>
      </c>
      <c r="M99" s="22" t="s">
        <v>2336</v>
      </c>
      <c r="N99" s="51" t="s">
        <v>2338</v>
      </c>
    </row>
    <row r="100" spans="1:15" ht="14.4" customHeight="1" x14ac:dyDescent="0.3">
      <c r="A100" s="3" t="s">
        <v>1</v>
      </c>
      <c r="B100" s="84">
        <v>12040980</v>
      </c>
      <c r="C100" s="85">
        <v>12296242</v>
      </c>
      <c r="D100" s="85">
        <v>12270296</v>
      </c>
      <c r="E100" s="85">
        <v>12478517</v>
      </c>
      <c r="F100" s="85">
        <v>12488681</v>
      </c>
      <c r="G100" s="85">
        <v>12440532</v>
      </c>
      <c r="H100" s="85">
        <v>12477875</v>
      </c>
      <c r="I100" s="85">
        <v>12510460</v>
      </c>
      <c r="J100" s="85">
        <v>12555162</v>
      </c>
      <c r="K100" s="85">
        <v>12656903</v>
      </c>
      <c r="L100" s="85">
        <v>12656803</v>
      </c>
      <c r="M100" s="85">
        <v>12301314</v>
      </c>
      <c r="N100" s="86">
        <v>12047151</v>
      </c>
      <c r="O100" s="152"/>
    </row>
    <row r="101" spans="1:15" ht="14.4" customHeight="1" x14ac:dyDescent="0.2">
      <c r="A101" s="1" t="s">
        <v>91</v>
      </c>
      <c r="B101" s="87">
        <v>2275828</v>
      </c>
      <c r="C101" s="88">
        <v>1679491</v>
      </c>
      <c r="D101" s="88">
        <v>1550965</v>
      </c>
      <c r="E101" s="88">
        <v>1561167</v>
      </c>
      <c r="F101" s="88">
        <v>1567262</v>
      </c>
      <c r="G101" s="88">
        <v>1574556</v>
      </c>
      <c r="H101" s="88">
        <v>1690927</v>
      </c>
      <c r="I101" s="88">
        <v>1524431</v>
      </c>
      <c r="J101" s="88">
        <v>1556981</v>
      </c>
      <c r="K101" s="88">
        <v>1561065</v>
      </c>
      <c r="L101" s="88">
        <v>1497650</v>
      </c>
      <c r="M101" s="88">
        <v>1972504</v>
      </c>
      <c r="N101" s="89">
        <v>2354814</v>
      </c>
    </row>
    <row r="102" spans="1:15" ht="14.4" customHeight="1" x14ac:dyDescent="0.2">
      <c r="A102" s="1" t="s">
        <v>92</v>
      </c>
      <c r="B102" s="90">
        <v>3703487</v>
      </c>
      <c r="C102" s="91">
        <v>4071734</v>
      </c>
      <c r="D102" s="91">
        <v>4045717</v>
      </c>
      <c r="E102" s="91">
        <v>4136100</v>
      </c>
      <c r="F102" s="91">
        <v>4085979</v>
      </c>
      <c r="G102" s="91">
        <v>4069640</v>
      </c>
      <c r="H102" s="91">
        <v>4002225</v>
      </c>
      <c r="I102" s="91">
        <v>4077939</v>
      </c>
      <c r="J102" s="91">
        <v>4092810</v>
      </c>
      <c r="K102" s="91">
        <v>4113724</v>
      </c>
      <c r="L102" s="91">
        <v>4103519</v>
      </c>
      <c r="M102" s="91">
        <v>3550865</v>
      </c>
      <c r="N102" s="92">
        <v>3537702</v>
      </c>
    </row>
    <row r="103" spans="1:15" ht="14.4" customHeight="1" x14ac:dyDescent="0.2">
      <c r="A103" s="1" t="s">
        <v>3</v>
      </c>
      <c r="B103" s="90">
        <v>3746804</v>
      </c>
      <c r="C103" s="91">
        <v>4027505</v>
      </c>
      <c r="D103" s="91">
        <v>4108242</v>
      </c>
      <c r="E103" s="91">
        <v>4140025</v>
      </c>
      <c r="F103" s="91">
        <v>4189844</v>
      </c>
      <c r="G103" s="91">
        <v>4160649</v>
      </c>
      <c r="H103" s="91">
        <v>4163986</v>
      </c>
      <c r="I103" s="91">
        <v>4216634</v>
      </c>
      <c r="J103" s="91">
        <v>4214412</v>
      </c>
      <c r="K103" s="91">
        <v>4280898</v>
      </c>
      <c r="L103" s="91">
        <v>4288301</v>
      </c>
      <c r="M103" s="91">
        <v>4086492</v>
      </c>
      <c r="N103" s="92">
        <v>3843309</v>
      </c>
    </row>
    <row r="104" spans="1:15" ht="14.4" customHeight="1" x14ac:dyDescent="0.2">
      <c r="A104" s="1" t="s">
        <v>4</v>
      </c>
      <c r="B104" s="90">
        <v>1717757</v>
      </c>
      <c r="C104" s="91">
        <v>1841175</v>
      </c>
      <c r="D104" s="91">
        <v>1863268</v>
      </c>
      <c r="E104" s="91">
        <v>1930264</v>
      </c>
      <c r="F104" s="91">
        <v>1926622</v>
      </c>
      <c r="G104" s="91">
        <v>1850020</v>
      </c>
      <c r="H104" s="91">
        <v>1895600</v>
      </c>
      <c r="I104" s="91">
        <v>1980021</v>
      </c>
      <c r="J104" s="91">
        <v>1974701</v>
      </c>
      <c r="K104" s="91">
        <v>1987694</v>
      </c>
      <c r="L104" s="91">
        <v>2014435</v>
      </c>
      <c r="M104" s="91">
        <v>1889757</v>
      </c>
      <c r="N104" s="92">
        <v>1732491</v>
      </c>
    </row>
    <row r="105" spans="1:15" ht="14.4" customHeight="1" x14ac:dyDescent="0.2">
      <c r="A105" s="2" t="s">
        <v>5</v>
      </c>
      <c r="B105" s="93">
        <v>597104</v>
      </c>
      <c r="C105" s="94">
        <v>676337</v>
      </c>
      <c r="D105" s="94">
        <v>702104</v>
      </c>
      <c r="E105" s="94">
        <v>710961</v>
      </c>
      <c r="F105" s="94">
        <v>718974</v>
      </c>
      <c r="G105" s="94">
        <v>785667</v>
      </c>
      <c r="H105" s="94">
        <v>725137</v>
      </c>
      <c r="I105" s="94">
        <v>711435</v>
      </c>
      <c r="J105" s="94">
        <v>716258</v>
      </c>
      <c r="K105" s="94">
        <v>713522</v>
      </c>
      <c r="L105" s="94">
        <v>752898</v>
      </c>
      <c r="M105" s="94">
        <v>801696</v>
      </c>
      <c r="N105" s="95">
        <v>578835</v>
      </c>
    </row>
    <row r="106" spans="1:15" ht="14.4" customHeight="1" x14ac:dyDescent="0.3">
      <c r="A106" s="3" t="s">
        <v>2</v>
      </c>
      <c r="B106" s="84">
        <v>1980387</v>
      </c>
      <c r="C106" s="85">
        <v>2059668</v>
      </c>
      <c r="D106" s="85">
        <v>2123058</v>
      </c>
      <c r="E106" s="85">
        <v>2163233</v>
      </c>
      <c r="F106" s="85">
        <v>2186652</v>
      </c>
      <c r="G106" s="85">
        <v>2202608</v>
      </c>
      <c r="H106" s="85">
        <v>2209554</v>
      </c>
      <c r="I106" s="85">
        <v>2238704</v>
      </c>
      <c r="J106" s="85">
        <v>2274728</v>
      </c>
      <c r="K106" s="85">
        <v>2300670</v>
      </c>
      <c r="L106" s="85">
        <v>2308267</v>
      </c>
      <c r="M106" s="85">
        <v>2210607</v>
      </c>
      <c r="N106" s="86">
        <v>2035005</v>
      </c>
      <c r="O106" s="152"/>
    </row>
    <row r="107" spans="1:15" ht="14.4" customHeight="1" x14ac:dyDescent="0.2">
      <c r="A107" s="1" t="s">
        <v>91</v>
      </c>
      <c r="B107" s="87">
        <v>137614</v>
      </c>
      <c r="C107" s="88">
        <v>129143</v>
      </c>
      <c r="D107" s="88">
        <v>106855</v>
      </c>
      <c r="E107" s="88">
        <v>102250</v>
      </c>
      <c r="F107" s="88">
        <v>98884</v>
      </c>
      <c r="G107" s="88">
        <v>97946</v>
      </c>
      <c r="H107" s="88">
        <v>107934</v>
      </c>
      <c r="I107" s="88">
        <v>109987</v>
      </c>
      <c r="J107" s="88">
        <v>116039</v>
      </c>
      <c r="K107" s="88">
        <v>104832</v>
      </c>
      <c r="L107" s="88">
        <v>95362</v>
      </c>
      <c r="M107" s="88">
        <v>171041</v>
      </c>
      <c r="N107" s="89">
        <v>147946</v>
      </c>
    </row>
    <row r="108" spans="1:15" ht="14.4" customHeight="1" x14ac:dyDescent="0.2">
      <c r="A108" s="1" t="s">
        <v>92</v>
      </c>
      <c r="B108" s="90">
        <v>1417948</v>
      </c>
      <c r="C108" s="91">
        <v>1428802</v>
      </c>
      <c r="D108" s="91">
        <v>1467001</v>
      </c>
      <c r="E108" s="91">
        <v>1485434</v>
      </c>
      <c r="F108" s="91">
        <v>1494065</v>
      </c>
      <c r="G108" s="91">
        <v>1502754</v>
      </c>
      <c r="H108" s="91">
        <v>1497687</v>
      </c>
      <c r="I108" s="91">
        <v>1510630</v>
      </c>
      <c r="J108" s="91">
        <v>1515969</v>
      </c>
      <c r="K108" s="91">
        <v>1528673</v>
      </c>
      <c r="L108" s="91">
        <v>1528999</v>
      </c>
      <c r="M108" s="91">
        <v>1412547</v>
      </c>
      <c r="N108" s="92">
        <v>1431508</v>
      </c>
    </row>
    <row r="109" spans="1:15" ht="14.4" customHeight="1" x14ac:dyDescent="0.2">
      <c r="A109" s="1" t="s">
        <v>3</v>
      </c>
      <c r="B109" s="90">
        <v>268621</v>
      </c>
      <c r="C109" s="91">
        <v>326859</v>
      </c>
      <c r="D109" s="91">
        <v>363175</v>
      </c>
      <c r="E109" s="91">
        <v>381283</v>
      </c>
      <c r="F109" s="91">
        <v>393888</v>
      </c>
      <c r="G109" s="91">
        <v>401295</v>
      </c>
      <c r="H109" s="91">
        <v>402227</v>
      </c>
      <c r="I109" s="91">
        <v>411850</v>
      </c>
      <c r="J109" s="91">
        <v>429541</v>
      </c>
      <c r="K109" s="91">
        <v>444411</v>
      </c>
      <c r="L109" s="91">
        <v>454513</v>
      </c>
      <c r="M109" s="91">
        <v>399624</v>
      </c>
      <c r="N109" s="92">
        <v>295583</v>
      </c>
    </row>
    <row r="110" spans="1:15" ht="14.4" customHeight="1" x14ac:dyDescent="0.2">
      <c r="A110" s="1" t="s">
        <v>4</v>
      </c>
      <c r="B110" s="90">
        <v>117238</v>
      </c>
      <c r="C110" s="91">
        <v>134047</v>
      </c>
      <c r="D110" s="91">
        <v>144443</v>
      </c>
      <c r="E110" s="91">
        <v>150749</v>
      </c>
      <c r="F110" s="91">
        <v>156058</v>
      </c>
      <c r="G110" s="91">
        <v>157191</v>
      </c>
      <c r="H110" s="91">
        <v>157097</v>
      </c>
      <c r="I110" s="91">
        <v>160851</v>
      </c>
      <c r="J110" s="91">
        <v>166884</v>
      </c>
      <c r="K110" s="91">
        <v>174677</v>
      </c>
      <c r="L110" s="91">
        <v>180059</v>
      </c>
      <c r="M110" s="91">
        <v>173892</v>
      </c>
      <c r="N110" s="92">
        <v>120538</v>
      </c>
    </row>
    <row r="111" spans="1:15" ht="14.4" customHeight="1" x14ac:dyDescent="0.2">
      <c r="A111" s="2" t="s">
        <v>5</v>
      </c>
      <c r="B111" s="93">
        <v>38966</v>
      </c>
      <c r="C111" s="94">
        <v>40817</v>
      </c>
      <c r="D111" s="94">
        <v>41584</v>
      </c>
      <c r="E111" s="94">
        <v>43517</v>
      </c>
      <c r="F111" s="94">
        <v>43757</v>
      </c>
      <c r="G111" s="94">
        <v>43422</v>
      </c>
      <c r="H111" s="94">
        <v>44609</v>
      </c>
      <c r="I111" s="94">
        <v>45386</v>
      </c>
      <c r="J111" s="94">
        <v>46295</v>
      </c>
      <c r="K111" s="94">
        <v>48077</v>
      </c>
      <c r="L111" s="94">
        <v>49334</v>
      </c>
      <c r="M111" s="94">
        <v>53503</v>
      </c>
      <c r="N111" s="95">
        <v>39430</v>
      </c>
    </row>
    <row r="112" spans="1:15" ht="14.4" customHeight="1" x14ac:dyDescent="0.3">
      <c r="A112" s="3" t="s">
        <v>6</v>
      </c>
      <c r="B112" s="84">
        <v>10060593</v>
      </c>
      <c r="C112" s="85">
        <v>10236574</v>
      </c>
      <c r="D112" s="85">
        <v>10147238</v>
      </c>
      <c r="E112" s="85">
        <v>10315284</v>
      </c>
      <c r="F112" s="85">
        <v>10302029</v>
      </c>
      <c r="G112" s="85">
        <v>10237924</v>
      </c>
      <c r="H112" s="85">
        <v>10268321</v>
      </c>
      <c r="I112" s="85">
        <v>10271756</v>
      </c>
      <c r="J112" s="85">
        <v>10280434</v>
      </c>
      <c r="K112" s="85">
        <v>10356233</v>
      </c>
      <c r="L112" s="85">
        <v>10348536</v>
      </c>
      <c r="M112" s="85">
        <v>10090707</v>
      </c>
      <c r="N112" s="86">
        <v>10012146</v>
      </c>
      <c r="O112" s="152"/>
    </row>
    <row r="113" spans="1:15" ht="14.4" customHeight="1" x14ac:dyDescent="0.2">
      <c r="A113" s="1" t="s">
        <v>91</v>
      </c>
      <c r="B113" s="87">
        <v>2138214</v>
      </c>
      <c r="C113" s="88">
        <v>1550348</v>
      </c>
      <c r="D113" s="88">
        <v>1444110</v>
      </c>
      <c r="E113" s="88">
        <v>1458917</v>
      </c>
      <c r="F113" s="88">
        <v>1468378</v>
      </c>
      <c r="G113" s="88">
        <v>1476610</v>
      </c>
      <c r="H113" s="88">
        <v>1582993</v>
      </c>
      <c r="I113" s="88">
        <v>1414444</v>
      </c>
      <c r="J113" s="88">
        <v>1440942</v>
      </c>
      <c r="K113" s="88">
        <v>1456233</v>
      </c>
      <c r="L113" s="88">
        <v>1402288</v>
      </c>
      <c r="M113" s="88">
        <v>1801463</v>
      </c>
      <c r="N113" s="89">
        <v>2206868</v>
      </c>
    </row>
    <row r="114" spans="1:15" ht="14.4" customHeight="1" x14ac:dyDescent="0.2">
      <c r="A114" s="1" t="s">
        <v>92</v>
      </c>
      <c r="B114" s="90">
        <v>2285539</v>
      </c>
      <c r="C114" s="91">
        <v>2642932</v>
      </c>
      <c r="D114" s="91">
        <v>2578716</v>
      </c>
      <c r="E114" s="91">
        <v>2650666</v>
      </c>
      <c r="F114" s="91">
        <v>2591914</v>
      </c>
      <c r="G114" s="91">
        <v>2566886</v>
      </c>
      <c r="H114" s="91">
        <v>2504538</v>
      </c>
      <c r="I114" s="91">
        <v>2567309</v>
      </c>
      <c r="J114" s="91">
        <v>2576841</v>
      </c>
      <c r="K114" s="91">
        <v>2585051</v>
      </c>
      <c r="L114" s="91">
        <v>2574520</v>
      </c>
      <c r="M114" s="91">
        <v>2138318</v>
      </c>
      <c r="N114" s="92">
        <v>2106194</v>
      </c>
    </row>
    <row r="115" spans="1:15" ht="14.4" customHeight="1" x14ac:dyDescent="0.2">
      <c r="A115" s="1" t="s">
        <v>3</v>
      </c>
      <c r="B115" s="90">
        <v>3478183</v>
      </c>
      <c r="C115" s="91">
        <v>3700646</v>
      </c>
      <c r="D115" s="91">
        <v>3745067</v>
      </c>
      <c r="E115" s="91">
        <v>3758742</v>
      </c>
      <c r="F115" s="91">
        <v>3795956</v>
      </c>
      <c r="G115" s="91">
        <v>3759354</v>
      </c>
      <c r="H115" s="91">
        <v>3761759</v>
      </c>
      <c r="I115" s="91">
        <v>3804784</v>
      </c>
      <c r="J115" s="91">
        <v>3784871</v>
      </c>
      <c r="K115" s="91">
        <v>3836487</v>
      </c>
      <c r="L115" s="91">
        <v>3833788</v>
      </c>
      <c r="M115" s="91">
        <v>3686868</v>
      </c>
      <c r="N115" s="92">
        <v>3547726</v>
      </c>
    </row>
    <row r="116" spans="1:15" ht="14.4" customHeight="1" x14ac:dyDescent="0.2">
      <c r="A116" s="1" t="s">
        <v>4</v>
      </c>
      <c r="B116" s="90">
        <v>1600519</v>
      </c>
      <c r="C116" s="91">
        <v>1707128</v>
      </c>
      <c r="D116" s="91">
        <v>1718825</v>
      </c>
      <c r="E116" s="91">
        <v>1779515</v>
      </c>
      <c r="F116" s="91">
        <v>1770564</v>
      </c>
      <c r="G116" s="91">
        <v>1692829</v>
      </c>
      <c r="H116" s="91">
        <v>1738503</v>
      </c>
      <c r="I116" s="91">
        <v>1819170</v>
      </c>
      <c r="J116" s="91">
        <v>1807817</v>
      </c>
      <c r="K116" s="91">
        <v>1813017</v>
      </c>
      <c r="L116" s="91">
        <v>1834376</v>
      </c>
      <c r="M116" s="91">
        <v>1715865</v>
      </c>
      <c r="N116" s="92">
        <v>1611953</v>
      </c>
    </row>
    <row r="117" spans="1:15" ht="14.4" customHeight="1" x14ac:dyDescent="0.2">
      <c r="A117" s="2" t="s">
        <v>5</v>
      </c>
      <c r="B117" s="93">
        <v>558138</v>
      </c>
      <c r="C117" s="94">
        <v>635520</v>
      </c>
      <c r="D117" s="94">
        <v>660520</v>
      </c>
      <c r="E117" s="94">
        <v>667444</v>
      </c>
      <c r="F117" s="94">
        <v>675217</v>
      </c>
      <c r="G117" s="94">
        <v>742245</v>
      </c>
      <c r="H117" s="94">
        <v>680528</v>
      </c>
      <c r="I117" s="94">
        <v>666049</v>
      </c>
      <c r="J117" s="94">
        <v>669963</v>
      </c>
      <c r="K117" s="94">
        <v>665445</v>
      </c>
      <c r="L117" s="94">
        <v>703564</v>
      </c>
      <c r="M117" s="94">
        <v>748193</v>
      </c>
      <c r="N117" s="95">
        <v>539405</v>
      </c>
    </row>
    <row r="118" spans="1:15" ht="14.4" customHeight="1" x14ac:dyDescent="0.3">
      <c r="A118" s="3" t="s">
        <v>32</v>
      </c>
      <c r="B118" s="84">
        <v>9028135</v>
      </c>
      <c r="C118" s="85">
        <v>9217922</v>
      </c>
      <c r="D118" s="85">
        <v>9166837</v>
      </c>
      <c r="E118" s="85">
        <v>9321533</v>
      </c>
      <c r="F118" s="85">
        <v>9307060</v>
      </c>
      <c r="G118" s="85">
        <v>9235519</v>
      </c>
      <c r="H118" s="85">
        <v>9249465</v>
      </c>
      <c r="I118" s="85">
        <v>9250581</v>
      </c>
      <c r="J118" s="85">
        <v>9266658</v>
      </c>
      <c r="K118" s="85">
        <v>9325382</v>
      </c>
      <c r="L118" s="85">
        <v>9325654</v>
      </c>
      <c r="M118" s="85">
        <v>9093266</v>
      </c>
      <c r="N118" s="86">
        <v>9043730</v>
      </c>
      <c r="O118" s="152"/>
    </row>
    <row r="119" spans="1:15" ht="14.4" customHeight="1" x14ac:dyDescent="0.2">
      <c r="A119" s="1" t="s">
        <v>91</v>
      </c>
      <c r="B119" s="87">
        <v>2052850</v>
      </c>
      <c r="C119" s="88">
        <v>1484166</v>
      </c>
      <c r="D119" s="88">
        <v>1394791</v>
      </c>
      <c r="E119" s="88">
        <v>1391761</v>
      </c>
      <c r="F119" s="88">
        <v>1417414</v>
      </c>
      <c r="G119" s="88">
        <v>1409762</v>
      </c>
      <c r="H119" s="88">
        <v>1498888</v>
      </c>
      <c r="I119" s="88">
        <v>1350958</v>
      </c>
      <c r="J119" s="88">
        <v>1389625</v>
      </c>
      <c r="K119" s="88">
        <v>1391271</v>
      </c>
      <c r="L119" s="88">
        <v>1351870</v>
      </c>
      <c r="M119" s="88">
        <v>1737724</v>
      </c>
      <c r="N119" s="89">
        <v>2122048</v>
      </c>
    </row>
    <row r="120" spans="1:15" ht="14.4" customHeight="1" x14ac:dyDescent="0.2">
      <c r="A120" s="1" t="s">
        <v>92</v>
      </c>
      <c r="B120" s="90">
        <v>1958972</v>
      </c>
      <c r="C120" s="91">
        <v>2345043</v>
      </c>
      <c r="D120" s="91">
        <v>2306702</v>
      </c>
      <c r="E120" s="91">
        <v>2388073</v>
      </c>
      <c r="F120" s="91">
        <v>2316087</v>
      </c>
      <c r="G120" s="91">
        <v>2291020</v>
      </c>
      <c r="H120" s="91">
        <v>2229491</v>
      </c>
      <c r="I120" s="91">
        <v>2281595</v>
      </c>
      <c r="J120" s="91">
        <v>2287527</v>
      </c>
      <c r="K120" s="91">
        <v>2296208</v>
      </c>
      <c r="L120" s="91">
        <v>2278823</v>
      </c>
      <c r="M120" s="91">
        <v>1863894</v>
      </c>
      <c r="N120" s="92">
        <v>1841591</v>
      </c>
    </row>
    <row r="121" spans="1:15" ht="14.4" customHeight="1" x14ac:dyDescent="0.2">
      <c r="A121" s="1" t="s">
        <v>3</v>
      </c>
      <c r="B121" s="90">
        <v>3314172</v>
      </c>
      <c r="C121" s="91">
        <v>3535051</v>
      </c>
      <c r="D121" s="91">
        <v>3584442</v>
      </c>
      <c r="E121" s="91">
        <v>3598020</v>
      </c>
      <c r="F121" s="91">
        <v>3635438</v>
      </c>
      <c r="G121" s="91">
        <v>3614201</v>
      </c>
      <c r="H121" s="91">
        <v>3603003</v>
      </c>
      <c r="I121" s="91">
        <v>3634810</v>
      </c>
      <c r="J121" s="91">
        <v>3622405</v>
      </c>
      <c r="K121" s="91">
        <v>3671477</v>
      </c>
      <c r="L121" s="91">
        <v>3673605</v>
      </c>
      <c r="M121" s="91">
        <v>3533740</v>
      </c>
      <c r="N121" s="92">
        <v>3370453</v>
      </c>
    </row>
    <row r="122" spans="1:15" ht="14.4" customHeight="1" x14ac:dyDescent="0.2">
      <c r="A122" s="1" t="s">
        <v>4</v>
      </c>
      <c r="B122" s="90">
        <v>1301486</v>
      </c>
      <c r="C122" s="91">
        <v>1406685</v>
      </c>
      <c r="D122" s="91">
        <v>1415096</v>
      </c>
      <c r="E122" s="91">
        <v>1474390</v>
      </c>
      <c r="F122" s="91">
        <v>1464290</v>
      </c>
      <c r="G122" s="91">
        <v>1423338</v>
      </c>
      <c r="H122" s="91">
        <v>1454796</v>
      </c>
      <c r="I122" s="91">
        <v>1512584</v>
      </c>
      <c r="J122" s="91">
        <v>1494206</v>
      </c>
      <c r="K122" s="91">
        <v>1497259</v>
      </c>
      <c r="L122" s="91">
        <v>1522910</v>
      </c>
      <c r="M122" s="91">
        <v>1440020</v>
      </c>
      <c r="N122" s="92">
        <v>1314495</v>
      </c>
    </row>
    <row r="123" spans="1:15" ht="14.4" customHeight="1" x14ac:dyDescent="0.2">
      <c r="A123" s="2" t="s">
        <v>5</v>
      </c>
      <c r="B123" s="93">
        <v>400655</v>
      </c>
      <c r="C123" s="94">
        <v>446977</v>
      </c>
      <c r="D123" s="94">
        <v>465806</v>
      </c>
      <c r="E123" s="94">
        <v>469289</v>
      </c>
      <c r="F123" s="94">
        <v>473831</v>
      </c>
      <c r="G123" s="94">
        <v>497198</v>
      </c>
      <c r="H123" s="94">
        <v>463287</v>
      </c>
      <c r="I123" s="94">
        <v>470634</v>
      </c>
      <c r="J123" s="94">
        <v>472895</v>
      </c>
      <c r="K123" s="94">
        <v>469167</v>
      </c>
      <c r="L123" s="94">
        <v>498446</v>
      </c>
      <c r="M123" s="94">
        <v>517888</v>
      </c>
      <c r="N123" s="95">
        <v>395143</v>
      </c>
    </row>
    <row r="126" spans="1:15" ht="14.4" customHeight="1" x14ac:dyDescent="0.2">
      <c r="A126" s="226" t="s">
        <v>104</v>
      </c>
      <c r="B126" s="226"/>
      <c r="C126" s="226"/>
      <c r="D126" s="226"/>
      <c r="E126" s="226"/>
      <c r="F126" s="226"/>
      <c r="G126" s="226"/>
      <c r="H126" s="226"/>
      <c r="I126" s="226"/>
      <c r="J126" s="226"/>
      <c r="K126" s="226"/>
      <c r="L126" s="226"/>
      <c r="M126" s="226"/>
      <c r="N126" s="226"/>
    </row>
    <row r="128" spans="1:15" ht="14.4" customHeight="1" x14ac:dyDescent="0.2">
      <c r="A128" s="206" t="s">
        <v>0</v>
      </c>
      <c r="B128" s="208" t="s">
        <v>31</v>
      </c>
      <c r="C128" s="209"/>
      <c r="D128" s="209"/>
      <c r="E128" s="209"/>
      <c r="F128" s="209"/>
      <c r="G128" s="209"/>
      <c r="H128" s="209"/>
      <c r="I128" s="209"/>
      <c r="J128" s="209"/>
      <c r="K128" s="209"/>
      <c r="L128" s="209"/>
      <c r="M128" s="209"/>
      <c r="N128" s="210"/>
    </row>
    <row r="129" spans="1:15" ht="14.4" customHeight="1" x14ac:dyDescent="0.2">
      <c r="A129" s="207"/>
      <c r="B129" s="21" t="s">
        <v>1206</v>
      </c>
      <c r="C129" s="22" t="s">
        <v>2323</v>
      </c>
      <c r="D129" s="22" t="s">
        <v>2324</v>
      </c>
      <c r="E129" s="22" t="s">
        <v>2325</v>
      </c>
      <c r="F129" s="22" t="s">
        <v>2326</v>
      </c>
      <c r="G129" s="22" t="s">
        <v>2328</v>
      </c>
      <c r="H129" s="22" t="s">
        <v>2329</v>
      </c>
      <c r="I129" s="22" t="s">
        <v>2330</v>
      </c>
      <c r="J129" s="22" t="s">
        <v>2331</v>
      </c>
      <c r="K129" s="22" t="s">
        <v>2332</v>
      </c>
      <c r="L129" s="22" t="s">
        <v>2333</v>
      </c>
      <c r="M129" s="22" t="s">
        <v>2336</v>
      </c>
      <c r="N129" s="51" t="s">
        <v>2338</v>
      </c>
    </row>
    <row r="130" spans="1:15" ht="14.4" customHeight="1" x14ac:dyDescent="0.3">
      <c r="A130" s="3" t="s">
        <v>1</v>
      </c>
      <c r="B130" s="84">
        <v>11118435</v>
      </c>
      <c r="C130" s="85">
        <v>11368975</v>
      </c>
      <c r="D130" s="85">
        <v>11346568</v>
      </c>
      <c r="E130" s="85">
        <v>11534630</v>
      </c>
      <c r="F130" s="85">
        <v>11492426</v>
      </c>
      <c r="G130" s="85">
        <v>11450976</v>
      </c>
      <c r="H130" s="85">
        <v>11507544</v>
      </c>
      <c r="I130" s="85">
        <v>11565059</v>
      </c>
      <c r="J130" s="85">
        <v>11613256</v>
      </c>
      <c r="K130" s="85">
        <v>11713793</v>
      </c>
      <c r="L130" s="85">
        <v>11717130</v>
      </c>
      <c r="M130" s="85">
        <v>11361061</v>
      </c>
      <c r="N130" s="86">
        <v>11107921</v>
      </c>
      <c r="O130" s="152"/>
    </row>
    <row r="131" spans="1:15" ht="14.4" customHeight="1" x14ac:dyDescent="0.2">
      <c r="A131" s="1" t="s">
        <v>91</v>
      </c>
      <c r="B131" s="87">
        <v>2150205</v>
      </c>
      <c r="C131" s="88">
        <v>1578511</v>
      </c>
      <c r="D131" s="88">
        <v>1457965</v>
      </c>
      <c r="E131" s="88">
        <v>1448925</v>
      </c>
      <c r="F131" s="88">
        <v>1457755</v>
      </c>
      <c r="G131" s="88">
        <v>1460189</v>
      </c>
      <c r="H131" s="88">
        <v>1544640</v>
      </c>
      <c r="I131" s="88">
        <v>1423547</v>
      </c>
      <c r="J131" s="88">
        <v>1453808</v>
      </c>
      <c r="K131" s="88">
        <v>1451265</v>
      </c>
      <c r="L131" s="88">
        <v>1400712</v>
      </c>
      <c r="M131" s="88">
        <v>1859336</v>
      </c>
      <c r="N131" s="89">
        <v>2221379</v>
      </c>
    </row>
    <row r="132" spans="1:15" ht="14.4" customHeight="1" x14ac:dyDescent="0.2">
      <c r="A132" s="1" t="s">
        <v>92</v>
      </c>
      <c r="B132" s="90">
        <v>3029150</v>
      </c>
      <c r="C132" s="91">
        <v>3380198</v>
      </c>
      <c r="D132" s="91">
        <v>3354002</v>
      </c>
      <c r="E132" s="91">
        <v>3447282</v>
      </c>
      <c r="F132" s="91">
        <v>3343863</v>
      </c>
      <c r="G132" s="91">
        <v>3337698</v>
      </c>
      <c r="H132" s="91">
        <v>3320704</v>
      </c>
      <c r="I132" s="91">
        <v>3381617</v>
      </c>
      <c r="J132" s="91">
        <v>3404479</v>
      </c>
      <c r="K132" s="91">
        <v>3434944</v>
      </c>
      <c r="L132" s="91">
        <v>3418101</v>
      </c>
      <c r="M132" s="91">
        <v>2875939</v>
      </c>
      <c r="N132" s="92">
        <v>2866813</v>
      </c>
    </row>
    <row r="133" spans="1:15" ht="14.4" customHeight="1" x14ac:dyDescent="0.2">
      <c r="A133" s="1" t="s">
        <v>3</v>
      </c>
      <c r="B133" s="90">
        <v>3684412</v>
      </c>
      <c r="C133" s="91">
        <v>3958913</v>
      </c>
      <c r="D133" s="91">
        <v>4037190</v>
      </c>
      <c r="E133" s="91">
        <v>4067159</v>
      </c>
      <c r="F133" s="91">
        <v>4116166</v>
      </c>
      <c r="G133" s="91">
        <v>4087439</v>
      </c>
      <c r="H133" s="91">
        <v>4090889</v>
      </c>
      <c r="I133" s="91">
        <v>4140346</v>
      </c>
      <c r="J133" s="91">
        <v>4137200</v>
      </c>
      <c r="K133" s="91">
        <v>4201171</v>
      </c>
      <c r="L133" s="91">
        <v>4207488</v>
      </c>
      <c r="M133" s="91">
        <v>4009338</v>
      </c>
      <c r="N133" s="92">
        <v>3771148</v>
      </c>
    </row>
    <row r="134" spans="1:15" ht="14.4" customHeight="1" x14ac:dyDescent="0.2">
      <c r="A134" s="1" t="s">
        <v>4</v>
      </c>
      <c r="B134" s="90">
        <v>1680164</v>
      </c>
      <c r="C134" s="91">
        <v>1799851</v>
      </c>
      <c r="D134" s="91">
        <v>1820576</v>
      </c>
      <c r="E134" s="91">
        <v>1886351</v>
      </c>
      <c r="F134" s="91">
        <v>1881918</v>
      </c>
      <c r="G134" s="91">
        <v>1806602</v>
      </c>
      <c r="H134" s="91">
        <v>1852451</v>
      </c>
      <c r="I134" s="91">
        <v>1934764</v>
      </c>
      <c r="J134" s="91">
        <v>1928407</v>
      </c>
      <c r="K134" s="91">
        <v>1940377</v>
      </c>
      <c r="L134" s="91">
        <v>1966205</v>
      </c>
      <c r="M134" s="91">
        <v>1843949</v>
      </c>
      <c r="N134" s="92">
        <v>1692520</v>
      </c>
    </row>
    <row r="135" spans="1:15" ht="14.4" customHeight="1" x14ac:dyDescent="0.2">
      <c r="A135" s="2" t="s">
        <v>5</v>
      </c>
      <c r="B135" s="93">
        <v>574504</v>
      </c>
      <c r="C135" s="94">
        <v>651502</v>
      </c>
      <c r="D135" s="94">
        <v>676835</v>
      </c>
      <c r="E135" s="94">
        <v>684913</v>
      </c>
      <c r="F135" s="94">
        <v>692724</v>
      </c>
      <c r="G135" s="94">
        <v>759048</v>
      </c>
      <c r="H135" s="94">
        <v>698860</v>
      </c>
      <c r="I135" s="94">
        <v>684785</v>
      </c>
      <c r="J135" s="94">
        <v>689362</v>
      </c>
      <c r="K135" s="94">
        <v>686036</v>
      </c>
      <c r="L135" s="94">
        <v>724624</v>
      </c>
      <c r="M135" s="94">
        <v>772499</v>
      </c>
      <c r="N135" s="95">
        <v>556061</v>
      </c>
    </row>
    <row r="136" spans="1:15" ht="14.4" customHeight="1" x14ac:dyDescent="0.3">
      <c r="A136" s="3" t="s">
        <v>2</v>
      </c>
      <c r="B136" s="84">
        <v>1496457</v>
      </c>
      <c r="C136" s="85">
        <v>1575001</v>
      </c>
      <c r="D136" s="85">
        <v>1638168</v>
      </c>
      <c r="E136" s="85">
        <v>1678536</v>
      </c>
      <c r="F136" s="85">
        <v>1703133</v>
      </c>
      <c r="G136" s="85">
        <v>1719994</v>
      </c>
      <c r="H136" s="85">
        <v>1728579</v>
      </c>
      <c r="I136" s="85">
        <v>1757579</v>
      </c>
      <c r="J136" s="85">
        <v>1794139</v>
      </c>
      <c r="K136" s="85">
        <v>1821008</v>
      </c>
      <c r="L136" s="85">
        <v>1829780</v>
      </c>
      <c r="M136" s="85">
        <v>1743850</v>
      </c>
      <c r="N136" s="86">
        <v>1571282</v>
      </c>
      <c r="O136" s="152"/>
    </row>
    <row r="137" spans="1:15" ht="14.4" customHeight="1" x14ac:dyDescent="0.2">
      <c r="A137" s="1" t="s">
        <v>91</v>
      </c>
      <c r="B137" s="87">
        <v>126687</v>
      </c>
      <c r="C137" s="88">
        <v>119031</v>
      </c>
      <c r="D137" s="88">
        <v>97815</v>
      </c>
      <c r="E137" s="88">
        <v>93323</v>
      </c>
      <c r="F137" s="88">
        <v>90124</v>
      </c>
      <c r="G137" s="88">
        <v>89452</v>
      </c>
      <c r="H137" s="88">
        <v>98869</v>
      </c>
      <c r="I137" s="88">
        <v>101153</v>
      </c>
      <c r="J137" s="88">
        <v>107234</v>
      </c>
      <c r="K137" s="88">
        <v>96460</v>
      </c>
      <c r="L137" s="88">
        <v>87842</v>
      </c>
      <c r="M137" s="88">
        <v>161820</v>
      </c>
      <c r="N137" s="89">
        <v>137858</v>
      </c>
    </row>
    <row r="138" spans="1:15" ht="14.4" customHeight="1" x14ac:dyDescent="0.2">
      <c r="A138" s="1" t="s">
        <v>92</v>
      </c>
      <c r="B138" s="90">
        <v>990719</v>
      </c>
      <c r="C138" s="91">
        <v>1003028</v>
      </c>
      <c r="D138" s="91">
        <v>1041694</v>
      </c>
      <c r="E138" s="91">
        <v>1061889</v>
      </c>
      <c r="F138" s="91">
        <v>1072259</v>
      </c>
      <c r="G138" s="91">
        <v>1081912</v>
      </c>
      <c r="H138" s="91">
        <v>1079545</v>
      </c>
      <c r="I138" s="91">
        <v>1093052</v>
      </c>
      <c r="J138" s="91">
        <v>1099822</v>
      </c>
      <c r="K138" s="91">
        <v>1114894</v>
      </c>
      <c r="L138" s="91">
        <v>1116622</v>
      </c>
      <c r="M138" s="91">
        <v>1012708</v>
      </c>
      <c r="N138" s="92">
        <v>1024463</v>
      </c>
    </row>
    <row r="139" spans="1:15" ht="14.4" customHeight="1" x14ac:dyDescent="0.2">
      <c r="A139" s="1" t="s">
        <v>3</v>
      </c>
      <c r="B139" s="90">
        <v>241973</v>
      </c>
      <c r="C139" s="91">
        <v>298437</v>
      </c>
      <c r="D139" s="91">
        <v>333487</v>
      </c>
      <c r="E139" s="91">
        <v>350796</v>
      </c>
      <c r="F139" s="91">
        <v>362923</v>
      </c>
      <c r="G139" s="91">
        <v>370029</v>
      </c>
      <c r="H139" s="91">
        <v>370788</v>
      </c>
      <c r="I139" s="91">
        <v>379778</v>
      </c>
      <c r="J139" s="91">
        <v>396940</v>
      </c>
      <c r="K139" s="91">
        <v>410883</v>
      </c>
      <c r="L139" s="91">
        <v>420430</v>
      </c>
      <c r="M139" s="91">
        <v>367618</v>
      </c>
      <c r="N139" s="92">
        <v>267526</v>
      </c>
    </row>
    <row r="140" spans="1:15" ht="14.4" customHeight="1" x14ac:dyDescent="0.2">
      <c r="A140" s="1" t="s">
        <v>4</v>
      </c>
      <c r="B140" s="90">
        <v>102840</v>
      </c>
      <c r="C140" s="91">
        <v>118630</v>
      </c>
      <c r="D140" s="91">
        <v>128589</v>
      </c>
      <c r="E140" s="91">
        <v>134441</v>
      </c>
      <c r="F140" s="91">
        <v>139462</v>
      </c>
      <c r="G140" s="91">
        <v>140457</v>
      </c>
      <c r="H140" s="91">
        <v>140319</v>
      </c>
      <c r="I140" s="91">
        <v>143754</v>
      </c>
      <c r="J140" s="91">
        <v>149484</v>
      </c>
      <c r="K140" s="91">
        <v>156659</v>
      </c>
      <c r="L140" s="91">
        <v>161733</v>
      </c>
      <c r="M140" s="91">
        <v>155717</v>
      </c>
      <c r="N140" s="92">
        <v>106414</v>
      </c>
    </row>
    <row r="141" spans="1:15" ht="14.4" customHeight="1" x14ac:dyDescent="0.2">
      <c r="A141" s="2" t="s">
        <v>5</v>
      </c>
      <c r="B141" s="93">
        <v>34238</v>
      </c>
      <c r="C141" s="94">
        <v>35875</v>
      </c>
      <c r="D141" s="94">
        <v>36583</v>
      </c>
      <c r="E141" s="94">
        <v>38087</v>
      </c>
      <c r="F141" s="94">
        <v>38365</v>
      </c>
      <c r="G141" s="94">
        <v>38144</v>
      </c>
      <c r="H141" s="94">
        <v>39058</v>
      </c>
      <c r="I141" s="94">
        <v>39842</v>
      </c>
      <c r="J141" s="94">
        <v>40659</v>
      </c>
      <c r="K141" s="94">
        <v>42112</v>
      </c>
      <c r="L141" s="94">
        <v>43153</v>
      </c>
      <c r="M141" s="94">
        <v>45987</v>
      </c>
      <c r="N141" s="95">
        <v>35021</v>
      </c>
    </row>
    <row r="142" spans="1:15" ht="14.4" customHeight="1" x14ac:dyDescent="0.3">
      <c r="A142" s="3" t="s">
        <v>6</v>
      </c>
      <c r="B142" s="84">
        <v>9621978</v>
      </c>
      <c r="C142" s="85">
        <v>9793974</v>
      </c>
      <c r="D142" s="85">
        <v>9708400</v>
      </c>
      <c r="E142" s="85">
        <v>9856094</v>
      </c>
      <c r="F142" s="85">
        <v>9789293</v>
      </c>
      <c r="G142" s="85">
        <v>9730982</v>
      </c>
      <c r="H142" s="85">
        <v>9778965</v>
      </c>
      <c r="I142" s="85">
        <v>9807480</v>
      </c>
      <c r="J142" s="85">
        <v>9819117</v>
      </c>
      <c r="K142" s="85">
        <v>9892785</v>
      </c>
      <c r="L142" s="85">
        <v>9887350</v>
      </c>
      <c r="M142" s="85">
        <v>9617211</v>
      </c>
      <c r="N142" s="86">
        <v>9536639</v>
      </c>
      <c r="O142" s="152"/>
    </row>
    <row r="143" spans="1:15" ht="14.4" customHeight="1" x14ac:dyDescent="0.2">
      <c r="A143" s="1" t="s">
        <v>91</v>
      </c>
      <c r="B143" s="87">
        <v>2023518</v>
      </c>
      <c r="C143" s="88">
        <v>1459480</v>
      </c>
      <c r="D143" s="88">
        <v>1360150</v>
      </c>
      <c r="E143" s="88">
        <v>1355602</v>
      </c>
      <c r="F143" s="88">
        <v>1367631</v>
      </c>
      <c r="G143" s="88">
        <v>1370737</v>
      </c>
      <c r="H143" s="88">
        <v>1445771</v>
      </c>
      <c r="I143" s="88">
        <v>1322394</v>
      </c>
      <c r="J143" s="88">
        <v>1346574</v>
      </c>
      <c r="K143" s="88">
        <v>1354805</v>
      </c>
      <c r="L143" s="88">
        <v>1312870</v>
      </c>
      <c r="M143" s="88">
        <v>1697516</v>
      </c>
      <c r="N143" s="89">
        <v>2083521</v>
      </c>
    </row>
    <row r="144" spans="1:15" ht="14.4" customHeight="1" x14ac:dyDescent="0.2">
      <c r="A144" s="1" t="s">
        <v>92</v>
      </c>
      <c r="B144" s="90">
        <v>2038431</v>
      </c>
      <c r="C144" s="91">
        <v>2377170</v>
      </c>
      <c r="D144" s="91">
        <v>2312308</v>
      </c>
      <c r="E144" s="91">
        <v>2385393</v>
      </c>
      <c r="F144" s="91">
        <v>2271604</v>
      </c>
      <c r="G144" s="91">
        <v>2255786</v>
      </c>
      <c r="H144" s="91">
        <v>2241159</v>
      </c>
      <c r="I144" s="91">
        <v>2288565</v>
      </c>
      <c r="J144" s="91">
        <v>2304657</v>
      </c>
      <c r="K144" s="91">
        <v>2320050</v>
      </c>
      <c r="L144" s="91">
        <v>2301479</v>
      </c>
      <c r="M144" s="91">
        <v>1863231</v>
      </c>
      <c r="N144" s="92">
        <v>1842350</v>
      </c>
    </row>
    <row r="145" spans="1:15" ht="14.4" customHeight="1" x14ac:dyDescent="0.2">
      <c r="A145" s="1" t="s">
        <v>3</v>
      </c>
      <c r="B145" s="90">
        <v>3442439</v>
      </c>
      <c r="C145" s="91">
        <v>3660476</v>
      </c>
      <c r="D145" s="91">
        <v>3703703</v>
      </c>
      <c r="E145" s="91">
        <v>3716363</v>
      </c>
      <c r="F145" s="91">
        <v>3753243</v>
      </c>
      <c r="G145" s="91">
        <v>3717410</v>
      </c>
      <c r="H145" s="91">
        <v>3720101</v>
      </c>
      <c r="I145" s="91">
        <v>3760568</v>
      </c>
      <c r="J145" s="91">
        <v>3740260</v>
      </c>
      <c r="K145" s="91">
        <v>3790288</v>
      </c>
      <c r="L145" s="91">
        <v>3787058</v>
      </c>
      <c r="M145" s="91">
        <v>3641720</v>
      </c>
      <c r="N145" s="92">
        <v>3503622</v>
      </c>
    </row>
    <row r="146" spans="1:15" ht="14.4" customHeight="1" x14ac:dyDescent="0.2">
      <c r="A146" s="1" t="s">
        <v>4</v>
      </c>
      <c r="B146" s="90">
        <v>1577324</v>
      </c>
      <c r="C146" s="91">
        <v>1681221</v>
      </c>
      <c r="D146" s="91">
        <v>1691987</v>
      </c>
      <c r="E146" s="91">
        <v>1751910</v>
      </c>
      <c r="F146" s="91">
        <v>1742456</v>
      </c>
      <c r="G146" s="91">
        <v>1666145</v>
      </c>
      <c r="H146" s="91">
        <v>1712132</v>
      </c>
      <c r="I146" s="91">
        <v>1791010</v>
      </c>
      <c r="J146" s="91">
        <v>1778923</v>
      </c>
      <c r="K146" s="91">
        <v>1783718</v>
      </c>
      <c r="L146" s="91">
        <v>1804472</v>
      </c>
      <c r="M146" s="91">
        <v>1688232</v>
      </c>
      <c r="N146" s="92">
        <v>1586106</v>
      </c>
    </row>
    <row r="147" spans="1:15" ht="14.4" customHeight="1" x14ac:dyDescent="0.2">
      <c r="A147" s="2" t="s">
        <v>5</v>
      </c>
      <c r="B147" s="93">
        <v>540266</v>
      </c>
      <c r="C147" s="94">
        <v>615627</v>
      </c>
      <c r="D147" s="94">
        <v>640252</v>
      </c>
      <c r="E147" s="94">
        <v>646826</v>
      </c>
      <c r="F147" s="94">
        <v>654359</v>
      </c>
      <c r="G147" s="94">
        <v>720904</v>
      </c>
      <c r="H147" s="94">
        <v>659802</v>
      </c>
      <c r="I147" s="94">
        <v>644943</v>
      </c>
      <c r="J147" s="94">
        <v>648703</v>
      </c>
      <c r="K147" s="94">
        <v>643924</v>
      </c>
      <c r="L147" s="94">
        <v>681471</v>
      </c>
      <c r="M147" s="94">
        <v>726512</v>
      </c>
      <c r="N147" s="95">
        <v>521040</v>
      </c>
    </row>
    <row r="148" spans="1:15" ht="14.4" customHeight="1" x14ac:dyDescent="0.3">
      <c r="A148" s="3" t="s">
        <v>32</v>
      </c>
      <c r="B148" s="84">
        <v>8715726</v>
      </c>
      <c r="C148" s="85">
        <v>8893210</v>
      </c>
      <c r="D148" s="85">
        <v>8839743</v>
      </c>
      <c r="E148" s="85">
        <v>8978501</v>
      </c>
      <c r="F148" s="85">
        <v>8906440</v>
      </c>
      <c r="G148" s="85">
        <v>8847196</v>
      </c>
      <c r="H148" s="85">
        <v>8876474</v>
      </c>
      <c r="I148" s="85">
        <v>8891026</v>
      </c>
      <c r="J148" s="85">
        <v>8909561</v>
      </c>
      <c r="K148" s="85">
        <v>8972653</v>
      </c>
      <c r="L148" s="85">
        <v>8973854</v>
      </c>
      <c r="M148" s="85">
        <v>8752893</v>
      </c>
      <c r="N148" s="86">
        <v>8693678</v>
      </c>
      <c r="O148" s="152"/>
    </row>
    <row r="149" spans="1:15" ht="14.4" customHeight="1" x14ac:dyDescent="0.2">
      <c r="A149" s="1" t="s">
        <v>91</v>
      </c>
      <c r="B149" s="87">
        <v>1987329</v>
      </c>
      <c r="C149" s="88">
        <v>1429413</v>
      </c>
      <c r="D149" s="88">
        <v>1339717</v>
      </c>
      <c r="E149" s="88">
        <v>1333350</v>
      </c>
      <c r="F149" s="88">
        <v>1349379</v>
      </c>
      <c r="G149" s="88">
        <v>1341567</v>
      </c>
      <c r="H149" s="88">
        <v>1418031</v>
      </c>
      <c r="I149" s="88">
        <v>1293309</v>
      </c>
      <c r="J149" s="88">
        <v>1327057</v>
      </c>
      <c r="K149" s="88">
        <v>1334350</v>
      </c>
      <c r="L149" s="88">
        <v>1292323</v>
      </c>
      <c r="M149" s="88">
        <v>1667624</v>
      </c>
      <c r="N149" s="89">
        <v>2047902</v>
      </c>
    </row>
    <row r="150" spans="1:15" ht="14.4" customHeight="1" x14ac:dyDescent="0.2">
      <c r="A150" s="1" t="s">
        <v>92</v>
      </c>
      <c r="B150" s="90">
        <v>1785518</v>
      </c>
      <c r="C150" s="91">
        <v>2155860</v>
      </c>
      <c r="D150" s="91">
        <v>2117618</v>
      </c>
      <c r="E150" s="91">
        <v>2188320</v>
      </c>
      <c r="F150" s="91">
        <v>2069364</v>
      </c>
      <c r="G150" s="91">
        <v>2055846</v>
      </c>
      <c r="H150" s="91">
        <v>2022258</v>
      </c>
      <c r="I150" s="91">
        <v>2067831</v>
      </c>
      <c r="J150" s="91">
        <v>2081853</v>
      </c>
      <c r="K150" s="91">
        <v>2091427</v>
      </c>
      <c r="L150" s="91">
        <v>2079292</v>
      </c>
      <c r="M150" s="91">
        <v>1683064</v>
      </c>
      <c r="N150" s="92">
        <v>1650471</v>
      </c>
    </row>
    <row r="151" spans="1:15" ht="14.4" customHeight="1" x14ac:dyDescent="0.2">
      <c r="A151" s="1" t="s">
        <v>3</v>
      </c>
      <c r="B151" s="90">
        <v>3279701</v>
      </c>
      <c r="C151" s="91">
        <v>3497198</v>
      </c>
      <c r="D151" s="91">
        <v>3545426</v>
      </c>
      <c r="E151" s="91">
        <v>3557955</v>
      </c>
      <c r="F151" s="91">
        <v>3594955</v>
      </c>
      <c r="G151" s="91">
        <v>3574236</v>
      </c>
      <c r="H151" s="91">
        <v>3562764</v>
      </c>
      <c r="I151" s="91">
        <v>3592905</v>
      </c>
      <c r="J151" s="91">
        <v>3580240</v>
      </c>
      <c r="K151" s="91">
        <v>3627738</v>
      </c>
      <c r="L151" s="91">
        <v>3629258</v>
      </c>
      <c r="M151" s="91">
        <v>3490638</v>
      </c>
      <c r="N151" s="92">
        <v>3327844</v>
      </c>
    </row>
    <row r="152" spans="1:15" ht="14.4" customHeight="1" x14ac:dyDescent="0.2">
      <c r="A152" s="1" t="s">
        <v>4</v>
      </c>
      <c r="B152" s="90">
        <v>1279467</v>
      </c>
      <c r="C152" s="91">
        <v>1382599</v>
      </c>
      <c r="D152" s="91">
        <v>1390331</v>
      </c>
      <c r="E152" s="91">
        <v>1449078</v>
      </c>
      <c r="F152" s="91">
        <v>1438600</v>
      </c>
      <c r="G152" s="91">
        <v>1398436</v>
      </c>
      <c r="H152" s="91">
        <v>1429723</v>
      </c>
      <c r="I152" s="91">
        <v>1486374</v>
      </c>
      <c r="J152" s="91">
        <v>1467646</v>
      </c>
      <c r="K152" s="91">
        <v>1470350</v>
      </c>
      <c r="L152" s="91">
        <v>1495412</v>
      </c>
      <c r="M152" s="91">
        <v>1414093</v>
      </c>
      <c r="N152" s="92">
        <v>1289767</v>
      </c>
    </row>
    <row r="153" spans="1:15" ht="14.4" customHeight="1" x14ac:dyDescent="0.2">
      <c r="A153" s="2" t="s">
        <v>5</v>
      </c>
      <c r="B153" s="93">
        <v>383711</v>
      </c>
      <c r="C153" s="94">
        <v>428140</v>
      </c>
      <c r="D153" s="94">
        <v>446651</v>
      </c>
      <c r="E153" s="94">
        <v>449798</v>
      </c>
      <c r="F153" s="94">
        <v>454142</v>
      </c>
      <c r="G153" s="94">
        <v>477111</v>
      </c>
      <c r="H153" s="94">
        <v>443698</v>
      </c>
      <c r="I153" s="94">
        <v>450607</v>
      </c>
      <c r="J153" s="94">
        <v>452765</v>
      </c>
      <c r="K153" s="94">
        <v>448788</v>
      </c>
      <c r="L153" s="94">
        <v>477569</v>
      </c>
      <c r="M153" s="94">
        <v>497474</v>
      </c>
      <c r="N153" s="95">
        <v>377694</v>
      </c>
    </row>
    <row r="156" spans="1:15" ht="14.4" customHeight="1" x14ac:dyDescent="0.2">
      <c r="A156" s="226" t="s">
        <v>105</v>
      </c>
      <c r="B156" s="226"/>
      <c r="C156" s="226"/>
      <c r="D156" s="226"/>
      <c r="E156" s="226"/>
      <c r="F156" s="226"/>
      <c r="G156" s="226"/>
      <c r="H156" s="226"/>
      <c r="I156" s="226"/>
      <c r="J156" s="226"/>
      <c r="K156" s="226"/>
      <c r="L156" s="226"/>
      <c r="M156" s="226"/>
      <c r="N156" s="226"/>
    </row>
    <row r="158" spans="1:15" ht="14.4" customHeight="1" x14ac:dyDescent="0.2">
      <c r="A158" s="206" t="s">
        <v>0</v>
      </c>
      <c r="B158" s="228" t="s">
        <v>31</v>
      </c>
      <c r="C158" s="229"/>
      <c r="D158" s="229"/>
      <c r="E158" s="229"/>
      <c r="F158" s="229"/>
      <c r="G158" s="229"/>
      <c r="H158" s="229"/>
      <c r="I158" s="229"/>
      <c r="J158" s="229"/>
      <c r="K158" s="229"/>
      <c r="L158" s="229"/>
      <c r="M158" s="229"/>
      <c r="N158" s="230"/>
    </row>
    <row r="159" spans="1:15" ht="14.4" customHeight="1" x14ac:dyDescent="0.2">
      <c r="A159" s="227"/>
      <c r="B159" s="66" t="s">
        <v>1206</v>
      </c>
      <c r="C159" s="58" t="s">
        <v>2323</v>
      </c>
      <c r="D159" s="58" t="s">
        <v>2324</v>
      </c>
      <c r="E159" s="58" t="s">
        <v>2325</v>
      </c>
      <c r="F159" s="58" t="s">
        <v>2326</v>
      </c>
      <c r="G159" s="58" t="s">
        <v>2328</v>
      </c>
      <c r="H159" s="58" t="s">
        <v>2329</v>
      </c>
      <c r="I159" s="58" t="s">
        <v>2330</v>
      </c>
      <c r="J159" s="58" t="s">
        <v>2331</v>
      </c>
      <c r="K159" s="58" t="s">
        <v>2332</v>
      </c>
      <c r="L159" s="58" t="s">
        <v>2333</v>
      </c>
      <c r="M159" s="58" t="s">
        <v>2336</v>
      </c>
      <c r="N159" s="51" t="s">
        <v>2338</v>
      </c>
    </row>
    <row r="160" spans="1:15" ht="14.4" customHeight="1" x14ac:dyDescent="0.3">
      <c r="A160" s="3" t="s">
        <v>1</v>
      </c>
      <c r="B160" s="84">
        <v>10930416</v>
      </c>
      <c r="C160" s="85">
        <v>11389016</v>
      </c>
      <c r="D160" s="85">
        <v>11550951</v>
      </c>
      <c r="E160" s="85">
        <v>11809194</v>
      </c>
      <c r="F160" s="85">
        <v>11841678</v>
      </c>
      <c r="G160" s="85">
        <v>11699995</v>
      </c>
      <c r="H160" s="85">
        <v>11746267</v>
      </c>
      <c r="I160" s="85">
        <v>11896778</v>
      </c>
      <c r="J160" s="85">
        <v>12031409</v>
      </c>
      <c r="K160" s="85">
        <v>12142638</v>
      </c>
      <c r="L160" s="85">
        <v>12114832</v>
      </c>
      <c r="M160" s="85">
        <v>11366557</v>
      </c>
      <c r="N160" s="86">
        <v>10976918</v>
      </c>
      <c r="O160" s="152"/>
    </row>
    <row r="161" spans="1:15" ht="14.4" customHeight="1" x14ac:dyDescent="0.2">
      <c r="A161" s="1" t="s">
        <v>91</v>
      </c>
      <c r="B161" s="87">
        <v>2250266</v>
      </c>
      <c r="C161" s="88">
        <v>1660515</v>
      </c>
      <c r="D161" s="88">
        <v>1535847</v>
      </c>
      <c r="E161" s="88">
        <v>1542964</v>
      </c>
      <c r="F161" s="88">
        <v>1547837</v>
      </c>
      <c r="G161" s="88">
        <v>1553569</v>
      </c>
      <c r="H161" s="88">
        <v>1655083</v>
      </c>
      <c r="I161" s="88">
        <v>1508132</v>
      </c>
      <c r="J161" s="88">
        <v>1534445</v>
      </c>
      <c r="K161" s="88">
        <v>1533622</v>
      </c>
      <c r="L161" s="88">
        <v>1476470</v>
      </c>
      <c r="M161" s="88">
        <v>1965893</v>
      </c>
      <c r="N161" s="89">
        <v>2321277</v>
      </c>
    </row>
    <row r="162" spans="1:15" ht="14.4" customHeight="1" x14ac:dyDescent="0.2">
      <c r="A162" s="1" t="s">
        <v>92</v>
      </c>
      <c r="B162" s="90">
        <v>2818534</v>
      </c>
      <c r="C162" s="91">
        <v>3370293</v>
      </c>
      <c r="D162" s="91">
        <v>3538394</v>
      </c>
      <c r="E162" s="91">
        <v>3681774</v>
      </c>
      <c r="F162" s="91">
        <v>3656955</v>
      </c>
      <c r="G162" s="91">
        <v>3549278</v>
      </c>
      <c r="H162" s="91">
        <v>3513948</v>
      </c>
      <c r="I162" s="91">
        <v>3683993</v>
      </c>
      <c r="J162" s="91">
        <v>3793461</v>
      </c>
      <c r="K162" s="91">
        <v>3835153</v>
      </c>
      <c r="L162" s="91">
        <v>3790977</v>
      </c>
      <c r="M162" s="91">
        <v>2844127</v>
      </c>
      <c r="N162" s="92">
        <v>2707677</v>
      </c>
    </row>
    <row r="163" spans="1:15" ht="14.4" customHeight="1" x14ac:dyDescent="0.2">
      <c r="A163" s="1" t="s">
        <v>3</v>
      </c>
      <c r="B163" s="90">
        <v>3630795</v>
      </c>
      <c r="C163" s="91">
        <v>3918949</v>
      </c>
      <c r="D163" s="91">
        <v>3993009</v>
      </c>
      <c r="E163" s="91">
        <v>4026013</v>
      </c>
      <c r="F163" s="91">
        <v>4074312</v>
      </c>
      <c r="G163" s="91">
        <v>4045712</v>
      </c>
      <c r="H163" s="91">
        <v>4045846</v>
      </c>
      <c r="I163" s="91">
        <v>4098580</v>
      </c>
      <c r="J163" s="91">
        <v>4097243</v>
      </c>
      <c r="K163" s="91">
        <v>4160680</v>
      </c>
      <c r="L163" s="91">
        <v>4169156</v>
      </c>
      <c r="M163" s="91">
        <v>3962546</v>
      </c>
      <c r="N163" s="92">
        <v>3721895</v>
      </c>
    </row>
    <row r="164" spans="1:15" ht="14.4" customHeight="1" x14ac:dyDescent="0.2">
      <c r="A164" s="1" t="s">
        <v>4</v>
      </c>
      <c r="B164" s="90">
        <v>1662294</v>
      </c>
      <c r="C164" s="91">
        <v>1790023</v>
      </c>
      <c r="D164" s="91">
        <v>1810122</v>
      </c>
      <c r="E164" s="91">
        <v>1877349</v>
      </c>
      <c r="F164" s="91">
        <v>1873553</v>
      </c>
      <c r="G164" s="91">
        <v>1795161</v>
      </c>
      <c r="H164" s="91">
        <v>1837432</v>
      </c>
      <c r="I164" s="91">
        <v>1924649</v>
      </c>
      <c r="J164" s="91">
        <v>1919872</v>
      </c>
      <c r="K164" s="91">
        <v>1930577</v>
      </c>
      <c r="L164" s="91">
        <v>1957587</v>
      </c>
      <c r="M164" s="91">
        <v>1827514</v>
      </c>
      <c r="N164" s="92">
        <v>1675196</v>
      </c>
    </row>
    <row r="165" spans="1:15" ht="14.4" customHeight="1" x14ac:dyDescent="0.2">
      <c r="A165" s="2" t="s">
        <v>5</v>
      </c>
      <c r="B165" s="93">
        <v>568527</v>
      </c>
      <c r="C165" s="94">
        <v>649236</v>
      </c>
      <c r="D165" s="94">
        <v>673579</v>
      </c>
      <c r="E165" s="94">
        <v>681094</v>
      </c>
      <c r="F165" s="94">
        <v>689021</v>
      </c>
      <c r="G165" s="94">
        <v>756275</v>
      </c>
      <c r="H165" s="94">
        <v>693958</v>
      </c>
      <c r="I165" s="94">
        <v>681424</v>
      </c>
      <c r="J165" s="94">
        <v>686388</v>
      </c>
      <c r="K165" s="94">
        <v>682606</v>
      </c>
      <c r="L165" s="94">
        <v>720642</v>
      </c>
      <c r="M165" s="94">
        <v>766477</v>
      </c>
      <c r="N165" s="95">
        <v>550873</v>
      </c>
    </row>
    <row r="166" spans="1:15" ht="14.4" customHeight="1" x14ac:dyDescent="0.3">
      <c r="A166" s="3" t="s">
        <v>2</v>
      </c>
      <c r="B166" s="84">
        <v>967886</v>
      </c>
      <c r="C166" s="85">
        <v>1062881</v>
      </c>
      <c r="D166" s="85">
        <v>1138488</v>
      </c>
      <c r="E166" s="85">
        <v>1185139</v>
      </c>
      <c r="F166" s="85">
        <v>1216828</v>
      </c>
      <c r="G166" s="85">
        <v>1232980</v>
      </c>
      <c r="H166" s="85">
        <v>1241802</v>
      </c>
      <c r="I166" s="85">
        <v>1273011</v>
      </c>
      <c r="J166" s="85">
        <v>1312931</v>
      </c>
      <c r="K166" s="85">
        <v>1347102</v>
      </c>
      <c r="L166" s="85">
        <v>1363449</v>
      </c>
      <c r="M166" s="85">
        <v>1278671</v>
      </c>
      <c r="N166" s="86">
        <v>1032805</v>
      </c>
      <c r="O166" s="152"/>
    </row>
    <row r="167" spans="1:15" ht="14.4" customHeight="1" x14ac:dyDescent="0.2">
      <c r="A167" s="1" t="s">
        <v>91</v>
      </c>
      <c r="B167" s="87">
        <v>145210</v>
      </c>
      <c r="C167" s="88">
        <v>138713</v>
      </c>
      <c r="D167" s="88">
        <v>119547</v>
      </c>
      <c r="E167" s="88">
        <v>115018</v>
      </c>
      <c r="F167" s="88">
        <v>115582</v>
      </c>
      <c r="G167" s="88">
        <v>112101</v>
      </c>
      <c r="H167" s="88">
        <v>123386</v>
      </c>
      <c r="I167" s="88">
        <v>126157</v>
      </c>
      <c r="J167" s="88">
        <v>132520</v>
      </c>
      <c r="K167" s="88">
        <v>123437</v>
      </c>
      <c r="L167" s="88">
        <v>119366</v>
      </c>
      <c r="M167" s="88">
        <v>198202</v>
      </c>
      <c r="N167" s="89">
        <v>160179</v>
      </c>
    </row>
    <row r="168" spans="1:15" ht="14.4" customHeight="1" x14ac:dyDescent="0.2">
      <c r="A168" s="1" t="s">
        <v>92</v>
      </c>
      <c r="B168" s="90">
        <v>548449</v>
      </c>
      <c r="C168" s="91">
        <v>574082</v>
      </c>
      <c r="D168" s="91">
        <v>621135</v>
      </c>
      <c r="E168" s="91">
        <v>646827</v>
      </c>
      <c r="F168" s="91">
        <v>660188</v>
      </c>
      <c r="G168" s="91">
        <v>671872</v>
      </c>
      <c r="H168" s="91">
        <v>668464</v>
      </c>
      <c r="I168" s="91">
        <v>684138</v>
      </c>
      <c r="J168" s="91">
        <v>694689</v>
      </c>
      <c r="K168" s="91">
        <v>715747</v>
      </c>
      <c r="L168" s="91">
        <v>721032</v>
      </c>
      <c r="M168" s="91">
        <v>618064</v>
      </c>
      <c r="N168" s="92">
        <v>575001</v>
      </c>
    </row>
    <row r="169" spans="1:15" ht="14.4" customHeight="1" x14ac:dyDescent="0.2">
      <c r="A169" s="1" t="s">
        <v>3</v>
      </c>
      <c r="B169" s="90">
        <v>175330</v>
      </c>
      <c r="C169" s="91">
        <v>233000</v>
      </c>
      <c r="D169" s="91">
        <v>269474</v>
      </c>
      <c r="E169" s="91">
        <v>287917</v>
      </c>
      <c r="F169" s="91">
        <v>300231</v>
      </c>
      <c r="G169" s="91">
        <v>307645</v>
      </c>
      <c r="H169" s="91">
        <v>308021</v>
      </c>
      <c r="I169" s="91">
        <v>316933</v>
      </c>
      <c r="J169" s="91">
        <v>333618</v>
      </c>
      <c r="K169" s="91">
        <v>347802</v>
      </c>
      <c r="L169" s="91">
        <v>357336</v>
      </c>
      <c r="M169" s="91">
        <v>302163</v>
      </c>
      <c r="N169" s="92">
        <v>197571</v>
      </c>
    </row>
    <row r="170" spans="1:15" ht="14.4" customHeight="1" x14ac:dyDescent="0.2">
      <c r="A170" s="1" t="s">
        <v>4</v>
      </c>
      <c r="B170" s="90">
        <v>75314</v>
      </c>
      <c r="C170" s="91">
        <v>91750</v>
      </c>
      <c r="D170" s="91">
        <v>102318</v>
      </c>
      <c r="E170" s="91">
        <v>108055</v>
      </c>
      <c r="F170" s="91">
        <v>113107</v>
      </c>
      <c r="G170" s="91">
        <v>113986</v>
      </c>
      <c r="H170" s="91">
        <v>113822</v>
      </c>
      <c r="I170" s="91">
        <v>117116</v>
      </c>
      <c r="J170" s="91">
        <v>122757</v>
      </c>
      <c r="K170" s="91">
        <v>129634</v>
      </c>
      <c r="L170" s="91">
        <v>134545</v>
      </c>
      <c r="M170" s="91">
        <v>128130</v>
      </c>
      <c r="N170" s="92">
        <v>76383</v>
      </c>
    </row>
    <row r="171" spans="1:15" ht="14.4" customHeight="1" x14ac:dyDescent="0.2">
      <c r="A171" s="2" t="s">
        <v>5</v>
      </c>
      <c r="B171" s="93">
        <v>23583</v>
      </c>
      <c r="C171" s="94">
        <v>25336</v>
      </c>
      <c r="D171" s="94">
        <v>26014</v>
      </c>
      <c r="E171" s="94">
        <v>27322</v>
      </c>
      <c r="F171" s="94">
        <v>27720</v>
      </c>
      <c r="G171" s="94">
        <v>27376</v>
      </c>
      <c r="H171" s="94">
        <v>28109</v>
      </c>
      <c r="I171" s="94">
        <v>28667</v>
      </c>
      <c r="J171" s="94">
        <v>29347</v>
      </c>
      <c r="K171" s="94">
        <v>30482</v>
      </c>
      <c r="L171" s="94">
        <v>31170</v>
      </c>
      <c r="M171" s="94">
        <v>32112</v>
      </c>
      <c r="N171" s="95">
        <v>23671</v>
      </c>
    </row>
    <row r="172" spans="1:15" ht="14.4" customHeight="1" x14ac:dyDescent="0.3">
      <c r="A172" s="3" t="s">
        <v>6</v>
      </c>
      <c r="B172" s="84">
        <v>9962530</v>
      </c>
      <c r="C172" s="85">
        <v>10326135</v>
      </c>
      <c r="D172" s="85">
        <v>10412463</v>
      </c>
      <c r="E172" s="85">
        <v>10624055</v>
      </c>
      <c r="F172" s="85">
        <v>10624850</v>
      </c>
      <c r="G172" s="85">
        <v>10467015</v>
      </c>
      <c r="H172" s="85">
        <v>10504465</v>
      </c>
      <c r="I172" s="85">
        <v>10623767</v>
      </c>
      <c r="J172" s="85">
        <v>10718478</v>
      </c>
      <c r="K172" s="85">
        <v>10795536</v>
      </c>
      <c r="L172" s="85">
        <v>10751383</v>
      </c>
      <c r="M172" s="85">
        <v>10087886</v>
      </c>
      <c r="N172" s="86">
        <v>9944113</v>
      </c>
      <c r="O172" s="152"/>
    </row>
    <row r="173" spans="1:15" ht="14.4" customHeight="1" x14ac:dyDescent="0.2">
      <c r="A173" s="1" t="s">
        <v>91</v>
      </c>
      <c r="B173" s="87">
        <v>2105056</v>
      </c>
      <c r="C173" s="88">
        <v>1521802</v>
      </c>
      <c r="D173" s="88">
        <v>1416300</v>
      </c>
      <c r="E173" s="88">
        <v>1427946</v>
      </c>
      <c r="F173" s="88">
        <v>1432255</v>
      </c>
      <c r="G173" s="88">
        <v>1441468</v>
      </c>
      <c r="H173" s="88">
        <v>1531697</v>
      </c>
      <c r="I173" s="88">
        <v>1381975</v>
      </c>
      <c r="J173" s="88">
        <v>1401925</v>
      </c>
      <c r="K173" s="88">
        <v>1410185</v>
      </c>
      <c r="L173" s="88">
        <v>1357104</v>
      </c>
      <c r="M173" s="88">
        <v>1767691</v>
      </c>
      <c r="N173" s="89">
        <v>2161098</v>
      </c>
    </row>
    <row r="174" spans="1:15" ht="14.4" customHeight="1" x14ac:dyDescent="0.2">
      <c r="A174" s="1" t="s">
        <v>92</v>
      </c>
      <c r="B174" s="90">
        <v>2270085</v>
      </c>
      <c r="C174" s="91">
        <v>2796211</v>
      </c>
      <c r="D174" s="91">
        <v>2917259</v>
      </c>
      <c r="E174" s="91">
        <v>3034947</v>
      </c>
      <c r="F174" s="91">
        <v>2996767</v>
      </c>
      <c r="G174" s="91">
        <v>2877406</v>
      </c>
      <c r="H174" s="91">
        <v>2845484</v>
      </c>
      <c r="I174" s="91">
        <v>2999855</v>
      </c>
      <c r="J174" s="91">
        <v>3098772</v>
      </c>
      <c r="K174" s="91">
        <v>3119406</v>
      </c>
      <c r="L174" s="91">
        <v>3069945</v>
      </c>
      <c r="M174" s="91">
        <v>2226063</v>
      </c>
      <c r="N174" s="92">
        <v>2132676</v>
      </c>
    </row>
    <row r="175" spans="1:15" ht="14.4" customHeight="1" x14ac:dyDescent="0.2">
      <c r="A175" s="1" t="s">
        <v>3</v>
      </c>
      <c r="B175" s="90">
        <v>3455465</v>
      </c>
      <c r="C175" s="91">
        <v>3685949</v>
      </c>
      <c r="D175" s="91">
        <v>3723535</v>
      </c>
      <c r="E175" s="91">
        <v>3738096</v>
      </c>
      <c r="F175" s="91">
        <v>3774081</v>
      </c>
      <c r="G175" s="91">
        <v>3738067</v>
      </c>
      <c r="H175" s="91">
        <v>3737825</v>
      </c>
      <c r="I175" s="91">
        <v>3781647</v>
      </c>
      <c r="J175" s="91">
        <v>3763625</v>
      </c>
      <c r="K175" s="91">
        <v>3812878</v>
      </c>
      <c r="L175" s="91">
        <v>3811820</v>
      </c>
      <c r="M175" s="91">
        <v>3660383</v>
      </c>
      <c r="N175" s="92">
        <v>3524324</v>
      </c>
    </row>
    <row r="176" spans="1:15" ht="14.4" customHeight="1" x14ac:dyDescent="0.2">
      <c r="A176" s="1" t="s">
        <v>4</v>
      </c>
      <c r="B176" s="90">
        <v>1586980</v>
      </c>
      <c r="C176" s="91">
        <v>1698273</v>
      </c>
      <c r="D176" s="91">
        <v>1707804</v>
      </c>
      <c r="E176" s="91">
        <v>1769294</v>
      </c>
      <c r="F176" s="91">
        <v>1760446</v>
      </c>
      <c r="G176" s="91">
        <v>1681175</v>
      </c>
      <c r="H176" s="91">
        <v>1723610</v>
      </c>
      <c r="I176" s="91">
        <v>1807533</v>
      </c>
      <c r="J176" s="91">
        <v>1797115</v>
      </c>
      <c r="K176" s="91">
        <v>1800943</v>
      </c>
      <c r="L176" s="91">
        <v>1823042</v>
      </c>
      <c r="M176" s="91">
        <v>1699384</v>
      </c>
      <c r="N176" s="92">
        <v>1598813</v>
      </c>
    </row>
    <row r="177" spans="1:15" ht="14.4" customHeight="1" x14ac:dyDescent="0.2">
      <c r="A177" s="2" t="s">
        <v>5</v>
      </c>
      <c r="B177" s="93">
        <v>544944</v>
      </c>
      <c r="C177" s="94">
        <v>623900</v>
      </c>
      <c r="D177" s="94">
        <v>647565</v>
      </c>
      <c r="E177" s="94">
        <v>653772</v>
      </c>
      <c r="F177" s="94">
        <v>661301</v>
      </c>
      <c r="G177" s="94">
        <v>728899</v>
      </c>
      <c r="H177" s="94">
        <v>665849</v>
      </c>
      <c r="I177" s="94">
        <v>652757</v>
      </c>
      <c r="J177" s="94">
        <v>657041</v>
      </c>
      <c r="K177" s="94">
        <v>652124</v>
      </c>
      <c r="L177" s="94">
        <v>689472</v>
      </c>
      <c r="M177" s="94">
        <v>734365</v>
      </c>
      <c r="N177" s="95">
        <v>527202</v>
      </c>
    </row>
    <row r="178" spans="1:15" ht="14.4" customHeight="1" x14ac:dyDescent="0.3">
      <c r="A178" s="3" t="s">
        <v>32</v>
      </c>
      <c r="B178" s="84">
        <v>8848469</v>
      </c>
      <c r="C178" s="85">
        <v>9080120</v>
      </c>
      <c r="D178" s="85">
        <v>9073251</v>
      </c>
      <c r="E178" s="85">
        <v>9218549</v>
      </c>
      <c r="F178" s="85">
        <v>9191316</v>
      </c>
      <c r="G178" s="85">
        <v>9117721</v>
      </c>
      <c r="H178" s="85">
        <v>9118329</v>
      </c>
      <c r="I178" s="85">
        <v>9134653</v>
      </c>
      <c r="J178" s="85">
        <v>9152417</v>
      </c>
      <c r="K178" s="85">
        <v>9190893</v>
      </c>
      <c r="L178" s="85">
        <v>9197643</v>
      </c>
      <c r="M178" s="85">
        <v>8975827</v>
      </c>
      <c r="N178" s="86">
        <v>8912423</v>
      </c>
      <c r="O178" s="152"/>
    </row>
    <row r="179" spans="1:15" ht="14.4" customHeight="1" x14ac:dyDescent="0.2">
      <c r="A179" s="1" t="s">
        <v>91</v>
      </c>
      <c r="B179" s="87">
        <v>2027089</v>
      </c>
      <c r="C179" s="88">
        <v>1463936</v>
      </c>
      <c r="D179" s="88">
        <v>1374452</v>
      </c>
      <c r="E179" s="88">
        <v>1369486</v>
      </c>
      <c r="F179" s="88">
        <v>1391855</v>
      </c>
      <c r="G179" s="88">
        <v>1382818</v>
      </c>
      <c r="H179" s="88">
        <v>1457272</v>
      </c>
      <c r="I179" s="88">
        <v>1326580</v>
      </c>
      <c r="J179" s="88">
        <v>1359659</v>
      </c>
      <c r="K179" s="88">
        <v>1354736</v>
      </c>
      <c r="L179" s="88">
        <v>1315612</v>
      </c>
      <c r="M179" s="88">
        <v>1711451</v>
      </c>
      <c r="N179" s="89">
        <v>2084699</v>
      </c>
    </row>
    <row r="180" spans="1:15" ht="14.4" customHeight="1" x14ac:dyDescent="0.2">
      <c r="A180" s="1" t="s">
        <v>92</v>
      </c>
      <c r="B180" s="90">
        <v>1837519</v>
      </c>
      <c r="C180" s="91">
        <v>2247823</v>
      </c>
      <c r="D180" s="91">
        <v>2263144</v>
      </c>
      <c r="E180" s="91">
        <v>2336046</v>
      </c>
      <c r="F180" s="91">
        <v>2256096</v>
      </c>
      <c r="G180" s="91">
        <v>2230238</v>
      </c>
      <c r="H180" s="91">
        <v>2175808</v>
      </c>
      <c r="I180" s="91">
        <v>2222028</v>
      </c>
      <c r="J180" s="91">
        <v>2232609</v>
      </c>
      <c r="K180" s="91">
        <v>2231193</v>
      </c>
      <c r="L180" s="91">
        <v>2218253</v>
      </c>
      <c r="M180" s="91">
        <v>1813261</v>
      </c>
      <c r="N180" s="92">
        <v>1779982</v>
      </c>
    </row>
    <row r="181" spans="1:15" ht="14.4" customHeight="1" x14ac:dyDescent="0.2">
      <c r="A181" s="1" t="s">
        <v>3</v>
      </c>
      <c r="B181" s="90">
        <v>3293214</v>
      </c>
      <c r="C181" s="91">
        <v>3521821</v>
      </c>
      <c r="D181" s="91">
        <v>3564684</v>
      </c>
      <c r="E181" s="91">
        <v>3579184</v>
      </c>
      <c r="F181" s="91">
        <v>3615316</v>
      </c>
      <c r="G181" s="91">
        <v>3594524</v>
      </c>
      <c r="H181" s="91">
        <v>3580780</v>
      </c>
      <c r="I181" s="91">
        <v>3613439</v>
      </c>
      <c r="J181" s="91">
        <v>3602834</v>
      </c>
      <c r="K181" s="91">
        <v>3649620</v>
      </c>
      <c r="L181" s="91">
        <v>3653376</v>
      </c>
      <c r="M181" s="91">
        <v>3508815</v>
      </c>
      <c r="N181" s="92">
        <v>3348918</v>
      </c>
    </row>
    <row r="182" spans="1:15" ht="14.4" customHeight="1" x14ac:dyDescent="0.2">
      <c r="A182" s="1" t="s">
        <v>4</v>
      </c>
      <c r="B182" s="90">
        <v>1292923</v>
      </c>
      <c r="C182" s="91">
        <v>1401740</v>
      </c>
      <c r="D182" s="91">
        <v>1408161</v>
      </c>
      <c r="E182" s="91">
        <v>1467477</v>
      </c>
      <c r="F182" s="91">
        <v>1457143</v>
      </c>
      <c r="G182" s="91">
        <v>1415997</v>
      </c>
      <c r="H182" s="91">
        <v>1444912</v>
      </c>
      <c r="I182" s="91">
        <v>1505017</v>
      </c>
      <c r="J182" s="91">
        <v>1487247</v>
      </c>
      <c r="K182" s="91">
        <v>1489344</v>
      </c>
      <c r="L182" s="91">
        <v>1515130</v>
      </c>
      <c r="M182" s="91">
        <v>1427874</v>
      </c>
      <c r="N182" s="92">
        <v>1306362</v>
      </c>
    </row>
    <row r="183" spans="1:15" ht="14.4" customHeight="1" x14ac:dyDescent="0.2">
      <c r="A183" s="2" t="s">
        <v>5</v>
      </c>
      <c r="B183" s="93">
        <v>397724</v>
      </c>
      <c r="C183" s="94">
        <v>444800</v>
      </c>
      <c r="D183" s="94">
        <v>462810</v>
      </c>
      <c r="E183" s="94">
        <v>466356</v>
      </c>
      <c r="F183" s="94">
        <v>470906</v>
      </c>
      <c r="G183" s="94">
        <v>494144</v>
      </c>
      <c r="H183" s="94">
        <v>459557</v>
      </c>
      <c r="I183" s="94">
        <v>467589</v>
      </c>
      <c r="J183" s="94">
        <v>470068</v>
      </c>
      <c r="K183" s="94">
        <v>466000</v>
      </c>
      <c r="L183" s="94">
        <v>495272</v>
      </c>
      <c r="M183" s="94">
        <v>514426</v>
      </c>
      <c r="N183" s="95">
        <v>392462</v>
      </c>
    </row>
    <row r="186" spans="1:15" ht="14.4" customHeight="1" x14ac:dyDescent="0.2">
      <c r="A186" s="226" t="s">
        <v>106</v>
      </c>
      <c r="B186" s="226"/>
      <c r="C186" s="226"/>
      <c r="D186" s="226"/>
      <c r="E186" s="226"/>
      <c r="F186" s="226"/>
      <c r="G186" s="226"/>
      <c r="H186" s="226"/>
      <c r="I186" s="226"/>
      <c r="J186" s="226"/>
      <c r="K186" s="226"/>
      <c r="L186" s="226"/>
      <c r="M186" s="226"/>
      <c r="N186" s="226"/>
    </row>
    <row r="188" spans="1:15" ht="14.4" customHeight="1" x14ac:dyDescent="0.2">
      <c r="A188" s="206" t="s">
        <v>0</v>
      </c>
      <c r="B188" s="208" t="s">
        <v>31</v>
      </c>
      <c r="C188" s="209"/>
      <c r="D188" s="209"/>
      <c r="E188" s="209"/>
      <c r="F188" s="209"/>
      <c r="G188" s="209"/>
      <c r="H188" s="209"/>
      <c r="I188" s="209"/>
      <c r="J188" s="209"/>
      <c r="K188" s="209"/>
      <c r="L188" s="209"/>
      <c r="M188" s="209"/>
      <c r="N188" s="210"/>
    </row>
    <row r="189" spans="1:15" ht="14.4" customHeight="1" x14ac:dyDescent="0.2">
      <c r="A189" s="207"/>
      <c r="B189" s="21" t="s">
        <v>1206</v>
      </c>
      <c r="C189" s="22" t="s">
        <v>2323</v>
      </c>
      <c r="D189" s="22" t="s">
        <v>2324</v>
      </c>
      <c r="E189" s="22" t="s">
        <v>2325</v>
      </c>
      <c r="F189" s="22" t="s">
        <v>2326</v>
      </c>
      <c r="G189" s="22" t="s">
        <v>2328</v>
      </c>
      <c r="H189" s="22" t="s">
        <v>2329</v>
      </c>
      <c r="I189" s="22" t="s">
        <v>2330</v>
      </c>
      <c r="J189" s="22" t="s">
        <v>2331</v>
      </c>
      <c r="K189" s="22" t="s">
        <v>2332</v>
      </c>
      <c r="L189" s="22" t="s">
        <v>2333</v>
      </c>
      <c r="M189" s="22" t="s">
        <v>2336</v>
      </c>
      <c r="N189" s="51" t="s">
        <v>2338</v>
      </c>
    </row>
    <row r="190" spans="1:15" ht="14.4" customHeight="1" x14ac:dyDescent="0.3">
      <c r="A190" s="3" t="s">
        <v>1</v>
      </c>
      <c r="B190" s="84">
        <v>10311449</v>
      </c>
      <c r="C190" s="85">
        <v>10505956</v>
      </c>
      <c r="D190" s="85">
        <v>10427491</v>
      </c>
      <c r="E190" s="85">
        <v>10582213</v>
      </c>
      <c r="F190" s="85">
        <v>10572377</v>
      </c>
      <c r="G190" s="85">
        <v>10500429</v>
      </c>
      <c r="H190" s="85">
        <v>10515094</v>
      </c>
      <c r="I190" s="85">
        <v>10542078</v>
      </c>
      <c r="J190" s="85">
        <v>10558376</v>
      </c>
      <c r="K190" s="85">
        <v>10621266</v>
      </c>
      <c r="L190" s="85">
        <v>10622314</v>
      </c>
      <c r="M190" s="85">
        <v>10343683</v>
      </c>
      <c r="N190" s="86">
        <v>10281375</v>
      </c>
      <c r="O190" s="152"/>
    </row>
    <row r="191" spans="1:15" ht="14.4" customHeight="1" x14ac:dyDescent="0.2">
      <c r="A191" s="1" t="s">
        <v>91</v>
      </c>
      <c r="B191" s="87">
        <v>2088871</v>
      </c>
      <c r="C191" s="88">
        <v>1509330</v>
      </c>
      <c r="D191" s="88">
        <v>1404226</v>
      </c>
      <c r="E191" s="88">
        <v>1403184</v>
      </c>
      <c r="F191" s="88">
        <v>1424698</v>
      </c>
      <c r="G191" s="88">
        <v>1427006</v>
      </c>
      <c r="H191" s="88">
        <v>1498066</v>
      </c>
      <c r="I191" s="88">
        <v>1366236</v>
      </c>
      <c r="J191" s="88">
        <v>1392302</v>
      </c>
      <c r="K191" s="88">
        <v>1389040</v>
      </c>
      <c r="L191" s="88">
        <v>1348839</v>
      </c>
      <c r="M191" s="88">
        <v>1758307</v>
      </c>
      <c r="N191" s="89">
        <v>2142308</v>
      </c>
    </row>
    <row r="192" spans="1:15" ht="14.4" customHeight="1" x14ac:dyDescent="0.2">
      <c r="A192" s="1" t="s">
        <v>92</v>
      </c>
      <c r="B192" s="90">
        <v>2272380</v>
      </c>
      <c r="C192" s="91">
        <v>2628337</v>
      </c>
      <c r="D192" s="91">
        <v>2576616</v>
      </c>
      <c r="E192" s="91">
        <v>2646216</v>
      </c>
      <c r="F192" s="91">
        <v>2575693</v>
      </c>
      <c r="G192" s="91">
        <v>2543710</v>
      </c>
      <c r="H192" s="91">
        <v>2498820</v>
      </c>
      <c r="I192" s="91">
        <v>2546614</v>
      </c>
      <c r="J192" s="91">
        <v>2559906</v>
      </c>
      <c r="K192" s="91">
        <v>2573012</v>
      </c>
      <c r="L192" s="91">
        <v>2553272</v>
      </c>
      <c r="M192" s="91">
        <v>2098623</v>
      </c>
      <c r="N192" s="92">
        <v>2109849</v>
      </c>
    </row>
    <row r="193" spans="1:15" ht="14.4" customHeight="1" x14ac:dyDescent="0.2">
      <c r="A193" s="1" t="s">
        <v>3</v>
      </c>
      <c r="B193" s="90">
        <v>3600625</v>
      </c>
      <c r="C193" s="91">
        <v>3734027</v>
      </c>
      <c r="D193" s="91">
        <v>3774733</v>
      </c>
      <c r="E193" s="91">
        <v>3787257</v>
      </c>
      <c r="F193" s="91">
        <v>3823818</v>
      </c>
      <c r="G193" s="91">
        <v>3824030</v>
      </c>
      <c r="H193" s="91">
        <v>3836184</v>
      </c>
      <c r="I193" s="91">
        <v>3835823</v>
      </c>
      <c r="J193" s="91">
        <v>3818462</v>
      </c>
      <c r="K193" s="91">
        <v>3869221</v>
      </c>
      <c r="L193" s="91">
        <v>3864206</v>
      </c>
      <c r="M193" s="91">
        <v>3762424</v>
      </c>
      <c r="N193" s="92">
        <v>3662516</v>
      </c>
    </row>
    <row r="194" spans="1:15" ht="14.4" customHeight="1" x14ac:dyDescent="0.2">
      <c r="A194" s="1" t="s">
        <v>4</v>
      </c>
      <c r="B194" s="90">
        <v>1797109</v>
      </c>
      <c r="C194" s="91">
        <v>1950556</v>
      </c>
      <c r="D194" s="91">
        <v>1969682</v>
      </c>
      <c r="E194" s="91">
        <v>2031419</v>
      </c>
      <c r="F194" s="91">
        <v>2020963</v>
      </c>
      <c r="G194" s="91">
        <v>1863417</v>
      </c>
      <c r="H194" s="91">
        <v>1948582</v>
      </c>
      <c r="I194" s="91">
        <v>2077443</v>
      </c>
      <c r="J194" s="91">
        <v>2065408</v>
      </c>
      <c r="K194" s="91">
        <v>2061258</v>
      </c>
      <c r="L194" s="91">
        <v>1960334</v>
      </c>
      <c r="M194" s="91">
        <v>1959279</v>
      </c>
      <c r="N194" s="92">
        <v>1829976</v>
      </c>
    </row>
    <row r="195" spans="1:15" ht="14.4" customHeight="1" x14ac:dyDescent="0.2">
      <c r="A195" s="2" t="s">
        <v>5</v>
      </c>
      <c r="B195" s="93">
        <v>552464</v>
      </c>
      <c r="C195" s="94">
        <v>683706</v>
      </c>
      <c r="D195" s="94">
        <v>702234</v>
      </c>
      <c r="E195" s="94">
        <v>714137</v>
      </c>
      <c r="F195" s="94">
        <v>727205</v>
      </c>
      <c r="G195" s="94">
        <v>842266</v>
      </c>
      <c r="H195" s="94">
        <v>733442</v>
      </c>
      <c r="I195" s="94">
        <v>715962</v>
      </c>
      <c r="J195" s="94">
        <v>722298</v>
      </c>
      <c r="K195" s="94">
        <v>728735</v>
      </c>
      <c r="L195" s="94">
        <v>895663</v>
      </c>
      <c r="M195" s="94">
        <v>765050</v>
      </c>
      <c r="N195" s="95">
        <v>536726</v>
      </c>
    </row>
    <row r="196" spans="1:15" ht="14.4" customHeight="1" x14ac:dyDescent="0.3">
      <c r="A196" s="3" t="s">
        <v>2</v>
      </c>
      <c r="B196" s="84">
        <v>227331</v>
      </c>
      <c r="C196" s="85">
        <v>231618</v>
      </c>
      <c r="D196" s="85">
        <v>234247</v>
      </c>
      <c r="E196" s="85">
        <v>236714</v>
      </c>
      <c r="F196" s="85">
        <v>238242</v>
      </c>
      <c r="G196" s="85">
        <v>240724</v>
      </c>
      <c r="H196" s="85">
        <v>242466</v>
      </c>
      <c r="I196" s="85">
        <v>246263</v>
      </c>
      <c r="J196" s="85">
        <v>249195</v>
      </c>
      <c r="K196" s="85">
        <v>251250</v>
      </c>
      <c r="L196" s="85">
        <v>252007</v>
      </c>
      <c r="M196" s="85">
        <v>243964</v>
      </c>
      <c r="N196" s="86">
        <v>248427</v>
      </c>
      <c r="O196" s="152"/>
    </row>
    <row r="197" spans="1:15" ht="14.4" customHeight="1" x14ac:dyDescent="0.2">
      <c r="A197" s="1" t="s">
        <v>91</v>
      </c>
      <c r="B197" s="87">
        <v>8502</v>
      </c>
      <c r="C197" s="88">
        <v>7194</v>
      </c>
      <c r="D197" s="88">
        <v>5729</v>
      </c>
      <c r="E197" s="88">
        <v>5505</v>
      </c>
      <c r="F197" s="88">
        <v>5297</v>
      </c>
      <c r="G197" s="88">
        <v>5057</v>
      </c>
      <c r="H197" s="88">
        <v>5616</v>
      </c>
      <c r="I197" s="88">
        <v>5663</v>
      </c>
      <c r="J197" s="88">
        <v>5781</v>
      </c>
      <c r="K197" s="88">
        <v>5395</v>
      </c>
      <c r="L197" s="88">
        <v>4828</v>
      </c>
      <c r="M197" s="88">
        <v>6741</v>
      </c>
      <c r="N197" s="89">
        <v>11136</v>
      </c>
    </row>
    <row r="198" spans="1:15" ht="14.4" customHeight="1" x14ac:dyDescent="0.2">
      <c r="A198" s="1" t="s">
        <v>92</v>
      </c>
      <c r="B198" s="90">
        <v>164705</v>
      </c>
      <c r="C198" s="91">
        <v>160859</v>
      </c>
      <c r="D198" s="91">
        <v>160304</v>
      </c>
      <c r="E198" s="91">
        <v>159984</v>
      </c>
      <c r="F198" s="91">
        <v>159486</v>
      </c>
      <c r="G198" s="91">
        <v>160772</v>
      </c>
      <c r="H198" s="91">
        <v>161668</v>
      </c>
      <c r="I198" s="91">
        <v>163602</v>
      </c>
      <c r="J198" s="91">
        <v>163728</v>
      </c>
      <c r="K198" s="91">
        <v>164075</v>
      </c>
      <c r="L198" s="91">
        <v>163863</v>
      </c>
      <c r="M198" s="91">
        <v>159502</v>
      </c>
      <c r="N198" s="92">
        <v>175671</v>
      </c>
    </row>
    <row r="199" spans="1:15" ht="14.4" customHeight="1" x14ac:dyDescent="0.2">
      <c r="A199" s="1" t="s">
        <v>3</v>
      </c>
      <c r="B199" s="90">
        <v>38622</v>
      </c>
      <c r="C199" s="91">
        <v>45353</v>
      </c>
      <c r="D199" s="91">
        <v>48626</v>
      </c>
      <c r="E199" s="91">
        <v>50495</v>
      </c>
      <c r="F199" s="91">
        <v>51888</v>
      </c>
      <c r="G199" s="91">
        <v>53168</v>
      </c>
      <c r="H199" s="91">
        <v>53386</v>
      </c>
      <c r="I199" s="91">
        <v>54724</v>
      </c>
      <c r="J199" s="91">
        <v>56437</v>
      </c>
      <c r="K199" s="91">
        <v>57549</v>
      </c>
      <c r="L199" s="91">
        <v>58345</v>
      </c>
      <c r="M199" s="91">
        <v>53278</v>
      </c>
      <c r="N199" s="92">
        <v>45243</v>
      </c>
    </row>
    <row r="200" spans="1:15" ht="14.4" customHeight="1" x14ac:dyDescent="0.2">
      <c r="A200" s="1" t="s">
        <v>4</v>
      </c>
      <c r="B200" s="90">
        <v>13082</v>
      </c>
      <c r="C200" s="91">
        <v>15513</v>
      </c>
      <c r="D200" s="91">
        <v>16793</v>
      </c>
      <c r="E200" s="91">
        <v>17837</v>
      </c>
      <c r="F200" s="91">
        <v>18591</v>
      </c>
      <c r="G200" s="91">
        <v>18816</v>
      </c>
      <c r="H200" s="91">
        <v>18903</v>
      </c>
      <c r="I200" s="91">
        <v>19185</v>
      </c>
      <c r="J200" s="91">
        <v>19987</v>
      </c>
      <c r="K200" s="91">
        <v>20895</v>
      </c>
      <c r="L200" s="91">
        <v>21424</v>
      </c>
      <c r="M200" s="91">
        <v>20744</v>
      </c>
      <c r="N200" s="92">
        <v>13838</v>
      </c>
    </row>
    <row r="201" spans="1:15" ht="14.4" customHeight="1" x14ac:dyDescent="0.2">
      <c r="A201" s="2" t="s">
        <v>5</v>
      </c>
      <c r="B201" s="93">
        <v>2420</v>
      </c>
      <c r="C201" s="94">
        <v>2699</v>
      </c>
      <c r="D201" s="94">
        <v>2795</v>
      </c>
      <c r="E201" s="94">
        <v>2893</v>
      </c>
      <c r="F201" s="94">
        <v>2980</v>
      </c>
      <c r="G201" s="94">
        <v>2911</v>
      </c>
      <c r="H201" s="94">
        <v>2893</v>
      </c>
      <c r="I201" s="94">
        <v>3089</v>
      </c>
      <c r="J201" s="94">
        <v>3262</v>
      </c>
      <c r="K201" s="94">
        <v>3336</v>
      </c>
      <c r="L201" s="94">
        <v>3547</v>
      </c>
      <c r="M201" s="94">
        <v>3699</v>
      </c>
      <c r="N201" s="95">
        <v>2539</v>
      </c>
    </row>
    <row r="202" spans="1:15" ht="14.4" customHeight="1" x14ac:dyDescent="0.3">
      <c r="A202" s="3" t="s">
        <v>6</v>
      </c>
      <c r="B202" s="84">
        <v>10084118</v>
      </c>
      <c r="C202" s="85">
        <v>10274338</v>
      </c>
      <c r="D202" s="85">
        <v>10193244</v>
      </c>
      <c r="E202" s="85">
        <v>10345499</v>
      </c>
      <c r="F202" s="85">
        <v>10334135</v>
      </c>
      <c r="G202" s="85">
        <v>10259705</v>
      </c>
      <c r="H202" s="85">
        <v>10272628</v>
      </c>
      <c r="I202" s="85">
        <v>10295815</v>
      </c>
      <c r="J202" s="85">
        <v>10309181</v>
      </c>
      <c r="K202" s="85">
        <v>10370016</v>
      </c>
      <c r="L202" s="85">
        <v>10370307</v>
      </c>
      <c r="M202" s="85">
        <v>10099719</v>
      </c>
      <c r="N202" s="86">
        <v>10032948</v>
      </c>
      <c r="O202" s="152"/>
    </row>
    <row r="203" spans="1:15" ht="14.4" customHeight="1" x14ac:dyDescent="0.2">
      <c r="A203" s="1" t="s">
        <v>91</v>
      </c>
      <c r="B203" s="87">
        <v>2080369</v>
      </c>
      <c r="C203" s="88">
        <v>1502136</v>
      </c>
      <c r="D203" s="88">
        <v>1398497</v>
      </c>
      <c r="E203" s="88">
        <v>1397679</v>
      </c>
      <c r="F203" s="88">
        <v>1419401</v>
      </c>
      <c r="G203" s="88">
        <v>1421949</v>
      </c>
      <c r="H203" s="88">
        <v>1492450</v>
      </c>
      <c r="I203" s="88">
        <v>1360573</v>
      </c>
      <c r="J203" s="88">
        <v>1386521</v>
      </c>
      <c r="K203" s="88">
        <v>1383645</v>
      </c>
      <c r="L203" s="88">
        <v>1344011</v>
      </c>
      <c r="M203" s="88">
        <v>1751566</v>
      </c>
      <c r="N203" s="89">
        <v>2131172</v>
      </c>
    </row>
    <row r="204" spans="1:15" ht="14.4" customHeight="1" x14ac:dyDescent="0.2">
      <c r="A204" s="1" t="s">
        <v>92</v>
      </c>
      <c r="B204" s="90">
        <v>2107675</v>
      </c>
      <c r="C204" s="91">
        <v>2467478</v>
      </c>
      <c r="D204" s="91">
        <v>2416312</v>
      </c>
      <c r="E204" s="91">
        <v>2486232</v>
      </c>
      <c r="F204" s="91">
        <v>2416207</v>
      </c>
      <c r="G204" s="91">
        <v>2382938</v>
      </c>
      <c r="H204" s="91">
        <v>2337152</v>
      </c>
      <c r="I204" s="91">
        <v>2383012</v>
      </c>
      <c r="J204" s="91">
        <v>2396178</v>
      </c>
      <c r="K204" s="91">
        <v>2408937</v>
      </c>
      <c r="L204" s="91">
        <v>2389409</v>
      </c>
      <c r="M204" s="91">
        <v>1939121</v>
      </c>
      <c r="N204" s="92">
        <v>1934178</v>
      </c>
    </row>
    <row r="205" spans="1:15" ht="14.4" customHeight="1" x14ac:dyDescent="0.2">
      <c r="A205" s="1" t="s">
        <v>3</v>
      </c>
      <c r="B205" s="90">
        <v>3562003</v>
      </c>
      <c r="C205" s="91">
        <v>3688674</v>
      </c>
      <c r="D205" s="91">
        <v>3726107</v>
      </c>
      <c r="E205" s="91">
        <v>3736762</v>
      </c>
      <c r="F205" s="91">
        <v>3771930</v>
      </c>
      <c r="G205" s="91">
        <v>3770862</v>
      </c>
      <c r="H205" s="91">
        <v>3782798</v>
      </c>
      <c r="I205" s="91">
        <v>3781099</v>
      </c>
      <c r="J205" s="91">
        <v>3762025</v>
      </c>
      <c r="K205" s="91">
        <v>3811672</v>
      </c>
      <c r="L205" s="91">
        <v>3805861</v>
      </c>
      <c r="M205" s="91">
        <v>3709146</v>
      </c>
      <c r="N205" s="92">
        <v>3617273</v>
      </c>
    </row>
    <row r="206" spans="1:15" ht="14.4" customHeight="1" x14ac:dyDescent="0.2">
      <c r="A206" s="1" t="s">
        <v>4</v>
      </c>
      <c r="B206" s="90">
        <v>1784027</v>
      </c>
      <c r="C206" s="91">
        <v>1935043</v>
      </c>
      <c r="D206" s="91">
        <v>1952889</v>
      </c>
      <c r="E206" s="91">
        <v>2013582</v>
      </c>
      <c r="F206" s="91">
        <v>2002372</v>
      </c>
      <c r="G206" s="91">
        <v>1844601</v>
      </c>
      <c r="H206" s="91">
        <v>1929679</v>
      </c>
      <c r="I206" s="91">
        <v>2058258</v>
      </c>
      <c r="J206" s="91">
        <v>2045421</v>
      </c>
      <c r="K206" s="91">
        <v>2040363</v>
      </c>
      <c r="L206" s="91">
        <v>1938910</v>
      </c>
      <c r="M206" s="91">
        <v>1938535</v>
      </c>
      <c r="N206" s="92">
        <v>1816138</v>
      </c>
    </row>
    <row r="207" spans="1:15" ht="14.4" customHeight="1" x14ac:dyDescent="0.2">
      <c r="A207" s="2" t="s">
        <v>5</v>
      </c>
      <c r="B207" s="93">
        <v>550044</v>
      </c>
      <c r="C207" s="94">
        <v>681007</v>
      </c>
      <c r="D207" s="94">
        <v>699439</v>
      </c>
      <c r="E207" s="94">
        <v>711244</v>
      </c>
      <c r="F207" s="94">
        <v>724225</v>
      </c>
      <c r="G207" s="94">
        <v>839355</v>
      </c>
      <c r="H207" s="94">
        <v>730549</v>
      </c>
      <c r="I207" s="94">
        <v>712873</v>
      </c>
      <c r="J207" s="94">
        <v>719036</v>
      </c>
      <c r="K207" s="94">
        <v>725399</v>
      </c>
      <c r="L207" s="94">
        <v>892116</v>
      </c>
      <c r="M207" s="94">
        <v>761351</v>
      </c>
      <c r="N207" s="95">
        <v>534187</v>
      </c>
    </row>
    <row r="208" spans="1:15" ht="14.4" customHeight="1" x14ac:dyDescent="0.3">
      <c r="A208" s="3" t="s">
        <v>32</v>
      </c>
      <c r="B208" s="84">
        <v>8956273</v>
      </c>
      <c r="C208" s="85">
        <v>9163562</v>
      </c>
      <c r="D208" s="85">
        <v>9123014</v>
      </c>
      <c r="E208" s="85">
        <v>9266447</v>
      </c>
      <c r="F208" s="85">
        <v>9253628</v>
      </c>
      <c r="G208" s="85">
        <v>9181617</v>
      </c>
      <c r="H208" s="85">
        <v>9172339</v>
      </c>
      <c r="I208" s="85">
        <v>9187277</v>
      </c>
      <c r="J208" s="85">
        <v>9205992</v>
      </c>
      <c r="K208" s="85">
        <v>9255212</v>
      </c>
      <c r="L208" s="85">
        <v>9259165</v>
      </c>
      <c r="M208" s="85">
        <v>9034989</v>
      </c>
      <c r="N208" s="86">
        <v>8976604</v>
      </c>
      <c r="O208" s="152"/>
    </row>
    <row r="209" spans="1:14" ht="14.4" customHeight="1" x14ac:dyDescent="0.2">
      <c r="A209" s="1" t="s">
        <v>91</v>
      </c>
      <c r="B209" s="87">
        <v>2037138</v>
      </c>
      <c r="C209" s="88">
        <v>1472672</v>
      </c>
      <c r="D209" s="88">
        <v>1380155</v>
      </c>
      <c r="E209" s="88">
        <v>1376589</v>
      </c>
      <c r="F209" s="88">
        <v>1402312</v>
      </c>
      <c r="G209" s="88">
        <v>1394302</v>
      </c>
      <c r="H209" s="88">
        <v>1466677</v>
      </c>
      <c r="I209" s="88">
        <v>1335692</v>
      </c>
      <c r="J209" s="88">
        <v>1369153</v>
      </c>
      <c r="K209" s="88">
        <v>1364602</v>
      </c>
      <c r="L209" s="88">
        <v>1325015</v>
      </c>
      <c r="M209" s="88">
        <v>1721566</v>
      </c>
      <c r="N209" s="89">
        <v>2096177</v>
      </c>
    </row>
    <row r="210" spans="1:14" ht="14.4" customHeight="1" x14ac:dyDescent="0.2">
      <c r="A210" s="1" t="s">
        <v>92</v>
      </c>
      <c r="B210" s="90">
        <v>1922362</v>
      </c>
      <c r="C210" s="91">
        <v>2314601</v>
      </c>
      <c r="D210" s="91">
        <v>2296043</v>
      </c>
      <c r="E210" s="91">
        <v>2366193</v>
      </c>
      <c r="F210" s="91">
        <v>2297134</v>
      </c>
      <c r="G210" s="91">
        <v>2271623</v>
      </c>
      <c r="H210" s="91">
        <v>2206957</v>
      </c>
      <c r="I210" s="91">
        <v>2253660</v>
      </c>
      <c r="J210" s="91">
        <v>2266483</v>
      </c>
      <c r="K210" s="91">
        <v>2273717</v>
      </c>
      <c r="L210" s="91">
        <v>2259070</v>
      </c>
      <c r="M210" s="91">
        <v>1847549</v>
      </c>
      <c r="N210" s="92">
        <v>1819985</v>
      </c>
    </row>
    <row r="211" spans="1:14" ht="14.4" customHeight="1" x14ac:dyDescent="0.2">
      <c r="A211" s="1" t="s">
        <v>3</v>
      </c>
      <c r="B211" s="90">
        <v>3300995</v>
      </c>
      <c r="C211" s="91">
        <v>3526708</v>
      </c>
      <c r="D211" s="91">
        <v>3571553</v>
      </c>
      <c r="E211" s="91">
        <v>3585702</v>
      </c>
      <c r="F211" s="91">
        <v>3622042</v>
      </c>
      <c r="G211" s="91">
        <v>3601366</v>
      </c>
      <c r="H211" s="91">
        <v>3588407</v>
      </c>
      <c r="I211" s="91">
        <v>3620754</v>
      </c>
      <c r="J211" s="91">
        <v>3609272</v>
      </c>
      <c r="K211" s="91">
        <v>3656944</v>
      </c>
      <c r="L211" s="91">
        <v>3660225</v>
      </c>
      <c r="M211" s="91">
        <v>3517735</v>
      </c>
      <c r="N211" s="92">
        <v>3357081</v>
      </c>
    </row>
    <row r="212" spans="1:14" ht="14.4" customHeight="1" x14ac:dyDescent="0.2">
      <c r="A212" s="1" t="s">
        <v>4</v>
      </c>
      <c r="B212" s="90">
        <v>1296660</v>
      </c>
      <c r="C212" s="91">
        <v>1403843</v>
      </c>
      <c r="D212" s="91">
        <v>1411087</v>
      </c>
      <c r="E212" s="91">
        <v>1470277</v>
      </c>
      <c r="F212" s="91">
        <v>1459981</v>
      </c>
      <c r="G212" s="91">
        <v>1418792</v>
      </c>
      <c r="H212" s="91">
        <v>1448832</v>
      </c>
      <c r="I212" s="91">
        <v>1508149</v>
      </c>
      <c r="J212" s="91">
        <v>1489848</v>
      </c>
      <c r="K212" s="91">
        <v>1492525</v>
      </c>
      <c r="L212" s="91">
        <v>1518158</v>
      </c>
      <c r="M212" s="91">
        <v>1431975</v>
      </c>
      <c r="N212" s="92">
        <v>1309600</v>
      </c>
    </row>
    <row r="213" spans="1:14" ht="14.4" customHeight="1" x14ac:dyDescent="0.2">
      <c r="A213" s="2" t="s">
        <v>5</v>
      </c>
      <c r="B213" s="93">
        <v>399118</v>
      </c>
      <c r="C213" s="94">
        <v>445738</v>
      </c>
      <c r="D213" s="94">
        <v>464176</v>
      </c>
      <c r="E213" s="94">
        <v>467686</v>
      </c>
      <c r="F213" s="94">
        <v>472159</v>
      </c>
      <c r="G213" s="94">
        <v>495534</v>
      </c>
      <c r="H213" s="94">
        <v>461466</v>
      </c>
      <c r="I213" s="94">
        <v>469022</v>
      </c>
      <c r="J213" s="94">
        <v>471236</v>
      </c>
      <c r="K213" s="94">
        <v>467424</v>
      </c>
      <c r="L213" s="94">
        <v>496697</v>
      </c>
      <c r="M213" s="94">
        <v>516164</v>
      </c>
      <c r="N213" s="95">
        <v>393761</v>
      </c>
    </row>
    <row r="215" spans="1:14" ht="14.4" customHeight="1" x14ac:dyDescent="0.2">
      <c r="A215" s="4" t="s">
        <v>60</v>
      </c>
    </row>
  </sheetData>
  <mergeCells count="22">
    <mergeCell ref="A156:N156"/>
    <mergeCell ref="A158:A159"/>
    <mergeCell ref="B158:N158"/>
    <mergeCell ref="A186:N186"/>
    <mergeCell ref="A188:A189"/>
    <mergeCell ref="B188:N188"/>
    <mergeCell ref="A96:N96"/>
    <mergeCell ref="A98:A99"/>
    <mergeCell ref="B98:N98"/>
    <mergeCell ref="A126:N126"/>
    <mergeCell ref="A128:A129"/>
    <mergeCell ref="B128:N128"/>
    <mergeCell ref="A68:A69"/>
    <mergeCell ref="B68:M68"/>
    <mergeCell ref="D5:K5"/>
    <mergeCell ref="J2:K4"/>
    <mergeCell ref="D2:I4"/>
    <mergeCell ref="A10:N10"/>
    <mergeCell ref="A40:A41"/>
    <mergeCell ref="A12:A13"/>
    <mergeCell ref="B12:N12"/>
    <mergeCell ref="B40:M40"/>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C138" sqref="C138"/>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43" t="s">
        <v>2327</v>
      </c>
      <c r="E2" s="244"/>
      <c r="F2" s="244"/>
      <c r="G2" s="244"/>
      <c r="H2" s="244"/>
      <c r="I2" s="244"/>
      <c r="J2" s="214" t="str">
        <f>"Ene 25"</f>
        <v>Ene 25</v>
      </c>
      <c r="K2" s="215"/>
      <c r="M2" s="189"/>
    </row>
    <row r="3" spans="1:14" ht="14.25" customHeight="1" x14ac:dyDescent="0.25">
      <c r="D3" s="245"/>
      <c r="E3" s="246"/>
      <c r="F3" s="246"/>
      <c r="G3" s="246"/>
      <c r="H3" s="246"/>
      <c r="I3" s="246"/>
      <c r="J3" s="216"/>
      <c r="K3" s="217"/>
    </row>
    <row r="4" spans="1:14" ht="15" customHeight="1" thickBot="1" x14ac:dyDescent="0.3">
      <c r="D4" s="247"/>
      <c r="E4" s="248"/>
      <c r="F4" s="248"/>
      <c r="G4" s="248"/>
      <c r="H4" s="248"/>
      <c r="I4" s="248"/>
      <c r="J4" s="218"/>
      <c r="K4" s="219"/>
    </row>
    <row r="5" spans="1:14" ht="14.4" customHeight="1" thickBot="1" x14ac:dyDescent="0.3">
      <c r="D5" s="211" t="s">
        <v>2337</v>
      </c>
      <c r="E5" s="212"/>
      <c r="F5" s="212"/>
      <c r="G5" s="212"/>
      <c r="H5" s="212"/>
      <c r="I5" s="212"/>
      <c r="J5" s="212"/>
      <c r="K5" s="213"/>
    </row>
    <row r="10" spans="1:14" x14ac:dyDescent="0.25">
      <c r="A10" s="226" t="s">
        <v>33</v>
      </c>
      <c r="B10" s="226"/>
      <c r="C10" s="226"/>
      <c r="D10" s="226"/>
      <c r="E10" s="226"/>
      <c r="F10" s="226"/>
      <c r="G10" s="226"/>
      <c r="H10" s="226"/>
      <c r="I10" s="226"/>
      <c r="J10" s="226"/>
      <c r="K10" s="226"/>
      <c r="L10" s="226"/>
      <c r="M10" s="226"/>
      <c r="N10" s="226"/>
    </row>
    <row r="11" spans="1:14" x14ac:dyDescent="0.25">
      <c r="A11" s="9"/>
      <c r="B11" s="9"/>
      <c r="C11" s="9"/>
      <c r="D11" s="9"/>
      <c r="E11" s="9"/>
      <c r="F11" s="9"/>
      <c r="G11" s="9"/>
      <c r="H11" s="9"/>
      <c r="I11" s="9"/>
      <c r="J11" s="9"/>
      <c r="K11" s="9"/>
    </row>
    <row r="12" spans="1:14" ht="15" customHeight="1" x14ac:dyDescent="0.25">
      <c r="A12" s="235" t="s">
        <v>39</v>
      </c>
      <c r="B12" s="240" t="s">
        <v>40</v>
      </c>
      <c r="C12" s="241"/>
      <c r="D12" s="241"/>
      <c r="E12" s="241"/>
      <c r="F12" s="241"/>
      <c r="G12" s="241"/>
      <c r="H12" s="241"/>
      <c r="I12" s="241"/>
      <c r="J12" s="241"/>
      <c r="K12" s="241"/>
      <c r="L12" s="241"/>
      <c r="M12" s="241"/>
      <c r="N12" s="242"/>
    </row>
    <row r="13" spans="1:14" x14ac:dyDescent="0.25">
      <c r="A13" s="236"/>
      <c r="B13" s="21" t="s">
        <v>1206</v>
      </c>
      <c r="C13" s="22" t="s">
        <v>2323</v>
      </c>
      <c r="D13" s="22" t="s">
        <v>2324</v>
      </c>
      <c r="E13" s="22" t="s">
        <v>2325</v>
      </c>
      <c r="F13" s="22" t="s">
        <v>2326</v>
      </c>
      <c r="G13" s="22" t="s">
        <v>2328</v>
      </c>
      <c r="H13" s="22" t="s">
        <v>2329</v>
      </c>
      <c r="I13" s="22" t="s">
        <v>2330</v>
      </c>
      <c r="J13" s="22" t="s">
        <v>2331</v>
      </c>
      <c r="K13" s="22" t="s">
        <v>2332</v>
      </c>
      <c r="L13" s="22" t="s">
        <v>2333</v>
      </c>
      <c r="M13" s="22" t="s">
        <v>2336</v>
      </c>
      <c r="N13" s="51" t="s">
        <v>2338</v>
      </c>
    </row>
    <row r="14" spans="1:14" x14ac:dyDescent="0.25">
      <c r="A14" s="63" t="s">
        <v>37</v>
      </c>
      <c r="B14" s="39">
        <v>190553</v>
      </c>
      <c r="C14" s="40">
        <v>190966</v>
      </c>
      <c r="D14" s="40">
        <v>191247</v>
      </c>
      <c r="E14" s="40">
        <v>189144</v>
      </c>
      <c r="F14" s="40">
        <v>180567</v>
      </c>
      <c r="G14" s="40">
        <v>194360</v>
      </c>
      <c r="H14" s="40">
        <v>194515</v>
      </c>
      <c r="I14" s="40">
        <v>194669</v>
      </c>
      <c r="J14" s="40">
        <v>195753</v>
      </c>
      <c r="K14" s="40">
        <v>195310</v>
      </c>
      <c r="L14" s="40">
        <v>194339</v>
      </c>
      <c r="M14" s="40">
        <v>188606</v>
      </c>
      <c r="N14" s="41">
        <v>194973</v>
      </c>
    </row>
    <row r="15" spans="1:14" x14ac:dyDescent="0.25">
      <c r="A15" s="64" t="s">
        <v>28</v>
      </c>
      <c r="B15" s="27">
        <v>282299</v>
      </c>
      <c r="C15" s="29">
        <v>286037</v>
      </c>
      <c r="D15" s="29">
        <v>287259</v>
      </c>
      <c r="E15" s="29">
        <v>285789</v>
      </c>
      <c r="F15" s="29">
        <v>276740</v>
      </c>
      <c r="G15" s="29">
        <v>290826</v>
      </c>
      <c r="H15" s="29">
        <v>290924</v>
      </c>
      <c r="I15" s="29">
        <v>291513</v>
      </c>
      <c r="J15" s="29">
        <v>293070</v>
      </c>
      <c r="K15" s="29">
        <v>293506</v>
      </c>
      <c r="L15" s="29">
        <v>292441</v>
      </c>
      <c r="M15" s="29">
        <v>286215</v>
      </c>
      <c r="N15" s="30">
        <v>290367</v>
      </c>
    </row>
    <row r="16" spans="1:14" x14ac:dyDescent="0.25">
      <c r="A16" s="64" t="s">
        <v>36</v>
      </c>
      <c r="B16" s="27">
        <v>76516</v>
      </c>
      <c r="C16" s="29">
        <v>79228</v>
      </c>
      <c r="D16" s="29">
        <v>78891</v>
      </c>
      <c r="E16" s="29">
        <v>79046</v>
      </c>
      <c r="F16" s="29">
        <v>77486</v>
      </c>
      <c r="G16" s="29">
        <v>79235</v>
      </c>
      <c r="H16" s="29">
        <v>79342</v>
      </c>
      <c r="I16" s="29">
        <v>79541</v>
      </c>
      <c r="J16" s="29">
        <v>79855</v>
      </c>
      <c r="K16" s="29">
        <v>80357</v>
      </c>
      <c r="L16" s="29">
        <v>80279</v>
      </c>
      <c r="M16" s="29">
        <v>76827</v>
      </c>
      <c r="N16" s="30">
        <v>76690</v>
      </c>
    </row>
    <row r="17" spans="1:15" x14ac:dyDescent="0.25">
      <c r="A17" s="64" t="s">
        <v>26</v>
      </c>
      <c r="B17" s="27">
        <v>18892</v>
      </c>
      <c r="C17" s="29">
        <v>19326</v>
      </c>
      <c r="D17" s="29">
        <v>19091</v>
      </c>
      <c r="E17" s="29">
        <v>19313</v>
      </c>
      <c r="F17" s="29">
        <v>18999</v>
      </c>
      <c r="G17" s="29">
        <v>19288</v>
      </c>
      <c r="H17" s="29">
        <v>19427</v>
      </c>
      <c r="I17" s="29">
        <v>19316</v>
      </c>
      <c r="J17" s="29">
        <v>19364</v>
      </c>
      <c r="K17" s="29">
        <v>19469</v>
      </c>
      <c r="L17" s="29">
        <v>19268</v>
      </c>
      <c r="M17" s="29">
        <v>18474</v>
      </c>
      <c r="N17" s="30">
        <v>18535</v>
      </c>
    </row>
    <row r="18" spans="1:15" x14ac:dyDescent="0.25">
      <c r="A18" s="64" t="s">
        <v>35</v>
      </c>
      <c r="B18" s="27">
        <v>3762</v>
      </c>
      <c r="C18" s="29">
        <v>3835</v>
      </c>
      <c r="D18" s="29">
        <v>3840</v>
      </c>
      <c r="E18" s="29">
        <v>3913</v>
      </c>
      <c r="F18" s="29">
        <v>3875</v>
      </c>
      <c r="G18" s="29">
        <v>3917</v>
      </c>
      <c r="H18" s="29">
        <v>3922</v>
      </c>
      <c r="I18" s="29">
        <v>3921</v>
      </c>
      <c r="J18" s="29">
        <v>3904</v>
      </c>
      <c r="K18" s="29">
        <v>3900</v>
      </c>
      <c r="L18" s="29">
        <v>3865</v>
      </c>
      <c r="M18" s="29">
        <v>3715</v>
      </c>
      <c r="N18" s="30">
        <v>3673</v>
      </c>
    </row>
    <row r="19" spans="1:15" x14ac:dyDescent="0.25">
      <c r="A19" s="65" t="s">
        <v>34</v>
      </c>
      <c r="B19" s="27">
        <v>2225</v>
      </c>
      <c r="C19" s="29">
        <v>2257</v>
      </c>
      <c r="D19" s="29">
        <v>2259</v>
      </c>
      <c r="E19" s="29">
        <v>2288</v>
      </c>
      <c r="F19" s="29">
        <v>2255</v>
      </c>
      <c r="G19" s="29">
        <v>2229</v>
      </c>
      <c r="H19" s="29">
        <v>2245</v>
      </c>
      <c r="I19" s="29">
        <v>2229</v>
      </c>
      <c r="J19" s="29">
        <v>2264</v>
      </c>
      <c r="K19" s="29">
        <v>2286</v>
      </c>
      <c r="L19" s="29">
        <v>2292</v>
      </c>
      <c r="M19" s="29">
        <v>2225</v>
      </c>
      <c r="N19" s="30">
        <v>2194</v>
      </c>
    </row>
    <row r="20" spans="1:15" ht="14.4" x14ac:dyDescent="0.3">
      <c r="A20" s="202" t="s">
        <v>8</v>
      </c>
      <c r="B20" s="117">
        <v>574247</v>
      </c>
      <c r="C20" s="118">
        <v>581649</v>
      </c>
      <c r="D20" s="118">
        <v>582587</v>
      </c>
      <c r="E20" s="118">
        <v>579493</v>
      </c>
      <c r="F20" s="118">
        <v>559922</v>
      </c>
      <c r="G20" s="118">
        <v>589855</v>
      </c>
      <c r="H20" s="118">
        <v>590375</v>
      </c>
      <c r="I20" s="118">
        <v>591189</v>
      </c>
      <c r="J20" s="118">
        <v>594210</v>
      </c>
      <c r="K20" s="118">
        <v>594828</v>
      </c>
      <c r="L20" s="118">
        <v>592484</v>
      </c>
      <c r="M20" s="118">
        <v>576062</v>
      </c>
      <c r="N20" s="119">
        <v>586432</v>
      </c>
      <c r="O20" s="152"/>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26" t="s">
        <v>42</v>
      </c>
      <c r="B23" s="226"/>
      <c r="C23" s="226"/>
      <c r="D23" s="226"/>
      <c r="E23" s="226"/>
      <c r="F23" s="226"/>
      <c r="G23" s="226"/>
      <c r="H23" s="226"/>
      <c r="I23" s="226"/>
      <c r="J23" s="226"/>
      <c r="K23" s="226"/>
      <c r="L23" s="226"/>
      <c r="M23" s="226"/>
      <c r="N23" s="226"/>
    </row>
    <row r="24" spans="1:15" x14ac:dyDescent="0.25">
      <c r="A24" s="9"/>
      <c r="B24" s="9"/>
      <c r="C24" s="9"/>
      <c r="D24" s="9"/>
      <c r="E24" s="9"/>
      <c r="F24" s="9"/>
      <c r="G24" s="9"/>
      <c r="H24" s="9"/>
      <c r="I24" s="9"/>
      <c r="J24" s="9"/>
      <c r="K24" s="9"/>
    </row>
    <row r="25" spans="1:15" x14ac:dyDescent="0.25">
      <c r="A25" s="235" t="s">
        <v>41</v>
      </c>
      <c r="B25" s="250" t="s">
        <v>30</v>
      </c>
      <c r="C25" s="251"/>
      <c r="D25" s="251"/>
      <c r="E25" s="251"/>
      <c r="F25" s="251"/>
      <c r="G25" s="251"/>
      <c r="H25" s="251"/>
      <c r="I25" s="251"/>
      <c r="J25" s="251"/>
      <c r="K25" s="251"/>
      <c r="L25" s="251"/>
      <c r="M25" s="251"/>
      <c r="N25" s="252"/>
    </row>
    <row r="26" spans="1:15" x14ac:dyDescent="0.25">
      <c r="A26" s="236"/>
      <c r="B26" s="21" t="s">
        <v>1206</v>
      </c>
      <c r="C26" s="22" t="s">
        <v>2323</v>
      </c>
      <c r="D26" s="22" t="s">
        <v>2324</v>
      </c>
      <c r="E26" s="22" t="s">
        <v>2325</v>
      </c>
      <c r="F26" s="22" t="s">
        <v>2326</v>
      </c>
      <c r="G26" s="22" t="s">
        <v>2328</v>
      </c>
      <c r="H26" s="22" t="s">
        <v>2329</v>
      </c>
      <c r="I26" s="22" t="s">
        <v>2330</v>
      </c>
      <c r="J26" s="22" t="s">
        <v>2331</v>
      </c>
      <c r="K26" s="22" t="s">
        <v>2332</v>
      </c>
      <c r="L26" s="22" t="s">
        <v>2333</v>
      </c>
      <c r="M26" s="22" t="s">
        <v>2336</v>
      </c>
      <c r="N26" s="51" t="s">
        <v>2338</v>
      </c>
    </row>
    <row r="27" spans="1:15" x14ac:dyDescent="0.25">
      <c r="A27" s="24" t="s">
        <v>43</v>
      </c>
      <c r="B27" s="39">
        <v>1497127</v>
      </c>
      <c r="C27" s="40">
        <v>1320061</v>
      </c>
      <c r="D27" s="40">
        <v>967712</v>
      </c>
      <c r="E27" s="40">
        <v>1098550</v>
      </c>
      <c r="F27" s="40">
        <v>925781</v>
      </c>
      <c r="G27" s="40">
        <v>908738</v>
      </c>
      <c r="H27" s="40">
        <v>1009141</v>
      </c>
      <c r="I27" s="40">
        <v>992688</v>
      </c>
      <c r="J27" s="40">
        <v>911241</v>
      </c>
      <c r="K27" s="40">
        <v>950163</v>
      </c>
      <c r="L27" s="40">
        <v>865023</v>
      </c>
      <c r="M27" s="40">
        <v>723931</v>
      </c>
      <c r="N27" s="41">
        <v>1355843</v>
      </c>
    </row>
    <row r="28" spans="1:15" x14ac:dyDescent="0.25">
      <c r="A28" s="25" t="s">
        <v>44</v>
      </c>
      <c r="B28" s="27">
        <v>926611</v>
      </c>
      <c r="C28" s="29">
        <v>871434</v>
      </c>
      <c r="D28" s="29">
        <v>835361</v>
      </c>
      <c r="E28" s="29">
        <v>897584</v>
      </c>
      <c r="F28" s="29">
        <v>973324</v>
      </c>
      <c r="G28" s="29">
        <v>1003055</v>
      </c>
      <c r="H28" s="29">
        <v>1005394</v>
      </c>
      <c r="I28" s="29">
        <v>900541</v>
      </c>
      <c r="J28" s="29">
        <v>843969</v>
      </c>
      <c r="K28" s="29">
        <v>857600</v>
      </c>
      <c r="L28" s="29">
        <v>1021712</v>
      </c>
      <c r="M28" s="29">
        <v>1483684</v>
      </c>
      <c r="N28" s="30">
        <v>892400</v>
      </c>
    </row>
    <row r="29" spans="1:15" x14ac:dyDescent="0.25">
      <c r="A29" s="26" t="s">
        <v>45</v>
      </c>
      <c r="B29" s="28">
        <v>479181</v>
      </c>
      <c r="C29" s="31">
        <v>352266</v>
      </c>
      <c r="D29" s="31">
        <v>296961</v>
      </c>
      <c r="E29" s="31">
        <v>292202</v>
      </c>
      <c r="F29" s="31">
        <v>281888</v>
      </c>
      <c r="G29" s="31">
        <v>299300</v>
      </c>
      <c r="H29" s="31">
        <v>312998</v>
      </c>
      <c r="I29" s="31">
        <v>280094</v>
      </c>
      <c r="J29" s="31">
        <v>309292</v>
      </c>
      <c r="K29" s="31">
        <v>301014</v>
      </c>
      <c r="L29" s="31">
        <v>299630</v>
      </c>
      <c r="M29" s="31">
        <v>330891</v>
      </c>
      <c r="N29" s="32">
        <v>355199</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35" t="s">
        <v>41</v>
      </c>
      <c r="B33" s="250" t="s">
        <v>90</v>
      </c>
      <c r="C33" s="251"/>
      <c r="D33" s="251"/>
      <c r="E33" s="251"/>
      <c r="F33" s="251"/>
      <c r="G33" s="251"/>
      <c r="H33" s="251"/>
      <c r="I33" s="251"/>
      <c r="J33" s="251"/>
      <c r="K33" s="251"/>
      <c r="L33" s="251"/>
      <c r="M33" s="251"/>
      <c r="N33" s="252"/>
    </row>
    <row r="34" spans="1:28" x14ac:dyDescent="0.25">
      <c r="A34" s="236"/>
      <c r="B34" s="21" t="s">
        <v>1206</v>
      </c>
      <c r="C34" s="22" t="s">
        <v>2323</v>
      </c>
      <c r="D34" s="22" t="s">
        <v>2324</v>
      </c>
      <c r="E34" s="22" t="s">
        <v>2325</v>
      </c>
      <c r="F34" s="22" t="s">
        <v>2326</v>
      </c>
      <c r="G34" s="22" t="s">
        <v>2328</v>
      </c>
      <c r="H34" s="22" t="s">
        <v>2329</v>
      </c>
      <c r="I34" s="22" t="s">
        <v>2330</v>
      </c>
      <c r="J34" s="22" t="s">
        <v>2331</v>
      </c>
      <c r="K34" s="22" t="s">
        <v>2332</v>
      </c>
      <c r="L34" s="22" t="s">
        <v>2333</v>
      </c>
      <c r="M34" s="22" t="s">
        <v>2336</v>
      </c>
      <c r="N34" s="51" t="s">
        <v>2338</v>
      </c>
    </row>
    <row r="35" spans="1:28" x14ac:dyDescent="0.25">
      <c r="A35" s="24" t="s">
        <v>43</v>
      </c>
      <c r="B35" s="44">
        <v>0.67955148448762315</v>
      </c>
      <c r="C35" s="45">
        <v>-0.11827052748364034</v>
      </c>
      <c r="D35" s="45">
        <v>-0.26691872572555359</v>
      </c>
      <c r="E35" s="45">
        <v>0.13520344896002115</v>
      </c>
      <c r="F35" s="45">
        <v>-0.15727003777706977</v>
      </c>
      <c r="G35" s="45">
        <v>-1.8409321426989752E-2</v>
      </c>
      <c r="H35" s="45">
        <v>0.11048619073924497</v>
      </c>
      <c r="I35" s="45">
        <v>-1.6303965451805048E-2</v>
      </c>
      <c r="J35" s="45">
        <v>-8.2046927131183209E-2</v>
      </c>
      <c r="K35" s="45">
        <v>4.2713179060204713E-2</v>
      </c>
      <c r="L35" s="45">
        <v>-8.960567818363796E-2</v>
      </c>
      <c r="M35" s="45">
        <v>-0.16310780175787234</v>
      </c>
      <c r="N35" s="46">
        <v>0.87288981960987999</v>
      </c>
    </row>
    <row r="36" spans="1:28" x14ac:dyDescent="0.25">
      <c r="A36" s="25" t="s">
        <v>44</v>
      </c>
      <c r="B36" s="33">
        <v>-0.37235084534518259</v>
      </c>
      <c r="C36" s="34">
        <v>-5.9547102289957708E-2</v>
      </c>
      <c r="D36" s="34">
        <v>-4.1394988031222102E-2</v>
      </c>
      <c r="E36" s="34">
        <v>7.4486359789360523E-2</v>
      </c>
      <c r="F36" s="34">
        <v>8.438207454678337E-2</v>
      </c>
      <c r="G36" s="34">
        <v>3.0545840850528704E-2</v>
      </c>
      <c r="H36" s="34">
        <v>2.3318761184581106E-3</v>
      </c>
      <c r="I36" s="34">
        <v>-0.10429045727346692</v>
      </c>
      <c r="J36" s="34">
        <v>-6.2820015968179127E-2</v>
      </c>
      <c r="K36" s="34">
        <v>1.6151067160049718E-2</v>
      </c>
      <c r="L36" s="34">
        <v>0.19136194029850745</v>
      </c>
      <c r="M36" s="34">
        <v>0.45215481466401491</v>
      </c>
      <c r="N36" s="35">
        <v>-0.39852421405097044</v>
      </c>
    </row>
    <row r="37" spans="1:28" x14ac:dyDescent="0.25">
      <c r="A37" s="26" t="s">
        <v>45</v>
      </c>
      <c r="B37" s="36">
        <v>1.5685243788961405E-2</v>
      </c>
      <c r="C37" s="37">
        <v>-0.26485816424273917</v>
      </c>
      <c r="D37" s="37">
        <v>-0.15699783686191685</v>
      </c>
      <c r="E37" s="37">
        <v>-1.6025673404925226E-2</v>
      </c>
      <c r="F37" s="37">
        <v>-3.5297499674882445E-2</v>
      </c>
      <c r="G37" s="37">
        <v>6.1769213304574869E-2</v>
      </c>
      <c r="H37" s="37">
        <v>4.5766789174741064E-2</v>
      </c>
      <c r="I37" s="37">
        <v>-0.1051252723659576</v>
      </c>
      <c r="J37" s="37">
        <v>0.10424357537112541</v>
      </c>
      <c r="K37" s="37">
        <v>-2.6764352133259187E-2</v>
      </c>
      <c r="L37" s="37">
        <v>-4.5977927936906591E-3</v>
      </c>
      <c r="M37" s="37">
        <v>0.10433200947835664</v>
      </c>
      <c r="N37" s="38">
        <v>7.3462257964102981E-2</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35" t="s">
        <v>41</v>
      </c>
      <c r="B41" s="250" t="s">
        <v>46</v>
      </c>
      <c r="C41" s="251"/>
      <c r="D41" s="251"/>
      <c r="E41" s="251"/>
      <c r="F41" s="251"/>
      <c r="G41" s="251"/>
      <c r="H41" s="251"/>
      <c r="I41" s="251"/>
      <c r="J41" s="251"/>
      <c r="K41" s="251"/>
      <c r="L41" s="251"/>
      <c r="M41" s="251"/>
      <c r="N41" s="252"/>
    </row>
    <row r="42" spans="1:28" x14ac:dyDescent="0.25">
      <c r="A42" s="236"/>
      <c r="B42" s="21" t="s">
        <v>1206</v>
      </c>
      <c r="C42" s="22" t="s">
        <v>2323</v>
      </c>
      <c r="D42" s="22" t="s">
        <v>2324</v>
      </c>
      <c r="E42" s="22" t="s">
        <v>2325</v>
      </c>
      <c r="F42" s="22" t="s">
        <v>2326</v>
      </c>
      <c r="G42" s="22" t="s">
        <v>2328</v>
      </c>
      <c r="H42" s="22" t="s">
        <v>2329</v>
      </c>
      <c r="I42" s="22" t="s">
        <v>2330</v>
      </c>
      <c r="J42" s="22" t="s">
        <v>2331</v>
      </c>
      <c r="K42" s="22" t="s">
        <v>2332</v>
      </c>
      <c r="L42" s="22" t="s">
        <v>2333</v>
      </c>
      <c r="M42" s="22" t="s">
        <v>2336</v>
      </c>
      <c r="N42" s="51" t="s">
        <v>2338</v>
      </c>
      <c r="O42" s="80"/>
      <c r="P42" s="81"/>
      <c r="Q42" s="81"/>
      <c r="R42" s="81"/>
      <c r="S42" s="81"/>
      <c r="T42" s="81"/>
      <c r="U42" s="81"/>
      <c r="V42" s="81"/>
      <c r="W42" s="81"/>
      <c r="X42" s="81"/>
      <c r="Y42" s="81"/>
      <c r="Z42" s="81"/>
      <c r="AA42" s="81"/>
      <c r="AB42" s="81"/>
    </row>
    <row r="43" spans="1:28" x14ac:dyDescent="0.25">
      <c r="A43" s="24" t="s">
        <v>43</v>
      </c>
      <c r="B43" s="44">
        <v>0.11253760849461571</v>
      </c>
      <c r="C43" s="45">
        <v>0.12690616167023144</v>
      </c>
      <c r="D43" s="45">
        <v>9.5587611987967849E-2</v>
      </c>
      <c r="E43" s="45">
        <v>-0.27742731739912463</v>
      </c>
      <c r="F43" s="45">
        <v>0.10564778101562126</v>
      </c>
      <c r="G43" s="45">
        <v>0.1154895207044954</v>
      </c>
      <c r="H43" s="45">
        <v>0.14515702573122641</v>
      </c>
      <c r="I43" s="45">
        <v>1.7553966273833675E-2</v>
      </c>
      <c r="J43" s="45">
        <v>-0.22995193331508015</v>
      </c>
      <c r="K43" s="45">
        <v>-0.15979541433107755</v>
      </c>
      <c r="L43" s="45">
        <v>-0.17766443897291592</v>
      </c>
      <c r="M43" s="195">
        <v>-0.18785822063418164</v>
      </c>
      <c r="N43" s="46">
        <f>(N27-B27)/B27</f>
        <v>-9.4370083499930202E-2</v>
      </c>
      <c r="O43" s="29"/>
      <c r="P43" s="29"/>
      <c r="Q43" s="29"/>
      <c r="R43" s="29"/>
      <c r="S43" s="29"/>
      <c r="T43" s="29"/>
      <c r="U43" s="29"/>
      <c r="V43" s="29"/>
      <c r="W43" s="29"/>
      <c r="X43" s="29"/>
      <c r="Y43" s="29"/>
      <c r="Z43" s="29"/>
      <c r="AA43" s="29"/>
      <c r="AB43" s="29"/>
    </row>
    <row r="44" spans="1:28" x14ac:dyDescent="0.25">
      <c r="A44" s="25" t="s">
        <v>44</v>
      </c>
      <c r="B44" s="33">
        <v>-3.4537511325612481E-3</v>
      </c>
      <c r="C44" s="34">
        <v>-6.7428125487057665E-3</v>
      </c>
      <c r="D44" s="34">
        <v>1.4401555421654416E-2</v>
      </c>
      <c r="E44" s="34">
        <v>-5.7997474224766088E-2</v>
      </c>
      <c r="F44" s="34">
        <v>9.4942554337982765E-2</v>
      </c>
      <c r="G44" s="34">
        <v>0.11254870599822756</v>
      </c>
      <c r="H44" s="34">
        <v>0.20493482119422768</v>
      </c>
      <c r="I44" s="34">
        <v>9.5579316696209254E-2</v>
      </c>
      <c r="J44" s="34">
        <v>-0.23782805527936343</v>
      </c>
      <c r="K44" s="34">
        <v>-0.21676931956834639</v>
      </c>
      <c r="L44" s="34">
        <v>-2.9225508351298991E-2</v>
      </c>
      <c r="M44" s="196">
        <v>4.9880784653733605E-3</v>
      </c>
      <c r="N44" s="35">
        <f>(N28-B28)/B28</f>
        <v>-3.6920563213689458E-2</v>
      </c>
      <c r="O44" s="29"/>
      <c r="P44" s="29"/>
      <c r="Q44" s="29"/>
      <c r="R44" s="29"/>
      <c r="S44" s="29"/>
      <c r="T44" s="29"/>
      <c r="U44" s="29"/>
      <c r="V44" s="29"/>
      <c r="W44" s="29"/>
      <c r="X44" s="29"/>
      <c r="Y44" s="29"/>
      <c r="Z44" s="29"/>
      <c r="AA44" s="29"/>
      <c r="AB44" s="29"/>
    </row>
    <row r="45" spans="1:28" x14ac:dyDescent="0.25">
      <c r="A45" s="26" t="s">
        <v>45</v>
      </c>
      <c r="B45" s="36">
        <v>0.46391293298990094</v>
      </c>
      <c r="C45" s="37">
        <v>0.36040376627131698</v>
      </c>
      <c r="D45" s="37">
        <v>0.22149015037699554</v>
      </c>
      <c r="E45" s="37">
        <v>-0.16321023778484939</v>
      </c>
      <c r="F45" s="37">
        <v>-7.6352436187293163E-2</v>
      </c>
      <c r="G45" s="37">
        <v>-2.9843731260554864E-2</v>
      </c>
      <c r="H45" s="37">
        <v>5.2963073592656468E-3</v>
      </c>
      <c r="I45" s="37">
        <v>-5.6070797891700254E-2</v>
      </c>
      <c r="J45" s="37">
        <v>-7.9800305848610892E-2</v>
      </c>
      <c r="K45" s="37">
        <v>-0.12554650801351419</v>
      </c>
      <c r="L45" s="37">
        <v>-0.31215048530316525</v>
      </c>
      <c r="M45" s="197">
        <v>-0.29863432397659084</v>
      </c>
      <c r="N45" s="38">
        <f>(N29-B29)/B29</f>
        <v>-0.25873730385804111</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49" t="s">
        <v>21</v>
      </c>
      <c r="B49" s="249"/>
      <c r="C49" s="249"/>
      <c r="D49" s="249"/>
      <c r="E49" s="249"/>
      <c r="F49" s="249"/>
      <c r="G49" s="249"/>
      <c r="H49" s="249"/>
      <c r="I49" s="249"/>
      <c r="J49" s="249"/>
      <c r="K49" s="249"/>
      <c r="L49" s="249"/>
      <c r="M49" s="249"/>
      <c r="N49" s="249"/>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3" t="s">
        <v>9</v>
      </c>
      <c r="B52" s="155" t="s">
        <v>1206</v>
      </c>
      <c r="C52" s="156" t="s">
        <v>2336</v>
      </c>
      <c r="D52" s="157" t="s">
        <v>2338</v>
      </c>
      <c r="E52" s="70" t="str">
        <f>"Particip. % en el total "&amp;D52</f>
        <v>Particip. % en el total ene-25</v>
      </c>
      <c r="F52" s="153" t="str">
        <f>"Δ% "&amp;D52&amp;" - "&amp;C52</f>
        <v>Δ% ene-25 - dic-24</v>
      </c>
      <c r="G52" s="10" t="s">
        <v>1205</v>
      </c>
      <c r="H52" s="73" t="str">
        <f>"Δ% Anual "&amp;D52</f>
        <v>Δ% Anual ene-25</v>
      </c>
      <c r="I52" s="10" t="s">
        <v>1205</v>
      </c>
    </row>
    <row r="53" spans="1:14" ht="14.4" x14ac:dyDescent="0.3">
      <c r="A53" s="154" t="s">
        <v>62</v>
      </c>
      <c r="B53" s="39">
        <v>1515175</v>
      </c>
      <c r="C53" s="40">
        <v>1528492</v>
      </c>
      <c r="D53" s="41">
        <v>1506142</v>
      </c>
      <c r="E53" s="121">
        <f t="shared" ref="E53:E74" si="0">D53/$D$75</f>
        <v>0.16621636505176832</v>
      </c>
      <c r="F53" s="122">
        <f t="shared" ref="F53:F73" si="1">(D53-C53)/C53</f>
        <v>-1.4622255137743605E-2</v>
      </c>
      <c r="G53" s="121">
        <f t="shared" ref="G53:G74" si="2">(D53-C53)/$C$75</f>
        <v>-2.4539661747937599E-3</v>
      </c>
      <c r="H53" s="122">
        <f t="shared" ref="H53:H73" si="3">(D53-B53)/B53</f>
        <v>-5.961687593842295E-3</v>
      </c>
      <c r="I53" s="121">
        <f t="shared" ref="I53:I74" si="4">(D53-B53)/$B$75</f>
        <v>-9.989349338704631E-4</v>
      </c>
      <c r="J53"/>
      <c r="K53"/>
      <c r="L53"/>
    </row>
    <row r="54" spans="1:14" ht="14.4" x14ac:dyDescent="0.3">
      <c r="A54" s="154" t="s">
        <v>101</v>
      </c>
      <c r="B54" s="27">
        <v>1231648</v>
      </c>
      <c r="C54" s="29">
        <v>1234782</v>
      </c>
      <c r="D54" s="30">
        <v>1243625</v>
      </c>
      <c r="E54" s="121">
        <f t="shared" si="0"/>
        <v>0.13724524446400496</v>
      </c>
      <c r="F54" s="122">
        <f t="shared" si="1"/>
        <v>7.1615880374025533E-3</v>
      </c>
      <c r="G54" s="121">
        <f t="shared" si="2"/>
        <v>9.7093614692175475E-4</v>
      </c>
      <c r="H54" s="122">
        <f t="shared" si="3"/>
        <v>9.7243693003195714E-3</v>
      </c>
      <c r="I54" s="121">
        <f t="shared" si="4"/>
        <v>1.324503897151172E-3</v>
      </c>
      <c r="J54"/>
      <c r="K54"/>
      <c r="L54"/>
    </row>
    <row r="55" spans="1:14" ht="14.4" x14ac:dyDescent="0.3">
      <c r="A55" s="154" t="s">
        <v>102</v>
      </c>
      <c r="B55" s="27">
        <v>1153562</v>
      </c>
      <c r="C55" s="29">
        <v>1197156</v>
      </c>
      <c r="D55" s="30">
        <v>1164320</v>
      </c>
      <c r="E55" s="121">
        <f t="shared" si="0"/>
        <v>0.12849322185894482</v>
      </c>
      <c r="F55" s="122">
        <f t="shared" si="1"/>
        <v>-2.742833849556783E-2</v>
      </c>
      <c r="G55" s="121">
        <f t="shared" si="2"/>
        <v>-3.6052990297775343E-3</v>
      </c>
      <c r="H55" s="122">
        <f t="shared" si="3"/>
        <v>9.3258966574835157E-3</v>
      </c>
      <c r="I55" s="121">
        <f t="shared" si="4"/>
        <v>1.1896979982927536E-3</v>
      </c>
      <c r="J55"/>
      <c r="K55"/>
      <c r="L55"/>
    </row>
    <row r="56" spans="1:14" ht="14.4" x14ac:dyDescent="0.3">
      <c r="A56" s="154" t="s">
        <v>11</v>
      </c>
      <c r="B56" s="27">
        <v>940324</v>
      </c>
      <c r="C56" s="29">
        <v>961962</v>
      </c>
      <c r="D56" s="30">
        <v>958656</v>
      </c>
      <c r="E56" s="121">
        <f t="shared" si="0"/>
        <v>0.10579634301086352</v>
      </c>
      <c r="F56" s="122">
        <f t="shared" si="1"/>
        <v>-3.4367261908474557E-3</v>
      </c>
      <c r="G56" s="121">
        <f t="shared" si="2"/>
        <v>-3.6298935900976151E-4</v>
      </c>
      <c r="H56" s="122">
        <f t="shared" si="3"/>
        <v>1.9495407965764992E-2</v>
      </c>
      <c r="I56" s="121">
        <f t="shared" si="4"/>
        <v>2.0272860852112622E-3</v>
      </c>
      <c r="J56"/>
      <c r="K56"/>
      <c r="L56"/>
    </row>
    <row r="57" spans="1:14" ht="14.4" x14ac:dyDescent="0.3">
      <c r="A57" s="154" t="s">
        <v>10</v>
      </c>
      <c r="B57" s="27">
        <v>771783</v>
      </c>
      <c r="C57" s="29">
        <v>723110</v>
      </c>
      <c r="D57" s="30">
        <v>744322</v>
      </c>
      <c r="E57" s="121">
        <f>D57/$D$75</f>
        <v>8.2142651402100392E-2</v>
      </c>
      <c r="F57" s="122">
        <f t="shared" si="1"/>
        <v>2.9334402787957573E-2</v>
      </c>
      <c r="G57" s="121">
        <f t="shared" si="2"/>
        <v>2.3290170245962071E-3</v>
      </c>
      <c r="H57" s="122">
        <f t="shared" si="3"/>
        <v>-3.5581244987256781E-2</v>
      </c>
      <c r="I57" s="121">
        <f>(D57-B57)/$B$75</f>
        <v>-3.0368373983191395E-3</v>
      </c>
      <c r="J57"/>
      <c r="K57"/>
      <c r="L57"/>
    </row>
    <row r="58" spans="1:14" ht="14.4" x14ac:dyDescent="0.3">
      <c r="A58" s="154" t="s">
        <v>13</v>
      </c>
      <c r="B58" s="27">
        <v>548783</v>
      </c>
      <c r="C58" s="29">
        <v>540085</v>
      </c>
      <c r="D58" s="30">
        <v>553215</v>
      </c>
      <c r="E58" s="121">
        <f t="shared" si="0"/>
        <v>6.1052268904335717E-2</v>
      </c>
      <c r="F58" s="122">
        <f t="shared" si="1"/>
        <v>2.4310988085208811E-2</v>
      </c>
      <c r="G58" s="121">
        <f t="shared" si="2"/>
        <v>1.4416365044761551E-3</v>
      </c>
      <c r="H58" s="122">
        <f t="shared" si="3"/>
        <v>8.076051918517884E-3</v>
      </c>
      <c r="I58" s="121">
        <f t="shared" si="4"/>
        <v>4.9012284146063246E-4</v>
      </c>
      <c r="J58"/>
      <c r="K58"/>
      <c r="L58"/>
    </row>
    <row r="59" spans="1:14" ht="14.4" x14ac:dyDescent="0.3">
      <c r="A59" s="154" t="s">
        <v>15</v>
      </c>
      <c r="B59" s="27">
        <v>465808</v>
      </c>
      <c r="C59" s="29">
        <v>486909</v>
      </c>
      <c r="D59" s="30">
        <v>459603</v>
      </c>
      <c r="E59" s="121">
        <f t="shared" si="0"/>
        <v>5.0721339705610678E-2</v>
      </c>
      <c r="F59" s="122">
        <f t="shared" si="1"/>
        <v>-5.6080294264431341E-2</v>
      </c>
      <c r="G59" s="121">
        <f t="shared" si="2"/>
        <v>-2.9981208218755437E-3</v>
      </c>
      <c r="H59" s="122">
        <f t="shared" si="3"/>
        <v>-1.3320939099371414E-2</v>
      </c>
      <c r="I59" s="121">
        <f t="shared" si="4"/>
        <v>-6.8619409550163004E-4</v>
      </c>
      <c r="J59"/>
      <c r="K59"/>
      <c r="L59"/>
    </row>
    <row r="60" spans="1:14" ht="14.4" x14ac:dyDescent="0.3">
      <c r="A60" s="154" t="s">
        <v>1198</v>
      </c>
      <c r="B60" s="27">
        <v>399792</v>
      </c>
      <c r="C60" s="29">
        <v>395560</v>
      </c>
      <c r="D60" s="30">
        <v>402298</v>
      </c>
      <c r="E60" s="121">
        <f t="shared" si="0"/>
        <v>4.4397215685902318E-2</v>
      </c>
      <c r="F60" s="122">
        <f t="shared" si="1"/>
        <v>1.7034078268783497E-2</v>
      </c>
      <c r="G60" s="121">
        <f t="shared" si="2"/>
        <v>7.3981315819956843E-4</v>
      </c>
      <c r="H60" s="122">
        <f t="shared" si="3"/>
        <v>6.2682594949373671E-3</v>
      </c>
      <c r="I60" s="121">
        <f t="shared" si="4"/>
        <v>2.7713173301000563E-4</v>
      </c>
      <c r="J60"/>
      <c r="K60"/>
      <c r="L60"/>
    </row>
    <row r="61" spans="1:14" ht="14.4" x14ac:dyDescent="0.3">
      <c r="A61" s="154" t="s">
        <v>64</v>
      </c>
      <c r="B61" s="27">
        <v>373968</v>
      </c>
      <c r="C61" s="29">
        <v>379182</v>
      </c>
      <c r="D61" s="30">
        <v>381366</v>
      </c>
      <c r="E61" s="121">
        <f t="shared" si="0"/>
        <v>4.2087180540966704E-2</v>
      </c>
      <c r="F61" s="122">
        <f t="shared" si="1"/>
        <v>5.7597670775511494E-3</v>
      </c>
      <c r="G61" s="121">
        <f t="shared" si="2"/>
        <v>2.3979696312078619E-4</v>
      </c>
      <c r="H61" s="122">
        <f t="shared" si="3"/>
        <v>1.9782441278398153E-2</v>
      </c>
      <c r="I61" s="121">
        <f t="shared" si="4"/>
        <v>8.1812472498324882E-4</v>
      </c>
      <c r="J61"/>
      <c r="K61"/>
      <c r="L61"/>
    </row>
    <row r="62" spans="1:14" ht="14.4" x14ac:dyDescent="0.3">
      <c r="A62" s="154" t="s">
        <v>19</v>
      </c>
      <c r="B62" s="27">
        <v>295634</v>
      </c>
      <c r="C62" s="29">
        <v>300036</v>
      </c>
      <c r="D62" s="30">
        <v>295866</v>
      </c>
      <c r="E62" s="121">
        <f t="shared" si="0"/>
        <v>3.2651483766076829E-2</v>
      </c>
      <c r="F62" s="122">
        <f t="shared" si="1"/>
        <v>-1.3898332200135984E-2</v>
      </c>
      <c r="G62" s="121">
        <f t="shared" si="2"/>
        <v>-4.5785409167292966E-4</v>
      </c>
      <c r="H62" s="122">
        <f t="shared" si="3"/>
        <v>7.8475412165041915E-4</v>
      </c>
      <c r="I62" s="121">
        <f t="shared" si="4"/>
        <v>2.5656249823751516E-5</v>
      </c>
      <c r="J62"/>
      <c r="K62"/>
      <c r="L62"/>
    </row>
    <row r="63" spans="1:14" ht="14.4" x14ac:dyDescent="0.3">
      <c r="A63" s="154" t="s">
        <v>12</v>
      </c>
      <c r="B63" s="27">
        <v>264919</v>
      </c>
      <c r="C63" s="29">
        <v>273465</v>
      </c>
      <c r="D63" s="30">
        <v>277411</v>
      </c>
      <c r="E63" s="121">
        <f t="shared" si="0"/>
        <v>3.0614807930046502E-2</v>
      </c>
      <c r="F63" s="122">
        <f t="shared" si="1"/>
        <v>1.442963450532975E-2</v>
      </c>
      <c r="G63" s="121">
        <f t="shared" si="2"/>
        <v>4.3325953135284906E-4</v>
      </c>
      <c r="H63" s="122">
        <f t="shared" si="3"/>
        <v>4.7154035761874387E-2</v>
      </c>
      <c r="I63" s="121">
        <f t="shared" si="4"/>
        <v>1.3814563482685515E-3</v>
      </c>
      <c r="J63"/>
      <c r="K63"/>
      <c r="L63"/>
    </row>
    <row r="64" spans="1:14" ht="14.4" x14ac:dyDescent="0.3">
      <c r="A64" s="154" t="s">
        <v>14</v>
      </c>
      <c r="B64" s="27">
        <v>228668</v>
      </c>
      <c r="C64" s="29">
        <v>243417</v>
      </c>
      <c r="D64" s="30">
        <v>229836</v>
      </c>
      <c r="E64" s="121">
        <f t="shared" si="0"/>
        <v>2.5364477239223276E-2</v>
      </c>
      <c r="F64" s="122">
        <f t="shared" si="1"/>
        <v>-5.5793145096685932E-2</v>
      </c>
      <c r="G64" s="121">
        <f t="shared" si="2"/>
        <v>-1.4911550165491747E-3</v>
      </c>
      <c r="H64" s="122">
        <f t="shared" si="3"/>
        <v>5.1078419367817096E-3</v>
      </c>
      <c r="I64" s="121">
        <f t="shared" si="4"/>
        <v>1.2916594738854212E-4</v>
      </c>
      <c r="J64"/>
      <c r="K64"/>
      <c r="L64"/>
    </row>
    <row r="65" spans="1:14" ht="14.4" x14ac:dyDescent="0.3">
      <c r="A65" s="154" t="s">
        <v>63</v>
      </c>
      <c r="B65" s="27">
        <v>222542</v>
      </c>
      <c r="C65" s="29">
        <v>222530</v>
      </c>
      <c r="D65" s="30">
        <v>226619</v>
      </c>
      <c r="E65" s="121">
        <f t="shared" si="0"/>
        <v>2.500945225062888E-2</v>
      </c>
      <c r="F65" s="122">
        <f t="shared" si="1"/>
        <v>1.8375050554981349E-2</v>
      </c>
      <c r="G65" s="121">
        <f t="shared" si="2"/>
        <v>4.4896052298575766E-4</v>
      </c>
      <c r="H65" s="122">
        <f t="shared" si="3"/>
        <v>1.8320137322393078E-2</v>
      </c>
      <c r="I65" s="121">
        <f t="shared" si="4"/>
        <v>4.5086435573894366E-4</v>
      </c>
      <c r="J65"/>
      <c r="K65"/>
      <c r="L65"/>
    </row>
    <row r="66" spans="1:14" ht="14.4" x14ac:dyDescent="0.3">
      <c r="A66" s="154" t="s">
        <v>17</v>
      </c>
      <c r="B66" s="27">
        <v>215740</v>
      </c>
      <c r="C66" s="29">
        <v>214268</v>
      </c>
      <c r="D66" s="30">
        <v>215512</v>
      </c>
      <c r="E66" s="121">
        <f t="shared" si="0"/>
        <v>2.3783694542106052E-2</v>
      </c>
      <c r="F66" s="122">
        <f t="shared" si="1"/>
        <v>5.8058132805645264E-3</v>
      </c>
      <c r="G66" s="121">
        <f t="shared" si="2"/>
        <v>1.3658764749187638E-4</v>
      </c>
      <c r="H66" s="122">
        <f t="shared" si="3"/>
        <v>-1.056827662927598E-3</v>
      </c>
      <c r="I66" s="121">
        <f t="shared" si="4"/>
        <v>-2.5213900688859251E-5</v>
      </c>
      <c r="J66"/>
      <c r="K66"/>
      <c r="L66"/>
    </row>
    <row r="67" spans="1:14" ht="14.4" x14ac:dyDescent="0.3">
      <c r="A67" s="154" t="s">
        <v>16</v>
      </c>
      <c r="B67" s="27">
        <v>110588</v>
      </c>
      <c r="C67" s="29">
        <v>99442</v>
      </c>
      <c r="D67" s="30">
        <v>103696</v>
      </c>
      <c r="E67" s="121">
        <f t="shared" si="0"/>
        <v>1.1443789623029015E-2</v>
      </c>
      <c r="F67" s="122">
        <f t="shared" si="1"/>
        <v>4.2778705174875808E-2</v>
      </c>
      <c r="G67" s="121">
        <f t="shared" si="2"/>
        <v>4.6707705179295994E-4</v>
      </c>
      <c r="H67" s="122">
        <f t="shared" si="3"/>
        <v>-6.2321409194487649E-2</v>
      </c>
      <c r="I67" s="121">
        <f t="shared" si="4"/>
        <v>-7.6216755941937693E-4</v>
      </c>
      <c r="J67"/>
      <c r="K67"/>
      <c r="L67"/>
    </row>
    <row r="68" spans="1:14" ht="14.4" x14ac:dyDescent="0.3">
      <c r="A68" s="154" t="s">
        <v>61</v>
      </c>
      <c r="B68" s="27">
        <v>95083</v>
      </c>
      <c r="C68" s="29">
        <v>95650</v>
      </c>
      <c r="D68" s="30">
        <v>90921</v>
      </c>
      <c r="E68" s="121">
        <f t="shared" si="0"/>
        <v>1.0033953058125879E-2</v>
      </c>
      <c r="F68" s="122">
        <f t="shared" si="1"/>
        <v>-4.9440669106116046E-2</v>
      </c>
      <c r="G68" s="121">
        <f t="shared" si="2"/>
        <v>-5.1923069532884515E-4</v>
      </c>
      <c r="H68" s="122">
        <f t="shared" si="3"/>
        <v>-4.3772283163131157E-2</v>
      </c>
      <c r="I68" s="121">
        <f t="shared" si="4"/>
        <v>-4.6026427485540438E-4</v>
      </c>
      <c r="J68"/>
      <c r="K68"/>
      <c r="L68"/>
    </row>
    <row r="69" spans="1:14" ht="14.4" x14ac:dyDescent="0.3">
      <c r="A69" s="154" t="s">
        <v>18</v>
      </c>
      <c r="B69" s="27">
        <v>78048</v>
      </c>
      <c r="C69" s="29">
        <v>81425</v>
      </c>
      <c r="D69" s="30">
        <v>82745</v>
      </c>
      <c r="E69" s="121">
        <f t="shared" si="0"/>
        <v>9.1316576565878705E-3</v>
      </c>
      <c r="F69" s="122">
        <f t="shared" si="1"/>
        <v>1.6211237334970832E-2</v>
      </c>
      <c r="G69" s="121">
        <f t="shared" si="2"/>
        <v>1.4493223045761804E-4</v>
      </c>
      <c r="H69" s="122">
        <f t="shared" si="3"/>
        <v>6.0180914309143088E-2</v>
      </c>
      <c r="I69" s="121">
        <f t="shared" si="4"/>
        <v>5.1942847164724519E-4</v>
      </c>
      <c r="J69"/>
      <c r="K69"/>
      <c r="L69"/>
    </row>
    <row r="70" spans="1:14" ht="14.4" x14ac:dyDescent="0.3">
      <c r="A70" s="154" t="s">
        <v>65</v>
      </c>
      <c r="B70" s="27">
        <v>59849</v>
      </c>
      <c r="C70" s="29">
        <v>60210</v>
      </c>
      <c r="D70" s="30">
        <v>58304</v>
      </c>
      <c r="E70" s="121">
        <f t="shared" si="0"/>
        <v>6.4343726872886486E-3</v>
      </c>
      <c r="F70" s="122">
        <f t="shared" si="1"/>
        <v>-3.1655871117754524E-2</v>
      </c>
      <c r="G70" s="121">
        <f t="shared" si="2"/>
        <v>-2.0927335700925755E-4</v>
      </c>
      <c r="H70" s="122">
        <f t="shared" si="3"/>
        <v>-2.5814967668632727E-2</v>
      </c>
      <c r="I70" s="121">
        <f t="shared" si="4"/>
        <v>-1.7085735335213833E-4</v>
      </c>
      <c r="J70"/>
      <c r="K70"/>
      <c r="L70"/>
    </row>
    <row r="71" spans="1:14" ht="14.4" x14ac:dyDescent="0.3">
      <c r="A71" s="154" t="s">
        <v>1199</v>
      </c>
      <c r="B71" s="27">
        <v>43637</v>
      </c>
      <c r="C71" s="29">
        <v>42818</v>
      </c>
      <c r="D71" s="30">
        <v>39543</v>
      </c>
      <c r="E71" s="121">
        <f t="shared" si="0"/>
        <v>4.3639269891166139E-3</v>
      </c>
      <c r="F71" s="122">
        <f t="shared" si="1"/>
        <v>-7.6486524358914482E-2</v>
      </c>
      <c r="G71" s="121">
        <f t="shared" si="2"/>
        <v>-3.5958564753689324E-4</v>
      </c>
      <c r="H71" s="122">
        <f t="shared" si="3"/>
        <v>-9.3819465132800151E-2</v>
      </c>
      <c r="I71" s="121">
        <f t="shared" si="4"/>
        <v>-4.5274433956223579E-4</v>
      </c>
      <c r="J71"/>
      <c r="K71"/>
      <c r="L71"/>
    </row>
    <row r="72" spans="1:14" ht="14.4" x14ac:dyDescent="0.3">
      <c r="A72" s="154" t="s">
        <v>67</v>
      </c>
      <c r="B72" s="27">
        <v>18260</v>
      </c>
      <c r="C72" s="29">
        <v>18540</v>
      </c>
      <c r="D72" s="30">
        <v>18641</v>
      </c>
      <c r="E72" s="121">
        <f t="shared" si="0"/>
        <v>2.057202614979207E-3</v>
      </c>
      <c r="F72" s="122">
        <f t="shared" si="1"/>
        <v>5.447680690399137E-3</v>
      </c>
      <c r="G72" s="121">
        <f t="shared" si="2"/>
        <v>1.10895115728935E-5</v>
      </c>
      <c r="H72" s="122">
        <f t="shared" si="3"/>
        <v>2.0865279299014237E-2</v>
      </c>
      <c r="I72" s="121">
        <f t="shared" si="4"/>
        <v>4.2133755098488481E-5</v>
      </c>
      <c r="J72"/>
      <c r="K72"/>
      <c r="L72"/>
    </row>
    <row r="73" spans="1:14" ht="14.4" x14ac:dyDescent="0.3">
      <c r="A73" s="154" t="s">
        <v>66</v>
      </c>
      <c r="B73" s="27">
        <v>8820</v>
      </c>
      <c r="C73" s="29">
        <v>8666</v>
      </c>
      <c r="D73" s="30">
        <v>8693</v>
      </c>
      <c r="E73" s="121">
        <f t="shared" si="0"/>
        <v>9.5935101829377437E-4</v>
      </c>
      <c r="F73" s="122">
        <f t="shared" si="1"/>
        <v>3.1156242787906763E-3</v>
      </c>
      <c r="G73" s="121">
        <f t="shared" si="2"/>
        <v>2.9645228957240051E-6</v>
      </c>
      <c r="H73" s="122">
        <f t="shared" si="3"/>
        <v>-1.4399092970521542E-2</v>
      </c>
      <c r="I73" s="121">
        <f t="shared" si="4"/>
        <v>-1.4044585032829494E-5</v>
      </c>
      <c r="J73"/>
      <c r="K73"/>
      <c r="L73"/>
    </row>
    <row r="74" spans="1:14" ht="14.4" x14ac:dyDescent="0.3">
      <c r="A74" s="154" t="s">
        <v>1200</v>
      </c>
      <c r="B74" s="28">
        <v>0</v>
      </c>
      <c r="C74" s="31">
        <v>0</v>
      </c>
      <c r="D74" s="32">
        <v>0</v>
      </c>
      <c r="E74" s="121">
        <f t="shared" si="0"/>
        <v>0</v>
      </c>
      <c r="F74" s="122">
        <v>0</v>
      </c>
      <c r="G74" s="121">
        <f t="shared" si="2"/>
        <v>0</v>
      </c>
      <c r="H74" s="122">
        <v>0</v>
      </c>
      <c r="I74" s="121">
        <f t="shared" si="4"/>
        <v>0</v>
      </c>
      <c r="J74"/>
    </row>
    <row r="75" spans="1:14" x14ac:dyDescent="0.25">
      <c r="A75" s="83" t="s">
        <v>20</v>
      </c>
      <c r="B75" s="138">
        <v>9042631</v>
      </c>
      <c r="C75" s="139">
        <v>9107705</v>
      </c>
      <c r="D75" s="140">
        <v>9061334</v>
      </c>
      <c r="E75" s="123">
        <v>1</v>
      </c>
      <c r="F75" s="124">
        <f>(D75-C75)/C75</f>
        <v>-5.0914033776895493E-3</v>
      </c>
      <c r="G75" s="123">
        <f>(D75-C75)/$C$58</f>
        <v>-8.5858707425682995E-2</v>
      </c>
      <c r="H75" s="124">
        <f>(D75-B75)/B75</f>
        <v>2.0683139674725201E-3</v>
      </c>
      <c r="I75" s="123">
        <f>(D75-B75)/$B$58</f>
        <v>3.4080866207590252E-2</v>
      </c>
      <c r="K75" s="49"/>
    </row>
    <row r="76" spans="1:14" x14ac:dyDescent="0.25">
      <c r="A76" s="12"/>
      <c r="B76" s="13"/>
      <c r="C76" s="13"/>
      <c r="D76" s="13"/>
      <c r="E76" s="13"/>
      <c r="F76" s="14"/>
      <c r="G76" s="14"/>
      <c r="H76" s="14"/>
      <c r="I76" s="14"/>
      <c r="J76" s="14"/>
      <c r="K76" s="9"/>
    </row>
    <row r="78" spans="1:14" ht="14.4" customHeight="1" x14ac:dyDescent="0.25"/>
    <row r="79" spans="1:14" x14ac:dyDescent="0.25">
      <c r="A79" s="249" t="s">
        <v>47</v>
      </c>
      <c r="B79" s="249"/>
      <c r="C79" s="249"/>
      <c r="D79" s="249"/>
      <c r="E79" s="249"/>
      <c r="F79" s="249"/>
      <c r="G79" s="249"/>
      <c r="H79" s="249"/>
      <c r="I79" s="249"/>
      <c r="J79" s="249"/>
      <c r="K79" s="249"/>
      <c r="L79" s="249"/>
      <c r="M79" s="249"/>
      <c r="N79" s="249"/>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1" t="s">
        <v>1206</v>
      </c>
      <c r="C82" s="72" t="s">
        <v>2336</v>
      </c>
      <c r="D82" s="72" t="s">
        <v>2338</v>
      </c>
      <c r="E82" s="69" t="s">
        <v>49</v>
      </c>
      <c r="F82" s="201" t="s">
        <v>50</v>
      </c>
    </row>
    <row r="83" spans="1:16" x14ac:dyDescent="0.25">
      <c r="A83" s="23" t="e" vm="1">
        <v>#VALUE!</v>
      </c>
      <c r="B83" s="29">
        <v>9681</v>
      </c>
      <c r="C83" s="29">
        <v>10825</v>
      </c>
      <c r="D83" s="29">
        <v>10510</v>
      </c>
      <c r="E83" s="33">
        <f>(D83-C83)/C83</f>
        <v>-2.9099307159353348E-2</v>
      </c>
      <c r="F83" s="54">
        <f>(D83-B83)/B83</f>
        <v>8.563164962297283E-2</v>
      </c>
      <c r="P83" s="53"/>
    </row>
    <row r="84" spans="1:16" x14ac:dyDescent="0.25">
      <c r="A84" s="23" t="e" vm="2">
        <v>#VALUE!</v>
      </c>
      <c r="B84" s="29">
        <v>1635593</v>
      </c>
      <c r="C84" s="29">
        <v>1646063</v>
      </c>
      <c r="D84" s="29">
        <v>1649831</v>
      </c>
      <c r="E84" s="33">
        <f t="shared" ref="E84:E115" si="5">(D84-C84)/C84</f>
        <v>2.2890982908916608E-3</v>
      </c>
      <c r="F84" s="55">
        <f t="shared" ref="F84:F117" si="6">(D84-B84)/B84</f>
        <v>8.7050996183035759E-3</v>
      </c>
    </row>
    <row r="85" spans="1:16" x14ac:dyDescent="0.25">
      <c r="A85" s="23" t="e" vm="3">
        <v>#VALUE!</v>
      </c>
      <c r="B85" s="29">
        <v>65870</v>
      </c>
      <c r="C85" s="29">
        <v>68047</v>
      </c>
      <c r="D85" s="29">
        <v>65677</v>
      </c>
      <c r="E85" s="33">
        <f t="shared" si="5"/>
        <v>-3.48288682822167E-2</v>
      </c>
      <c r="F85" s="55">
        <f t="shared" si="6"/>
        <v>-2.9300136632761501E-3</v>
      </c>
    </row>
    <row r="86" spans="1:16" x14ac:dyDescent="0.25">
      <c r="A86" s="23" t="e" vm="4">
        <v>#VALUE!</v>
      </c>
      <c r="B86" s="29">
        <v>47240</v>
      </c>
      <c r="C86" s="29">
        <v>50962</v>
      </c>
      <c r="D86" s="29">
        <v>51743</v>
      </c>
      <c r="E86" s="33">
        <f t="shared" si="5"/>
        <v>1.5325144225108904E-2</v>
      </c>
      <c r="F86" s="55">
        <f t="shared" si="6"/>
        <v>9.5321761219305676E-2</v>
      </c>
    </row>
    <row r="87" spans="1:16" x14ac:dyDescent="0.25">
      <c r="A87" s="23" t="e" vm="5">
        <v>#VALUE!</v>
      </c>
      <c r="B87" s="29">
        <v>460907</v>
      </c>
      <c r="C87" s="29">
        <v>463127</v>
      </c>
      <c r="D87" s="29">
        <v>460862</v>
      </c>
      <c r="E87" s="33">
        <f t="shared" si="5"/>
        <v>-4.8906671388193731E-3</v>
      </c>
      <c r="F87" s="55">
        <f t="shared" si="6"/>
        <v>-9.7633579008346591E-5</v>
      </c>
    </row>
    <row r="88" spans="1:16" x14ac:dyDescent="0.25">
      <c r="A88" s="23" t="e" vm="6">
        <v>#VALUE!</v>
      </c>
      <c r="B88" s="29">
        <v>2758288</v>
      </c>
      <c r="C88" s="29">
        <v>2745032</v>
      </c>
      <c r="D88" s="29">
        <v>2745811</v>
      </c>
      <c r="E88" s="33">
        <f t="shared" si="5"/>
        <v>2.8378539849444376E-4</v>
      </c>
      <c r="F88" s="55">
        <f t="shared" si="6"/>
        <v>-4.5234580290383023E-3</v>
      </c>
    </row>
    <row r="89" spans="1:16" x14ac:dyDescent="0.25">
      <c r="A89" s="23" t="e" vm="7">
        <v>#VALUE!</v>
      </c>
      <c r="B89" s="29">
        <v>262705</v>
      </c>
      <c r="C89" s="29">
        <v>269093</v>
      </c>
      <c r="D89" s="29">
        <v>267140</v>
      </c>
      <c r="E89" s="33">
        <f t="shared" si="5"/>
        <v>-7.2577138758719104E-3</v>
      </c>
      <c r="F89" s="55">
        <f t="shared" si="6"/>
        <v>1.6882054014959746E-2</v>
      </c>
    </row>
    <row r="90" spans="1:16" x14ac:dyDescent="0.25">
      <c r="A90" s="23" t="e" vm="8">
        <v>#VALUE!</v>
      </c>
      <c r="B90" s="29">
        <v>151741</v>
      </c>
      <c r="C90" s="29">
        <v>148826</v>
      </c>
      <c r="D90" s="29">
        <v>147791</v>
      </c>
      <c r="E90" s="33">
        <f t="shared" si="5"/>
        <v>-6.9544300055097898E-3</v>
      </c>
      <c r="F90" s="55">
        <f t="shared" si="6"/>
        <v>-2.6031197896415604E-2</v>
      </c>
    </row>
    <row r="91" spans="1:16" x14ac:dyDescent="0.25">
      <c r="A91" s="23" t="e" vm="9">
        <v>#VALUE!</v>
      </c>
      <c r="B91" s="29">
        <v>153519</v>
      </c>
      <c r="C91" s="29">
        <v>151748</v>
      </c>
      <c r="D91" s="29">
        <v>149511</v>
      </c>
      <c r="E91" s="33">
        <f t="shared" si="5"/>
        <v>-1.4741545193346865E-2</v>
      </c>
      <c r="F91" s="55">
        <f t="shared" si="6"/>
        <v>-2.6107517636253495E-2</v>
      </c>
    </row>
    <row r="92" spans="1:16" x14ac:dyDescent="0.25">
      <c r="A92" s="23" t="e" vm="10">
        <v>#VALUE!</v>
      </c>
      <c r="B92" s="29">
        <v>36565</v>
      </c>
      <c r="C92" s="29">
        <v>32950</v>
      </c>
      <c r="D92" s="29">
        <v>31391</v>
      </c>
      <c r="E92" s="33">
        <f t="shared" si="5"/>
        <v>-4.7314112291350532E-2</v>
      </c>
      <c r="F92" s="55">
        <f t="shared" si="6"/>
        <v>-0.14150143579926158</v>
      </c>
    </row>
    <row r="93" spans="1:16" x14ac:dyDescent="0.25">
      <c r="A93" s="23" t="e" vm="11">
        <v>#VALUE!</v>
      </c>
      <c r="B93" s="29">
        <v>73960</v>
      </c>
      <c r="C93" s="29">
        <v>74897</v>
      </c>
      <c r="D93" s="29">
        <v>74122</v>
      </c>
      <c r="E93" s="33">
        <f t="shared" si="5"/>
        <v>-1.0347543960372244E-2</v>
      </c>
      <c r="F93" s="55">
        <f t="shared" si="6"/>
        <v>2.1903731746890213E-3</v>
      </c>
    </row>
    <row r="94" spans="1:16" x14ac:dyDescent="0.25">
      <c r="A94" s="23" t="e" vm="12">
        <v>#VALUE!</v>
      </c>
      <c r="B94" s="29">
        <v>95868</v>
      </c>
      <c r="C94" s="29">
        <v>97558</v>
      </c>
      <c r="D94" s="29">
        <v>92764</v>
      </c>
      <c r="E94" s="33">
        <f t="shared" si="5"/>
        <v>-4.9139998769962487E-2</v>
      </c>
      <c r="F94" s="55">
        <f t="shared" si="6"/>
        <v>-3.237785288104477E-2</v>
      </c>
    </row>
    <row r="95" spans="1:16" x14ac:dyDescent="0.25">
      <c r="A95" s="23" t="e" vm="13">
        <v>#VALUE!</v>
      </c>
      <c r="B95" s="29">
        <v>111703</v>
      </c>
      <c r="C95" s="29">
        <v>112009</v>
      </c>
      <c r="D95" s="29">
        <v>108442</v>
      </c>
      <c r="E95" s="33">
        <f t="shared" si="5"/>
        <v>-3.1845655259845194E-2</v>
      </c>
      <c r="F95" s="55">
        <f t="shared" si="6"/>
        <v>-2.9193486298487954E-2</v>
      </c>
    </row>
    <row r="96" spans="1:16" x14ac:dyDescent="0.25">
      <c r="A96" s="23" t="e" vm="14">
        <v>#VALUE!</v>
      </c>
      <c r="B96" s="29">
        <v>27619</v>
      </c>
      <c r="C96" s="29">
        <v>30696</v>
      </c>
      <c r="D96" s="29">
        <v>28284</v>
      </c>
      <c r="E96" s="33">
        <f t="shared" si="5"/>
        <v>-7.8577013291634093E-2</v>
      </c>
      <c r="F96" s="55">
        <f t="shared" si="6"/>
        <v>2.4077627720047793E-2</v>
      </c>
    </row>
    <row r="97" spans="1:6" x14ac:dyDescent="0.25">
      <c r="A97" s="23" t="e" vm="15">
        <v>#VALUE!</v>
      </c>
      <c r="B97" s="29">
        <v>115347</v>
      </c>
      <c r="C97" s="29">
        <v>116453</v>
      </c>
      <c r="D97" s="29">
        <v>112108</v>
      </c>
      <c r="E97" s="33">
        <f t="shared" si="5"/>
        <v>-3.7311189922114504E-2</v>
      </c>
      <c r="F97" s="55">
        <f t="shared" si="6"/>
        <v>-2.8080487572281897E-2</v>
      </c>
    </row>
    <row r="98" spans="1:6" x14ac:dyDescent="0.25">
      <c r="A98" s="23" t="e" vm="16">
        <v>#VALUE!</v>
      </c>
      <c r="B98" s="29">
        <v>419685</v>
      </c>
      <c r="C98" s="29">
        <v>423438</v>
      </c>
      <c r="D98" s="29">
        <v>441020</v>
      </c>
      <c r="E98" s="33">
        <f t="shared" si="5"/>
        <v>4.1522017390975774E-2</v>
      </c>
      <c r="F98" s="55">
        <f t="shared" si="6"/>
        <v>5.0835745857011803E-2</v>
      </c>
    </row>
    <row r="99" spans="1:6" x14ac:dyDescent="0.25">
      <c r="A99" s="23" t="e" vm="17">
        <v>#VALUE!</v>
      </c>
      <c r="B99" s="29">
        <v>8212</v>
      </c>
      <c r="C99" s="29">
        <v>10525</v>
      </c>
      <c r="D99" s="29">
        <v>10451</v>
      </c>
      <c r="E99" s="33">
        <f t="shared" si="5"/>
        <v>-7.030878859857482E-3</v>
      </c>
      <c r="F99" s="55">
        <f t="shared" si="6"/>
        <v>0.27264978080857283</v>
      </c>
    </row>
    <row r="100" spans="1:6" x14ac:dyDescent="0.25">
      <c r="A100" s="23" t="e" vm="18">
        <v>#VALUE!</v>
      </c>
      <c r="B100" s="29">
        <v>15487</v>
      </c>
      <c r="C100" s="29">
        <v>15726</v>
      </c>
      <c r="D100" s="29">
        <v>15686</v>
      </c>
      <c r="E100" s="33">
        <f t="shared" si="5"/>
        <v>-2.5435584382551188E-3</v>
      </c>
      <c r="F100" s="55">
        <f t="shared" si="6"/>
        <v>1.2849486666236198E-2</v>
      </c>
    </row>
    <row r="101" spans="1:6" x14ac:dyDescent="0.25">
      <c r="A101" s="23" t="e" vm="19">
        <v>#VALUE!</v>
      </c>
      <c r="B101" s="29">
        <v>104687</v>
      </c>
      <c r="C101" s="29">
        <v>107399</v>
      </c>
      <c r="D101" s="29">
        <v>105324</v>
      </c>
      <c r="E101" s="33">
        <f t="shared" si="5"/>
        <v>-1.9320477844300226E-2</v>
      </c>
      <c r="F101" s="55">
        <f t="shared" si="6"/>
        <v>6.0848051811590743E-3</v>
      </c>
    </row>
    <row r="102" spans="1:6" x14ac:dyDescent="0.25">
      <c r="A102" s="23" t="e" vm="20">
        <v>#VALUE!</v>
      </c>
      <c r="B102" s="29">
        <v>52414</v>
      </c>
      <c r="C102" s="29">
        <v>60500</v>
      </c>
      <c r="D102" s="29">
        <v>53486</v>
      </c>
      <c r="E102" s="33">
        <f t="shared" si="5"/>
        <v>-0.11593388429752066</v>
      </c>
      <c r="F102" s="55">
        <f t="shared" si="6"/>
        <v>2.0452550845194033E-2</v>
      </c>
    </row>
    <row r="103" spans="1:6" x14ac:dyDescent="0.25">
      <c r="A103" s="23" t="e" vm="21">
        <v>#VALUE!</v>
      </c>
      <c r="B103" s="29">
        <v>118757</v>
      </c>
      <c r="C103" s="29">
        <v>119535</v>
      </c>
      <c r="D103" s="29">
        <v>117525</v>
      </c>
      <c r="E103" s="33">
        <f t="shared" si="5"/>
        <v>-1.6815158740117957E-2</v>
      </c>
      <c r="F103" s="55">
        <f t="shared" si="6"/>
        <v>-1.0374125314718291E-2</v>
      </c>
    </row>
    <row r="104" spans="1:6" x14ac:dyDescent="0.25">
      <c r="A104" s="23" t="e" vm="22">
        <v>#VALUE!</v>
      </c>
      <c r="B104" s="29">
        <v>177529</v>
      </c>
      <c r="C104" s="29">
        <v>180246</v>
      </c>
      <c r="D104" s="29">
        <v>178217</v>
      </c>
      <c r="E104" s="33">
        <f t="shared" si="5"/>
        <v>-1.1256837877123487E-2</v>
      </c>
      <c r="F104" s="55">
        <f t="shared" si="6"/>
        <v>3.8754231702989371E-3</v>
      </c>
    </row>
    <row r="105" spans="1:6" x14ac:dyDescent="0.25">
      <c r="A105" s="23" t="e" vm="23">
        <v>#VALUE!</v>
      </c>
      <c r="B105" s="29">
        <v>95959</v>
      </c>
      <c r="C105" s="29">
        <v>98729</v>
      </c>
      <c r="D105" s="29">
        <v>94263</v>
      </c>
      <c r="E105" s="33">
        <f t="shared" si="5"/>
        <v>-4.523493603703066E-2</v>
      </c>
      <c r="F105" s="55">
        <f t="shared" si="6"/>
        <v>-1.7674215029335444E-2</v>
      </c>
    </row>
    <row r="106" spans="1:6" x14ac:dyDescent="0.25">
      <c r="A106" s="23" t="e" vm="24">
        <v>#VALUE!</v>
      </c>
      <c r="B106" s="29">
        <v>154342</v>
      </c>
      <c r="C106" s="29">
        <v>151269</v>
      </c>
      <c r="D106" s="29">
        <v>148811</v>
      </c>
      <c r="E106" s="33">
        <f t="shared" si="5"/>
        <v>-1.6249198447798294E-2</v>
      </c>
      <c r="F106" s="55">
        <f t="shared" si="6"/>
        <v>-3.5836000570162369E-2</v>
      </c>
    </row>
    <row r="107" spans="1:6" x14ac:dyDescent="0.25">
      <c r="A107" s="23" t="e" vm="25">
        <v>#VALUE!</v>
      </c>
      <c r="B107" s="29">
        <v>19498</v>
      </c>
      <c r="C107" s="29">
        <v>22184</v>
      </c>
      <c r="D107" s="29">
        <v>20182</v>
      </c>
      <c r="E107" s="33">
        <f t="shared" si="5"/>
        <v>-9.0245221781464116E-2</v>
      </c>
      <c r="F107" s="55">
        <f t="shared" si="6"/>
        <v>3.5080521079085034E-2</v>
      </c>
    </row>
    <row r="108" spans="1:6" x14ac:dyDescent="0.25">
      <c r="A108" s="23" t="e" vm="26">
        <v>#VALUE!</v>
      </c>
      <c r="B108" s="29">
        <v>87559</v>
      </c>
      <c r="C108" s="29">
        <v>87417</v>
      </c>
      <c r="D108" s="29">
        <v>87389</v>
      </c>
      <c r="E108" s="33">
        <f t="shared" si="5"/>
        <v>-3.2030383106260797E-4</v>
      </c>
      <c r="F108" s="55">
        <f t="shared" si="6"/>
        <v>-1.9415479847874006E-3</v>
      </c>
    </row>
    <row r="109" spans="1:6" x14ac:dyDescent="0.25">
      <c r="A109" s="23" t="e" vm="27">
        <v>#VALUE!</v>
      </c>
      <c r="B109" s="29">
        <v>194377</v>
      </c>
      <c r="C109" s="29">
        <v>197418</v>
      </c>
      <c r="D109" s="29">
        <v>196709</v>
      </c>
      <c r="E109" s="33">
        <f t="shared" si="5"/>
        <v>-3.5913645159002727E-3</v>
      </c>
      <c r="F109" s="55">
        <f t="shared" si="6"/>
        <v>1.1997304207802364E-2</v>
      </c>
    </row>
    <row r="110" spans="1:6" x14ac:dyDescent="0.25">
      <c r="A110" s="23" t="e" vm="28">
        <v>#VALUE!</v>
      </c>
      <c r="B110" s="29">
        <v>374602</v>
      </c>
      <c r="C110" s="29">
        <v>379554</v>
      </c>
      <c r="D110" s="29">
        <v>373267</v>
      </c>
      <c r="E110" s="33">
        <f t="shared" si="5"/>
        <v>-1.6564177956232842E-2</v>
      </c>
      <c r="F110" s="55">
        <f t="shared" si="6"/>
        <v>-3.5637823610124878E-3</v>
      </c>
    </row>
    <row r="111" spans="1:6" x14ac:dyDescent="0.25">
      <c r="A111" s="23" t="e" vm="29">
        <v>#VALUE!</v>
      </c>
      <c r="B111" s="29">
        <v>50398</v>
      </c>
      <c r="C111" s="29">
        <v>52337</v>
      </c>
      <c r="D111" s="29">
        <v>51802</v>
      </c>
      <c r="E111" s="33">
        <f t="shared" si="5"/>
        <v>-1.02222137302482E-2</v>
      </c>
      <c r="F111" s="55">
        <f t="shared" si="6"/>
        <v>2.7858248343188223E-2</v>
      </c>
    </row>
    <row r="112" spans="1:6" x14ac:dyDescent="0.25">
      <c r="A112" s="23" t="e" vm="30">
        <v>#VALUE!</v>
      </c>
      <c r="B112" s="29">
        <v>142881</v>
      </c>
      <c r="C112" s="29">
        <v>148823</v>
      </c>
      <c r="D112" s="29">
        <v>146951</v>
      </c>
      <c r="E112" s="33">
        <f t="shared" si="5"/>
        <v>-1.2578700872848955E-2</v>
      </c>
      <c r="F112" s="55">
        <f t="shared" si="6"/>
        <v>2.848524296442494E-2</v>
      </c>
    </row>
    <row r="113" spans="1:14" x14ac:dyDescent="0.25">
      <c r="A113" s="23" t="e" vm="31">
        <v>#VALUE!</v>
      </c>
      <c r="B113" s="29">
        <v>854071</v>
      </c>
      <c r="C113" s="29">
        <v>866789</v>
      </c>
      <c r="D113" s="29">
        <v>854751</v>
      </c>
      <c r="E113" s="33">
        <f t="shared" si="5"/>
        <v>-1.3888039649787895E-2</v>
      </c>
      <c r="F113" s="55">
        <f t="shared" si="6"/>
        <v>7.9618673388980542E-4</v>
      </c>
    </row>
    <row r="114" spans="1:14" x14ac:dyDescent="0.25">
      <c r="A114" s="23" t="e" vm="32">
        <v>#VALUE!</v>
      </c>
      <c r="B114" s="29">
        <v>2428</v>
      </c>
      <c r="C114" s="29">
        <v>4129</v>
      </c>
      <c r="D114" s="29">
        <v>4912</v>
      </c>
      <c r="E114" s="33">
        <f t="shared" si="5"/>
        <v>0.18963429401792201</v>
      </c>
      <c r="F114" s="55">
        <f t="shared" si="6"/>
        <v>1.0230642504118617</v>
      </c>
    </row>
    <row r="115" spans="1:14" x14ac:dyDescent="0.25">
      <c r="A115" s="23" t="e" vm="33">
        <v>#VALUE!</v>
      </c>
      <c r="B115" s="29">
        <v>148233</v>
      </c>
      <c r="C115" s="29">
        <v>163401</v>
      </c>
      <c r="D115" s="29">
        <v>164601</v>
      </c>
      <c r="E115" s="33">
        <f t="shared" si="5"/>
        <v>7.3438963041841847E-3</v>
      </c>
      <c r="F115" s="55">
        <f t="shared" si="6"/>
        <v>0.11042075651170792</v>
      </c>
    </row>
    <row r="116" spans="1:14" x14ac:dyDescent="0.25">
      <c r="A116" s="23" t="s">
        <v>51</v>
      </c>
      <c r="B116" s="29">
        <v>0</v>
      </c>
      <c r="C116" s="29">
        <v>0</v>
      </c>
      <c r="D116" s="29">
        <v>0</v>
      </c>
      <c r="E116" s="33">
        <v>0</v>
      </c>
      <c r="F116" s="56">
        <v>0</v>
      </c>
    </row>
    <row r="117" spans="1:14" x14ac:dyDescent="0.25">
      <c r="A117" s="47" t="s">
        <v>8</v>
      </c>
      <c r="B117" s="43">
        <v>9027725</v>
      </c>
      <c r="C117" s="43">
        <v>9107705</v>
      </c>
      <c r="D117" s="43">
        <v>9061334</v>
      </c>
      <c r="E117" s="68">
        <f>(D117-C117)/C117</f>
        <v>-5.0914033776895493E-3</v>
      </c>
      <c r="F117" s="68">
        <f t="shared" si="6"/>
        <v>3.7228648413636881E-3</v>
      </c>
    </row>
    <row r="122" spans="1:14" x14ac:dyDescent="0.25">
      <c r="A122" s="249" t="s">
        <v>89</v>
      </c>
      <c r="B122" s="249"/>
      <c r="C122" s="249"/>
      <c r="D122" s="249"/>
      <c r="E122" s="249"/>
      <c r="F122" s="249"/>
      <c r="G122" s="249"/>
      <c r="H122" s="249"/>
      <c r="I122" s="249"/>
      <c r="J122" s="249"/>
      <c r="K122" s="249"/>
      <c r="L122" s="249"/>
      <c r="M122" s="249"/>
      <c r="N122" s="249"/>
    </row>
    <row r="124" spans="1:14" ht="14.25" customHeight="1" x14ac:dyDescent="0.3">
      <c r="A124" s="235" t="s">
        <v>87</v>
      </c>
      <c r="B124" s="237" t="str">
        <f>B82</f>
        <v>ene-24</v>
      </c>
      <c r="C124" s="238"/>
      <c r="D124" s="239"/>
      <c r="E124" s="237" t="str">
        <f>D82</f>
        <v>ene-25</v>
      </c>
      <c r="F124" s="238"/>
      <c r="G124" s="239"/>
      <c r="H124" s="231" t="str">
        <f>"Mujeres por cada 100 hombres "&amp;B82</f>
        <v>Mujeres por cada 100 hombres ene-24</v>
      </c>
      <c r="I124" s="233" t="str">
        <f>"Mujeres por cada 100 hombres "&amp;D82</f>
        <v>Mujeres por cada 100 hombres ene-25</v>
      </c>
    </row>
    <row r="125" spans="1:14" ht="30" customHeight="1" x14ac:dyDescent="0.25">
      <c r="A125" s="236"/>
      <c r="B125" s="129" t="s">
        <v>84</v>
      </c>
      <c r="C125" s="130" t="s">
        <v>85</v>
      </c>
      <c r="D125" s="131" t="s">
        <v>86</v>
      </c>
      <c r="E125" s="129" t="s">
        <v>84</v>
      </c>
      <c r="F125" s="130" t="s">
        <v>85</v>
      </c>
      <c r="G125" s="131" t="s">
        <v>86</v>
      </c>
      <c r="H125" s="232"/>
      <c r="I125" s="234"/>
    </row>
    <row r="126" spans="1:14" x14ac:dyDescent="0.25">
      <c r="A126" s="165" t="s">
        <v>69</v>
      </c>
      <c r="B126" s="39">
        <v>42450</v>
      </c>
      <c r="C126" s="40">
        <v>24111</v>
      </c>
      <c r="D126" s="41">
        <v>0</v>
      </c>
      <c r="E126" s="39">
        <v>43885</v>
      </c>
      <c r="F126" s="40">
        <v>25170</v>
      </c>
      <c r="G126" s="41">
        <v>0</v>
      </c>
      <c r="H126" s="132">
        <f>C126/B126*100</f>
        <v>56.798586572438161</v>
      </c>
      <c r="I126" s="133">
        <f t="shared" ref="I126:I142" si="7">F126/E126*100</f>
        <v>57.354449128403786</v>
      </c>
    </row>
    <row r="127" spans="1:14" x14ac:dyDescent="0.25">
      <c r="A127" s="166" t="s">
        <v>70</v>
      </c>
      <c r="B127" s="27">
        <v>544706</v>
      </c>
      <c r="C127" s="29">
        <v>388742</v>
      </c>
      <c r="D127" s="30">
        <v>0</v>
      </c>
      <c r="E127" s="27">
        <v>530969</v>
      </c>
      <c r="F127" s="29">
        <v>381453</v>
      </c>
      <c r="G127" s="30">
        <v>0</v>
      </c>
      <c r="H127" s="134">
        <f t="shared" ref="H127:H142" si="8">C127/B127*100</f>
        <v>71.367306400149815</v>
      </c>
      <c r="I127" s="135">
        <f t="shared" si="7"/>
        <v>71.840917266356414</v>
      </c>
    </row>
    <row r="128" spans="1:14" x14ac:dyDescent="0.25">
      <c r="A128" s="166" t="s">
        <v>71</v>
      </c>
      <c r="B128" s="27">
        <v>831379</v>
      </c>
      <c r="C128" s="29">
        <v>665275</v>
      </c>
      <c r="D128" s="30">
        <v>0</v>
      </c>
      <c r="E128" s="27">
        <v>811563</v>
      </c>
      <c r="F128" s="29">
        <v>653281</v>
      </c>
      <c r="G128" s="30">
        <v>0</v>
      </c>
      <c r="H128" s="134">
        <f t="shared" si="8"/>
        <v>80.020664462296978</v>
      </c>
      <c r="I128" s="135">
        <f t="shared" si="7"/>
        <v>80.49664659428781</v>
      </c>
    </row>
    <row r="129" spans="1:12" x14ac:dyDescent="0.25">
      <c r="A129" s="166" t="s">
        <v>72</v>
      </c>
      <c r="B129" s="27">
        <v>837023</v>
      </c>
      <c r="C129" s="29">
        <v>674607</v>
      </c>
      <c r="D129" s="30">
        <v>0</v>
      </c>
      <c r="E129" s="27">
        <v>832437</v>
      </c>
      <c r="F129" s="29">
        <v>679719</v>
      </c>
      <c r="G129" s="30">
        <v>0</v>
      </c>
      <c r="H129" s="134">
        <f t="shared" si="8"/>
        <v>80.595993180593609</v>
      </c>
      <c r="I129" s="135">
        <f t="shared" si="7"/>
        <v>81.654107157658771</v>
      </c>
      <c r="J129" s="29"/>
      <c r="K129" s="29"/>
      <c r="L129" s="29"/>
    </row>
    <row r="130" spans="1:12" x14ac:dyDescent="0.25">
      <c r="A130" s="166" t="s">
        <v>73</v>
      </c>
      <c r="B130" s="27">
        <v>715031</v>
      </c>
      <c r="C130" s="29">
        <v>573296</v>
      </c>
      <c r="D130" s="30">
        <v>0</v>
      </c>
      <c r="E130" s="27">
        <v>715321</v>
      </c>
      <c r="F130" s="29">
        <v>585371</v>
      </c>
      <c r="G130" s="30">
        <v>0</v>
      </c>
      <c r="H130" s="134">
        <f t="shared" si="8"/>
        <v>80.177782501737681</v>
      </c>
      <c r="I130" s="135">
        <f t="shared" si="7"/>
        <v>81.833330770381409</v>
      </c>
      <c r="J130" s="29"/>
      <c r="K130" s="29"/>
      <c r="L130" s="29"/>
    </row>
    <row r="131" spans="1:12" x14ac:dyDescent="0.25">
      <c r="A131" s="166" t="s">
        <v>74</v>
      </c>
      <c r="B131" s="27">
        <v>635775</v>
      </c>
      <c r="C131" s="29">
        <v>497281</v>
      </c>
      <c r="D131" s="30">
        <v>0</v>
      </c>
      <c r="E131" s="27">
        <v>632424</v>
      </c>
      <c r="F131" s="29">
        <v>506319</v>
      </c>
      <c r="G131" s="30">
        <v>0</v>
      </c>
      <c r="H131" s="134">
        <f t="shared" si="8"/>
        <v>78.216507412213446</v>
      </c>
      <c r="I131" s="135">
        <f t="shared" si="7"/>
        <v>80.060054646882477</v>
      </c>
      <c r="J131" s="29"/>
      <c r="K131" s="29"/>
      <c r="L131" s="29"/>
    </row>
    <row r="132" spans="1:12" x14ac:dyDescent="0.25">
      <c r="A132" s="166" t="s">
        <v>75</v>
      </c>
      <c r="B132" s="27">
        <v>503639</v>
      </c>
      <c r="C132" s="29">
        <v>372687</v>
      </c>
      <c r="D132" s="30">
        <v>0</v>
      </c>
      <c r="E132" s="27">
        <v>517150</v>
      </c>
      <c r="F132" s="29">
        <v>394633</v>
      </c>
      <c r="G132" s="30">
        <v>0</v>
      </c>
      <c r="H132" s="134">
        <f t="shared" si="8"/>
        <v>73.99883646818455</v>
      </c>
      <c r="I132" s="135">
        <f t="shared" si="7"/>
        <v>76.309194624383636</v>
      </c>
      <c r="J132" s="29"/>
      <c r="K132" s="29"/>
      <c r="L132" s="29"/>
    </row>
    <row r="133" spans="1:12" x14ac:dyDescent="0.25">
      <c r="A133" s="166" t="s">
        <v>76</v>
      </c>
      <c r="B133" s="27">
        <v>408605</v>
      </c>
      <c r="C133" s="29">
        <v>275561</v>
      </c>
      <c r="D133" s="30">
        <v>0</v>
      </c>
      <c r="E133" s="27">
        <v>406964</v>
      </c>
      <c r="F133" s="29">
        <v>283321</v>
      </c>
      <c r="G133" s="30">
        <v>0</v>
      </c>
      <c r="H133" s="134">
        <f>C133/B133*100</f>
        <v>67.439458645880507</v>
      </c>
      <c r="I133" s="135">
        <f t="shared" si="7"/>
        <v>69.618197186974768</v>
      </c>
      <c r="J133" s="29"/>
      <c r="K133" s="29"/>
      <c r="L133" s="29"/>
    </row>
    <row r="134" spans="1:12" x14ac:dyDescent="0.25">
      <c r="A134" s="166" t="s">
        <v>77</v>
      </c>
      <c r="B134" s="27">
        <v>345776</v>
      </c>
      <c r="C134" s="29">
        <v>192999</v>
      </c>
      <c r="D134" s="30">
        <v>0</v>
      </c>
      <c r="E134" s="27">
        <v>346289</v>
      </c>
      <c r="F134" s="29">
        <v>195123</v>
      </c>
      <c r="G134" s="30">
        <v>0</v>
      </c>
      <c r="H134" s="134">
        <f t="shared" si="8"/>
        <v>55.816193142381195</v>
      </c>
      <c r="I134" s="135">
        <f t="shared" si="7"/>
        <v>56.346866345740118</v>
      </c>
    </row>
    <row r="135" spans="1:12" x14ac:dyDescent="0.25">
      <c r="A135" s="166" t="s">
        <v>78</v>
      </c>
      <c r="B135" s="27">
        <v>221515</v>
      </c>
      <c r="C135" s="29">
        <v>87065</v>
      </c>
      <c r="D135" s="30">
        <v>0</v>
      </c>
      <c r="E135" s="27">
        <v>225913</v>
      </c>
      <c r="F135" s="29">
        <v>89866</v>
      </c>
      <c r="G135" s="30">
        <v>0</v>
      </c>
      <c r="H135" s="134">
        <f t="shared" si="8"/>
        <v>39.304336049477463</v>
      </c>
      <c r="I135" s="135">
        <f t="shared" si="7"/>
        <v>39.779029980567742</v>
      </c>
    </row>
    <row r="136" spans="1:12" x14ac:dyDescent="0.25">
      <c r="A136" s="166" t="s">
        <v>79</v>
      </c>
      <c r="B136" s="27">
        <v>73982</v>
      </c>
      <c r="C136" s="29">
        <v>38126</v>
      </c>
      <c r="D136" s="30">
        <v>0</v>
      </c>
      <c r="E136" s="27">
        <v>77927</v>
      </c>
      <c r="F136" s="29">
        <v>40788</v>
      </c>
      <c r="G136" s="30">
        <v>0</v>
      </c>
      <c r="H136" s="134">
        <f t="shared" si="8"/>
        <v>51.534156957097679</v>
      </c>
      <c r="I136" s="135">
        <f t="shared" si="7"/>
        <v>52.341293774943217</v>
      </c>
    </row>
    <row r="137" spans="1:12" x14ac:dyDescent="0.25">
      <c r="A137" s="166" t="s">
        <v>80</v>
      </c>
      <c r="B137" s="27">
        <v>26380</v>
      </c>
      <c r="C137" s="29">
        <v>15323</v>
      </c>
      <c r="D137" s="30">
        <v>0</v>
      </c>
      <c r="E137" s="27">
        <v>28905</v>
      </c>
      <c r="F137" s="29">
        <v>16953</v>
      </c>
      <c r="G137" s="30">
        <v>0</v>
      </c>
      <c r="H137" s="134">
        <f t="shared" si="8"/>
        <v>58.085670962850642</v>
      </c>
      <c r="I137" s="135">
        <f t="shared" si="7"/>
        <v>58.650752464971454</v>
      </c>
    </row>
    <row r="138" spans="1:12" x14ac:dyDescent="0.25">
      <c r="A138" s="166" t="s">
        <v>81</v>
      </c>
      <c r="B138" s="27">
        <v>8394</v>
      </c>
      <c r="C138" s="29">
        <v>6591</v>
      </c>
      <c r="D138" s="30">
        <v>0</v>
      </c>
      <c r="E138" s="27">
        <v>9219</v>
      </c>
      <c r="F138" s="29">
        <v>7472</v>
      </c>
      <c r="G138" s="30">
        <v>0</v>
      </c>
      <c r="H138" s="134">
        <f t="shared" si="8"/>
        <v>78.520371694067194</v>
      </c>
      <c r="I138" s="135">
        <f t="shared" si="7"/>
        <v>81.050005423581723</v>
      </c>
    </row>
    <row r="139" spans="1:12" x14ac:dyDescent="0.25">
      <c r="A139" s="166" t="s">
        <v>82</v>
      </c>
      <c r="B139" s="27">
        <v>2867</v>
      </c>
      <c r="C139" s="29">
        <v>3009</v>
      </c>
      <c r="D139" s="30">
        <v>0</v>
      </c>
      <c r="E139" s="27">
        <v>3068</v>
      </c>
      <c r="F139" s="29">
        <v>3278</v>
      </c>
      <c r="G139" s="30">
        <v>0</v>
      </c>
      <c r="H139" s="134">
        <f t="shared" si="8"/>
        <v>104.95291245204047</v>
      </c>
      <c r="I139" s="135">
        <f t="shared" si="7"/>
        <v>106.84485006518905</v>
      </c>
    </row>
    <row r="140" spans="1:12" x14ac:dyDescent="0.25">
      <c r="A140" s="64" t="s">
        <v>1201</v>
      </c>
      <c r="B140" s="27">
        <v>1933</v>
      </c>
      <c r="C140" s="29">
        <v>2160</v>
      </c>
      <c r="D140" s="30">
        <v>0</v>
      </c>
      <c r="E140" s="27">
        <v>1887</v>
      </c>
      <c r="F140" s="29">
        <v>2361</v>
      </c>
      <c r="G140" s="30">
        <v>0</v>
      </c>
      <c r="H140" s="134">
        <f t="shared" si="8"/>
        <v>111.74340403517849</v>
      </c>
      <c r="I140" s="135">
        <f t="shared" si="7"/>
        <v>125.11923688394278</v>
      </c>
    </row>
    <row r="141" spans="1:12" x14ac:dyDescent="0.25">
      <c r="A141" s="167" t="s">
        <v>83</v>
      </c>
      <c r="B141" s="28">
        <v>336</v>
      </c>
      <c r="C141" s="31">
        <v>81</v>
      </c>
      <c r="D141" s="32">
        <v>11020</v>
      </c>
      <c r="E141" s="28">
        <v>157</v>
      </c>
      <c r="F141" s="31">
        <v>54</v>
      </c>
      <c r="G141" s="32">
        <v>12094</v>
      </c>
      <c r="H141" s="136">
        <f t="shared" si="8"/>
        <v>24.107142857142858</v>
      </c>
      <c r="I141" s="137">
        <f t="shared" si="7"/>
        <v>34.394904458598724</v>
      </c>
    </row>
    <row r="142" spans="1:12" x14ac:dyDescent="0.25">
      <c r="A142" s="168" t="s">
        <v>8</v>
      </c>
      <c r="B142" s="138">
        <v>5199791</v>
      </c>
      <c r="C142" s="139">
        <v>3816914</v>
      </c>
      <c r="D142" s="140">
        <v>11020</v>
      </c>
      <c r="E142" s="138">
        <v>5184078</v>
      </c>
      <c r="F142" s="139">
        <v>3865162</v>
      </c>
      <c r="G142" s="140">
        <v>12094</v>
      </c>
      <c r="H142" s="136">
        <f t="shared" si="8"/>
        <v>73.405142629771078</v>
      </c>
      <c r="I142" s="137">
        <f t="shared" si="7"/>
        <v>74.55833033376426</v>
      </c>
    </row>
  </sheetData>
  <sortState xmlns:xlrd2="http://schemas.microsoft.com/office/spreadsheetml/2017/richdata2" ref="A83:A115">
    <sortCondition ref="A83:A115"/>
  </sortState>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D16" sqref="D16"/>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43" t="s">
        <v>52</v>
      </c>
      <c r="E2" s="244"/>
      <c r="F2" s="244"/>
      <c r="G2" s="244"/>
      <c r="H2" s="244"/>
      <c r="I2" s="244"/>
      <c r="J2" s="214" t="str">
        <f>"Ene 25"</f>
        <v>Ene 25</v>
      </c>
      <c r="K2" s="215"/>
    </row>
    <row r="3" spans="1:14" ht="14.25" customHeight="1" x14ac:dyDescent="0.25">
      <c r="D3" s="245"/>
      <c r="E3" s="246"/>
      <c r="F3" s="246"/>
      <c r="G3" s="246"/>
      <c r="H3" s="246"/>
      <c r="I3" s="246"/>
      <c r="J3" s="216"/>
      <c r="K3" s="217"/>
    </row>
    <row r="4" spans="1:14" ht="14.25" customHeight="1" thickBot="1" x14ac:dyDescent="0.3">
      <c r="D4" s="247"/>
      <c r="E4" s="248"/>
      <c r="F4" s="248"/>
      <c r="G4" s="248"/>
      <c r="H4" s="248"/>
      <c r="I4" s="248"/>
      <c r="J4" s="218"/>
      <c r="K4" s="219"/>
    </row>
    <row r="5" spans="1:14" ht="14.4" thickBot="1" x14ac:dyDescent="0.3">
      <c r="D5" s="211" t="s">
        <v>2337</v>
      </c>
      <c r="E5" s="212"/>
      <c r="F5" s="212"/>
      <c r="G5" s="212"/>
      <c r="H5" s="212"/>
      <c r="I5" s="212"/>
      <c r="J5" s="212"/>
      <c r="K5" s="213"/>
    </row>
    <row r="9" spans="1:14" x14ac:dyDescent="0.25">
      <c r="J9" s="205"/>
    </row>
    <row r="10" spans="1:14" x14ac:dyDescent="0.25">
      <c r="A10" s="226" t="s">
        <v>53</v>
      </c>
      <c r="B10" s="226"/>
      <c r="C10" s="226"/>
      <c r="D10" s="226"/>
      <c r="E10" s="226"/>
      <c r="F10" s="226"/>
      <c r="G10" s="226"/>
      <c r="H10" s="226"/>
      <c r="I10" s="226"/>
      <c r="J10" s="226"/>
      <c r="K10" s="226"/>
      <c r="L10" s="226"/>
      <c r="M10" s="226"/>
      <c r="N10" s="226"/>
    </row>
    <row r="11" spans="1:14" x14ac:dyDescent="0.25">
      <c r="A11" s="9"/>
      <c r="B11" s="9"/>
      <c r="C11" s="9"/>
      <c r="D11" s="9"/>
      <c r="E11" s="9"/>
      <c r="F11" s="9"/>
      <c r="G11" s="9"/>
      <c r="H11" s="9"/>
      <c r="I11" s="9"/>
      <c r="J11" s="9"/>
      <c r="K11" s="9"/>
    </row>
    <row r="12" spans="1:14" x14ac:dyDescent="0.25">
      <c r="A12" s="235" t="s">
        <v>41</v>
      </c>
      <c r="B12" s="250" t="s">
        <v>30</v>
      </c>
      <c r="C12" s="251"/>
      <c r="D12" s="251"/>
      <c r="E12" s="251"/>
      <c r="F12" s="251"/>
      <c r="G12" s="251"/>
      <c r="H12" s="251"/>
      <c r="I12" s="251"/>
      <c r="J12" s="251"/>
      <c r="K12" s="251"/>
      <c r="L12" s="251"/>
      <c r="M12" s="251"/>
      <c r="N12" s="252"/>
    </row>
    <row r="13" spans="1:14" x14ac:dyDescent="0.25">
      <c r="A13" s="236"/>
      <c r="B13" s="21" t="s">
        <v>1206</v>
      </c>
      <c r="C13" s="22" t="s">
        <v>2323</v>
      </c>
      <c r="D13" s="22" t="s">
        <v>2324</v>
      </c>
      <c r="E13" s="22" t="s">
        <v>2325</v>
      </c>
      <c r="F13" s="22" t="s">
        <v>2326</v>
      </c>
      <c r="G13" s="22" t="s">
        <v>2328</v>
      </c>
      <c r="H13" s="22" t="s">
        <v>2329</v>
      </c>
      <c r="I13" s="22" t="s">
        <v>2330</v>
      </c>
      <c r="J13" s="22" t="s">
        <v>2331</v>
      </c>
      <c r="K13" s="22" t="s">
        <v>2332</v>
      </c>
      <c r="L13" s="22" t="s">
        <v>2333</v>
      </c>
      <c r="M13" s="22" t="s">
        <v>2336</v>
      </c>
      <c r="N13" s="51" t="s">
        <v>2338</v>
      </c>
    </row>
    <row r="14" spans="1:14" x14ac:dyDescent="0.25">
      <c r="A14" s="24" t="s">
        <v>43</v>
      </c>
      <c r="B14" s="39">
        <v>211205</v>
      </c>
      <c r="C14" s="40">
        <v>245099</v>
      </c>
      <c r="D14" s="40">
        <v>210136</v>
      </c>
      <c r="E14" s="40">
        <v>193990</v>
      </c>
      <c r="F14" s="40">
        <v>180864</v>
      </c>
      <c r="G14" s="40">
        <v>166614</v>
      </c>
      <c r="H14" s="40">
        <v>181224</v>
      </c>
      <c r="I14" s="40">
        <v>201463</v>
      </c>
      <c r="J14" s="40">
        <v>204782</v>
      </c>
      <c r="K14" s="40">
        <v>201759</v>
      </c>
      <c r="L14" s="40">
        <v>181479</v>
      </c>
      <c r="M14" s="40">
        <v>146222</v>
      </c>
      <c r="N14" s="41">
        <v>227141</v>
      </c>
    </row>
    <row r="15" spans="1:14" x14ac:dyDescent="0.25">
      <c r="A15" s="26" t="s">
        <v>44</v>
      </c>
      <c r="B15" s="28">
        <v>145219</v>
      </c>
      <c r="C15" s="31">
        <v>126705</v>
      </c>
      <c r="D15" s="31">
        <v>130976</v>
      </c>
      <c r="E15" s="31">
        <v>133070</v>
      </c>
      <c r="F15" s="31">
        <v>132585</v>
      </c>
      <c r="G15" s="31">
        <v>149115</v>
      </c>
      <c r="H15" s="31">
        <v>148197</v>
      </c>
      <c r="I15" s="31">
        <v>143169</v>
      </c>
      <c r="J15" s="31">
        <v>143938</v>
      </c>
      <c r="K15" s="31">
        <v>141420</v>
      </c>
      <c r="L15" s="31">
        <v>179325</v>
      </c>
      <c r="M15" s="31">
        <v>429428</v>
      </c>
      <c r="N15" s="32">
        <v>141832</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35" t="s">
        <v>41</v>
      </c>
      <c r="B19" s="250" t="s">
        <v>90</v>
      </c>
      <c r="C19" s="251"/>
      <c r="D19" s="251"/>
      <c r="E19" s="251"/>
      <c r="F19" s="251"/>
      <c r="G19" s="251"/>
      <c r="H19" s="251"/>
      <c r="I19" s="251"/>
      <c r="J19" s="251"/>
      <c r="K19" s="251"/>
      <c r="L19" s="251"/>
      <c r="M19" s="251"/>
      <c r="N19" s="252"/>
    </row>
    <row r="20" spans="1:14" x14ac:dyDescent="0.25">
      <c r="A20" s="236"/>
      <c r="B20" s="21" t="s">
        <v>1206</v>
      </c>
      <c r="C20" s="22" t="s">
        <v>2323</v>
      </c>
      <c r="D20" s="22" t="s">
        <v>2324</v>
      </c>
      <c r="E20" s="22" t="s">
        <v>2325</v>
      </c>
      <c r="F20" s="22" t="s">
        <v>2326</v>
      </c>
      <c r="G20" s="22" t="s">
        <v>2328</v>
      </c>
      <c r="H20" s="22" t="s">
        <v>2329</v>
      </c>
      <c r="I20" s="22" t="s">
        <v>2330</v>
      </c>
      <c r="J20" s="22" t="s">
        <v>2331</v>
      </c>
      <c r="K20" s="22" t="s">
        <v>2332</v>
      </c>
      <c r="L20" s="22" t="s">
        <v>2333</v>
      </c>
      <c r="M20" s="22" t="s">
        <v>2336</v>
      </c>
      <c r="N20" s="51" t="s">
        <v>2338</v>
      </c>
    </row>
    <row r="21" spans="1:14" x14ac:dyDescent="0.25">
      <c r="A21" s="24" t="s">
        <v>43</v>
      </c>
      <c r="B21" s="44">
        <v>0.45522130966817331</v>
      </c>
      <c r="C21" s="45">
        <v>0.16047915532302739</v>
      </c>
      <c r="D21" s="45">
        <v>-0.1426484808179552</v>
      </c>
      <c r="E21" s="45">
        <v>-7.6835953858453571E-2</v>
      </c>
      <c r="F21" s="45">
        <v>-6.7663281612454246E-2</v>
      </c>
      <c r="G21" s="45">
        <v>-7.878848195329087E-2</v>
      </c>
      <c r="H21" s="45">
        <v>8.7687709316143905E-2</v>
      </c>
      <c r="I21" s="45">
        <v>0.11167946850306802</v>
      </c>
      <c r="J21" s="45">
        <v>1.6474489112144663E-2</v>
      </c>
      <c r="K21" s="45">
        <v>-1.4762039632389565E-2</v>
      </c>
      <c r="L21" s="45">
        <v>-0.10051596211321429</v>
      </c>
      <c r="M21" s="45">
        <v>-0.19427592173199104</v>
      </c>
      <c r="N21" s="46">
        <v>0.55339825744416027</v>
      </c>
    </row>
    <row r="22" spans="1:14" x14ac:dyDescent="0.25">
      <c r="A22" s="26" t="s">
        <v>44</v>
      </c>
      <c r="B22" s="36">
        <v>-0.6253640742259956</v>
      </c>
      <c r="C22" s="37">
        <v>-0.12749020444983095</v>
      </c>
      <c r="D22" s="37">
        <v>3.3708219880825542E-2</v>
      </c>
      <c r="E22" s="37">
        <v>1.5987661861715123E-2</v>
      </c>
      <c r="F22" s="37">
        <v>-3.6446982791012248E-3</v>
      </c>
      <c r="G22" s="37">
        <v>0.1246747369611947</v>
      </c>
      <c r="H22" s="37">
        <v>-6.1563223015793176E-3</v>
      </c>
      <c r="I22" s="37">
        <v>-3.3927812303892795E-2</v>
      </c>
      <c r="J22" s="37">
        <v>5.3712745077495825E-3</v>
      </c>
      <c r="K22" s="37">
        <v>-1.7493643096333143E-2</v>
      </c>
      <c r="L22" s="37">
        <v>0.26803139584217223</v>
      </c>
      <c r="M22" s="37">
        <v>1.3946912031228218</v>
      </c>
      <c r="N22" s="38">
        <v>-0.66971878871428969</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35" t="s">
        <v>41</v>
      </c>
      <c r="B26" s="250" t="s">
        <v>46</v>
      </c>
      <c r="C26" s="251"/>
      <c r="D26" s="251"/>
      <c r="E26" s="251"/>
      <c r="F26" s="251"/>
      <c r="G26" s="251"/>
      <c r="H26" s="251"/>
      <c r="I26" s="251"/>
      <c r="J26" s="251"/>
      <c r="K26" s="251"/>
      <c r="L26" s="251"/>
      <c r="M26" s="251"/>
      <c r="N26" s="252"/>
    </row>
    <row r="27" spans="1:14" x14ac:dyDescent="0.25">
      <c r="A27" s="236"/>
      <c r="B27" s="199" t="s">
        <v>1206</v>
      </c>
      <c r="C27" s="200" t="s">
        <v>2323</v>
      </c>
      <c r="D27" s="200" t="s">
        <v>2324</v>
      </c>
      <c r="E27" s="200" t="s">
        <v>2325</v>
      </c>
      <c r="F27" s="200" t="s">
        <v>2326</v>
      </c>
      <c r="G27" s="200" t="s">
        <v>2328</v>
      </c>
      <c r="H27" s="200" t="s">
        <v>2329</v>
      </c>
      <c r="I27" s="200" t="s">
        <v>2330</v>
      </c>
      <c r="J27" s="200" t="s">
        <v>2331</v>
      </c>
      <c r="K27" s="200" t="s">
        <v>2332</v>
      </c>
      <c r="L27" s="200" t="s">
        <v>2333</v>
      </c>
      <c r="M27" s="200" t="s">
        <v>2336</v>
      </c>
      <c r="N27" s="198" t="s">
        <v>2338</v>
      </c>
    </row>
    <row r="28" spans="1:14" x14ac:dyDescent="0.25">
      <c r="A28" s="203" t="s">
        <v>43</v>
      </c>
      <c r="B28" s="44">
        <v>6.1980714993520852E-3</v>
      </c>
      <c r="C28" s="45">
        <v>-2.5059765551971168E-2</v>
      </c>
      <c r="D28" s="45">
        <v>7.4776488880705413E-2</v>
      </c>
      <c r="E28" s="45">
        <v>0.28515306697052606</v>
      </c>
      <c r="F28" s="45">
        <v>0.1342991533396049</v>
      </c>
      <c r="G28" s="45">
        <v>-6.3955774783986341E-2</v>
      </c>
      <c r="H28" s="45">
        <v>8.8641660859744814E-2</v>
      </c>
      <c r="I28" s="45">
        <v>0.23950533731196358</v>
      </c>
      <c r="J28" s="45">
        <v>0.23758528787869632</v>
      </c>
      <c r="K28" s="45">
        <v>0.2557744374941649</v>
      </c>
      <c r="L28" s="45">
        <v>9.1045179908016957E-2</v>
      </c>
      <c r="M28" s="45">
        <v>7.482636974975196E-3</v>
      </c>
      <c r="N28" s="46">
        <v>7.5452759167633346E-2</v>
      </c>
    </row>
    <row r="29" spans="1:14" x14ac:dyDescent="0.25">
      <c r="A29" s="168" t="s">
        <v>44</v>
      </c>
      <c r="B29" s="36">
        <v>1.0535471973835288E-2</v>
      </c>
      <c r="C29" s="37">
        <v>-1.2285529423687063E-2</v>
      </c>
      <c r="D29" s="37">
        <v>6.6397440177168393E-2</v>
      </c>
      <c r="E29" s="37">
        <v>9.8644342068327798E-2</v>
      </c>
      <c r="F29" s="37">
        <v>-1.4201271422729469E-2</v>
      </c>
      <c r="G29" s="37">
        <v>6.9768276059975612E-2</v>
      </c>
      <c r="H29" s="37">
        <v>0.17323358270989195</v>
      </c>
      <c r="I29" s="37">
        <v>0.15342598187311179</v>
      </c>
      <c r="J29" s="37">
        <v>0.10412383786935044</v>
      </c>
      <c r="K29" s="37">
        <v>-5.8022660210083191E-2</v>
      </c>
      <c r="L29" s="37">
        <v>-3.78424492161092E-2</v>
      </c>
      <c r="M29" s="37">
        <v>0.10783820528497756</v>
      </c>
      <c r="N29" s="38">
        <v>-2.332339432167967E-2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49" t="s">
        <v>54</v>
      </c>
      <c r="B32" s="249"/>
      <c r="C32" s="249"/>
      <c r="D32" s="249"/>
      <c r="E32" s="249"/>
      <c r="F32" s="249"/>
      <c r="G32" s="249"/>
      <c r="H32" s="249"/>
      <c r="I32" s="249"/>
      <c r="J32" s="249"/>
      <c r="K32" s="249"/>
      <c r="L32" s="249"/>
      <c r="M32" s="249"/>
      <c r="N32" s="249"/>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1" t="s">
        <v>1206</v>
      </c>
      <c r="C35" s="72" t="s">
        <v>2336</v>
      </c>
      <c r="D35" s="72" t="s">
        <v>2338</v>
      </c>
      <c r="E35" s="70" t="str">
        <f>"Particip. % en el total "&amp;D35</f>
        <v>Particip. % en el total ene-25</v>
      </c>
      <c r="F35" s="153" t="str">
        <f>"Δ% "&amp;D35&amp;" - "&amp;C35</f>
        <v>Δ% ene-25 - dic-24</v>
      </c>
      <c r="G35" s="10" t="s">
        <v>1205</v>
      </c>
      <c r="H35" s="73" t="str">
        <f>"Δ% Anual "&amp;D35</f>
        <v>Δ% Anual ene-25</v>
      </c>
      <c r="I35" s="10" t="s">
        <v>1205</v>
      </c>
    </row>
    <row r="36" spans="1:11" x14ac:dyDescent="0.25">
      <c r="A36" s="11" t="s">
        <v>101</v>
      </c>
      <c r="B36" s="27">
        <v>914799</v>
      </c>
      <c r="C36" s="29">
        <v>1014041</v>
      </c>
      <c r="D36" s="29">
        <v>936560</v>
      </c>
      <c r="E36" s="160">
        <f>D36/$D$58</f>
        <v>0.42410961931298191</v>
      </c>
      <c r="F36" s="158">
        <f>(D36-C36)/C36</f>
        <v>-7.6408153122013808E-2</v>
      </c>
      <c r="G36" s="121">
        <f>(D36-C36)/$C$58</f>
        <v>-3.2336282986401656E-2</v>
      </c>
      <c r="H36" s="122">
        <f t="shared" ref="H36:H56" si="0">(D36-B36)/B36</f>
        <v>2.3787739164559646E-2</v>
      </c>
      <c r="I36" s="121">
        <f t="shared" ref="I36:I58" si="1">(D36-B36)/$B$58</f>
        <v>1.0181656548642547E-2</v>
      </c>
      <c r="K36" s="49"/>
    </row>
    <row r="37" spans="1:11" x14ac:dyDescent="0.25">
      <c r="A37" s="11" t="s">
        <v>15</v>
      </c>
      <c r="B37" s="27">
        <v>252696</v>
      </c>
      <c r="C37" s="29">
        <v>290285</v>
      </c>
      <c r="D37" s="29">
        <v>273946</v>
      </c>
      <c r="E37" s="160">
        <f t="shared" ref="E37:E57" si="2">D37/$D$58</f>
        <v>0.12405305989185332</v>
      </c>
      <c r="F37" s="158">
        <f t="shared" ref="F37:F56" si="3">(D37-C37)/C37</f>
        <v>-5.6286063696022876E-2</v>
      </c>
      <c r="G37" s="121">
        <f t="shared" ref="G37:G58" si="4">(D37-C37)/$C$58</f>
        <v>-6.8189946917930422E-3</v>
      </c>
      <c r="H37" s="122">
        <f t="shared" si="0"/>
        <v>8.4093139582739729E-2</v>
      </c>
      <c r="I37" s="121">
        <f t="shared" si="1"/>
        <v>9.9425670538419251E-3</v>
      </c>
      <c r="K37" s="49"/>
    </row>
    <row r="38" spans="1:11" x14ac:dyDescent="0.25">
      <c r="A38" s="11" t="s">
        <v>63</v>
      </c>
      <c r="B38" s="27">
        <v>206279</v>
      </c>
      <c r="C38" s="29">
        <v>229098</v>
      </c>
      <c r="D38" s="29">
        <v>198156</v>
      </c>
      <c r="E38" s="160">
        <f t="shared" si="2"/>
        <v>8.9732495221430814E-2</v>
      </c>
      <c r="F38" s="158">
        <f t="shared" si="3"/>
        <v>-0.13506010528245554</v>
      </c>
      <c r="G38" s="121">
        <f t="shared" si="4"/>
        <v>-1.2913479022795783E-2</v>
      </c>
      <c r="H38" s="122">
        <f t="shared" si="0"/>
        <v>-3.9378705539584738E-2</v>
      </c>
      <c r="I38" s="121">
        <f t="shared" si="1"/>
        <v>-3.8006339848639038E-3</v>
      </c>
      <c r="K38" s="49"/>
    </row>
    <row r="39" spans="1:11" x14ac:dyDescent="0.25">
      <c r="A39" s="11" t="s">
        <v>62</v>
      </c>
      <c r="B39" s="27">
        <v>189486</v>
      </c>
      <c r="C39" s="29">
        <v>215208</v>
      </c>
      <c r="D39" s="29">
        <v>196857</v>
      </c>
      <c r="E39" s="160">
        <f t="shared" si="2"/>
        <v>8.9144259128187922E-2</v>
      </c>
      <c r="F39" s="158">
        <f t="shared" si="3"/>
        <v>-8.527099364335898E-2</v>
      </c>
      <c r="G39" s="121">
        <f t="shared" si="4"/>
        <v>-7.6586921836767317E-3</v>
      </c>
      <c r="H39" s="122">
        <f t="shared" si="0"/>
        <v>3.8899971501852378E-2</v>
      </c>
      <c r="I39" s="121">
        <f t="shared" si="1"/>
        <v>3.4487840825350039E-3</v>
      </c>
      <c r="K39" s="49"/>
    </row>
    <row r="40" spans="1:11" x14ac:dyDescent="0.25">
      <c r="A40" s="11" t="s">
        <v>102</v>
      </c>
      <c r="B40" s="27">
        <v>149566</v>
      </c>
      <c r="C40" s="29">
        <v>183590</v>
      </c>
      <c r="D40" s="29">
        <v>159001</v>
      </c>
      <c r="E40" s="160">
        <f t="shared" si="2"/>
        <v>7.2001637460903128E-2</v>
      </c>
      <c r="F40" s="158">
        <f t="shared" si="3"/>
        <v>-0.13393431014761153</v>
      </c>
      <c r="G40" s="121">
        <f t="shared" si="4"/>
        <v>-1.0262088284258468E-2</v>
      </c>
      <c r="H40" s="122">
        <f t="shared" si="0"/>
        <v>6.3082518754262337E-2</v>
      </c>
      <c r="I40" s="121">
        <f t="shared" si="1"/>
        <v>4.414499771905815E-3</v>
      </c>
      <c r="K40" s="49"/>
    </row>
    <row r="41" spans="1:11" x14ac:dyDescent="0.25">
      <c r="A41" s="11" t="s">
        <v>13</v>
      </c>
      <c r="B41" s="27">
        <v>78041</v>
      </c>
      <c r="C41" s="29">
        <v>77707</v>
      </c>
      <c r="D41" s="29">
        <v>77864</v>
      </c>
      <c r="E41" s="160">
        <f t="shared" si="2"/>
        <v>3.5259749933998913E-2</v>
      </c>
      <c r="F41" s="158">
        <f t="shared" si="3"/>
        <v>2.0204100016729511E-3</v>
      </c>
      <c r="G41" s="121">
        <f t="shared" si="4"/>
        <v>6.5523114426311745E-5</v>
      </c>
      <c r="H41" s="122">
        <f t="shared" si="0"/>
        <v>-2.2680385950974487E-3</v>
      </c>
      <c r="I41" s="121">
        <f t="shared" si="1"/>
        <v>-8.2815734989648027E-5</v>
      </c>
      <c r="K41" s="49"/>
    </row>
    <row r="42" spans="1:11" x14ac:dyDescent="0.25">
      <c r="A42" s="11" t="s">
        <v>1198</v>
      </c>
      <c r="B42" s="27">
        <v>68132</v>
      </c>
      <c r="C42" s="29">
        <v>81611</v>
      </c>
      <c r="D42" s="29">
        <v>76613</v>
      </c>
      <c r="E42" s="160">
        <f t="shared" si="2"/>
        <v>3.4693250047434745E-2</v>
      </c>
      <c r="F42" s="158">
        <f t="shared" si="3"/>
        <v>-6.1241744372694855E-2</v>
      </c>
      <c r="G42" s="121">
        <f t="shared" si="4"/>
        <v>-2.0858887000172362E-3</v>
      </c>
      <c r="H42" s="122">
        <f t="shared" si="0"/>
        <v>0.12447895262138202</v>
      </c>
      <c r="I42" s="121">
        <f t="shared" si="1"/>
        <v>3.9681369968768646E-3</v>
      </c>
      <c r="K42" s="49"/>
    </row>
    <row r="43" spans="1:11" x14ac:dyDescent="0.25">
      <c r="A43" s="11" t="s">
        <v>19</v>
      </c>
      <c r="B43" s="27">
        <v>42017</v>
      </c>
      <c r="C43" s="29">
        <v>45064</v>
      </c>
      <c r="D43" s="29">
        <v>42489</v>
      </c>
      <c r="E43" s="160">
        <f t="shared" si="2"/>
        <v>1.9240618449420526E-2</v>
      </c>
      <c r="F43" s="158">
        <f t="shared" si="3"/>
        <v>-5.7140955086099766E-2</v>
      </c>
      <c r="G43" s="121">
        <f t="shared" si="4"/>
        <v>-1.0746625455270876E-3</v>
      </c>
      <c r="H43" s="122">
        <f t="shared" si="0"/>
        <v>1.1233548325677701E-2</v>
      </c>
      <c r="I43" s="121">
        <f t="shared" si="1"/>
        <v>2.2084195997239476E-4</v>
      </c>
      <c r="K43" s="49"/>
    </row>
    <row r="44" spans="1:11" x14ac:dyDescent="0.25">
      <c r="A44" s="11" t="s">
        <v>10</v>
      </c>
      <c r="B44" s="27">
        <v>38333</v>
      </c>
      <c r="C44" s="29">
        <v>37737</v>
      </c>
      <c r="D44" s="29">
        <v>37283</v>
      </c>
      <c r="E44" s="160">
        <f t="shared" si="2"/>
        <v>1.6883145700057556E-2</v>
      </c>
      <c r="F44" s="158">
        <f t="shared" si="3"/>
        <v>-1.2030633065691496E-2</v>
      </c>
      <c r="G44" s="121">
        <f t="shared" si="4"/>
        <v>-1.8947448375506709E-4</v>
      </c>
      <c r="H44" s="122">
        <f t="shared" si="0"/>
        <v>-2.7391542535152479E-2</v>
      </c>
      <c r="I44" s="121">
        <f t="shared" si="1"/>
        <v>-4.9127978383689509E-4</v>
      </c>
      <c r="K44" s="204"/>
    </row>
    <row r="45" spans="1:11" x14ac:dyDescent="0.25">
      <c r="A45" s="11" t="s">
        <v>14</v>
      </c>
      <c r="B45" s="27">
        <v>33680</v>
      </c>
      <c r="C45" s="29">
        <v>36095</v>
      </c>
      <c r="D45" s="29">
        <v>35972</v>
      </c>
      <c r="E45" s="160">
        <f t="shared" si="2"/>
        <v>1.6289475555144983E-2</v>
      </c>
      <c r="F45" s="158">
        <f t="shared" si="3"/>
        <v>-3.4076741931015377E-3</v>
      </c>
      <c r="G45" s="121">
        <f t="shared" si="4"/>
        <v>-5.1333395378575445E-5</v>
      </c>
      <c r="H45" s="122">
        <f t="shared" si="0"/>
        <v>6.8052256532066507E-2</v>
      </c>
      <c r="I45" s="121">
        <f t="shared" si="1"/>
        <v>1.0723935852896796E-3</v>
      </c>
      <c r="K45" s="49"/>
    </row>
    <row r="46" spans="1:11" x14ac:dyDescent="0.25">
      <c r="A46" s="11" t="s">
        <v>1199</v>
      </c>
      <c r="B46" s="27">
        <v>35373</v>
      </c>
      <c r="C46" s="29">
        <v>35234</v>
      </c>
      <c r="D46" s="29">
        <v>35484</v>
      </c>
      <c r="E46" s="160">
        <f t="shared" si="2"/>
        <v>1.6068490787244649E-2</v>
      </c>
      <c r="F46" s="158">
        <f t="shared" si="3"/>
        <v>7.0954191973661802E-3</v>
      </c>
      <c r="G46" s="121">
        <f>(D46-C46)/$C$58</f>
        <v>1.0433616946864928E-4</v>
      </c>
      <c r="H46" s="122">
        <f t="shared" si="0"/>
        <v>3.1379865999491136E-3</v>
      </c>
      <c r="I46" s="121">
        <f t="shared" si="1"/>
        <v>5.1935291434186052E-5</v>
      </c>
      <c r="K46" s="49"/>
    </row>
    <row r="47" spans="1:11" x14ac:dyDescent="0.25">
      <c r="A47" s="11" t="s">
        <v>11</v>
      </c>
      <c r="B47" s="27">
        <v>28382</v>
      </c>
      <c r="C47" s="29">
        <v>40148</v>
      </c>
      <c r="D47" s="29">
        <v>31347</v>
      </c>
      <c r="E47" s="160">
        <f t="shared" si="2"/>
        <v>1.4195101474122366E-2</v>
      </c>
      <c r="F47" s="158">
        <f t="shared" si="3"/>
        <v>-0.21921390853840789</v>
      </c>
      <c r="G47" s="121">
        <f t="shared" si="4"/>
        <v>-3.673050509974329E-3</v>
      </c>
      <c r="H47" s="122">
        <f t="shared" si="0"/>
        <v>0.10446762032273976</v>
      </c>
      <c r="I47" s="121">
        <f t="shared" si="1"/>
        <v>1.3872805324537086E-3</v>
      </c>
      <c r="K47" s="49"/>
    </row>
    <row r="48" spans="1:11" x14ac:dyDescent="0.25">
      <c r="A48" s="11" t="s">
        <v>64</v>
      </c>
      <c r="B48" s="27">
        <v>29613</v>
      </c>
      <c r="C48" s="29">
        <v>30797</v>
      </c>
      <c r="D48" s="29">
        <v>30479</v>
      </c>
      <c r="E48" s="160">
        <f t="shared" si="2"/>
        <v>1.3802038403348826E-2</v>
      </c>
      <c r="F48" s="158">
        <f t="shared" si="3"/>
        <v>-1.032568107283177E-2</v>
      </c>
      <c r="G48" s="121">
        <f t="shared" si="4"/>
        <v>-1.3271560756412189E-4</v>
      </c>
      <c r="H48" s="122">
        <f t="shared" si="0"/>
        <v>2.9243913146253336E-2</v>
      </c>
      <c r="I48" s="121">
        <f t="shared" si="1"/>
        <v>4.0518885028833444E-4</v>
      </c>
      <c r="K48" s="49"/>
    </row>
    <row r="49" spans="1:14" x14ac:dyDescent="0.25">
      <c r="A49" s="11" t="s">
        <v>61</v>
      </c>
      <c r="B49" s="27">
        <v>16577</v>
      </c>
      <c r="C49" s="29">
        <v>19287</v>
      </c>
      <c r="D49" s="29">
        <v>18684</v>
      </c>
      <c r="E49" s="160">
        <f t="shared" si="2"/>
        <v>8.4608184496922281E-3</v>
      </c>
      <c r="F49" s="158">
        <f t="shared" si="3"/>
        <v>-3.1264582361175922E-2</v>
      </c>
      <c r="G49" s="121">
        <f t="shared" si="4"/>
        <v>-2.5165884075838206E-4</v>
      </c>
      <c r="H49" s="122">
        <f t="shared" si="0"/>
        <v>0.12710381854376546</v>
      </c>
      <c r="I49" s="121">
        <f t="shared" si="1"/>
        <v>9.8583476623270282E-4</v>
      </c>
      <c r="K49" s="49"/>
    </row>
    <row r="50" spans="1:14" x14ac:dyDescent="0.25">
      <c r="A50" s="11" t="s">
        <v>17</v>
      </c>
      <c r="B50" s="27">
        <v>17079</v>
      </c>
      <c r="C50" s="29">
        <v>16148</v>
      </c>
      <c r="D50" s="29">
        <v>17948</v>
      </c>
      <c r="E50" s="160">
        <f t="shared" si="2"/>
        <v>8.1275299472851701E-3</v>
      </c>
      <c r="F50" s="158">
        <f t="shared" si="3"/>
        <v>0.11146891255883082</v>
      </c>
      <c r="G50" s="121">
        <f t="shared" si="4"/>
        <v>7.5122042017427475E-4</v>
      </c>
      <c r="H50" s="122">
        <f t="shared" si="0"/>
        <v>5.0881199133438727E-2</v>
      </c>
      <c r="I50" s="121">
        <f t="shared" si="1"/>
        <v>4.0659250681358269E-4</v>
      </c>
      <c r="K50" s="49"/>
    </row>
    <row r="51" spans="1:14" x14ac:dyDescent="0.25">
      <c r="A51" s="11" t="s">
        <v>12</v>
      </c>
      <c r="B51" s="27">
        <v>15991</v>
      </c>
      <c r="C51" s="29">
        <v>21847</v>
      </c>
      <c r="D51" s="29">
        <v>17856</v>
      </c>
      <c r="E51" s="160">
        <f t="shared" si="2"/>
        <v>8.0858688844842874E-3</v>
      </c>
      <c r="F51" s="158">
        <f t="shared" si="3"/>
        <v>-0.18267954410216505</v>
      </c>
      <c r="G51" s="121">
        <f>(D51-C51)/$C$58</f>
        <v>-1.6656226093975171E-3</v>
      </c>
      <c r="H51" s="122">
        <f t="shared" si="0"/>
        <v>0.11662810330811081</v>
      </c>
      <c r="I51" s="121">
        <f t="shared" si="1"/>
        <v>8.7260647319600891E-4</v>
      </c>
      <c r="K51" s="49"/>
    </row>
    <row r="52" spans="1:14" x14ac:dyDescent="0.25">
      <c r="A52" s="11" t="s">
        <v>18</v>
      </c>
      <c r="B52" s="27">
        <v>12965</v>
      </c>
      <c r="C52" s="29">
        <v>13235</v>
      </c>
      <c r="D52" s="29">
        <v>13557</v>
      </c>
      <c r="E52" s="160">
        <f t="shared" si="2"/>
        <v>6.1391198738213202E-3</v>
      </c>
      <c r="F52" s="158">
        <f t="shared" si="3"/>
        <v>2.4329429542878731E-2</v>
      </c>
      <c r="G52" s="121">
        <f t="shared" si="4"/>
        <v>1.3438498627562026E-4</v>
      </c>
      <c r="H52" s="122">
        <f t="shared" si="0"/>
        <v>4.5661396066332433E-2</v>
      </c>
      <c r="I52" s="121">
        <f t="shared" si="1"/>
        <v>2.7698822098232563E-4</v>
      </c>
      <c r="K52" s="49"/>
    </row>
    <row r="53" spans="1:14" x14ac:dyDescent="0.25">
      <c r="A53" s="11" t="s">
        <v>65</v>
      </c>
      <c r="B53" s="27">
        <v>3371</v>
      </c>
      <c r="C53" s="29">
        <v>3635</v>
      </c>
      <c r="D53" s="29">
        <v>3615</v>
      </c>
      <c r="E53" s="160">
        <f t="shared" si="2"/>
        <v>1.6370080654911907E-3</v>
      </c>
      <c r="F53" s="158">
        <f t="shared" si="3"/>
        <v>-5.5020632737276479E-3</v>
      </c>
      <c r="G53" s="121">
        <f t="shared" si="4"/>
        <v>-8.3468935574919414E-6</v>
      </c>
      <c r="H53" s="122">
        <f t="shared" si="0"/>
        <v>7.2382082468110356E-2</v>
      </c>
      <c r="I53" s="121">
        <f t="shared" si="1"/>
        <v>1.141640640535261E-4</v>
      </c>
      <c r="K53" s="49"/>
    </row>
    <row r="54" spans="1:14" x14ac:dyDescent="0.25">
      <c r="A54" s="11" t="s">
        <v>16</v>
      </c>
      <c r="B54" s="27">
        <v>3347</v>
      </c>
      <c r="C54" s="29">
        <v>3504</v>
      </c>
      <c r="D54" s="29">
        <v>3047</v>
      </c>
      <c r="E54" s="160">
        <f t="shared" si="2"/>
        <v>1.3797962864596565E-3</v>
      </c>
      <c r="F54" s="158">
        <f t="shared" si="3"/>
        <v>-0.13042237442922375</v>
      </c>
      <c r="G54" s="121">
        <f t="shared" si="4"/>
        <v>-1.9072651778869089E-4</v>
      </c>
      <c r="H54" s="122">
        <f t="shared" si="0"/>
        <v>-8.9632506722437999E-2</v>
      </c>
      <c r="I54" s="121">
        <f t="shared" si="1"/>
        <v>-1.4036565252482718E-4</v>
      </c>
      <c r="K54" s="49"/>
    </row>
    <row r="55" spans="1:14" x14ac:dyDescent="0.25">
      <c r="A55" s="11" t="s">
        <v>67</v>
      </c>
      <c r="B55" s="27">
        <v>742</v>
      </c>
      <c r="C55" s="29">
        <v>831</v>
      </c>
      <c r="D55" s="29">
        <v>777</v>
      </c>
      <c r="E55" s="160">
        <f t="shared" si="2"/>
        <v>3.5185484561179952E-4</v>
      </c>
      <c r="F55" s="158">
        <f t="shared" si="3"/>
        <v>-6.4981949458483748E-2</v>
      </c>
      <c r="G55" s="121">
        <f t="shared" si="4"/>
        <v>-2.2536612605228243E-5</v>
      </c>
      <c r="H55" s="122">
        <f t="shared" si="0"/>
        <v>4.716981132075472E-2</v>
      </c>
      <c r="I55" s="121">
        <f t="shared" si="1"/>
        <v>1.6375992794563171E-5</v>
      </c>
      <c r="K55" s="49"/>
    </row>
    <row r="56" spans="1:14" x14ac:dyDescent="0.25">
      <c r="A56" s="11" t="s">
        <v>66</v>
      </c>
      <c r="B56" s="27">
        <v>806</v>
      </c>
      <c r="C56" s="29">
        <v>999</v>
      </c>
      <c r="D56" s="29">
        <v>762</v>
      </c>
      <c r="E56" s="160">
        <f t="shared" si="2"/>
        <v>3.450622810246991E-4</v>
      </c>
      <c r="F56" s="158">
        <f t="shared" si="3"/>
        <v>-0.23723723723723725</v>
      </c>
      <c r="G56" s="121">
        <f t="shared" si="4"/>
        <v>-9.8910688656279517E-5</v>
      </c>
      <c r="H56" s="122">
        <f t="shared" si="0"/>
        <v>-5.4590570719602979E-2</v>
      </c>
      <c r="I56" s="121">
        <f t="shared" si="1"/>
        <v>-2.0586962370307985E-5</v>
      </c>
      <c r="K56" s="49"/>
    </row>
    <row r="57" spans="1:14" x14ac:dyDescent="0.25">
      <c r="A57" s="11" t="s">
        <v>68</v>
      </c>
      <c r="B57" s="27">
        <v>0</v>
      </c>
      <c r="C57" s="29">
        <v>0</v>
      </c>
      <c r="D57" s="29">
        <v>0</v>
      </c>
      <c r="E57" s="160">
        <f t="shared" si="2"/>
        <v>0</v>
      </c>
      <c r="F57" s="158">
        <v>0</v>
      </c>
      <c r="G57" s="121">
        <f t="shared" si="4"/>
        <v>0</v>
      </c>
      <c r="H57" s="122">
        <v>0</v>
      </c>
      <c r="I57" s="121">
        <f t="shared" si="1"/>
        <v>0</v>
      </c>
      <c r="K57" s="49"/>
    </row>
    <row r="58" spans="1:14" x14ac:dyDescent="0.25">
      <c r="A58" s="83" t="s">
        <v>20</v>
      </c>
      <c r="B58" s="42">
        <v>2137275</v>
      </c>
      <c r="C58" s="43">
        <v>2396101</v>
      </c>
      <c r="D58" s="43">
        <v>2208297</v>
      </c>
      <c r="E58" s="161">
        <v>1</v>
      </c>
      <c r="F58" s="159">
        <f>(D58-C58)/C58</f>
        <v>-7.837899988356084E-2</v>
      </c>
      <c r="G58" s="123">
        <f t="shared" si="4"/>
        <v>-7.837899988356084E-2</v>
      </c>
      <c r="H58" s="124">
        <f>(D58-B58)/B58</f>
        <v>3.3230164578727586E-2</v>
      </c>
      <c r="I58" s="123">
        <f t="shared" si="1"/>
        <v>3.3230164578727586E-2</v>
      </c>
      <c r="J58" s="49"/>
    </row>
    <row r="59" spans="1:14" x14ac:dyDescent="0.25">
      <c r="A59" s="12"/>
      <c r="B59" s="13"/>
      <c r="C59" s="13"/>
      <c r="D59" s="13"/>
      <c r="E59" s="13"/>
      <c r="F59" s="14"/>
      <c r="G59" s="14"/>
      <c r="H59" s="14"/>
      <c r="I59" s="14"/>
      <c r="J59" s="14"/>
      <c r="K59" s="9"/>
    </row>
    <row r="61" spans="1:14" ht="14.4" customHeight="1" x14ac:dyDescent="0.25"/>
    <row r="62" spans="1:14" x14ac:dyDescent="0.25">
      <c r="A62" s="249" t="s">
        <v>55</v>
      </c>
      <c r="B62" s="249"/>
      <c r="C62" s="249"/>
      <c r="D62" s="249"/>
      <c r="E62" s="249"/>
      <c r="F62" s="249"/>
      <c r="G62" s="249"/>
      <c r="H62" s="249"/>
      <c r="I62" s="249"/>
      <c r="J62" s="249"/>
      <c r="K62" s="249"/>
      <c r="L62" s="249"/>
      <c r="M62" s="249"/>
      <c r="N62" s="249"/>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1" t="s">
        <v>1206</v>
      </c>
      <c r="C65" s="72" t="s">
        <v>2336</v>
      </c>
      <c r="D65" s="72" t="s">
        <v>2338</v>
      </c>
      <c r="E65" s="48" t="s">
        <v>49</v>
      </c>
      <c r="F65" s="67" t="s">
        <v>50</v>
      </c>
    </row>
    <row r="66" spans="1:6" x14ac:dyDescent="0.25">
      <c r="A66" s="23" t="e" vm="1">
        <v>#VALUE!</v>
      </c>
      <c r="B66" s="29">
        <v>2689</v>
      </c>
      <c r="C66" s="29">
        <v>4362</v>
      </c>
      <c r="D66" s="29">
        <v>2920</v>
      </c>
      <c r="E66" s="120">
        <f t="shared" ref="E66:E98" si="5">D66/C66-1</f>
        <v>-0.33058230169646952</v>
      </c>
      <c r="F66" s="125">
        <f t="shared" ref="F66:F98" si="6">D66/B66-1</f>
        <v>8.5905541093343141E-2</v>
      </c>
    </row>
    <row r="67" spans="1:6" x14ac:dyDescent="0.25">
      <c r="A67" s="23" t="e" vm="2">
        <v>#VALUE!</v>
      </c>
      <c r="B67" s="29">
        <v>333154</v>
      </c>
      <c r="C67" s="29">
        <v>362043</v>
      </c>
      <c r="D67" s="29">
        <v>352899</v>
      </c>
      <c r="E67" s="120">
        <f t="shared" si="5"/>
        <v>-2.5256668406791416E-2</v>
      </c>
      <c r="F67" s="126">
        <f t="shared" si="6"/>
        <v>5.9266885584444484E-2</v>
      </c>
    </row>
    <row r="68" spans="1:6" x14ac:dyDescent="0.25">
      <c r="A68" s="23" t="e" vm="3">
        <v>#VALUE!</v>
      </c>
      <c r="B68" s="29">
        <v>8145</v>
      </c>
      <c r="C68" s="29">
        <v>10513</v>
      </c>
      <c r="D68" s="29">
        <v>8690</v>
      </c>
      <c r="E68" s="120">
        <f t="shared" si="5"/>
        <v>-0.1734043565109864</v>
      </c>
      <c r="F68" s="126">
        <f t="shared" si="6"/>
        <v>6.6912216083486742E-2</v>
      </c>
    </row>
    <row r="69" spans="1:6" x14ac:dyDescent="0.25">
      <c r="A69" s="23" t="e" vm="4">
        <v>#VALUE!</v>
      </c>
      <c r="B69" s="29">
        <v>6044</v>
      </c>
      <c r="C69" s="29">
        <v>5888</v>
      </c>
      <c r="D69" s="29">
        <v>5531</v>
      </c>
      <c r="E69" s="120">
        <f>D69/C69-1</f>
        <v>-6.0631793478260865E-2</v>
      </c>
      <c r="F69" s="126">
        <f t="shared" si="6"/>
        <v>-8.4877564526803395E-2</v>
      </c>
    </row>
    <row r="70" spans="1:6" x14ac:dyDescent="0.25">
      <c r="A70" s="23" t="e" vm="5">
        <v>#VALUE!</v>
      </c>
      <c r="B70" s="29">
        <v>73238</v>
      </c>
      <c r="C70" s="29">
        <v>84296</v>
      </c>
      <c r="D70" s="29">
        <v>76185</v>
      </c>
      <c r="E70" s="120">
        <f t="shared" si="5"/>
        <v>-9.6220461231849685E-2</v>
      </c>
      <c r="F70" s="126">
        <f t="shared" si="6"/>
        <v>4.023867391244984E-2</v>
      </c>
    </row>
    <row r="71" spans="1:6" x14ac:dyDescent="0.25">
      <c r="A71" s="23" t="e" vm="6">
        <v>#VALUE!</v>
      </c>
      <c r="B71" s="29">
        <v>690514</v>
      </c>
      <c r="C71" s="29">
        <v>707810</v>
      </c>
      <c r="D71" s="29">
        <v>694690</v>
      </c>
      <c r="E71" s="120">
        <f t="shared" si="5"/>
        <v>-1.8536047809440404E-2</v>
      </c>
      <c r="F71" s="126">
        <f t="shared" si="6"/>
        <v>6.047668837996012E-3</v>
      </c>
    </row>
    <row r="72" spans="1:6" x14ac:dyDescent="0.25">
      <c r="A72" s="23" t="e" vm="7">
        <v>#VALUE!</v>
      </c>
      <c r="B72" s="29">
        <v>43995</v>
      </c>
      <c r="C72" s="29">
        <v>52070</v>
      </c>
      <c r="D72" s="29">
        <v>46297</v>
      </c>
      <c r="E72" s="120">
        <f t="shared" si="5"/>
        <v>-0.11086998271557513</v>
      </c>
      <c r="F72" s="126">
        <f t="shared" si="6"/>
        <v>5.232412774178874E-2</v>
      </c>
    </row>
    <row r="73" spans="1:6" x14ac:dyDescent="0.25">
      <c r="A73" s="23" t="e" vm="8">
        <v>#VALUE!</v>
      </c>
      <c r="B73" s="29">
        <v>45994</v>
      </c>
      <c r="C73" s="29">
        <v>55422</v>
      </c>
      <c r="D73" s="29">
        <v>48057</v>
      </c>
      <c r="E73" s="120">
        <f t="shared" si="5"/>
        <v>-0.13288946627692977</v>
      </c>
      <c r="F73" s="126">
        <f t="shared" si="6"/>
        <v>4.4853676566508627E-2</v>
      </c>
    </row>
    <row r="74" spans="1:6" x14ac:dyDescent="0.25">
      <c r="A74" s="23" t="e" vm="9">
        <v>#VALUE!</v>
      </c>
      <c r="B74" s="29">
        <v>44596</v>
      </c>
      <c r="C74" s="29">
        <v>48815</v>
      </c>
      <c r="D74" s="29">
        <v>46281</v>
      </c>
      <c r="E74" s="120">
        <f t="shared" si="5"/>
        <v>-5.1910273481511782E-2</v>
      </c>
      <c r="F74" s="126">
        <f t="shared" si="6"/>
        <v>3.7783657727150421E-2</v>
      </c>
    </row>
    <row r="75" spans="1:6" x14ac:dyDescent="0.25">
      <c r="A75" s="23" t="e" vm="10">
        <v>#VALUE!</v>
      </c>
      <c r="B75" s="29">
        <v>10389</v>
      </c>
      <c r="C75" s="29">
        <v>14033</v>
      </c>
      <c r="D75" s="29">
        <v>10765</v>
      </c>
      <c r="E75" s="120">
        <f t="shared" si="5"/>
        <v>-0.23287964084657597</v>
      </c>
      <c r="F75" s="126">
        <f t="shared" si="6"/>
        <v>3.6192126287419413E-2</v>
      </c>
    </row>
    <row r="76" spans="1:6" x14ac:dyDescent="0.25">
      <c r="A76" s="23" t="e" vm="11">
        <v>#VALUE!</v>
      </c>
      <c r="B76" s="29">
        <v>16543</v>
      </c>
      <c r="C76" s="29">
        <v>23460</v>
      </c>
      <c r="D76" s="29">
        <v>18467</v>
      </c>
      <c r="E76" s="120">
        <f t="shared" si="5"/>
        <v>-0.21283034953111679</v>
      </c>
      <c r="F76" s="126">
        <f t="shared" si="6"/>
        <v>0.11630296802272855</v>
      </c>
    </row>
    <row r="77" spans="1:6" x14ac:dyDescent="0.25">
      <c r="A77" s="23" t="e" vm="12">
        <v>#VALUE!</v>
      </c>
      <c r="B77" s="29">
        <v>26382</v>
      </c>
      <c r="C77" s="29">
        <v>37284</v>
      </c>
      <c r="D77" s="29">
        <v>29459</v>
      </c>
      <c r="E77" s="120">
        <f t="shared" si="5"/>
        <v>-0.20987554983370882</v>
      </c>
      <c r="F77" s="126">
        <f t="shared" si="6"/>
        <v>0.11663255249791527</v>
      </c>
    </row>
    <row r="78" spans="1:6" x14ac:dyDescent="0.25">
      <c r="A78" s="23" t="e" vm="13">
        <v>#VALUE!</v>
      </c>
      <c r="B78" s="29">
        <v>25802</v>
      </c>
      <c r="C78" s="29">
        <v>33218</v>
      </c>
      <c r="D78" s="29">
        <v>26025</v>
      </c>
      <c r="E78" s="120">
        <f t="shared" si="5"/>
        <v>-0.2165392257209946</v>
      </c>
      <c r="F78" s="126">
        <f t="shared" si="6"/>
        <v>8.6427408728004806E-3</v>
      </c>
    </row>
    <row r="79" spans="1:6" x14ac:dyDescent="0.25">
      <c r="A79" s="23" t="e" vm="14">
        <v>#VALUE!</v>
      </c>
      <c r="B79" s="29">
        <v>6848</v>
      </c>
      <c r="C79" s="29">
        <v>13066</v>
      </c>
      <c r="D79" s="29">
        <v>8338</v>
      </c>
      <c r="E79" s="120">
        <f t="shared" si="5"/>
        <v>-0.36185519669370891</v>
      </c>
      <c r="F79" s="126">
        <f t="shared" si="6"/>
        <v>0.21758177570093462</v>
      </c>
    </row>
    <row r="80" spans="1:6" x14ac:dyDescent="0.25">
      <c r="A80" s="23" t="e" vm="15">
        <v>#VALUE!</v>
      </c>
      <c r="B80" s="29">
        <v>26018</v>
      </c>
      <c r="C80" s="29">
        <v>32696</v>
      </c>
      <c r="D80" s="29">
        <v>27164</v>
      </c>
      <c r="E80" s="120">
        <f t="shared" si="5"/>
        <v>-0.1691950085637387</v>
      </c>
      <c r="F80" s="126">
        <f t="shared" si="6"/>
        <v>4.4046429395034226E-2</v>
      </c>
    </row>
    <row r="81" spans="1:6" x14ac:dyDescent="0.25">
      <c r="A81" s="23" t="e" vm="16">
        <v>#VALUE!</v>
      </c>
      <c r="B81" s="29">
        <v>110014</v>
      </c>
      <c r="C81" s="29">
        <v>129029</v>
      </c>
      <c r="D81" s="29">
        <v>121615</v>
      </c>
      <c r="E81" s="120">
        <f t="shared" si="5"/>
        <v>-5.7459950863759324E-2</v>
      </c>
      <c r="F81" s="126">
        <f t="shared" si="6"/>
        <v>0.10545021542712751</v>
      </c>
    </row>
    <row r="82" spans="1:6" x14ac:dyDescent="0.25">
      <c r="A82" s="23" t="e" vm="17">
        <v>#VALUE!</v>
      </c>
      <c r="B82" s="29">
        <v>894</v>
      </c>
      <c r="C82" s="29">
        <v>2181</v>
      </c>
      <c r="D82" s="29">
        <v>1114</v>
      </c>
      <c r="E82" s="120">
        <f t="shared" si="5"/>
        <v>-0.48922512608894997</v>
      </c>
      <c r="F82" s="126">
        <f t="shared" si="6"/>
        <v>0.24608501118568227</v>
      </c>
    </row>
    <row r="83" spans="1:6" x14ac:dyDescent="0.25">
      <c r="A83" s="23" t="e" vm="18">
        <v>#VALUE!</v>
      </c>
      <c r="B83" s="29">
        <v>2806</v>
      </c>
      <c r="C83" s="29">
        <v>4771</v>
      </c>
      <c r="D83" s="29">
        <v>3152</v>
      </c>
      <c r="E83" s="120">
        <f>D83/C83-1</f>
        <v>-0.33934185705302866</v>
      </c>
      <c r="F83" s="126">
        <f t="shared" si="6"/>
        <v>0.12330719885958663</v>
      </c>
    </row>
    <row r="84" spans="1:6" x14ac:dyDescent="0.25">
      <c r="A84" s="23" t="e" vm="19">
        <v>#VALUE!</v>
      </c>
      <c r="B84" s="29">
        <v>36741</v>
      </c>
      <c r="C84" s="29">
        <v>44411</v>
      </c>
      <c r="D84" s="29">
        <v>38746</v>
      </c>
      <c r="E84" s="120">
        <f t="shared" si="5"/>
        <v>-0.12755848776204093</v>
      </c>
      <c r="F84" s="126">
        <f t="shared" si="6"/>
        <v>5.4571187501701202E-2</v>
      </c>
    </row>
    <row r="85" spans="1:6" x14ac:dyDescent="0.25">
      <c r="A85" s="23" t="e" vm="20">
        <v>#VALUE!</v>
      </c>
      <c r="B85" s="29">
        <v>12702</v>
      </c>
      <c r="C85" s="29">
        <v>25990</v>
      </c>
      <c r="D85" s="29">
        <v>14161</v>
      </c>
      <c r="E85" s="120">
        <f t="shared" si="5"/>
        <v>-0.45513659099653714</v>
      </c>
      <c r="F85" s="126">
        <f t="shared" si="6"/>
        <v>0.11486380097622417</v>
      </c>
    </row>
    <row r="86" spans="1:6" x14ac:dyDescent="0.25">
      <c r="A86" s="23" t="e" vm="21">
        <v>#VALUE!</v>
      </c>
      <c r="B86" s="29">
        <v>26658</v>
      </c>
      <c r="C86" s="29">
        <v>31035</v>
      </c>
      <c r="D86" s="29">
        <v>28060</v>
      </c>
      <c r="E86" s="120">
        <f t="shared" si="5"/>
        <v>-9.5859513452553613E-2</v>
      </c>
      <c r="F86" s="126">
        <f t="shared" si="6"/>
        <v>5.2592092430039816E-2</v>
      </c>
    </row>
    <row r="87" spans="1:6" x14ac:dyDescent="0.25">
      <c r="A87" s="23" t="e" vm="22">
        <v>#VALUE!</v>
      </c>
      <c r="B87" s="29">
        <v>38873</v>
      </c>
      <c r="C87" s="29">
        <v>47657</v>
      </c>
      <c r="D87" s="29">
        <v>41110</v>
      </c>
      <c r="E87" s="120">
        <f t="shared" si="5"/>
        <v>-0.13737751012443078</v>
      </c>
      <c r="F87" s="126">
        <f t="shared" si="6"/>
        <v>5.7546368945026183E-2</v>
      </c>
    </row>
    <row r="88" spans="1:6" x14ac:dyDescent="0.25">
      <c r="A88" s="23" t="e" vm="23">
        <v>#VALUE!</v>
      </c>
      <c r="B88" s="29">
        <v>37633</v>
      </c>
      <c r="C88" s="29">
        <v>49522</v>
      </c>
      <c r="D88" s="29">
        <v>41970</v>
      </c>
      <c r="E88" s="120">
        <f t="shared" si="5"/>
        <v>-0.15249787973022089</v>
      </c>
      <c r="F88" s="126">
        <f t="shared" si="6"/>
        <v>0.11524459915499685</v>
      </c>
    </row>
    <row r="89" spans="1:6" x14ac:dyDescent="0.25">
      <c r="A89" s="23" t="e" vm="24">
        <v>#VALUE!</v>
      </c>
      <c r="B89" s="29">
        <v>41112</v>
      </c>
      <c r="C89" s="29">
        <v>51216</v>
      </c>
      <c r="D89" s="29">
        <v>43180</v>
      </c>
      <c r="E89" s="120">
        <f t="shared" si="5"/>
        <v>-0.15690409247110282</v>
      </c>
      <c r="F89" s="126">
        <f t="shared" si="6"/>
        <v>5.0301615100214025E-2</v>
      </c>
    </row>
    <row r="90" spans="1:6" x14ac:dyDescent="0.25">
      <c r="A90" s="23" t="e" vm="25">
        <v>#VALUE!</v>
      </c>
      <c r="B90" s="29">
        <v>9546</v>
      </c>
      <c r="C90" s="29">
        <v>13202</v>
      </c>
      <c r="D90" s="29">
        <v>9778</v>
      </c>
      <c r="E90" s="120">
        <f t="shared" si="5"/>
        <v>-0.25935464323587332</v>
      </c>
      <c r="F90" s="126">
        <f t="shared" si="6"/>
        <v>2.4303373140582396E-2</v>
      </c>
    </row>
    <row r="91" spans="1:6" x14ac:dyDescent="0.25">
      <c r="A91" s="23" t="e" vm="26">
        <v>#VALUE!</v>
      </c>
      <c r="B91" s="29">
        <v>29070</v>
      </c>
      <c r="C91" s="29">
        <v>32794</v>
      </c>
      <c r="D91" s="29">
        <v>30411</v>
      </c>
      <c r="E91" s="120">
        <f t="shared" si="5"/>
        <v>-7.2665731536256661E-2</v>
      </c>
      <c r="F91" s="126">
        <f t="shared" si="6"/>
        <v>4.6130030959752322E-2</v>
      </c>
    </row>
    <row r="92" spans="1:6" x14ac:dyDescent="0.25">
      <c r="A92" s="23" t="e" vm="27">
        <v>#VALUE!</v>
      </c>
      <c r="B92" s="29">
        <v>51300</v>
      </c>
      <c r="C92" s="29">
        <v>58747</v>
      </c>
      <c r="D92" s="29">
        <v>54744</v>
      </c>
      <c r="E92" s="120">
        <f t="shared" si="5"/>
        <v>-6.8139649684239245E-2</v>
      </c>
      <c r="F92" s="126">
        <f t="shared" si="6"/>
        <v>6.7134502923976713E-2</v>
      </c>
    </row>
    <row r="93" spans="1:6" x14ac:dyDescent="0.25">
      <c r="A93" s="23" t="e" vm="28">
        <v>#VALUE!</v>
      </c>
      <c r="B93" s="29">
        <v>101832</v>
      </c>
      <c r="C93" s="29">
        <v>117777</v>
      </c>
      <c r="D93" s="29">
        <v>105497</v>
      </c>
      <c r="E93" s="120">
        <f t="shared" si="5"/>
        <v>-0.10426483948478904</v>
      </c>
      <c r="F93" s="126">
        <f t="shared" si="6"/>
        <v>3.5990651268756446E-2</v>
      </c>
    </row>
    <row r="94" spans="1:6" x14ac:dyDescent="0.25">
      <c r="A94" s="23" t="e" vm="29">
        <v>#VALUE!</v>
      </c>
      <c r="B94" s="29">
        <v>12942</v>
      </c>
      <c r="C94" s="29">
        <v>16939</v>
      </c>
      <c r="D94" s="29">
        <v>13272</v>
      </c>
      <c r="E94" s="120">
        <f t="shared" si="5"/>
        <v>-0.21648267312119962</v>
      </c>
      <c r="F94" s="126">
        <f t="shared" si="6"/>
        <v>2.5498377375985148E-2</v>
      </c>
    </row>
    <row r="95" spans="1:6" x14ac:dyDescent="0.25">
      <c r="A95" s="23" t="e" vm="30">
        <v>#VALUE!</v>
      </c>
      <c r="B95" s="29">
        <v>43587</v>
      </c>
      <c r="C95" s="29">
        <v>54404</v>
      </c>
      <c r="D95" s="29">
        <v>45536</v>
      </c>
      <c r="E95" s="120">
        <f t="shared" si="5"/>
        <v>-0.16300272038820673</v>
      </c>
      <c r="F95" s="126">
        <f t="shared" si="6"/>
        <v>4.4715167366416564E-2</v>
      </c>
    </row>
    <row r="96" spans="1:6" x14ac:dyDescent="0.25">
      <c r="A96" s="23" t="e" vm="31">
        <v>#VALUE!</v>
      </c>
      <c r="B96" s="29">
        <v>200593</v>
      </c>
      <c r="C96" s="29">
        <v>226227</v>
      </c>
      <c r="D96" s="29">
        <v>211074</v>
      </c>
      <c r="E96" s="120">
        <f t="shared" si="5"/>
        <v>-6.6981394793724891E-2</v>
      </c>
      <c r="F96" s="126">
        <f t="shared" si="6"/>
        <v>5.225007851719643E-2</v>
      </c>
    </row>
    <row r="97" spans="1:14" x14ac:dyDescent="0.25">
      <c r="A97" s="23" t="e" vm="32">
        <v>#VALUE!</v>
      </c>
      <c r="B97" s="29">
        <v>880</v>
      </c>
      <c r="C97" s="29">
        <v>2085</v>
      </c>
      <c r="D97" s="29">
        <v>1103</v>
      </c>
      <c r="E97" s="120">
        <f t="shared" si="5"/>
        <v>-0.47098321342925664</v>
      </c>
      <c r="F97" s="126">
        <f t="shared" si="6"/>
        <v>0.25340909090909092</v>
      </c>
    </row>
    <row r="98" spans="1:14" x14ac:dyDescent="0.25">
      <c r="A98" s="23" t="e" vm="33">
        <v>#VALUE!</v>
      </c>
      <c r="B98" s="29">
        <v>1712</v>
      </c>
      <c r="C98" s="29">
        <v>3138</v>
      </c>
      <c r="D98" s="29">
        <v>2006</v>
      </c>
      <c r="E98" s="120">
        <f t="shared" si="5"/>
        <v>-0.36073932441045253</v>
      </c>
      <c r="F98" s="126">
        <f t="shared" si="6"/>
        <v>0.17172897196261672</v>
      </c>
    </row>
    <row r="99" spans="1:14" x14ac:dyDescent="0.25">
      <c r="A99" s="23" t="s">
        <v>51</v>
      </c>
      <c r="B99" s="29">
        <v>0</v>
      </c>
      <c r="C99" s="29">
        <v>0</v>
      </c>
      <c r="D99" s="29">
        <v>0</v>
      </c>
      <c r="E99" s="120">
        <v>0</v>
      </c>
      <c r="F99" s="127">
        <v>0</v>
      </c>
      <c r="H99" s="141"/>
    </row>
    <row r="100" spans="1:14" x14ac:dyDescent="0.25">
      <c r="A100" s="47" t="s">
        <v>8</v>
      </c>
      <c r="B100" s="43">
        <v>2119246</v>
      </c>
      <c r="C100" s="43">
        <v>2396101</v>
      </c>
      <c r="D100" s="43">
        <v>2208297</v>
      </c>
      <c r="E100" s="128">
        <f>D100/C100-1</f>
        <v>-7.8378999883560785E-2</v>
      </c>
      <c r="F100" s="128">
        <f>D100/B100-1</f>
        <v>4.2020133575809471E-2</v>
      </c>
    </row>
    <row r="105" spans="1:14" x14ac:dyDescent="0.25">
      <c r="A105" s="249" t="s">
        <v>88</v>
      </c>
      <c r="B105" s="249"/>
      <c r="C105" s="249"/>
      <c r="D105" s="249"/>
      <c r="E105" s="249"/>
      <c r="F105" s="249"/>
      <c r="G105" s="249"/>
      <c r="H105" s="249"/>
      <c r="I105" s="249"/>
      <c r="J105" s="249"/>
      <c r="K105" s="249"/>
      <c r="L105" s="249"/>
      <c r="M105" s="249"/>
      <c r="N105" s="249"/>
    </row>
    <row r="107" spans="1:14" ht="14.25" customHeight="1" x14ac:dyDescent="0.25">
      <c r="A107" s="235" t="s">
        <v>87</v>
      </c>
      <c r="B107" s="253" t="str">
        <f>B65</f>
        <v>ene-24</v>
      </c>
      <c r="C107" s="254"/>
      <c r="D107" s="255"/>
      <c r="E107" s="253" t="str">
        <f>D65</f>
        <v>ene-25</v>
      </c>
      <c r="F107" s="254"/>
      <c r="G107" s="255"/>
      <c r="H107" s="231" t="str">
        <f>"Mujeres por cada 100 hombres "&amp;E107</f>
        <v>Mujeres por cada 100 hombres ene-25</v>
      </c>
      <c r="I107" s="233" t="str">
        <f>"Mujeres por cada 100 hombres "&amp;E107</f>
        <v>Mujeres por cada 100 hombres ene-25</v>
      </c>
    </row>
    <row r="108" spans="1:14" ht="32.25" customHeight="1" x14ac:dyDescent="0.25">
      <c r="A108" s="236"/>
      <c r="B108" s="129" t="s">
        <v>84</v>
      </c>
      <c r="C108" s="130" t="s">
        <v>85</v>
      </c>
      <c r="D108" s="131" t="s">
        <v>86</v>
      </c>
      <c r="E108" s="129" t="s">
        <v>84</v>
      </c>
      <c r="F108" s="130" t="s">
        <v>85</v>
      </c>
      <c r="G108" s="131" t="s">
        <v>86</v>
      </c>
      <c r="H108" s="232"/>
      <c r="I108" s="234"/>
    </row>
    <row r="109" spans="1:14" x14ac:dyDescent="0.25">
      <c r="A109" s="165" t="s">
        <v>69</v>
      </c>
      <c r="B109" s="39">
        <v>1822</v>
      </c>
      <c r="C109" s="40">
        <v>1224</v>
      </c>
      <c r="D109" s="41">
        <v>0</v>
      </c>
      <c r="E109" s="39">
        <v>2031</v>
      </c>
      <c r="F109" s="40">
        <v>1321</v>
      </c>
      <c r="G109" s="41">
        <v>0</v>
      </c>
      <c r="H109" s="134">
        <f t="shared" ref="H109:H125" si="7">C109/B109*100</f>
        <v>67.178924259055989</v>
      </c>
      <c r="I109" s="135">
        <f t="shared" ref="I109:I125" si="8">F109/E109*100</f>
        <v>65.041851304775975</v>
      </c>
    </row>
    <row r="110" spans="1:14" x14ac:dyDescent="0.25">
      <c r="A110" s="166" t="s">
        <v>70</v>
      </c>
      <c r="B110" s="27">
        <v>28025</v>
      </c>
      <c r="C110" s="29">
        <v>29783</v>
      </c>
      <c r="D110" s="30">
        <v>0</v>
      </c>
      <c r="E110" s="27">
        <v>29595</v>
      </c>
      <c r="F110" s="29">
        <v>32626</v>
      </c>
      <c r="G110" s="30">
        <v>0</v>
      </c>
      <c r="H110" s="134">
        <f t="shared" si="7"/>
        <v>106.27297056199822</v>
      </c>
      <c r="I110" s="135">
        <f t="shared" si="8"/>
        <v>110.24159486399729</v>
      </c>
    </row>
    <row r="111" spans="1:14" x14ac:dyDescent="0.25">
      <c r="A111" s="166" t="s">
        <v>71</v>
      </c>
      <c r="B111" s="27">
        <v>76637</v>
      </c>
      <c r="C111" s="29">
        <v>92822</v>
      </c>
      <c r="D111" s="30">
        <v>0</v>
      </c>
      <c r="E111" s="27">
        <v>81226</v>
      </c>
      <c r="F111" s="29">
        <v>99271</v>
      </c>
      <c r="G111" s="30">
        <v>0</v>
      </c>
      <c r="H111" s="134">
        <f t="shared" si="7"/>
        <v>121.11904171614233</v>
      </c>
      <c r="I111" s="135">
        <f t="shared" si="8"/>
        <v>122.21579297269346</v>
      </c>
    </row>
    <row r="112" spans="1:14" x14ac:dyDescent="0.25">
      <c r="A112" s="166" t="s">
        <v>72</v>
      </c>
      <c r="B112" s="27">
        <v>105435</v>
      </c>
      <c r="C112" s="29">
        <v>115337</v>
      </c>
      <c r="D112" s="30">
        <v>0</v>
      </c>
      <c r="E112" s="27">
        <v>111458</v>
      </c>
      <c r="F112" s="29">
        <v>124020</v>
      </c>
      <c r="G112" s="30">
        <v>0</v>
      </c>
      <c r="H112" s="134">
        <f t="shared" si="7"/>
        <v>109.39156826480769</v>
      </c>
      <c r="I112" s="135">
        <f t="shared" si="8"/>
        <v>111.27061314575894</v>
      </c>
    </row>
    <row r="113" spans="1:9" x14ac:dyDescent="0.25">
      <c r="A113" s="166" t="s">
        <v>73</v>
      </c>
      <c r="B113" s="27">
        <v>112192</v>
      </c>
      <c r="C113" s="29">
        <v>115758</v>
      </c>
      <c r="D113" s="30">
        <v>0</v>
      </c>
      <c r="E113" s="27">
        <v>118358</v>
      </c>
      <c r="F113" s="29">
        <v>123368</v>
      </c>
      <c r="G113" s="30">
        <v>0</v>
      </c>
      <c r="H113" s="134">
        <f t="shared" si="7"/>
        <v>103.17847974900172</v>
      </c>
      <c r="I113" s="135">
        <f t="shared" si="8"/>
        <v>104.23292046165025</v>
      </c>
    </row>
    <row r="114" spans="1:9" x14ac:dyDescent="0.25">
      <c r="A114" s="166" t="s">
        <v>74</v>
      </c>
      <c r="B114" s="27">
        <v>121056</v>
      </c>
      <c r="C114" s="29">
        <v>116854</v>
      </c>
      <c r="D114" s="30">
        <v>0</v>
      </c>
      <c r="E114" s="27">
        <v>124856</v>
      </c>
      <c r="F114" s="29">
        <v>124207</v>
      </c>
      <c r="G114" s="30">
        <v>0</v>
      </c>
      <c r="H114" s="134">
        <f t="shared" si="7"/>
        <v>96.528879196404972</v>
      </c>
      <c r="I114" s="135">
        <f t="shared" si="8"/>
        <v>99.48020119177292</v>
      </c>
    </row>
    <row r="115" spans="1:9" x14ac:dyDescent="0.25">
      <c r="A115" s="166" t="s">
        <v>75</v>
      </c>
      <c r="B115" s="27">
        <v>113391</v>
      </c>
      <c r="C115" s="29">
        <v>105128</v>
      </c>
      <c r="D115" s="30">
        <v>0</v>
      </c>
      <c r="E115" s="27">
        <v>121671</v>
      </c>
      <c r="F115" s="29">
        <v>114643</v>
      </c>
      <c r="G115" s="30">
        <v>0</v>
      </c>
      <c r="H115" s="134">
        <f t="shared" si="7"/>
        <v>92.712825532890619</v>
      </c>
      <c r="I115" s="135">
        <f t="shared" si="8"/>
        <v>94.223767372668917</v>
      </c>
    </row>
    <row r="116" spans="1:9" x14ac:dyDescent="0.25">
      <c r="A116" s="166" t="s">
        <v>76</v>
      </c>
      <c r="B116" s="27">
        <v>108221</v>
      </c>
      <c r="C116" s="29">
        <v>96255</v>
      </c>
      <c r="D116" s="30">
        <v>0</v>
      </c>
      <c r="E116" s="27">
        <v>110572</v>
      </c>
      <c r="F116" s="29">
        <v>99832</v>
      </c>
      <c r="G116" s="30">
        <v>0</v>
      </c>
      <c r="H116" s="134">
        <f t="shared" si="7"/>
        <v>88.942996276138643</v>
      </c>
      <c r="I116" s="135">
        <f t="shared" si="8"/>
        <v>90.286871902470793</v>
      </c>
    </row>
    <row r="117" spans="1:9" x14ac:dyDescent="0.25">
      <c r="A117" s="166" t="s">
        <v>77</v>
      </c>
      <c r="B117" s="27">
        <v>116742</v>
      </c>
      <c r="C117" s="29">
        <v>98861</v>
      </c>
      <c r="D117" s="30">
        <v>0</v>
      </c>
      <c r="E117" s="27">
        <v>116941</v>
      </c>
      <c r="F117" s="29">
        <v>98752</v>
      </c>
      <c r="G117" s="30">
        <v>0</v>
      </c>
      <c r="H117" s="134">
        <f t="shared" si="7"/>
        <v>84.683318771307668</v>
      </c>
      <c r="I117" s="135">
        <f t="shared" si="8"/>
        <v>84.446002685114721</v>
      </c>
    </row>
    <row r="118" spans="1:9" x14ac:dyDescent="0.25">
      <c r="A118" s="166" t="s">
        <v>78</v>
      </c>
      <c r="B118" s="27">
        <v>111180</v>
      </c>
      <c r="C118" s="29">
        <v>83743</v>
      </c>
      <c r="D118" s="30">
        <v>0</v>
      </c>
      <c r="E118" s="27">
        <v>111866</v>
      </c>
      <c r="F118" s="29">
        <v>83989</v>
      </c>
      <c r="G118" s="30">
        <v>0</v>
      </c>
      <c r="H118" s="134">
        <f t="shared" si="7"/>
        <v>75.322000359776936</v>
      </c>
      <c r="I118" s="135">
        <f t="shared" si="8"/>
        <v>75.080006436271972</v>
      </c>
    </row>
    <row r="119" spans="1:9" x14ac:dyDescent="0.25">
      <c r="A119" s="166" t="s">
        <v>79</v>
      </c>
      <c r="B119" s="27">
        <v>71425</v>
      </c>
      <c r="C119" s="29">
        <v>65320</v>
      </c>
      <c r="D119" s="30">
        <v>0</v>
      </c>
      <c r="E119" s="27">
        <v>72898</v>
      </c>
      <c r="F119" s="29">
        <v>66097</v>
      </c>
      <c r="G119" s="30">
        <v>0</v>
      </c>
      <c r="H119" s="134">
        <f t="shared" si="7"/>
        <v>91.45257262863143</v>
      </c>
      <c r="I119" s="135">
        <f t="shared" si="8"/>
        <v>90.67052594035502</v>
      </c>
    </row>
    <row r="120" spans="1:9" x14ac:dyDescent="0.25">
      <c r="A120" s="166" t="s">
        <v>80</v>
      </c>
      <c r="B120" s="27">
        <v>43456</v>
      </c>
      <c r="C120" s="29">
        <v>46705</v>
      </c>
      <c r="D120" s="30">
        <v>0</v>
      </c>
      <c r="E120" s="27">
        <v>44941</v>
      </c>
      <c r="F120" s="29">
        <v>48105</v>
      </c>
      <c r="G120" s="30">
        <v>0</v>
      </c>
      <c r="H120" s="134">
        <f t="shared" si="7"/>
        <v>107.47652798232694</v>
      </c>
      <c r="I120" s="135">
        <f t="shared" si="8"/>
        <v>107.04034178144678</v>
      </c>
    </row>
    <row r="121" spans="1:9" x14ac:dyDescent="0.25">
      <c r="A121" s="166" t="s">
        <v>81</v>
      </c>
      <c r="B121" s="27">
        <v>24493</v>
      </c>
      <c r="C121" s="29">
        <v>35075</v>
      </c>
      <c r="D121" s="30">
        <v>0</v>
      </c>
      <c r="E121" s="27">
        <v>25741</v>
      </c>
      <c r="F121" s="29">
        <v>35706</v>
      </c>
      <c r="G121" s="30">
        <v>0</v>
      </c>
      <c r="H121" s="134">
        <f t="shared" si="7"/>
        <v>143.20418078634711</v>
      </c>
      <c r="I121" s="135">
        <f t="shared" si="8"/>
        <v>138.71255972961421</v>
      </c>
    </row>
    <row r="122" spans="1:9" x14ac:dyDescent="0.25">
      <c r="A122" s="166" t="s">
        <v>82</v>
      </c>
      <c r="B122" s="27">
        <v>13621</v>
      </c>
      <c r="C122" s="29">
        <v>25317</v>
      </c>
      <c r="D122" s="30">
        <v>0</v>
      </c>
      <c r="E122" s="27">
        <v>13846</v>
      </c>
      <c r="F122" s="29">
        <v>25448</v>
      </c>
      <c r="G122" s="30">
        <v>0</v>
      </c>
      <c r="H122" s="134">
        <f t="shared" si="7"/>
        <v>185.86741061596067</v>
      </c>
      <c r="I122" s="135">
        <f t="shared" si="8"/>
        <v>183.79315325725841</v>
      </c>
    </row>
    <row r="123" spans="1:9" x14ac:dyDescent="0.25">
      <c r="A123" s="64" t="s">
        <v>1201</v>
      </c>
      <c r="B123" s="27">
        <v>11668</v>
      </c>
      <c r="C123" s="29">
        <v>29221</v>
      </c>
      <c r="D123" s="30">
        <v>0</v>
      </c>
      <c r="E123" s="27">
        <v>12241</v>
      </c>
      <c r="F123" s="29">
        <v>30185</v>
      </c>
      <c r="G123" s="30">
        <v>0</v>
      </c>
      <c r="H123" s="134">
        <f t="shared" si="7"/>
        <v>250.43709290366814</v>
      </c>
      <c r="I123" s="135">
        <f t="shared" si="8"/>
        <v>246.58933093701495</v>
      </c>
    </row>
    <row r="124" spans="1:9" x14ac:dyDescent="0.25">
      <c r="A124" s="167" t="s">
        <v>83</v>
      </c>
      <c r="B124" s="28">
        <v>23</v>
      </c>
      <c r="C124" s="31">
        <v>8</v>
      </c>
      <c r="D124" s="32">
        <v>2448</v>
      </c>
      <c r="E124" s="28">
        <v>19</v>
      </c>
      <c r="F124" s="31">
        <v>5</v>
      </c>
      <c r="G124" s="32">
        <v>2462</v>
      </c>
      <c r="H124" s="136">
        <f t="shared" si="7"/>
        <v>34.782608695652172</v>
      </c>
      <c r="I124" s="137">
        <f t="shared" si="8"/>
        <v>26.315789473684209</v>
      </c>
    </row>
    <row r="125" spans="1:9" x14ac:dyDescent="0.25">
      <c r="A125" s="168" t="s">
        <v>8</v>
      </c>
      <c r="B125" s="138">
        <v>1059387</v>
      </c>
      <c r="C125" s="139">
        <v>1057411</v>
      </c>
      <c r="D125" s="140">
        <v>2448</v>
      </c>
      <c r="E125" s="138">
        <v>1098260</v>
      </c>
      <c r="F125" s="139">
        <v>1107575</v>
      </c>
      <c r="G125" s="140">
        <v>2462</v>
      </c>
      <c r="H125" s="136">
        <f t="shared" si="7"/>
        <v>99.813477039080141</v>
      </c>
      <c r="I125" s="137">
        <f t="shared" si="8"/>
        <v>100.8481598164369</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D90" sqref="D90"/>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43" t="s">
        <v>59</v>
      </c>
      <c r="E2" s="244"/>
      <c r="F2" s="244"/>
      <c r="G2" s="244"/>
      <c r="H2" s="244"/>
      <c r="I2" s="244"/>
      <c r="J2" s="214" t="str">
        <f>"Ene 25"</f>
        <v>Ene 25</v>
      </c>
      <c r="K2" s="215"/>
    </row>
    <row r="3" spans="1:15" ht="15" customHeight="1" x14ac:dyDescent="0.3">
      <c r="D3" s="245"/>
      <c r="E3" s="246"/>
      <c r="F3" s="246"/>
      <c r="G3" s="246"/>
      <c r="H3" s="246"/>
      <c r="I3" s="246"/>
      <c r="J3" s="216"/>
      <c r="K3" s="217"/>
    </row>
    <row r="4" spans="1:15" ht="15.75" customHeight="1" thickBot="1" x14ac:dyDescent="0.35">
      <c r="D4" s="247"/>
      <c r="E4" s="248"/>
      <c r="F4" s="248"/>
      <c r="G4" s="248"/>
      <c r="H4" s="248"/>
      <c r="I4" s="248"/>
      <c r="J4" s="218"/>
      <c r="K4" s="219"/>
    </row>
    <row r="5" spans="1:15" ht="15" thickBot="1" x14ac:dyDescent="0.35">
      <c r="D5" s="211" t="s">
        <v>2337</v>
      </c>
      <c r="E5" s="212"/>
      <c r="F5" s="212"/>
      <c r="G5" s="212"/>
      <c r="H5" s="212"/>
      <c r="I5" s="212"/>
      <c r="J5" s="212"/>
      <c r="K5" s="213"/>
    </row>
    <row r="6" spans="1:15" x14ac:dyDescent="0.3">
      <c r="I6" s="191"/>
    </row>
    <row r="9" spans="1:15" ht="19.5" customHeight="1" x14ac:dyDescent="0.3">
      <c r="A9" s="256" t="s">
        <v>27</v>
      </c>
      <c r="B9" s="256"/>
      <c r="C9" s="256"/>
      <c r="D9" s="256"/>
      <c r="E9" s="256"/>
      <c r="F9" s="256"/>
      <c r="G9" s="256"/>
      <c r="H9" s="256"/>
      <c r="I9" s="256"/>
      <c r="J9" s="256"/>
      <c r="K9" s="256"/>
      <c r="L9" s="256"/>
      <c r="M9" s="256"/>
      <c r="N9" s="256"/>
    </row>
    <row r="10" spans="1:15" ht="19.5" customHeight="1" x14ac:dyDescent="0.3"/>
    <row r="11" spans="1:15" x14ac:dyDescent="0.3">
      <c r="A11" s="206" t="s">
        <v>0</v>
      </c>
      <c r="B11" s="208" t="s">
        <v>94</v>
      </c>
      <c r="C11" s="209"/>
      <c r="D11" s="209"/>
      <c r="E11" s="209"/>
      <c r="F11" s="209"/>
      <c r="G11" s="209"/>
      <c r="H11" s="209"/>
      <c r="I11" s="209"/>
      <c r="J11" s="209"/>
      <c r="K11" s="209"/>
      <c r="L11" s="209"/>
      <c r="M11" s="209"/>
      <c r="N11" s="210"/>
    </row>
    <row r="12" spans="1:15" x14ac:dyDescent="0.3">
      <c r="A12" s="207"/>
      <c r="B12" s="21" t="s">
        <v>1206</v>
      </c>
      <c r="C12" s="22" t="s">
        <v>2323</v>
      </c>
      <c r="D12" s="22" t="s">
        <v>2324</v>
      </c>
      <c r="E12" s="22" t="s">
        <v>2325</v>
      </c>
      <c r="F12" s="22" t="s">
        <v>2326</v>
      </c>
      <c r="G12" s="22" t="s">
        <v>2328</v>
      </c>
      <c r="H12" s="22" t="s">
        <v>2329</v>
      </c>
      <c r="I12" s="22" t="s">
        <v>2330</v>
      </c>
      <c r="J12" s="22" t="s">
        <v>2331</v>
      </c>
      <c r="K12" s="22" t="s">
        <v>2332</v>
      </c>
      <c r="L12" s="22" t="s">
        <v>2333</v>
      </c>
      <c r="M12" s="22" t="s">
        <v>2336</v>
      </c>
      <c r="N12" s="51" t="s">
        <v>2338</v>
      </c>
    </row>
    <row r="13" spans="1:15" x14ac:dyDescent="0.3">
      <c r="A13" s="3" t="s">
        <v>1</v>
      </c>
      <c r="B13" s="117">
        <v>7630795.0902190004</v>
      </c>
      <c r="C13" s="118">
        <v>8336207.4613999994</v>
      </c>
      <c r="D13" s="118">
        <v>8632959.2477000002</v>
      </c>
      <c r="E13" s="118">
        <v>8678688.3115020003</v>
      </c>
      <c r="F13" s="118">
        <v>8663788.9463</v>
      </c>
      <c r="G13" s="118">
        <v>8877538.4539019987</v>
      </c>
      <c r="H13" s="118">
        <v>8561277.5899999999</v>
      </c>
      <c r="I13" s="118">
        <v>8685445.570696</v>
      </c>
      <c r="J13" s="118">
        <v>8752336.2524000015</v>
      </c>
      <c r="K13" s="118">
        <v>8768740.7054999992</v>
      </c>
      <c r="L13" s="118">
        <v>9029357.5732000005</v>
      </c>
      <c r="M13" s="118">
        <v>8831421.4624000005</v>
      </c>
      <c r="N13" s="119">
        <v>8320722.0709000006</v>
      </c>
      <c r="O13" s="152"/>
    </row>
    <row r="14" spans="1:15" x14ac:dyDescent="0.3">
      <c r="A14" s="1" t="s">
        <v>91</v>
      </c>
      <c r="B14" s="74">
        <v>417679.44530000002</v>
      </c>
      <c r="C14" s="75">
        <v>284842.60580000002</v>
      </c>
      <c r="D14" s="75">
        <v>278027.26040000003</v>
      </c>
      <c r="E14" s="75">
        <v>260847.66799999998</v>
      </c>
      <c r="F14" s="75">
        <v>250427.39649999997</v>
      </c>
      <c r="G14" s="75">
        <v>265426.4008</v>
      </c>
      <c r="H14" s="75">
        <v>278035.53000000003</v>
      </c>
      <c r="I14" s="75">
        <v>240621.74179600002</v>
      </c>
      <c r="J14" s="75">
        <v>255340.70740000001</v>
      </c>
      <c r="K14" s="75">
        <v>250797.39840000001</v>
      </c>
      <c r="L14" s="75">
        <v>241640.1096</v>
      </c>
      <c r="M14" s="75">
        <v>374162.37450000003</v>
      </c>
      <c r="N14" s="76">
        <v>472464.89449999999</v>
      </c>
      <c r="O14" s="152"/>
    </row>
    <row r="15" spans="1:15" ht="15" customHeight="1" x14ac:dyDescent="0.3">
      <c r="A15" s="1" t="s">
        <v>92</v>
      </c>
      <c r="B15" s="74">
        <v>1147451.113162</v>
      </c>
      <c r="C15" s="75">
        <v>1291230.4327</v>
      </c>
      <c r="D15" s="75">
        <v>1310448.0282000001</v>
      </c>
      <c r="E15" s="75">
        <v>1331695.1865020001</v>
      </c>
      <c r="F15" s="75">
        <v>1331037.7635999999</v>
      </c>
      <c r="G15" s="75">
        <v>1327069.993302</v>
      </c>
      <c r="H15" s="75">
        <v>1311103.2357999999</v>
      </c>
      <c r="I15" s="75">
        <v>1343946.2208</v>
      </c>
      <c r="J15" s="75">
        <v>1356868.1219000001</v>
      </c>
      <c r="K15" s="75">
        <v>1359511.5730000001</v>
      </c>
      <c r="L15" s="75">
        <v>1354017.2499000002</v>
      </c>
      <c r="M15" s="75">
        <v>1149106.2112</v>
      </c>
      <c r="N15" s="76">
        <v>1252176.6905999999</v>
      </c>
      <c r="O15" s="152"/>
    </row>
    <row r="16" spans="1:15" x14ac:dyDescent="0.3">
      <c r="A16" s="1" t="s">
        <v>3</v>
      </c>
      <c r="B16" s="74">
        <v>1853767.0544</v>
      </c>
      <c r="C16" s="75">
        <v>1978385.223</v>
      </c>
      <c r="D16" s="75">
        <v>2025736.7871000001</v>
      </c>
      <c r="E16" s="75">
        <v>2053174.25</v>
      </c>
      <c r="F16" s="75">
        <v>2072876.9663</v>
      </c>
      <c r="G16" s="75">
        <v>2050179.7938000001</v>
      </c>
      <c r="H16" s="75">
        <v>2054093.9949</v>
      </c>
      <c r="I16" s="75">
        <v>2092065.8292</v>
      </c>
      <c r="J16" s="75">
        <v>2088329.7533</v>
      </c>
      <c r="K16" s="75">
        <v>2121733.6135</v>
      </c>
      <c r="L16" s="75">
        <v>2132763.5005000001</v>
      </c>
      <c r="M16" s="75">
        <v>2005244.9594999999</v>
      </c>
      <c r="N16" s="76">
        <v>2071079.4871999999</v>
      </c>
      <c r="O16" s="152"/>
    </row>
    <row r="17" spans="1:15" x14ac:dyDescent="0.3">
      <c r="A17" s="1" t="s">
        <v>4</v>
      </c>
      <c r="B17" s="74">
        <v>1982634.3363000001</v>
      </c>
      <c r="C17" s="75">
        <v>2171587.0540999998</v>
      </c>
      <c r="D17" s="75">
        <v>2201823.9312</v>
      </c>
      <c r="E17" s="75">
        <v>2272750.3674000003</v>
      </c>
      <c r="F17" s="75">
        <v>2268715.9588000001</v>
      </c>
      <c r="G17" s="75">
        <v>2121150.5374000003</v>
      </c>
      <c r="H17" s="75">
        <v>2192981.8624999998</v>
      </c>
      <c r="I17" s="75">
        <v>2329439.9901999999</v>
      </c>
      <c r="J17" s="75">
        <v>2329474.2216000003</v>
      </c>
      <c r="K17" s="75">
        <v>2337442.2733999998</v>
      </c>
      <c r="L17" s="75">
        <v>2317551.1069999998</v>
      </c>
      <c r="M17" s="75">
        <v>2161765.2743000002</v>
      </c>
      <c r="N17" s="76">
        <v>2180249.0602000002</v>
      </c>
      <c r="O17" s="152"/>
    </row>
    <row r="18" spans="1:15" x14ac:dyDescent="0.3">
      <c r="A18" s="2" t="s">
        <v>5</v>
      </c>
      <c r="B18" s="74">
        <v>2229263.141057</v>
      </c>
      <c r="C18" s="75">
        <v>2610162.1458000001</v>
      </c>
      <c r="D18" s="75">
        <v>2816923.2408000003</v>
      </c>
      <c r="E18" s="75">
        <v>2760220.8396000001</v>
      </c>
      <c r="F18" s="75">
        <v>2740730.8610999999</v>
      </c>
      <c r="G18" s="75">
        <v>3113711.7286</v>
      </c>
      <c r="H18" s="75">
        <v>2725062.9668000001</v>
      </c>
      <c r="I18" s="75">
        <v>2679371.7886999999</v>
      </c>
      <c r="J18" s="75">
        <v>2722323.4482</v>
      </c>
      <c r="K18" s="75">
        <v>2699255.8472000002</v>
      </c>
      <c r="L18" s="75">
        <v>2983385.6061999998</v>
      </c>
      <c r="M18" s="75">
        <v>3141142.6429000003</v>
      </c>
      <c r="N18" s="76">
        <v>2344751.9383999999</v>
      </c>
      <c r="O18" s="152"/>
    </row>
    <row r="19" spans="1:15" x14ac:dyDescent="0.3">
      <c r="A19" s="3" t="s">
        <v>2</v>
      </c>
      <c r="B19" s="117">
        <v>881570.60739999986</v>
      </c>
      <c r="C19" s="118">
        <v>943324.55499999993</v>
      </c>
      <c r="D19" s="118">
        <v>989236.36459999997</v>
      </c>
      <c r="E19" s="118">
        <v>1018173.5316</v>
      </c>
      <c r="F19" s="118">
        <v>1033765.51</v>
      </c>
      <c r="G19" s="118">
        <v>1040720.4653</v>
      </c>
      <c r="H19" s="118">
        <v>1047446.9138</v>
      </c>
      <c r="I19" s="118">
        <v>1064949.6658000001</v>
      </c>
      <c r="J19" s="118">
        <v>1089269.787</v>
      </c>
      <c r="K19" s="118">
        <v>1114718.757</v>
      </c>
      <c r="L19" s="118">
        <v>1129458.2489</v>
      </c>
      <c r="M19" s="118">
        <v>1091386.8772999998</v>
      </c>
      <c r="N19" s="119">
        <v>994996.4114000001</v>
      </c>
      <c r="O19" s="152"/>
    </row>
    <row r="20" spans="1:15" x14ac:dyDescent="0.3">
      <c r="A20" s="1" t="s">
        <v>91</v>
      </c>
      <c r="B20" s="74">
        <v>18538.700400000002</v>
      </c>
      <c r="C20" s="75">
        <v>19386.6695</v>
      </c>
      <c r="D20" s="75">
        <v>16738.8069</v>
      </c>
      <c r="E20" s="75">
        <v>14498.585499999999</v>
      </c>
      <c r="F20" s="75">
        <v>13764.0101</v>
      </c>
      <c r="G20" s="75">
        <v>13582.074500000001</v>
      </c>
      <c r="H20" s="75">
        <v>15414.623</v>
      </c>
      <c r="I20" s="75">
        <v>15270.2703</v>
      </c>
      <c r="J20" s="75">
        <v>17816.024700000002</v>
      </c>
      <c r="K20" s="75">
        <v>14841.8109</v>
      </c>
      <c r="L20" s="75">
        <v>13298.947700000001</v>
      </c>
      <c r="M20" s="75">
        <v>32157.197700000001</v>
      </c>
      <c r="N20" s="76">
        <v>22282.851299999998</v>
      </c>
      <c r="O20" s="152"/>
    </row>
    <row r="21" spans="1:15" x14ac:dyDescent="0.3">
      <c r="A21" s="1" t="s">
        <v>92</v>
      </c>
      <c r="B21" s="74">
        <v>455305.92420000001</v>
      </c>
      <c r="C21" s="75">
        <v>460424.28580000001</v>
      </c>
      <c r="D21" s="75">
        <v>475750.08120000002</v>
      </c>
      <c r="E21" s="75">
        <v>483347.02649999998</v>
      </c>
      <c r="F21" s="75">
        <v>487074.01270000002</v>
      </c>
      <c r="G21" s="75">
        <v>490813.62430000002</v>
      </c>
      <c r="H21" s="75">
        <v>489379.71669999999</v>
      </c>
      <c r="I21" s="75">
        <v>494767.56319999998</v>
      </c>
      <c r="J21" s="75">
        <v>497375.09889999998</v>
      </c>
      <c r="K21" s="75">
        <v>503201.02250000002</v>
      </c>
      <c r="L21" s="75">
        <v>503685.00410000002</v>
      </c>
      <c r="M21" s="75">
        <v>460789.2402</v>
      </c>
      <c r="N21" s="76">
        <v>509585.87280000001</v>
      </c>
      <c r="O21" s="152"/>
    </row>
    <row r="22" spans="1:15" x14ac:dyDescent="0.3">
      <c r="A22" s="1" t="s">
        <v>3</v>
      </c>
      <c r="B22" s="74">
        <v>139012.3842</v>
      </c>
      <c r="C22" s="75">
        <v>169850.58009999999</v>
      </c>
      <c r="D22" s="75">
        <v>189329.62289999999</v>
      </c>
      <c r="E22" s="75">
        <v>199160.96230000001</v>
      </c>
      <c r="F22" s="75">
        <v>205936.5448</v>
      </c>
      <c r="G22" s="75">
        <v>209927.48670000001</v>
      </c>
      <c r="H22" s="75">
        <v>210750.03229999999</v>
      </c>
      <c r="I22" s="75">
        <v>215911.9264</v>
      </c>
      <c r="J22" s="75">
        <v>225796.40640000001</v>
      </c>
      <c r="K22" s="75">
        <v>234001.01560000001</v>
      </c>
      <c r="L22" s="75">
        <v>239593.9768</v>
      </c>
      <c r="M22" s="75">
        <v>210215.48809999999</v>
      </c>
      <c r="N22" s="76">
        <v>164216.6734</v>
      </c>
      <c r="O22" s="152"/>
    </row>
    <row r="23" spans="1:15" x14ac:dyDescent="0.3">
      <c r="A23" s="1" t="s">
        <v>4</v>
      </c>
      <c r="B23" s="74">
        <v>126510.5717</v>
      </c>
      <c r="C23" s="75">
        <v>144388.4572</v>
      </c>
      <c r="D23" s="75">
        <v>155532.3254</v>
      </c>
      <c r="E23" s="75">
        <v>162129.3058</v>
      </c>
      <c r="F23" s="75">
        <v>168006.4785</v>
      </c>
      <c r="G23" s="75">
        <v>169219.08979999999</v>
      </c>
      <c r="H23" s="75">
        <v>169416.78640000001</v>
      </c>
      <c r="I23" s="75">
        <v>173334.1557</v>
      </c>
      <c r="J23" s="75">
        <v>179803.9369</v>
      </c>
      <c r="K23" s="75">
        <v>188215.73009999999</v>
      </c>
      <c r="L23" s="75">
        <v>194310.94</v>
      </c>
      <c r="M23" s="75">
        <v>188068.46179999999</v>
      </c>
      <c r="N23" s="76">
        <v>141047.96720000001</v>
      </c>
      <c r="O23" s="152"/>
    </row>
    <row r="24" spans="1:15" x14ac:dyDescent="0.3">
      <c r="A24" s="2" t="s">
        <v>5</v>
      </c>
      <c r="B24" s="74">
        <v>142203.0269</v>
      </c>
      <c r="C24" s="75">
        <v>149274.5624</v>
      </c>
      <c r="D24" s="75">
        <v>151885.5282</v>
      </c>
      <c r="E24" s="75">
        <v>159037.65150000001</v>
      </c>
      <c r="F24" s="75">
        <v>158984.4639</v>
      </c>
      <c r="G24" s="75">
        <v>157178.19</v>
      </c>
      <c r="H24" s="75">
        <v>162485.75539999999</v>
      </c>
      <c r="I24" s="75">
        <v>165665.75020000001</v>
      </c>
      <c r="J24" s="75">
        <v>168478.32010000001</v>
      </c>
      <c r="K24" s="75">
        <v>174459.17790000001</v>
      </c>
      <c r="L24" s="75">
        <v>178569.38029999999</v>
      </c>
      <c r="M24" s="75">
        <v>200156.4895</v>
      </c>
      <c r="N24" s="76">
        <v>157863.04670000001</v>
      </c>
      <c r="O24" s="152"/>
    </row>
    <row r="25" spans="1:15" x14ac:dyDescent="0.3">
      <c r="A25" s="3" t="s">
        <v>6</v>
      </c>
      <c r="B25" s="117">
        <v>6749224.4828190003</v>
      </c>
      <c r="C25" s="118">
        <v>7392882.9063999997</v>
      </c>
      <c r="D25" s="118">
        <v>7643722.8831000002</v>
      </c>
      <c r="E25" s="118">
        <v>7660514.779902</v>
      </c>
      <c r="F25" s="118">
        <v>7630023.4363000002</v>
      </c>
      <c r="G25" s="118">
        <v>7836817.9886019994</v>
      </c>
      <c r="H25" s="118">
        <v>7513830.6762000006</v>
      </c>
      <c r="I25" s="118">
        <v>7620495.9048959995</v>
      </c>
      <c r="J25" s="118">
        <v>7663066.465400001</v>
      </c>
      <c r="K25" s="118">
        <v>7654021.9484999999</v>
      </c>
      <c r="L25" s="118">
        <v>7899899.3243000004</v>
      </c>
      <c r="M25" s="118">
        <v>7740034.5851000007</v>
      </c>
      <c r="N25" s="119">
        <v>7325725.659500001</v>
      </c>
      <c r="O25" s="152"/>
    </row>
    <row r="26" spans="1:15" x14ac:dyDescent="0.3">
      <c r="A26" s="1" t="s">
        <v>91</v>
      </c>
      <c r="B26" s="74">
        <v>399140.74489999999</v>
      </c>
      <c r="C26" s="75">
        <v>265455.9363</v>
      </c>
      <c r="D26" s="75">
        <v>261288.4535</v>
      </c>
      <c r="E26" s="75">
        <v>246349.08249999999</v>
      </c>
      <c r="F26" s="75">
        <v>236663.38639999999</v>
      </c>
      <c r="G26" s="75">
        <v>251844.32629999999</v>
      </c>
      <c r="H26" s="75">
        <v>262620.90700000001</v>
      </c>
      <c r="I26" s="75">
        <v>225351.47149600001</v>
      </c>
      <c r="J26" s="75">
        <v>237524.6827</v>
      </c>
      <c r="K26" s="75">
        <v>235955.58749999999</v>
      </c>
      <c r="L26" s="75">
        <v>228341.16190000001</v>
      </c>
      <c r="M26" s="75">
        <v>342005.17680000002</v>
      </c>
      <c r="N26" s="76">
        <v>450182.04320000001</v>
      </c>
      <c r="O26" s="152"/>
    </row>
    <row r="27" spans="1:15" x14ac:dyDescent="0.3">
      <c r="A27" s="1" t="s">
        <v>92</v>
      </c>
      <c r="B27" s="74">
        <v>692145.18896199996</v>
      </c>
      <c r="C27" s="75">
        <v>830806.14690000005</v>
      </c>
      <c r="D27" s="75">
        <v>834697.94700000004</v>
      </c>
      <c r="E27" s="75">
        <v>848348.16000200005</v>
      </c>
      <c r="F27" s="75">
        <v>843963.75089999998</v>
      </c>
      <c r="G27" s="75">
        <v>836256.36900199996</v>
      </c>
      <c r="H27" s="75">
        <v>821723.51910000003</v>
      </c>
      <c r="I27" s="75">
        <v>849178.65760000004</v>
      </c>
      <c r="J27" s="75">
        <v>859493.02300000004</v>
      </c>
      <c r="K27" s="75">
        <v>856310.55050000001</v>
      </c>
      <c r="L27" s="75">
        <v>850332.24580000003</v>
      </c>
      <c r="M27" s="75">
        <v>688316.97100000002</v>
      </c>
      <c r="N27" s="76">
        <v>742590.81779999996</v>
      </c>
      <c r="O27" s="152"/>
    </row>
    <row r="28" spans="1:15" x14ac:dyDescent="0.3">
      <c r="A28" s="1" t="s">
        <v>3</v>
      </c>
      <c r="B28" s="74">
        <v>1714754.6702000001</v>
      </c>
      <c r="C28" s="75">
        <v>1808534.6429000001</v>
      </c>
      <c r="D28" s="75">
        <v>1836407.1642</v>
      </c>
      <c r="E28" s="75">
        <v>1854013.2877</v>
      </c>
      <c r="F28" s="75">
        <v>1866940.4214999999</v>
      </c>
      <c r="G28" s="75">
        <v>1840252.3071000001</v>
      </c>
      <c r="H28" s="75">
        <v>1843343.9626</v>
      </c>
      <c r="I28" s="75">
        <v>1876153.9028</v>
      </c>
      <c r="J28" s="75">
        <v>1862533.3469</v>
      </c>
      <c r="K28" s="75">
        <v>1887732.5978999999</v>
      </c>
      <c r="L28" s="75">
        <v>1893169.5237</v>
      </c>
      <c r="M28" s="75">
        <v>1795029.4713999999</v>
      </c>
      <c r="N28" s="76">
        <v>1906862.8137999999</v>
      </c>
      <c r="O28" s="152"/>
    </row>
    <row r="29" spans="1:15" x14ac:dyDescent="0.3">
      <c r="A29" s="1" t="s">
        <v>4</v>
      </c>
      <c r="B29" s="74">
        <v>1856123.7646000001</v>
      </c>
      <c r="C29" s="75">
        <v>2027198.5969</v>
      </c>
      <c r="D29" s="75">
        <v>2046291.6058</v>
      </c>
      <c r="E29" s="75">
        <v>2110621.0616000001</v>
      </c>
      <c r="F29" s="75">
        <v>2100709.4802999999</v>
      </c>
      <c r="G29" s="75">
        <v>1951931.4476000001</v>
      </c>
      <c r="H29" s="75">
        <v>2023565.0760999999</v>
      </c>
      <c r="I29" s="75">
        <v>2156105.8344999999</v>
      </c>
      <c r="J29" s="75">
        <v>2149670.2847000002</v>
      </c>
      <c r="K29" s="75">
        <v>2149226.5433</v>
      </c>
      <c r="L29" s="75">
        <v>2123240.1669999999</v>
      </c>
      <c r="M29" s="75">
        <v>1973696.8125</v>
      </c>
      <c r="N29" s="76">
        <v>2039201.0930000001</v>
      </c>
      <c r="O29" s="152"/>
    </row>
    <row r="30" spans="1:15" x14ac:dyDescent="0.3">
      <c r="A30" s="2" t="s">
        <v>5</v>
      </c>
      <c r="B30" s="77">
        <v>2087060.1141570001</v>
      </c>
      <c r="C30" s="78">
        <v>2460887.5833999999</v>
      </c>
      <c r="D30" s="78">
        <v>2665037.7126000002</v>
      </c>
      <c r="E30" s="78">
        <v>2601183.1880999999</v>
      </c>
      <c r="F30" s="78">
        <v>2581746.3972</v>
      </c>
      <c r="G30" s="78">
        <v>2956533.5386000001</v>
      </c>
      <c r="H30" s="78">
        <v>2562577.2113999999</v>
      </c>
      <c r="I30" s="78">
        <v>2513706.0384999998</v>
      </c>
      <c r="J30" s="78">
        <v>2553845.1280999999</v>
      </c>
      <c r="K30" s="78">
        <v>2524796.6693000002</v>
      </c>
      <c r="L30" s="78">
        <v>2804816.2259</v>
      </c>
      <c r="M30" s="78">
        <v>2940986.1534000002</v>
      </c>
      <c r="N30" s="79">
        <v>2186888.8917</v>
      </c>
      <c r="O30" s="152"/>
    </row>
    <row r="31" spans="1:15" x14ac:dyDescent="0.3">
      <c r="A31" s="3" t="s">
        <v>32</v>
      </c>
      <c r="B31" s="117">
        <v>5423480.1127189994</v>
      </c>
      <c r="C31" s="118">
        <v>5873146.9835999999</v>
      </c>
      <c r="D31" s="118">
        <v>6095787.6861999994</v>
      </c>
      <c r="E31" s="118">
        <v>6080734.1864999998</v>
      </c>
      <c r="F31" s="118">
        <v>6042033.8137999997</v>
      </c>
      <c r="G31" s="118">
        <v>6126665.8199999994</v>
      </c>
      <c r="H31" s="118">
        <v>5959344.4522999991</v>
      </c>
      <c r="I31" s="118">
        <v>6055964.1699000001</v>
      </c>
      <c r="J31" s="118">
        <v>6078104.1053999998</v>
      </c>
      <c r="K31" s="118">
        <v>6071322.1931000007</v>
      </c>
      <c r="L31" s="118">
        <v>6227120.1057000002</v>
      </c>
      <c r="M31" s="118">
        <v>6124594.5649999995</v>
      </c>
      <c r="N31" s="119">
        <v>5922888.7740999991</v>
      </c>
      <c r="O31" s="152"/>
    </row>
    <row r="32" spans="1:15" x14ac:dyDescent="0.3">
      <c r="A32" s="1" t="s">
        <v>91</v>
      </c>
      <c r="B32" s="74">
        <v>384297.4241</v>
      </c>
      <c r="C32" s="75">
        <v>253174.89799999999</v>
      </c>
      <c r="D32" s="75">
        <v>252704.9664</v>
      </c>
      <c r="E32" s="75">
        <v>236013.43100000001</v>
      </c>
      <c r="F32" s="75">
        <v>228437.7028</v>
      </c>
      <c r="G32" s="75">
        <v>240819.807</v>
      </c>
      <c r="H32" s="75">
        <v>249569.28270000001</v>
      </c>
      <c r="I32" s="75">
        <v>214099.44639999999</v>
      </c>
      <c r="J32" s="75">
        <v>229026.55379999999</v>
      </c>
      <c r="K32" s="75">
        <v>226684.8584</v>
      </c>
      <c r="L32" s="75">
        <v>219658.65280000001</v>
      </c>
      <c r="M32" s="75">
        <v>330305.44349999999</v>
      </c>
      <c r="N32" s="76">
        <v>434309.97399999999</v>
      </c>
    </row>
    <row r="33" spans="1:14" x14ac:dyDescent="0.3">
      <c r="A33" s="1" t="s">
        <v>92</v>
      </c>
      <c r="B33" s="74">
        <v>612068.87596199999</v>
      </c>
      <c r="C33" s="75">
        <v>746002.57239999995</v>
      </c>
      <c r="D33" s="75">
        <v>745382.30339999998</v>
      </c>
      <c r="E33" s="75">
        <v>758800.33160000003</v>
      </c>
      <c r="F33" s="75">
        <v>750552.60450000002</v>
      </c>
      <c r="G33" s="75">
        <v>746308.13009999995</v>
      </c>
      <c r="H33" s="75">
        <v>731644.3763</v>
      </c>
      <c r="I33" s="75">
        <v>752918.27229999995</v>
      </c>
      <c r="J33" s="75">
        <v>759705.68130000005</v>
      </c>
      <c r="K33" s="75">
        <v>757599.47</v>
      </c>
      <c r="L33" s="75">
        <v>752305.75840000005</v>
      </c>
      <c r="M33" s="75">
        <v>604061.99430000002</v>
      </c>
      <c r="N33" s="76">
        <v>652253.68669999996</v>
      </c>
    </row>
    <row r="34" spans="1:14" x14ac:dyDescent="0.3">
      <c r="A34" s="1" t="s">
        <v>3</v>
      </c>
      <c r="B34" s="74">
        <v>1593328.6403000001</v>
      </c>
      <c r="C34" s="75">
        <v>1700192.2564999999</v>
      </c>
      <c r="D34" s="75">
        <v>1731765.1466000001</v>
      </c>
      <c r="E34" s="75">
        <v>1749541.2328999999</v>
      </c>
      <c r="F34" s="75">
        <v>1762800.6861</v>
      </c>
      <c r="G34" s="75">
        <v>1743929.6074999999</v>
      </c>
      <c r="H34" s="75">
        <v>1744283.8757</v>
      </c>
      <c r="I34" s="75">
        <v>1769771.6883</v>
      </c>
      <c r="J34" s="75">
        <v>1757071.3643</v>
      </c>
      <c r="K34" s="75">
        <v>1780608.4198</v>
      </c>
      <c r="L34" s="75">
        <v>1790177.0123000001</v>
      </c>
      <c r="M34" s="75">
        <v>1689881.5205999999</v>
      </c>
      <c r="N34" s="76">
        <v>1765327.7042</v>
      </c>
    </row>
    <row r="35" spans="1:14" ht="15" customHeight="1" x14ac:dyDescent="0.3">
      <c r="A35" s="1" t="s">
        <v>4</v>
      </c>
      <c r="B35" s="74">
        <v>1365059.8077</v>
      </c>
      <c r="C35" s="75">
        <v>1500206.5756000001</v>
      </c>
      <c r="D35" s="75">
        <v>1511003.6135</v>
      </c>
      <c r="E35" s="75">
        <v>1571142.2054999999</v>
      </c>
      <c r="F35" s="75">
        <v>1562101.0101000001</v>
      </c>
      <c r="G35" s="75">
        <v>1515809.0665</v>
      </c>
      <c r="H35" s="75">
        <v>1546341.3740999999</v>
      </c>
      <c r="I35" s="75">
        <v>1613506.2834000001</v>
      </c>
      <c r="J35" s="75">
        <v>1595782.4227</v>
      </c>
      <c r="K35" s="75">
        <v>1596169.0360999999</v>
      </c>
      <c r="L35" s="75">
        <v>1621571.3177</v>
      </c>
      <c r="M35" s="75">
        <v>1500202.5412000001</v>
      </c>
      <c r="N35" s="76">
        <v>1500219.0828</v>
      </c>
    </row>
    <row r="36" spans="1:14" ht="15.9" customHeight="1" x14ac:dyDescent="0.3">
      <c r="A36" s="2" t="s">
        <v>5</v>
      </c>
      <c r="B36" s="77">
        <v>1468725.3646569999</v>
      </c>
      <c r="C36" s="78">
        <v>1673570.6810999999</v>
      </c>
      <c r="D36" s="78">
        <v>1854931.6562999999</v>
      </c>
      <c r="E36" s="78">
        <v>1765236.9855</v>
      </c>
      <c r="F36" s="78">
        <v>1738141.8103</v>
      </c>
      <c r="G36" s="78">
        <v>1879799.2089</v>
      </c>
      <c r="H36" s="78">
        <v>1687505.5434999999</v>
      </c>
      <c r="I36" s="78">
        <v>1705668.4794999999</v>
      </c>
      <c r="J36" s="78">
        <v>1736518.0833000001</v>
      </c>
      <c r="K36" s="78">
        <v>1710260.4088000001</v>
      </c>
      <c r="L36" s="78">
        <v>1843407.3644999999</v>
      </c>
      <c r="M36" s="78">
        <v>2000143.0654</v>
      </c>
      <c r="N36" s="79">
        <v>1570778.3263999999</v>
      </c>
    </row>
    <row r="38" spans="1:14" x14ac:dyDescent="0.3">
      <c r="A38" s="17"/>
    </row>
    <row r="39" spans="1:14" x14ac:dyDescent="0.3">
      <c r="A39" s="9"/>
    </row>
    <row r="41" spans="1:14" ht="15" customHeight="1" x14ac:dyDescent="0.3">
      <c r="A41" s="256" t="s">
        <v>25</v>
      </c>
      <c r="B41" s="256"/>
      <c r="C41" s="256"/>
      <c r="D41" s="256"/>
      <c r="E41" s="256"/>
      <c r="F41" s="256"/>
      <c r="G41" s="256"/>
      <c r="H41" s="256"/>
      <c r="I41" s="256"/>
      <c r="J41" s="256"/>
      <c r="K41" s="256"/>
      <c r="L41" s="256"/>
      <c r="M41" s="256"/>
      <c r="N41" s="256"/>
    </row>
    <row r="43" spans="1:14" x14ac:dyDescent="0.3">
      <c r="A43" s="235" t="s">
        <v>7</v>
      </c>
      <c r="B43" s="250" t="s">
        <v>22</v>
      </c>
      <c r="C43" s="251"/>
      <c r="D43" s="251"/>
      <c r="E43" s="251"/>
      <c r="F43" s="251"/>
      <c r="G43" s="251"/>
      <c r="H43" s="252"/>
    </row>
    <row r="44" spans="1:14" x14ac:dyDescent="0.3">
      <c r="A44" s="236"/>
      <c r="B44" s="82" t="s">
        <v>8</v>
      </c>
      <c r="C44" s="151" t="s">
        <v>56</v>
      </c>
      <c r="D44" s="151" t="s">
        <v>57</v>
      </c>
      <c r="E44" s="151" t="s">
        <v>23</v>
      </c>
      <c r="F44" s="151" t="s">
        <v>24</v>
      </c>
      <c r="G44" s="151" t="s">
        <v>1196</v>
      </c>
      <c r="H44" s="67" t="s">
        <v>1197</v>
      </c>
    </row>
    <row r="45" spans="1:14" x14ac:dyDescent="0.3">
      <c r="A45" s="149" t="s">
        <v>1206</v>
      </c>
      <c r="B45" s="162">
        <v>6749224.4828190003</v>
      </c>
      <c r="C45" s="142">
        <v>821498.27262199996</v>
      </c>
      <c r="D45" s="142">
        <v>1651299.3478000001</v>
      </c>
      <c r="E45" s="142">
        <v>150083.55894300001</v>
      </c>
      <c r="F45" s="142">
        <v>914753.67223999999</v>
      </c>
      <c r="G45" s="142">
        <v>2987474.5471000001</v>
      </c>
      <c r="H45" s="143">
        <v>224115.084114</v>
      </c>
    </row>
    <row r="46" spans="1:14" x14ac:dyDescent="0.3">
      <c r="A46" s="149" t="s">
        <v>2323</v>
      </c>
      <c r="B46" s="163">
        <v>7392882.9063999997</v>
      </c>
      <c r="C46" s="144">
        <v>900323.21519999998</v>
      </c>
      <c r="D46" s="144">
        <v>1823076.4199000001</v>
      </c>
      <c r="E46" s="144">
        <v>170913.43100000001</v>
      </c>
      <c r="F46" s="144">
        <v>1009804.3166</v>
      </c>
      <c r="G46" s="144">
        <v>3220858.3771000002</v>
      </c>
      <c r="H46" s="145">
        <v>267907.14659999998</v>
      </c>
    </row>
    <row r="47" spans="1:14" x14ac:dyDescent="0.3">
      <c r="A47" s="149" t="s">
        <v>2324</v>
      </c>
      <c r="B47" s="163">
        <v>7643722.8831000002</v>
      </c>
      <c r="C47" s="144">
        <v>919144.11840000004</v>
      </c>
      <c r="D47" s="144">
        <v>1912568.4084999999</v>
      </c>
      <c r="E47" s="144">
        <v>180766.0828</v>
      </c>
      <c r="F47" s="144">
        <v>1026961.3192</v>
      </c>
      <c r="G47" s="144">
        <v>3322140.4615000002</v>
      </c>
      <c r="H47" s="145">
        <v>282142.4927</v>
      </c>
    </row>
    <row r="48" spans="1:14" x14ac:dyDescent="0.3">
      <c r="A48" s="149" t="s">
        <v>2325</v>
      </c>
      <c r="B48" s="163">
        <v>7660514.779902</v>
      </c>
      <c r="C48" s="144">
        <v>928824.91359999997</v>
      </c>
      <c r="D48" s="144">
        <v>1903221.6575</v>
      </c>
      <c r="E48" s="144">
        <v>180193.7248</v>
      </c>
      <c r="F48" s="144">
        <v>1041645.9016</v>
      </c>
      <c r="G48" s="144">
        <v>3325985.325501</v>
      </c>
      <c r="H48" s="145">
        <v>280643.25690099999</v>
      </c>
    </row>
    <row r="49" spans="1:14" x14ac:dyDescent="0.3">
      <c r="A49" s="149" t="s">
        <v>2326</v>
      </c>
      <c r="B49" s="163">
        <v>7630023.4362999992</v>
      </c>
      <c r="C49" s="144">
        <v>928198.61640000006</v>
      </c>
      <c r="D49" s="144">
        <v>1884915.6813999999</v>
      </c>
      <c r="E49" s="144">
        <v>177926.9326</v>
      </c>
      <c r="F49" s="144">
        <v>1043774.6986</v>
      </c>
      <c r="G49" s="144">
        <v>3312821.3158999998</v>
      </c>
      <c r="H49" s="145">
        <v>282386.19140000001</v>
      </c>
    </row>
    <row r="50" spans="1:14" x14ac:dyDescent="0.3">
      <c r="A50" s="149" t="s">
        <v>2328</v>
      </c>
      <c r="B50" s="163">
        <v>7836817.9886020003</v>
      </c>
      <c r="C50" s="144">
        <v>957385.25730000006</v>
      </c>
      <c r="D50" s="144">
        <v>1952471.8901</v>
      </c>
      <c r="E50" s="144">
        <v>194749.82620000001</v>
      </c>
      <c r="F50" s="144">
        <v>1076324.4569999999</v>
      </c>
      <c r="G50" s="144">
        <v>3342946.2097009998</v>
      </c>
      <c r="H50" s="145">
        <v>312940.34830100002</v>
      </c>
    </row>
    <row r="51" spans="1:14" x14ac:dyDescent="0.3">
      <c r="A51" s="149" t="s">
        <v>2329</v>
      </c>
      <c r="B51" s="163">
        <v>7513830.6762000006</v>
      </c>
      <c r="C51" s="144">
        <v>907992.36219999997</v>
      </c>
      <c r="D51" s="144">
        <v>1828257.4044999999</v>
      </c>
      <c r="E51" s="144">
        <v>171258.78719999999</v>
      </c>
      <c r="F51" s="144">
        <v>1043067.0693</v>
      </c>
      <c r="G51" s="144">
        <v>3281882.9116000002</v>
      </c>
      <c r="H51" s="145">
        <v>281372.14140000002</v>
      </c>
    </row>
    <row r="52" spans="1:14" x14ac:dyDescent="0.3">
      <c r="A52" s="149" t="s">
        <v>2330</v>
      </c>
      <c r="B52" s="163">
        <v>7620495.9048960004</v>
      </c>
      <c r="C52" s="144">
        <v>927596.08</v>
      </c>
      <c r="D52" s="144">
        <v>1868716.5441999999</v>
      </c>
      <c r="E52" s="144">
        <v>175557.602396</v>
      </c>
      <c r="F52" s="144">
        <v>1042930.4987</v>
      </c>
      <c r="G52" s="144">
        <v>3331245.3868</v>
      </c>
      <c r="H52" s="145">
        <v>274449.7928</v>
      </c>
    </row>
    <row r="53" spans="1:14" ht="15" customHeight="1" x14ac:dyDescent="0.3">
      <c r="A53" s="149" t="s">
        <v>2331</v>
      </c>
      <c r="B53" s="163">
        <v>7663066.4654000001</v>
      </c>
      <c r="C53" s="144">
        <v>931981.78619999997</v>
      </c>
      <c r="D53" s="144">
        <v>1886412.8197000001</v>
      </c>
      <c r="E53" s="144">
        <v>178399.0895</v>
      </c>
      <c r="F53" s="144">
        <v>1046771.6862999999</v>
      </c>
      <c r="G53" s="144">
        <v>3340082.1946</v>
      </c>
      <c r="H53" s="145">
        <v>279418.88909999997</v>
      </c>
    </row>
    <row r="54" spans="1:14" x14ac:dyDescent="0.3">
      <c r="A54" s="149" t="s">
        <v>2332</v>
      </c>
      <c r="B54" s="163">
        <v>7654021.9484999999</v>
      </c>
      <c r="C54" s="144">
        <v>932047.7291</v>
      </c>
      <c r="D54" s="144">
        <v>1879065.5352</v>
      </c>
      <c r="E54" s="144">
        <v>178012.3701</v>
      </c>
      <c r="F54" s="144">
        <v>1048527.5432</v>
      </c>
      <c r="G54" s="144">
        <v>3337372.0120999999</v>
      </c>
      <c r="H54" s="145">
        <v>278996.75880000001</v>
      </c>
    </row>
    <row r="55" spans="1:14" x14ac:dyDescent="0.3">
      <c r="A55" s="149" t="s">
        <v>2333</v>
      </c>
      <c r="B55" s="163">
        <v>7899899.3242999995</v>
      </c>
      <c r="C55" s="144">
        <v>948181.15390000003</v>
      </c>
      <c r="D55" s="144">
        <v>1930056.2609000001</v>
      </c>
      <c r="E55" s="144">
        <v>182974.84479999999</v>
      </c>
      <c r="F55" s="144">
        <v>1103210.6695999999</v>
      </c>
      <c r="G55" s="144">
        <v>3418404.5227000001</v>
      </c>
      <c r="H55" s="145">
        <v>317071.87239999999</v>
      </c>
    </row>
    <row r="56" spans="1:14" x14ac:dyDescent="0.3">
      <c r="A56" s="149" t="s">
        <v>2336</v>
      </c>
      <c r="B56" s="163">
        <v>7740034.5850999998</v>
      </c>
      <c r="C56" s="144">
        <v>934269.48789999995</v>
      </c>
      <c r="D56" s="144">
        <v>1931611.1887999999</v>
      </c>
      <c r="E56" s="144">
        <v>193733.3965</v>
      </c>
      <c r="F56" s="144">
        <v>1050477.4443999999</v>
      </c>
      <c r="G56" s="144">
        <v>3325595.5033</v>
      </c>
      <c r="H56" s="145">
        <v>304347.56420000002</v>
      </c>
    </row>
    <row r="57" spans="1:14" x14ac:dyDescent="0.3">
      <c r="A57" s="150" t="s">
        <v>2338</v>
      </c>
      <c r="B57" s="164">
        <v>7325725.6595000001</v>
      </c>
      <c r="C57" s="146">
        <v>880018.44830000005</v>
      </c>
      <c r="D57" s="146">
        <v>1774695.9913999999</v>
      </c>
      <c r="E57" s="146">
        <v>157910.52160000001</v>
      </c>
      <c r="F57" s="146">
        <v>995385.53940000001</v>
      </c>
      <c r="G57" s="146">
        <v>3279017.1214000001</v>
      </c>
      <c r="H57" s="147">
        <v>238698.0374</v>
      </c>
    </row>
    <row r="59" spans="1:14" x14ac:dyDescent="0.3">
      <c r="A59" s="16"/>
    </row>
    <row r="60" spans="1:14" x14ac:dyDescent="0.3">
      <c r="B60" s="15"/>
      <c r="C60" s="15"/>
    </row>
    <row r="61" spans="1:14" ht="15" customHeight="1" x14ac:dyDescent="0.3">
      <c r="A61" s="256" t="s">
        <v>95</v>
      </c>
      <c r="B61" s="256"/>
      <c r="C61" s="256"/>
      <c r="D61" s="256"/>
      <c r="E61" s="256"/>
      <c r="F61" s="256"/>
      <c r="G61" s="256"/>
      <c r="H61" s="256"/>
      <c r="I61" s="256"/>
      <c r="J61" s="256"/>
      <c r="K61" s="256"/>
      <c r="L61" s="256"/>
      <c r="M61" s="256"/>
      <c r="N61" s="256"/>
    </row>
    <row r="63" spans="1:14" x14ac:dyDescent="0.3">
      <c r="A63" s="235" t="s">
        <v>7</v>
      </c>
      <c r="B63" s="250" t="s">
        <v>22</v>
      </c>
      <c r="C63" s="251"/>
      <c r="D63" s="251"/>
      <c r="E63" s="251"/>
      <c r="F63" s="251"/>
      <c r="G63" s="251"/>
      <c r="H63" s="252"/>
    </row>
    <row r="64" spans="1:14" x14ac:dyDescent="0.3">
      <c r="A64" s="236"/>
      <c r="B64" s="82" t="s">
        <v>8</v>
      </c>
      <c r="C64" s="151" t="s">
        <v>56</v>
      </c>
      <c r="D64" s="151" t="s">
        <v>57</v>
      </c>
      <c r="E64" s="151" t="s">
        <v>23</v>
      </c>
      <c r="F64" s="151" t="s">
        <v>24</v>
      </c>
      <c r="G64" s="151" t="s">
        <v>1196</v>
      </c>
      <c r="H64" s="67" t="s">
        <v>1197</v>
      </c>
    </row>
    <row r="65" spans="1:8" x14ac:dyDescent="0.3">
      <c r="A65" s="149" t="s">
        <v>1206</v>
      </c>
      <c r="B65" s="162">
        <v>5423480.1127189994</v>
      </c>
      <c r="C65" s="142">
        <v>433905.67492199998</v>
      </c>
      <c r="D65" s="142">
        <v>1092546.5663000001</v>
      </c>
      <c r="E65" s="142">
        <v>75576.671243000004</v>
      </c>
      <c r="F65" s="142">
        <v>753978.46513999999</v>
      </c>
      <c r="G65" s="142">
        <v>2953263.9325000001</v>
      </c>
      <c r="H65" s="143">
        <v>114208.802614</v>
      </c>
    </row>
    <row r="66" spans="1:8" x14ac:dyDescent="0.3">
      <c r="A66" s="149" t="s">
        <v>2323</v>
      </c>
      <c r="B66" s="163">
        <v>5873146.9835999999</v>
      </c>
      <c r="C66" s="144">
        <v>466556.02799999999</v>
      </c>
      <c r="D66" s="144">
        <v>1197597.9058999999</v>
      </c>
      <c r="E66" s="144">
        <v>85781.694000000003</v>
      </c>
      <c r="F66" s="144">
        <v>811901.59219999996</v>
      </c>
      <c r="G66" s="144">
        <v>3181641.7017000001</v>
      </c>
      <c r="H66" s="145">
        <v>129668.0618</v>
      </c>
    </row>
    <row r="67" spans="1:8" x14ac:dyDescent="0.3">
      <c r="A67" s="149" t="s">
        <v>2324</v>
      </c>
      <c r="B67" s="163">
        <v>6095787.6861999994</v>
      </c>
      <c r="C67" s="144">
        <v>477504.39679999999</v>
      </c>
      <c r="D67" s="144">
        <v>1275232.7154999999</v>
      </c>
      <c r="E67" s="144">
        <v>93322.886499999993</v>
      </c>
      <c r="F67" s="144">
        <v>826574.70499999996</v>
      </c>
      <c r="G67" s="144">
        <v>3282169.8594999998</v>
      </c>
      <c r="H67" s="145">
        <v>140983.12289999999</v>
      </c>
    </row>
    <row r="68" spans="1:8" x14ac:dyDescent="0.3">
      <c r="A68" s="149" t="s">
        <v>2325</v>
      </c>
      <c r="B68" s="163">
        <v>6080734.1864999998</v>
      </c>
      <c r="C68" s="144">
        <v>481449.02360000001</v>
      </c>
      <c r="D68" s="144">
        <v>1247336.4735000001</v>
      </c>
      <c r="E68" s="144">
        <v>90723.2212</v>
      </c>
      <c r="F68" s="144">
        <v>838715.39749999996</v>
      </c>
      <c r="G68" s="144">
        <v>3285386.1841000002</v>
      </c>
      <c r="H68" s="145">
        <v>137123.8866</v>
      </c>
    </row>
    <row r="69" spans="1:8" x14ac:dyDescent="0.3">
      <c r="A69" s="149" t="s">
        <v>2326</v>
      </c>
      <c r="B69" s="163">
        <v>6042033.8138000006</v>
      </c>
      <c r="C69" s="144">
        <v>481244.93589999998</v>
      </c>
      <c r="D69" s="144">
        <v>1231148.0944999999</v>
      </c>
      <c r="E69" s="144">
        <v>88839.281400000007</v>
      </c>
      <c r="F69" s="144">
        <v>836372.53029999998</v>
      </c>
      <c r="G69" s="144">
        <v>3270127.1748000002</v>
      </c>
      <c r="H69" s="145">
        <v>134301.79689999999</v>
      </c>
    </row>
    <row r="70" spans="1:8" x14ac:dyDescent="0.3">
      <c r="A70" s="149" t="s">
        <v>2328</v>
      </c>
      <c r="B70" s="163">
        <v>6126665.8200000003</v>
      </c>
      <c r="C70" s="144">
        <v>480834.94799999997</v>
      </c>
      <c r="D70" s="144">
        <v>1270530.5315</v>
      </c>
      <c r="E70" s="144">
        <v>95721.502600000007</v>
      </c>
      <c r="F70" s="144">
        <v>840251.72759999998</v>
      </c>
      <c r="G70" s="144">
        <v>3294567.6871000002</v>
      </c>
      <c r="H70" s="145">
        <v>144759.42319999999</v>
      </c>
    </row>
    <row r="71" spans="1:8" x14ac:dyDescent="0.3">
      <c r="A71" s="149" t="s">
        <v>2329</v>
      </c>
      <c r="B71" s="163">
        <v>5959344.4523000009</v>
      </c>
      <c r="C71" s="144">
        <v>475520.97009999998</v>
      </c>
      <c r="D71" s="144">
        <v>1205059.9073000001</v>
      </c>
      <c r="E71" s="144">
        <v>85398.063500000004</v>
      </c>
      <c r="F71" s="144">
        <v>826596.86739999999</v>
      </c>
      <c r="G71" s="144">
        <v>3237431.2198000001</v>
      </c>
      <c r="H71" s="145">
        <v>129337.42419999999</v>
      </c>
    </row>
    <row r="72" spans="1:8" x14ac:dyDescent="0.3">
      <c r="A72" s="149" t="s">
        <v>2330</v>
      </c>
      <c r="B72" s="163">
        <v>6055964.1698999992</v>
      </c>
      <c r="C72" s="144">
        <v>482523.30440000002</v>
      </c>
      <c r="D72" s="144">
        <v>1223702.1746</v>
      </c>
      <c r="E72" s="144">
        <v>87109.825100000002</v>
      </c>
      <c r="F72" s="144">
        <v>839546.571</v>
      </c>
      <c r="G72" s="144">
        <v>3291348.2689999999</v>
      </c>
      <c r="H72" s="145">
        <v>131734.0258</v>
      </c>
    </row>
    <row r="73" spans="1:8" x14ac:dyDescent="0.3">
      <c r="A73" s="149" t="s">
        <v>2331</v>
      </c>
      <c r="B73" s="163">
        <v>6078104.1054000007</v>
      </c>
      <c r="C73" s="144">
        <v>481466.57380000001</v>
      </c>
      <c r="D73" s="144">
        <v>1234539.4258000001</v>
      </c>
      <c r="E73" s="144">
        <v>88645.2693</v>
      </c>
      <c r="F73" s="144">
        <v>840085.58319999999</v>
      </c>
      <c r="G73" s="144">
        <v>3299250.7747</v>
      </c>
      <c r="H73" s="145">
        <v>134116.4786</v>
      </c>
    </row>
    <row r="74" spans="1:8" x14ac:dyDescent="0.3">
      <c r="A74" s="149" t="s">
        <v>2332</v>
      </c>
      <c r="B74" s="163">
        <v>6071322.1930999998</v>
      </c>
      <c r="C74" s="144">
        <v>482489.88890000002</v>
      </c>
      <c r="D74" s="144">
        <v>1229543.8178999999</v>
      </c>
      <c r="E74" s="144">
        <v>88058.023499999996</v>
      </c>
      <c r="F74" s="144">
        <v>840932.55889999995</v>
      </c>
      <c r="G74" s="144">
        <v>3297058.202</v>
      </c>
      <c r="H74" s="145">
        <v>133239.70189999999</v>
      </c>
    </row>
    <row r="75" spans="1:8" x14ac:dyDescent="0.3">
      <c r="A75" s="149" t="s">
        <v>2333</v>
      </c>
      <c r="B75" s="163">
        <v>6227120.1057000002</v>
      </c>
      <c r="C75" s="144">
        <v>495101.39870000002</v>
      </c>
      <c r="D75" s="144">
        <v>1269391.49</v>
      </c>
      <c r="E75" s="144">
        <v>92963.328699999998</v>
      </c>
      <c r="F75" s="144">
        <v>858030.74490000005</v>
      </c>
      <c r="G75" s="144">
        <v>3371001.9155000001</v>
      </c>
      <c r="H75" s="145">
        <v>140631.2279</v>
      </c>
    </row>
    <row r="76" spans="1:8" x14ac:dyDescent="0.3">
      <c r="A76" s="149" t="s">
        <v>2336</v>
      </c>
      <c r="B76" s="163">
        <v>6124594.5649999995</v>
      </c>
      <c r="C76" s="144">
        <v>473238.1017</v>
      </c>
      <c r="D76" s="144">
        <v>1278028.4583000001</v>
      </c>
      <c r="E76" s="144">
        <v>101150.3953</v>
      </c>
      <c r="F76" s="144">
        <v>839184.87549999997</v>
      </c>
      <c r="G76" s="144">
        <v>3279982.6935999999</v>
      </c>
      <c r="H76" s="145">
        <v>153010.04060000001</v>
      </c>
    </row>
    <row r="77" spans="1:8" x14ac:dyDescent="0.3">
      <c r="A77" s="150" t="s">
        <v>2338</v>
      </c>
      <c r="B77" s="164">
        <v>5922888.7741</v>
      </c>
      <c r="C77" s="146">
        <v>471175.12400000001</v>
      </c>
      <c r="D77" s="146">
        <v>1183408.9294</v>
      </c>
      <c r="E77" s="146">
        <v>80080.388300000006</v>
      </c>
      <c r="F77" s="146">
        <v>824206.81270000001</v>
      </c>
      <c r="G77" s="146">
        <v>3242886.4407000002</v>
      </c>
      <c r="H77" s="147">
        <v>121131.079</v>
      </c>
    </row>
    <row r="79" spans="1:8" x14ac:dyDescent="0.3">
      <c r="A79" s="16"/>
      <c r="B79" s="15"/>
      <c r="C79" s="15"/>
    </row>
    <row r="80" spans="1:8" x14ac:dyDescent="0.3">
      <c r="A80" s="15"/>
      <c r="B80" s="15"/>
      <c r="C80" s="15"/>
    </row>
    <row r="81" spans="1:14" ht="15" customHeight="1" x14ac:dyDescent="0.3">
      <c r="A81" s="256" t="s">
        <v>58</v>
      </c>
      <c r="B81" s="256"/>
      <c r="C81" s="256"/>
      <c r="D81" s="256"/>
      <c r="E81" s="256"/>
      <c r="F81" s="256"/>
      <c r="G81" s="256"/>
      <c r="H81" s="256"/>
      <c r="I81" s="256"/>
      <c r="J81" s="256"/>
      <c r="K81" s="256"/>
      <c r="L81" s="256"/>
      <c r="M81" s="256"/>
      <c r="N81" s="256"/>
    </row>
    <row r="82" spans="1:14" x14ac:dyDescent="0.3">
      <c r="A82" s="15"/>
      <c r="B82" s="15"/>
      <c r="C82" s="15"/>
    </row>
    <row r="83" spans="1:14" x14ac:dyDescent="0.3">
      <c r="A83" s="257" t="s">
        <v>7</v>
      </c>
      <c r="B83" s="259" t="s">
        <v>22</v>
      </c>
      <c r="C83" s="260"/>
      <c r="D83" s="260"/>
      <c r="E83" s="260"/>
      <c r="F83" s="260"/>
      <c r="G83" s="260"/>
      <c r="H83" s="261"/>
    </row>
    <row r="84" spans="1:14" x14ac:dyDescent="0.3">
      <c r="A84" s="258"/>
      <c r="B84" s="82" t="s">
        <v>8</v>
      </c>
      <c r="C84" s="151" t="s">
        <v>56</v>
      </c>
      <c r="D84" s="151" t="s">
        <v>57</v>
      </c>
      <c r="E84" s="151" t="s">
        <v>23</v>
      </c>
      <c r="F84" s="151" t="s">
        <v>24</v>
      </c>
      <c r="G84" s="151" t="s">
        <v>1196</v>
      </c>
      <c r="H84" s="67" t="s">
        <v>1197</v>
      </c>
    </row>
    <row r="85" spans="1:14" x14ac:dyDescent="0.3">
      <c r="A85" s="149" t="s">
        <v>1206</v>
      </c>
      <c r="B85" s="162">
        <v>881570.6074000001</v>
      </c>
      <c r="C85" s="142">
        <v>419427.45169999998</v>
      </c>
      <c r="D85" s="142">
        <v>5617.3179</v>
      </c>
      <c r="E85" s="142">
        <v>34376.292200000004</v>
      </c>
      <c r="F85" s="142">
        <v>40.604199999999999</v>
      </c>
      <c r="G85" s="142">
        <v>422046.99790000002</v>
      </c>
      <c r="H85" s="143">
        <v>61.9435</v>
      </c>
    </row>
    <row r="86" spans="1:14" x14ac:dyDescent="0.3">
      <c r="A86" s="149" t="s">
        <v>2323</v>
      </c>
      <c r="B86" s="163">
        <v>943324.55500000005</v>
      </c>
      <c r="C86" s="144">
        <v>445444.15509999997</v>
      </c>
      <c r="D86" s="144">
        <v>5924.1782000000003</v>
      </c>
      <c r="E86" s="144">
        <v>37758.129800000002</v>
      </c>
      <c r="F86" s="144">
        <v>51.9026</v>
      </c>
      <c r="G86" s="144">
        <v>454025.2279</v>
      </c>
      <c r="H86" s="145">
        <v>120.9614</v>
      </c>
    </row>
    <row r="87" spans="1:14" x14ac:dyDescent="0.3">
      <c r="A87" s="149" t="s">
        <v>2324</v>
      </c>
      <c r="B87" s="163">
        <v>989236.36460000009</v>
      </c>
      <c r="C87" s="144">
        <v>464830.11749999999</v>
      </c>
      <c r="D87" s="144">
        <v>6050.1256000000003</v>
      </c>
      <c r="E87" s="144">
        <v>40149.374900000003</v>
      </c>
      <c r="F87" s="144">
        <v>43.688099999999999</v>
      </c>
      <c r="G87" s="144">
        <v>478050.44179999997</v>
      </c>
      <c r="H87" s="145">
        <v>112.61669999999999</v>
      </c>
    </row>
    <row r="88" spans="1:14" x14ac:dyDescent="0.3">
      <c r="A88" s="149" t="s">
        <v>2325</v>
      </c>
      <c r="B88" s="163">
        <v>1018173.5316</v>
      </c>
      <c r="C88" s="144">
        <v>477364.39419999998</v>
      </c>
      <c r="D88" s="144">
        <v>6144.3994000000002</v>
      </c>
      <c r="E88" s="144">
        <v>41611.901100000003</v>
      </c>
      <c r="F88" s="144">
        <v>47.685000000000002</v>
      </c>
      <c r="G88" s="144">
        <v>492886.83260000002</v>
      </c>
      <c r="H88" s="145">
        <v>118.3193</v>
      </c>
    </row>
    <row r="89" spans="1:14" x14ac:dyDescent="0.3">
      <c r="A89" s="149" t="s">
        <v>2326</v>
      </c>
      <c r="B89" s="163">
        <v>1033765.5099999999</v>
      </c>
      <c r="C89" s="144">
        <v>483622.94760000001</v>
      </c>
      <c r="D89" s="144">
        <v>6197.2847000000002</v>
      </c>
      <c r="E89" s="144">
        <v>42469.254800000002</v>
      </c>
      <c r="F89" s="144">
        <v>44.885100000000001</v>
      </c>
      <c r="G89" s="144">
        <v>501317.3296</v>
      </c>
      <c r="H89" s="145">
        <v>113.8082</v>
      </c>
    </row>
    <row r="90" spans="1:14" x14ac:dyDescent="0.3">
      <c r="A90" s="149" t="s">
        <v>2328</v>
      </c>
      <c r="B90" s="163">
        <v>1040720.4653</v>
      </c>
      <c r="C90" s="144">
        <v>486404.7096</v>
      </c>
      <c r="D90" s="144">
        <v>6225.6556</v>
      </c>
      <c r="E90" s="144">
        <v>42721.232000000004</v>
      </c>
      <c r="F90" s="144">
        <v>45.495199999999997</v>
      </c>
      <c r="G90" s="144">
        <v>505227.22610000003</v>
      </c>
      <c r="H90" s="145">
        <v>96.146799999999999</v>
      </c>
    </row>
    <row r="91" spans="1:14" x14ac:dyDescent="0.3">
      <c r="A91" s="149" t="s">
        <v>2329</v>
      </c>
      <c r="B91" s="163">
        <v>1047446.9138000001</v>
      </c>
      <c r="C91" s="144">
        <v>489330.79100000003</v>
      </c>
      <c r="D91" s="144">
        <v>6232.9903999999997</v>
      </c>
      <c r="E91" s="144">
        <v>43150.178899999999</v>
      </c>
      <c r="F91" s="144">
        <v>39.587699999999998</v>
      </c>
      <c r="G91" s="144">
        <v>508628.99469999998</v>
      </c>
      <c r="H91" s="145">
        <v>64.371099999999998</v>
      </c>
    </row>
    <row r="92" spans="1:14" x14ac:dyDescent="0.3">
      <c r="A92" s="149" t="s">
        <v>2330</v>
      </c>
      <c r="B92" s="163">
        <v>1064949.6658000001</v>
      </c>
      <c r="C92" s="144">
        <v>496547.94660000002</v>
      </c>
      <c r="D92" s="144">
        <v>6390.1283999999996</v>
      </c>
      <c r="E92" s="144">
        <v>44165.0861</v>
      </c>
      <c r="F92" s="144">
        <v>45.686500000000002</v>
      </c>
      <c r="G92" s="144">
        <v>517688.27189999999</v>
      </c>
      <c r="H92" s="145">
        <v>112.5463</v>
      </c>
    </row>
    <row r="93" spans="1:14" x14ac:dyDescent="0.3">
      <c r="A93" s="149" t="s">
        <v>2331</v>
      </c>
      <c r="B93" s="163">
        <v>1089269.787</v>
      </c>
      <c r="C93" s="144">
        <v>506579.21960000001</v>
      </c>
      <c r="D93" s="144">
        <v>6515.2754000000004</v>
      </c>
      <c r="E93" s="144">
        <v>45626.091899999999</v>
      </c>
      <c r="F93" s="144">
        <v>48.244999999999997</v>
      </c>
      <c r="G93" s="144">
        <v>530376.80489999999</v>
      </c>
      <c r="H93" s="145">
        <v>124.1502</v>
      </c>
    </row>
    <row r="94" spans="1:14" x14ac:dyDescent="0.3">
      <c r="A94" s="149" t="s">
        <v>2332</v>
      </c>
      <c r="B94" s="163">
        <v>1114718.757</v>
      </c>
      <c r="C94" s="144">
        <v>517402.59</v>
      </c>
      <c r="D94" s="144">
        <v>6597.53</v>
      </c>
      <c r="E94" s="144">
        <v>47176.836900000002</v>
      </c>
      <c r="F94" s="144">
        <v>47.491700000000002</v>
      </c>
      <c r="G94" s="144">
        <v>543373.46129999997</v>
      </c>
      <c r="H94" s="145">
        <v>120.8471</v>
      </c>
    </row>
    <row r="95" spans="1:14" x14ac:dyDescent="0.3">
      <c r="A95" s="149" t="s">
        <v>2333</v>
      </c>
      <c r="B95" s="163">
        <v>1129458.2489</v>
      </c>
      <c r="C95" s="144">
        <v>523858.9803</v>
      </c>
      <c r="D95" s="144">
        <v>6659.4556000000002</v>
      </c>
      <c r="E95" s="144">
        <v>47901.972399999999</v>
      </c>
      <c r="F95" s="144">
        <v>49.205199999999998</v>
      </c>
      <c r="G95" s="144">
        <v>550870.82579999999</v>
      </c>
      <c r="H95" s="145">
        <v>117.8096</v>
      </c>
    </row>
    <row r="96" spans="1:14" x14ac:dyDescent="0.3">
      <c r="A96" s="149" t="s">
        <v>2336</v>
      </c>
      <c r="B96" s="163">
        <v>1091386.8773000001</v>
      </c>
      <c r="C96" s="144">
        <v>509198.90370000002</v>
      </c>
      <c r="D96" s="144">
        <v>6473.2057000000004</v>
      </c>
      <c r="E96" s="144">
        <v>45035.977099999996</v>
      </c>
      <c r="F96" s="144">
        <v>46.884599999999999</v>
      </c>
      <c r="G96" s="144">
        <v>530534.26439999999</v>
      </c>
      <c r="H96" s="145">
        <v>97.641800000000003</v>
      </c>
    </row>
    <row r="97" spans="1:8" x14ac:dyDescent="0.3">
      <c r="A97" s="150" t="s">
        <v>2338</v>
      </c>
      <c r="B97" s="164">
        <v>994996.41139999998</v>
      </c>
      <c r="C97" s="146">
        <v>469223.3983</v>
      </c>
      <c r="D97" s="146">
        <v>6535.0825999999997</v>
      </c>
      <c r="E97" s="146">
        <v>38771.645499999999</v>
      </c>
      <c r="F97" s="146">
        <v>43.413600000000002</v>
      </c>
      <c r="G97" s="146">
        <v>480353.5809</v>
      </c>
      <c r="H97" s="147">
        <v>69.290499999999994</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A61:N61"/>
    <mergeCell ref="A63:A64"/>
    <mergeCell ref="A83:A84"/>
    <mergeCell ref="A81:N81"/>
    <mergeCell ref="B63:H63"/>
    <mergeCell ref="B83:H83"/>
    <mergeCell ref="D2:I4"/>
    <mergeCell ref="J2:K4"/>
    <mergeCell ref="A41:N41"/>
    <mergeCell ref="A43:A44"/>
    <mergeCell ref="A9:N9"/>
    <mergeCell ref="D5:K5"/>
    <mergeCell ref="A11:A12"/>
    <mergeCell ref="B11:N11"/>
    <mergeCell ref="B43:H4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Q17" sqref="Q17"/>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43" t="s">
        <v>96</v>
      </c>
      <c r="E2" s="244"/>
      <c r="F2" s="244"/>
      <c r="G2" s="244"/>
      <c r="H2" s="244"/>
      <c r="I2" s="244"/>
      <c r="J2" s="214" t="str">
        <f>"Ene 25"</f>
        <v>Ene 25</v>
      </c>
      <c r="K2" s="215"/>
    </row>
    <row r="3" spans="1:17" ht="15" customHeight="1" x14ac:dyDescent="0.3">
      <c r="D3" s="245"/>
      <c r="E3" s="246"/>
      <c r="F3" s="246"/>
      <c r="G3" s="246"/>
      <c r="H3" s="246"/>
      <c r="I3" s="246"/>
      <c r="J3" s="216"/>
      <c r="K3" s="217"/>
    </row>
    <row r="4" spans="1:17" ht="15.75" customHeight="1" thickBot="1" x14ac:dyDescent="0.35">
      <c r="D4" s="247"/>
      <c r="E4" s="248"/>
      <c r="F4" s="248"/>
      <c r="G4" s="248"/>
      <c r="H4" s="248"/>
      <c r="I4" s="248"/>
      <c r="J4" s="218"/>
      <c r="K4" s="219"/>
    </row>
    <row r="5" spans="1:17" ht="15" thickBot="1" x14ac:dyDescent="0.35">
      <c r="D5" s="211" t="s">
        <v>2337</v>
      </c>
      <c r="E5" s="212"/>
      <c r="F5" s="212"/>
      <c r="G5" s="212"/>
      <c r="H5" s="212"/>
      <c r="I5" s="212"/>
      <c r="J5" s="212"/>
      <c r="K5" s="213"/>
    </row>
    <row r="6" spans="1:17" x14ac:dyDescent="0.3">
      <c r="D6" s="191"/>
      <c r="F6" s="57"/>
      <c r="G6" s="57"/>
      <c r="H6" s="57"/>
      <c r="I6" s="57"/>
      <c r="J6" s="57"/>
      <c r="K6" s="57"/>
      <c r="L6" s="57"/>
      <c r="M6" s="57"/>
      <c r="N6" s="57"/>
      <c r="O6" s="57"/>
      <c r="P6" s="57"/>
      <c r="Q6" s="57"/>
    </row>
    <row r="7" spans="1:17" x14ac:dyDescent="0.3">
      <c r="F7" s="57"/>
      <c r="G7" s="57"/>
      <c r="H7" s="57"/>
      <c r="I7" s="57"/>
      <c r="J7" s="57"/>
      <c r="K7" s="57"/>
      <c r="L7" s="57"/>
      <c r="M7" s="57"/>
      <c r="N7" s="57"/>
      <c r="O7" s="57"/>
      <c r="P7" s="57"/>
      <c r="Q7" s="57"/>
    </row>
    <row r="8" spans="1:17" x14ac:dyDescent="0.3">
      <c r="F8" s="57"/>
      <c r="G8" s="57"/>
      <c r="H8" s="57"/>
      <c r="K8" s="57"/>
      <c r="L8" s="57"/>
      <c r="N8" s="57"/>
      <c r="P8" s="57"/>
    </row>
    <row r="9" spans="1:17" x14ac:dyDescent="0.3">
      <c r="E9" s="52"/>
      <c r="F9" s="52"/>
      <c r="G9" s="52"/>
      <c r="H9" s="52"/>
      <c r="I9" s="52"/>
      <c r="J9" s="52"/>
      <c r="K9" s="52"/>
      <c r="L9" s="52"/>
      <c r="M9" s="52"/>
      <c r="N9" s="52"/>
      <c r="O9" s="52"/>
      <c r="P9" s="52"/>
    </row>
    <row r="10" spans="1:17" x14ac:dyDescent="0.3">
      <c r="D10" s="191"/>
      <c r="E10" s="52"/>
      <c r="F10" s="52"/>
      <c r="G10" s="52"/>
      <c r="H10" s="52"/>
      <c r="I10" s="52"/>
      <c r="J10" s="52"/>
      <c r="K10" s="52"/>
      <c r="L10" s="52"/>
      <c r="M10" s="52"/>
      <c r="N10" s="52"/>
      <c r="O10" s="52"/>
      <c r="P10" s="52"/>
    </row>
    <row r="11" spans="1:17" ht="19.5" customHeight="1" x14ac:dyDescent="0.3">
      <c r="A11" s="256" t="s">
        <v>27</v>
      </c>
      <c r="B11" s="256"/>
      <c r="C11" s="256"/>
      <c r="D11" s="256"/>
      <c r="E11" s="256"/>
      <c r="F11" s="256"/>
      <c r="G11" s="256"/>
      <c r="H11" s="256"/>
      <c r="I11" s="256"/>
      <c r="J11" s="256"/>
      <c r="K11" s="256"/>
      <c r="L11" s="256"/>
      <c r="M11" s="256"/>
      <c r="N11" s="256"/>
      <c r="O11" s="256"/>
      <c r="P11" s="256"/>
    </row>
    <row r="12" spans="1:17" x14ac:dyDescent="0.3">
      <c r="E12" s="262" t="s">
        <v>2334</v>
      </c>
      <c r="F12" s="262"/>
      <c r="G12" s="262"/>
      <c r="H12" s="262"/>
      <c r="I12" s="262" t="s">
        <v>2335</v>
      </c>
      <c r="J12" s="262"/>
      <c r="K12" s="262"/>
      <c r="L12" s="262"/>
      <c r="M12" s="262" t="s">
        <v>2339</v>
      </c>
      <c r="N12" s="262"/>
      <c r="O12" s="262"/>
      <c r="P12" s="262"/>
    </row>
    <row r="13" spans="1:17" x14ac:dyDescent="0.3">
      <c r="A13" s="48" t="s">
        <v>97</v>
      </c>
      <c r="B13" s="48" t="s">
        <v>48</v>
      </c>
      <c r="C13" s="48" t="s">
        <v>98</v>
      </c>
      <c r="D13" s="48" t="s">
        <v>99</v>
      </c>
      <c r="E13" s="69" t="s">
        <v>8</v>
      </c>
      <c r="F13" s="169" t="s">
        <v>1202</v>
      </c>
      <c r="G13" s="169" t="s">
        <v>1203</v>
      </c>
      <c r="H13" s="170" t="s">
        <v>1204</v>
      </c>
      <c r="I13" s="69" t="s">
        <v>8</v>
      </c>
      <c r="J13" s="169" t="s">
        <v>1202</v>
      </c>
      <c r="K13" s="169" t="s">
        <v>1203</v>
      </c>
      <c r="L13" s="170" t="s">
        <v>1204</v>
      </c>
      <c r="M13" s="69" t="s">
        <v>8</v>
      </c>
      <c r="N13" s="169" t="s">
        <v>1202</v>
      </c>
      <c r="O13" s="169" t="s">
        <v>1203</v>
      </c>
      <c r="P13" s="170" t="s">
        <v>1204</v>
      </c>
    </row>
    <row r="14" spans="1:17" x14ac:dyDescent="0.3">
      <c r="A14" s="171" t="s">
        <v>1193</v>
      </c>
      <c r="B14" s="171" t="s">
        <v>1194</v>
      </c>
      <c r="C14" s="171" t="s">
        <v>1195</v>
      </c>
      <c r="D14" s="171" t="s">
        <v>1194</v>
      </c>
      <c r="E14" s="172">
        <v>13947402</v>
      </c>
      <c r="F14" s="173">
        <v>2106074</v>
      </c>
      <c r="G14" s="173">
        <v>9342779</v>
      </c>
      <c r="H14" s="174">
        <v>2498549</v>
      </c>
      <c r="I14" s="172">
        <v>13909865</v>
      </c>
      <c r="J14" s="173">
        <v>2058698</v>
      </c>
      <c r="K14" s="173">
        <v>9342285</v>
      </c>
      <c r="L14" s="174">
        <v>2508882</v>
      </c>
      <c r="M14" s="172">
        <v>13115064</v>
      </c>
      <c r="N14" s="173">
        <v>1611344</v>
      </c>
      <c r="O14" s="173">
        <v>9107646</v>
      </c>
      <c r="P14" s="174">
        <v>2396074</v>
      </c>
    </row>
    <row r="15" spans="1:17" x14ac:dyDescent="0.3">
      <c r="A15" s="175" t="s">
        <v>258</v>
      </c>
      <c r="B15" s="176" t="s">
        <v>259</v>
      </c>
      <c r="C15" s="176" t="s">
        <v>1208</v>
      </c>
      <c r="D15" s="175" t="s">
        <v>259</v>
      </c>
      <c r="E15" s="172">
        <v>4028235</v>
      </c>
      <c r="F15" s="177">
        <v>487169</v>
      </c>
      <c r="G15" s="177">
        <v>2808963</v>
      </c>
      <c r="H15" s="178">
        <v>732103</v>
      </c>
      <c r="I15" s="172">
        <v>4021930</v>
      </c>
      <c r="J15" s="177">
        <v>474782</v>
      </c>
      <c r="K15" s="177">
        <v>2812151</v>
      </c>
      <c r="L15" s="178">
        <v>734997</v>
      </c>
      <c r="M15" s="172">
        <v>3847651</v>
      </c>
      <c r="N15" s="177">
        <v>394809</v>
      </c>
      <c r="O15" s="177">
        <v>2745032</v>
      </c>
      <c r="P15" s="178">
        <v>707810</v>
      </c>
    </row>
    <row r="16" spans="1:17" x14ac:dyDescent="0.3">
      <c r="A16" s="175" t="s">
        <v>1085</v>
      </c>
      <c r="B16" s="176" t="s">
        <v>108</v>
      </c>
      <c r="C16" s="176" t="s">
        <v>1209</v>
      </c>
      <c r="D16" s="175" t="s">
        <v>109</v>
      </c>
      <c r="E16" s="172">
        <v>1594018</v>
      </c>
      <c r="F16" s="177">
        <v>188856</v>
      </c>
      <c r="G16" s="177">
        <v>1186247</v>
      </c>
      <c r="H16" s="178">
        <v>218915</v>
      </c>
      <c r="I16" s="172">
        <v>1585873</v>
      </c>
      <c r="J16" s="177">
        <v>180213</v>
      </c>
      <c r="K16" s="177">
        <v>1186465</v>
      </c>
      <c r="L16" s="178">
        <v>219195</v>
      </c>
      <c r="M16" s="172">
        <v>1517419</v>
      </c>
      <c r="N16" s="177">
        <v>145112</v>
      </c>
      <c r="O16" s="177">
        <v>1159594</v>
      </c>
      <c r="P16" s="178">
        <v>212713</v>
      </c>
    </row>
    <row r="17" spans="1:16" x14ac:dyDescent="0.3">
      <c r="A17" s="179" t="s">
        <v>107</v>
      </c>
      <c r="B17" s="176" t="s">
        <v>1086</v>
      </c>
      <c r="C17" s="176" t="s">
        <v>1210</v>
      </c>
      <c r="D17" s="176" t="s">
        <v>1087</v>
      </c>
      <c r="E17" s="172">
        <v>940729</v>
      </c>
      <c r="F17" s="177">
        <v>116417</v>
      </c>
      <c r="G17" s="177">
        <v>672518</v>
      </c>
      <c r="H17" s="178">
        <v>151794</v>
      </c>
      <c r="I17" s="172">
        <v>944799</v>
      </c>
      <c r="J17" s="177">
        <v>118441</v>
      </c>
      <c r="K17" s="177">
        <v>674636</v>
      </c>
      <c r="L17" s="178">
        <v>151722</v>
      </c>
      <c r="M17" s="172">
        <v>903878</v>
      </c>
      <c r="N17" s="177">
        <v>91801</v>
      </c>
      <c r="O17" s="177">
        <v>664933</v>
      </c>
      <c r="P17" s="178">
        <v>147144</v>
      </c>
    </row>
    <row r="18" spans="1:16" x14ac:dyDescent="0.3">
      <c r="A18" s="175" t="s">
        <v>539</v>
      </c>
      <c r="B18" s="176" t="s">
        <v>235</v>
      </c>
      <c r="C18" s="176" t="s">
        <v>1211</v>
      </c>
      <c r="D18" s="175" t="s">
        <v>236</v>
      </c>
      <c r="E18" s="172">
        <v>585625</v>
      </c>
      <c r="F18" s="177">
        <v>79206</v>
      </c>
      <c r="G18" s="177">
        <v>433823</v>
      </c>
      <c r="H18" s="178">
        <v>72596</v>
      </c>
      <c r="I18" s="172">
        <v>583385</v>
      </c>
      <c r="J18" s="177">
        <v>78381</v>
      </c>
      <c r="K18" s="177">
        <v>432287</v>
      </c>
      <c r="L18" s="178">
        <v>72717</v>
      </c>
      <c r="M18" s="172">
        <v>537248</v>
      </c>
      <c r="N18" s="177">
        <v>46519</v>
      </c>
      <c r="O18" s="177">
        <v>422491</v>
      </c>
      <c r="P18" s="178">
        <v>68238</v>
      </c>
    </row>
    <row r="19" spans="1:16" x14ac:dyDescent="0.3">
      <c r="A19" s="175" t="s">
        <v>234</v>
      </c>
      <c r="B19" s="176" t="s">
        <v>939</v>
      </c>
      <c r="C19" s="176" t="s">
        <v>1212</v>
      </c>
      <c r="D19" s="175" t="s">
        <v>940</v>
      </c>
      <c r="E19" s="172">
        <v>373906</v>
      </c>
      <c r="F19" s="177">
        <v>50219</v>
      </c>
      <c r="G19" s="177">
        <v>258357</v>
      </c>
      <c r="H19" s="178">
        <v>65330</v>
      </c>
      <c r="I19" s="172">
        <v>376438</v>
      </c>
      <c r="J19" s="177">
        <v>51354</v>
      </c>
      <c r="K19" s="177">
        <v>259331</v>
      </c>
      <c r="L19" s="178">
        <v>65753</v>
      </c>
      <c r="M19" s="172">
        <v>353895</v>
      </c>
      <c r="N19" s="177">
        <v>36485</v>
      </c>
      <c r="O19" s="177">
        <v>254619</v>
      </c>
      <c r="P19" s="178">
        <v>62791</v>
      </c>
    </row>
    <row r="20" spans="1:16" x14ac:dyDescent="0.3">
      <c r="A20" s="175" t="s">
        <v>512</v>
      </c>
      <c r="B20" s="176" t="s">
        <v>261</v>
      </c>
      <c r="C20" s="176" t="s">
        <v>1213</v>
      </c>
      <c r="D20" s="175" t="s">
        <v>262</v>
      </c>
      <c r="E20" s="172">
        <v>348239</v>
      </c>
      <c r="F20" s="177">
        <v>50423</v>
      </c>
      <c r="G20" s="177">
        <v>251326</v>
      </c>
      <c r="H20" s="178">
        <v>46490</v>
      </c>
      <c r="I20" s="172">
        <v>347407</v>
      </c>
      <c r="J20" s="177">
        <v>49597</v>
      </c>
      <c r="K20" s="177">
        <v>251183</v>
      </c>
      <c r="L20" s="178">
        <v>46627</v>
      </c>
      <c r="M20" s="172">
        <v>324652</v>
      </c>
      <c r="N20" s="177">
        <v>38450</v>
      </c>
      <c r="O20" s="177">
        <v>244876</v>
      </c>
      <c r="P20" s="178">
        <v>41326</v>
      </c>
    </row>
    <row r="21" spans="1:16" x14ac:dyDescent="0.3">
      <c r="A21" s="175" t="s">
        <v>938</v>
      </c>
      <c r="B21" s="176" t="s">
        <v>449</v>
      </c>
      <c r="C21" s="176" t="s">
        <v>1214</v>
      </c>
      <c r="D21" s="175" t="s">
        <v>925</v>
      </c>
      <c r="E21" s="172">
        <v>243951</v>
      </c>
      <c r="F21" s="177">
        <v>32964</v>
      </c>
      <c r="G21" s="177">
        <v>166810</v>
      </c>
      <c r="H21" s="178">
        <v>44177</v>
      </c>
      <c r="I21" s="172">
        <v>239565</v>
      </c>
      <c r="J21" s="177">
        <v>27781</v>
      </c>
      <c r="K21" s="177">
        <v>167478</v>
      </c>
      <c r="L21" s="178">
        <v>44306</v>
      </c>
      <c r="M21" s="172">
        <v>229358</v>
      </c>
      <c r="N21" s="177">
        <v>22224</v>
      </c>
      <c r="O21" s="177">
        <v>163988</v>
      </c>
      <c r="P21" s="178">
        <v>43146</v>
      </c>
    </row>
    <row r="22" spans="1:16" x14ac:dyDescent="0.3">
      <c r="A22" s="175" t="s">
        <v>308</v>
      </c>
      <c r="B22" s="176" t="s">
        <v>135</v>
      </c>
      <c r="C22" s="176" t="s">
        <v>1215</v>
      </c>
      <c r="D22" s="175" t="s">
        <v>430</v>
      </c>
      <c r="E22" s="172">
        <v>208310</v>
      </c>
      <c r="F22" s="177">
        <v>43895</v>
      </c>
      <c r="G22" s="177">
        <v>128636</v>
      </c>
      <c r="H22" s="178">
        <v>35779</v>
      </c>
      <c r="I22" s="172">
        <v>207092</v>
      </c>
      <c r="J22" s="177">
        <v>42780</v>
      </c>
      <c r="K22" s="177">
        <v>128049</v>
      </c>
      <c r="L22" s="178">
        <v>36263</v>
      </c>
      <c r="M22" s="172">
        <v>184092</v>
      </c>
      <c r="N22" s="177">
        <v>25630</v>
      </c>
      <c r="O22" s="177">
        <v>123843</v>
      </c>
      <c r="P22" s="178">
        <v>34619</v>
      </c>
    </row>
    <row r="23" spans="1:16" x14ac:dyDescent="0.3">
      <c r="A23" s="175" t="s">
        <v>711</v>
      </c>
      <c r="B23" s="176" t="s">
        <v>874</v>
      </c>
      <c r="C23" s="176" t="s">
        <v>1216</v>
      </c>
      <c r="D23" s="175" t="s">
        <v>875</v>
      </c>
      <c r="E23" s="172">
        <v>203053</v>
      </c>
      <c r="F23" s="177">
        <v>45796</v>
      </c>
      <c r="G23" s="177">
        <v>121954</v>
      </c>
      <c r="H23" s="178">
        <v>35303</v>
      </c>
      <c r="I23" s="172">
        <v>194566</v>
      </c>
      <c r="J23" s="177">
        <v>36769</v>
      </c>
      <c r="K23" s="177">
        <v>122299</v>
      </c>
      <c r="L23" s="178">
        <v>35498</v>
      </c>
      <c r="M23" s="172">
        <v>177265</v>
      </c>
      <c r="N23" s="177">
        <v>24153</v>
      </c>
      <c r="O23" s="177">
        <v>118728</v>
      </c>
      <c r="P23" s="178">
        <v>34384</v>
      </c>
    </row>
    <row r="24" spans="1:16" x14ac:dyDescent="0.3">
      <c r="A24" s="175" t="s">
        <v>568</v>
      </c>
      <c r="B24" s="176" t="s">
        <v>793</v>
      </c>
      <c r="C24" s="176" t="s">
        <v>1217</v>
      </c>
      <c r="D24" s="175" t="s">
        <v>794</v>
      </c>
      <c r="E24" s="172">
        <v>183263</v>
      </c>
      <c r="F24" s="177">
        <v>26352</v>
      </c>
      <c r="G24" s="177">
        <v>124363</v>
      </c>
      <c r="H24" s="178">
        <v>32548</v>
      </c>
      <c r="I24" s="172">
        <v>183792</v>
      </c>
      <c r="J24" s="177">
        <v>26244</v>
      </c>
      <c r="K24" s="177">
        <v>124975</v>
      </c>
      <c r="L24" s="178">
        <v>32573</v>
      </c>
      <c r="M24" s="172">
        <v>177112</v>
      </c>
      <c r="N24" s="177">
        <v>23361</v>
      </c>
      <c r="O24" s="177">
        <v>121993</v>
      </c>
      <c r="P24" s="178">
        <v>31758</v>
      </c>
    </row>
    <row r="25" spans="1:16" x14ac:dyDescent="0.3">
      <c r="A25" s="175" t="s">
        <v>568</v>
      </c>
      <c r="B25" s="176" t="s">
        <v>108</v>
      </c>
      <c r="C25" s="176" t="s">
        <v>1218</v>
      </c>
      <c r="D25" s="175" t="s">
        <v>155</v>
      </c>
      <c r="E25" s="172">
        <v>187353</v>
      </c>
      <c r="F25" s="177">
        <v>24396</v>
      </c>
      <c r="G25" s="177">
        <v>129840</v>
      </c>
      <c r="H25" s="178">
        <v>33117</v>
      </c>
      <c r="I25" s="172">
        <v>188625</v>
      </c>
      <c r="J25" s="177">
        <v>25637</v>
      </c>
      <c r="K25" s="177">
        <v>129339</v>
      </c>
      <c r="L25" s="178">
        <v>33649</v>
      </c>
      <c r="M25" s="172">
        <v>175397</v>
      </c>
      <c r="N25" s="177">
        <v>18445</v>
      </c>
      <c r="O25" s="177">
        <v>125062</v>
      </c>
      <c r="P25" s="178">
        <v>31890</v>
      </c>
    </row>
    <row r="26" spans="1:16" x14ac:dyDescent="0.3">
      <c r="A26" s="175" t="s">
        <v>260</v>
      </c>
      <c r="B26" s="176" t="s">
        <v>1039</v>
      </c>
      <c r="C26" s="176" t="s">
        <v>1219</v>
      </c>
      <c r="D26" s="175" t="s">
        <v>1040</v>
      </c>
      <c r="E26" s="172">
        <v>155378</v>
      </c>
      <c r="F26" s="177">
        <v>28655</v>
      </c>
      <c r="G26" s="177">
        <v>102596</v>
      </c>
      <c r="H26" s="178">
        <v>24127</v>
      </c>
      <c r="I26" s="172">
        <v>156616</v>
      </c>
      <c r="J26" s="177">
        <v>29512</v>
      </c>
      <c r="K26" s="177">
        <v>102944</v>
      </c>
      <c r="L26" s="178">
        <v>24160</v>
      </c>
      <c r="M26" s="172">
        <v>142267</v>
      </c>
      <c r="N26" s="177">
        <v>19247</v>
      </c>
      <c r="O26" s="177">
        <v>101619</v>
      </c>
      <c r="P26" s="178">
        <v>21401</v>
      </c>
    </row>
    <row r="27" spans="1:16" x14ac:dyDescent="0.3">
      <c r="A27" s="175" t="s">
        <v>1038</v>
      </c>
      <c r="B27" s="176" t="s">
        <v>763</v>
      </c>
      <c r="C27" s="176" t="s">
        <v>1220</v>
      </c>
      <c r="D27" s="175" t="s">
        <v>764</v>
      </c>
      <c r="E27" s="172">
        <v>134107</v>
      </c>
      <c r="F27" s="177">
        <v>24865</v>
      </c>
      <c r="G27" s="177">
        <v>89659</v>
      </c>
      <c r="H27" s="178">
        <v>19583</v>
      </c>
      <c r="I27" s="172">
        <v>135069</v>
      </c>
      <c r="J27" s="177">
        <v>25584</v>
      </c>
      <c r="K27" s="177">
        <v>90045</v>
      </c>
      <c r="L27" s="178">
        <v>19440</v>
      </c>
      <c r="M27" s="172">
        <v>120426</v>
      </c>
      <c r="N27" s="177">
        <v>17215</v>
      </c>
      <c r="O27" s="177">
        <v>85269</v>
      </c>
      <c r="P27" s="178">
        <v>17942</v>
      </c>
    </row>
    <row r="28" spans="1:16" x14ac:dyDescent="0.3">
      <c r="A28" s="175" t="s">
        <v>568</v>
      </c>
      <c r="B28" s="176" t="s">
        <v>181</v>
      </c>
      <c r="C28" s="176" t="s">
        <v>1221</v>
      </c>
      <c r="D28" s="175" t="s">
        <v>820</v>
      </c>
      <c r="E28" s="172">
        <v>130734</v>
      </c>
      <c r="F28" s="177">
        <v>25258</v>
      </c>
      <c r="G28" s="177">
        <v>81350</v>
      </c>
      <c r="H28" s="178">
        <v>24126</v>
      </c>
      <c r="I28" s="172">
        <v>131187</v>
      </c>
      <c r="J28" s="177">
        <v>25434</v>
      </c>
      <c r="K28" s="177">
        <v>81565</v>
      </c>
      <c r="L28" s="178">
        <v>24188</v>
      </c>
      <c r="M28" s="172">
        <v>120604</v>
      </c>
      <c r="N28" s="177">
        <v>18025</v>
      </c>
      <c r="O28" s="177">
        <v>79233</v>
      </c>
      <c r="P28" s="178">
        <v>23346</v>
      </c>
    </row>
    <row r="29" spans="1:16" x14ac:dyDescent="0.3">
      <c r="A29" s="175" t="s">
        <v>1014</v>
      </c>
      <c r="B29" s="176" t="s">
        <v>712</v>
      </c>
      <c r="C29" s="176" t="s">
        <v>1222</v>
      </c>
      <c r="D29" s="175" t="s">
        <v>713</v>
      </c>
      <c r="E29" s="172">
        <v>123707</v>
      </c>
      <c r="F29" s="177">
        <v>23233</v>
      </c>
      <c r="G29" s="177">
        <v>74247</v>
      </c>
      <c r="H29" s="178">
        <v>26227</v>
      </c>
      <c r="I29" s="172">
        <v>125576</v>
      </c>
      <c r="J29" s="177">
        <v>24120</v>
      </c>
      <c r="K29" s="177">
        <v>74875</v>
      </c>
      <c r="L29" s="178">
        <v>26581</v>
      </c>
      <c r="M29" s="172">
        <v>118373</v>
      </c>
      <c r="N29" s="177">
        <v>19689</v>
      </c>
      <c r="O29" s="177">
        <v>73200</v>
      </c>
      <c r="P29" s="178">
        <v>25484</v>
      </c>
    </row>
    <row r="30" spans="1:16" x14ac:dyDescent="0.3">
      <c r="A30" s="175" t="s">
        <v>568</v>
      </c>
      <c r="B30" s="176" t="s">
        <v>914</v>
      </c>
      <c r="C30" s="176" t="s">
        <v>1223</v>
      </c>
      <c r="D30" s="175" t="s">
        <v>124</v>
      </c>
      <c r="E30" s="172">
        <v>120643</v>
      </c>
      <c r="F30" s="177">
        <v>18919</v>
      </c>
      <c r="G30" s="177">
        <v>80829</v>
      </c>
      <c r="H30" s="178">
        <v>20895</v>
      </c>
      <c r="I30" s="172">
        <v>120995</v>
      </c>
      <c r="J30" s="177">
        <v>18974</v>
      </c>
      <c r="K30" s="177">
        <v>80945</v>
      </c>
      <c r="L30" s="178">
        <v>21076</v>
      </c>
      <c r="M30" s="172">
        <v>114597</v>
      </c>
      <c r="N30" s="177">
        <v>15752</v>
      </c>
      <c r="O30" s="177">
        <v>79134</v>
      </c>
      <c r="P30" s="178">
        <v>19711</v>
      </c>
    </row>
    <row r="31" spans="1:16" x14ac:dyDescent="0.3">
      <c r="A31" s="175" t="s">
        <v>873</v>
      </c>
      <c r="B31" s="176" t="s">
        <v>108</v>
      </c>
      <c r="C31" s="176" t="s">
        <v>1224</v>
      </c>
      <c r="D31" s="175" t="s">
        <v>167</v>
      </c>
      <c r="E31" s="172">
        <v>121432</v>
      </c>
      <c r="F31" s="177">
        <v>19971</v>
      </c>
      <c r="G31" s="177">
        <v>75168</v>
      </c>
      <c r="H31" s="178">
        <v>26293</v>
      </c>
      <c r="I31" s="172">
        <v>120751</v>
      </c>
      <c r="J31" s="177">
        <v>19405</v>
      </c>
      <c r="K31" s="177">
        <v>74850</v>
      </c>
      <c r="L31" s="178">
        <v>26496</v>
      </c>
      <c r="M31" s="172">
        <v>111683</v>
      </c>
      <c r="N31" s="177">
        <v>12894</v>
      </c>
      <c r="O31" s="177">
        <v>73209</v>
      </c>
      <c r="P31" s="178">
        <v>25580</v>
      </c>
    </row>
    <row r="32" spans="1:16" x14ac:dyDescent="0.3">
      <c r="A32" s="175" t="s">
        <v>873</v>
      </c>
      <c r="B32" s="176" t="s">
        <v>475</v>
      </c>
      <c r="C32" s="176" t="s">
        <v>1225</v>
      </c>
      <c r="D32" s="175" t="s">
        <v>476</v>
      </c>
      <c r="E32" s="172">
        <v>117794</v>
      </c>
      <c r="F32" s="177">
        <v>29171</v>
      </c>
      <c r="G32" s="177">
        <v>66054</v>
      </c>
      <c r="H32" s="178">
        <v>22569</v>
      </c>
      <c r="I32" s="172">
        <v>117819</v>
      </c>
      <c r="J32" s="177">
        <v>28857</v>
      </c>
      <c r="K32" s="177">
        <v>66063</v>
      </c>
      <c r="L32" s="178">
        <v>22899</v>
      </c>
      <c r="M32" s="172">
        <v>111396</v>
      </c>
      <c r="N32" s="177">
        <v>25166</v>
      </c>
      <c r="O32" s="177">
        <v>64461</v>
      </c>
      <c r="P32" s="178">
        <v>21769</v>
      </c>
    </row>
    <row r="33" spans="1:16" x14ac:dyDescent="0.3">
      <c r="A33" s="175" t="s">
        <v>107</v>
      </c>
      <c r="B33" s="176" t="s">
        <v>272</v>
      </c>
      <c r="C33" s="176" t="s">
        <v>1226</v>
      </c>
      <c r="D33" s="175" t="s">
        <v>540</v>
      </c>
      <c r="E33" s="172">
        <v>118618</v>
      </c>
      <c r="F33" s="177">
        <v>5938</v>
      </c>
      <c r="G33" s="177">
        <v>110897</v>
      </c>
      <c r="H33" s="178">
        <v>1783</v>
      </c>
      <c r="I33" s="172">
        <v>117481</v>
      </c>
      <c r="J33" s="177">
        <v>5477</v>
      </c>
      <c r="K33" s="177">
        <v>110121</v>
      </c>
      <c r="L33" s="178">
        <v>1883</v>
      </c>
      <c r="M33" s="172">
        <v>111159</v>
      </c>
      <c r="N33" s="177">
        <v>1475</v>
      </c>
      <c r="O33" s="177">
        <v>107873</v>
      </c>
      <c r="P33" s="178">
        <v>1811</v>
      </c>
    </row>
    <row r="34" spans="1:16" x14ac:dyDescent="0.3">
      <c r="A34" s="175" t="s">
        <v>1038</v>
      </c>
      <c r="B34" s="176" t="s">
        <v>513</v>
      </c>
      <c r="C34" s="176" t="s">
        <v>1227</v>
      </c>
      <c r="D34" s="175" t="s">
        <v>514</v>
      </c>
      <c r="E34" s="172">
        <v>100198</v>
      </c>
      <c r="F34" s="177">
        <v>20111</v>
      </c>
      <c r="G34" s="177">
        <v>60993</v>
      </c>
      <c r="H34" s="178">
        <v>19094</v>
      </c>
      <c r="I34" s="172">
        <v>100438</v>
      </c>
      <c r="J34" s="177">
        <v>19813</v>
      </c>
      <c r="K34" s="177">
        <v>61406</v>
      </c>
      <c r="L34" s="178">
        <v>19219</v>
      </c>
      <c r="M34" s="172">
        <v>93331</v>
      </c>
      <c r="N34" s="177">
        <v>15662</v>
      </c>
      <c r="O34" s="177">
        <v>59214</v>
      </c>
      <c r="P34" s="178">
        <v>18455</v>
      </c>
    </row>
    <row r="35" spans="1:16" x14ac:dyDescent="0.3">
      <c r="A35" s="175" t="s">
        <v>680</v>
      </c>
      <c r="B35" s="176" t="s">
        <v>309</v>
      </c>
      <c r="C35" s="176" t="s">
        <v>1228</v>
      </c>
      <c r="D35" s="175" t="s">
        <v>310</v>
      </c>
      <c r="E35" s="172">
        <v>80072</v>
      </c>
      <c r="F35" s="177">
        <v>11173</v>
      </c>
      <c r="G35" s="177">
        <v>53679</v>
      </c>
      <c r="H35" s="178">
        <v>15220</v>
      </c>
      <c r="I35" s="172">
        <v>78031</v>
      </c>
      <c r="J35" s="177">
        <v>9548</v>
      </c>
      <c r="K35" s="177">
        <v>53362</v>
      </c>
      <c r="L35" s="178">
        <v>15121</v>
      </c>
      <c r="M35" s="172">
        <v>73199</v>
      </c>
      <c r="N35" s="177">
        <v>7670</v>
      </c>
      <c r="O35" s="177">
        <v>50759</v>
      </c>
      <c r="P35" s="178">
        <v>14770</v>
      </c>
    </row>
    <row r="36" spans="1:16" x14ac:dyDescent="0.3">
      <c r="A36" s="175" t="s">
        <v>1038</v>
      </c>
      <c r="B36" s="176" t="s">
        <v>108</v>
      </c>
      <c r="C36" s="176" t="s">
        <v>1229</v>
      </c>
      <c r="D36" s="175" t="s">
        <v>127</v>
      </c>
      <c r="E36" s="172">
        <v>74716</v>
      </c>
      <c r="F36" s="177">
        <v>8684</v>
      </c>
      <c r="G36" s="177">
        <v>53223</v>
      </c>
      <c r="H36" s="178">
        <v>12809</v>
      </c>
      <c r="I36" s="172">
        <v>74502</v>
      </c>
      <c r="J36" s="177">
        <v>8572</v>
      </c>
      <c r="K36" s="177">
        <v>53086</v>
      </c>
      <c r="L36" s="178">
        <v>12844</v>
      </c>
      <c r="M36" s="172">
        <v>69913</v>
      </c>
      <c r="N36" s="177">
        <v>5808</v>
      </c>
      <c r="O36" s="177">
        <v>51776</v>
      </c>
      <c r="P36" s="178">
        <v>12329</v>
      </c>
    </row>
    <row r="37" spans="1:16" x14ac:dyDescent="0.3">
      <c r="A37" s="175" t="s">
        <v>1085</v>
      </c>
      <c r="B37" s="176" t="s">
        <v>569</v>
      </c>
      <c r="C37" s="176" t="s">
        <v>1230</v>
      </c>
      <c r="D37" s="175" t="s">
        <v>585</v>
      </c>
      <c r="E37" s="172">
        <v>68551</v>
      </c>
      <c r="F37" s="177">
        <v>2928</v>
      </c>
      <c r="G37" s="177">
        <v>65032</v>
      </c>
      <c r="H37" s="178">
        <v>591</v>
      </c>
      <c r="I37" s="172">
        <v>71538</v>
      </c>
      <c r="J37" s="177">
        <v>2748</v>
      </c>
      <c r="K37" s="177">
        <v>68063</v>
      </c>
      <c r="L37" s="178">
        <v>727</v>
      </c>
      <c r="M37" s="172">
        <v>69623</v>
      </c>
      <c r="N37" s="177">
        <v>1997</v>
      </c>
      <c r="O37" s="177">
        <v>67042</v>
      </c>
      <c r="P37" s="178">
        <v>584</v>
      </c>
    </row>
    <row r="38" spans="1:16" x14ac:dyDescent="0.3">
      <c r="A38" s="175" t="s">
        <v>107</v>
      </c>
      <c r="B38" s="176" t="s">
        <v>1086</v>
      </c>
      <c r="C38" s="175" t="s">
        <v>1231</v>
      </c>
      <c r="D38" s="175" t="s">
        <v>1120</v>
      </c>
      <c r="E38" s="172">
        <v>71900</v>
      </c>
      <c r="F38" s="177">
        <v>9132</v>
      </c>
      <c r="G38" s="177">
        <v>41607</v>
      </c>
      <c r="H38" s="178">
        <v>21161</v>
      </c>
      <c r="I38" s="172">
        <v>71625</v>
      </c>
      <c r="J38" s="177">
        <v>9055</v>
      </c>
      <c r="K38" s="177">
        <v>41323</v>
      </c>
      <c r="L38" s="178">
        <v>21247</v>
      </c>
      <c r="M38" s="180">
        <v>68289</v>
      </c>
      <c r="N38" s="181">
        <v>7314</v>
      </c>
      <c r="O38" s="181">
        <v>40241</v>
      </c>
      <c r="P38" s="182">
        <v>20734</v>
      </c>
    </row>
    <row r="39" spans="1:16" x14ac:dyDescent="0.3">
      <c r="A39" s="175" t="s">
        <v>1085</v>
      </c>
      <c r="B39" s="176" t="s">
        <v>1086</v>
      </c>
      <c r="C39" s="176" t="s">
        <v>1232</v>
      </c>
      <c r="D39" s="176" t="s">
        <v>1108</v>
      </c>
      <c r="E39" s="172">
        <v>71270</v>
      </c>
      <c r="F39" s="177">
        <v>5373</v>
      </c>
      <c r="G39" s="177">
        <v>53772</v>
      </c>
      <c r="H39" s="178">
        <v>12125</v>
      </c>
      <c r="I39" s="172">
        <v>70947</v>
      </c>
      <c r="J39" s="177">
        <v>5216</v>
      </c>
      <c r="K39" s="177">
        <v>53591</v>
      </c>
      <c r="L39" s="178">
        <v>12140</v>
      </c>
      <c r="M39" s="172">
        <v>68408</v>
      </c>
      <c r="N39" s="177">
        <v>4390</v>
      </c>
      <c r="O39" s="177">
        <v>52183</v>
      </c>
      <c r="P39" s="178">
        <v>11835</v>
      </c>
    </row>
    <row r="40" spans="1:16" x14ac:dyDescent="0.3">
      <c r="A40" s="175" t="s">
        <v>762</v>
      </c>
      <c r="B40" s="176" t="s">
        <v>939</v>
      </c>
      <c r="C40" s="176" t="s">
        <v>1233</v>
      </c>
      <c r="D40" s="175" t="s">
        <v>965</v>
      </c>
      <c r="E40" s="172">
        <v>68977</v>
      </c>
      <c r="F40" s="177">
        <v>7223</v>
      </c>
      <c r="G40" s="177">
        <v>44102</v>
      </c>
      <c r="H40" s="178">
        <v>17652</v>
      </c>
      <c r="I40" s="172">
        <v>69445</v>
      </c>
      <c r="J40" s="177">
        <v>7399</v>
      </c>
      <c r="K40" s="177">
        <v>44215</v>
      </c>
      <c r="L40" s="178">
        <v>17831</v>
      </c>
      <c r="M40" s="172">
        <v>67050</v>
      </c>
      <c r="N40" s="177">
        <v>6849</v>
      </c>
      <c r="O40" s="177">
        <v>42965</v>
      </c>
      <c r="P40" s="178">
        <v>17236</v>
      </c>
    </row>
    <row r="41" spans="1:16" x14ac:dyDescent="0.3">
      <c r="A41" s="175" t="s">
        <v>924</v>
      </c>
      <c r="B41" s="176" t="s">
        <v>108</v>
      </c>
      <c r="C41" s="176" t="s">
        <v>1234</v>
      </c>
      <c r="D41" s="175" t="s">
        <v>193</v>
      </c>
      <c r="E41" s="172">
        <v>69798</v>
      </c>
      <c r="F41" s="177">
        <v>11758</v>
      </c>
      <c r="G41" s="177">
        <v>41445</v>
      </c>
      <c r="H41" s="178">
        <v>16595</v>
      </c>
      <c r="I41" s="172">
        <v>69770</v>
      </c>
      <c r="J41" s="177">
        <v>11590</v>
      </c>
      <c r="K41" s="177">
        <v>41431</v>
      </c>
      <c r="L41" s="178">
        <v>16749</v>
      </c>
      <c r="M41" s="172">
        <v>63046</v>
      </c>
      <c r="N41" s="177">
        <v>7120</v>
      </c>
      <c r="O41" s="177">
        <v>39655</v>
      </c>
      <c r="P41" s="178">
        <v>16271</v>
      </c>
    </row>
    <row r="42" spans="1:16" x14ac:dyDescent="0.3">
      <c r="A42" s="175" t="s">
        <v>234</v>
      </c>
      <c r="B42" s="176" t="s">
        <v>1131</v>
      </c>
      <c r="C42" s="176" t="s">
        <v>1235</v>
      </c>
      <c r="D42" s="175" t="s">
        <v>1132</v>
      </c>
      <c r="E42" s="172">
        <v>68582</v>
      </c>
      <c r="F42" s="177">
        <v>14421</v>
      </c>
      <c r="G42" s="177">
        <v>41858</v>
      </c>
      <c r="H42" s="178">
        <v>12303</v>
      </c>
      <c r="I42" s="172">
        <v>68557</v>
      </c>
      <c r="J42" s="177">
        <v>14283</v>
      </c>
      <c r="K42" s="177">
        <v>42256</v>
      </c>
      <c r="L42" s="178">
        <v>12018</v>
      </c>
      <c r="M42" s="172">
        <v>60864</v>
      </c>
      <c r="N42" s="177">
        <v>10220</v>
      </c>
      <c r="O42" s="177">
        <v>39722</v>
      </c>
      <c r="P42" s="178">
        <v>10922</v>
      </c>
    </row>
    <row r="43" spans="1:16" x14ac:dyDescent="0.3">
      <c r="A43" s="175" t="s">
        <v>711</v>
      </c>
      <c r="B43" s="176" t="s">
        <v>506</v>
      </c>
      <c r="C43" s="176" t="s">
        <v>1236</v>
      </c>
      <c r="D43" s="175" t="s">
        <v>1015</v>
      </c>
      <c r="E43" s="172">
        <v>60134</v>
      </c>
      <c r="F43" s="177">
        <v>11996</v>
      </c>
      <c r="G43" s="177">
        <v>38891</v>
      </c>
      <c r="H43" s="178">
        <v>9247</v>
      </c>
      <c r="I43" s="172">
        <v>60602</v>
      </c>
      <c r="J43" s="177">
        <v>12035</v>
      </c>
      <c r="K43" s="177">
        <v>39488</v>
      </c>
      <c r="L43" s="178">
        <v>9079</v>
      </c>
      <c r="M43" s="172">
        <v>54877</v>
      </c>
      <c r="N43" s="177">
        <v>8331</v>
      </c>
      <c r="O43" s="177">
        <v>37678</v>
      </c>
      <c r="P43" s="178">
        <v>8868</v>
      </c>
    </row>
    <row r="44" spans="1:16" x14ac:dyDescent="0.3">
      <c r="A44" s="175" t="s">
        <v>308</v>
      </c>
      <c r="B44" s="176" t="s">
        <v>108</v>
      </c>
      <c r="C44" s="176" t="s">
        <v>1237</v>
      </c>
      <c r="D44" s="176" t="s">
        <v>195</v>
      </c>
      <c r="E44" s="172">
        <v>55391</v>
      </c>
      <c r="F44" s="177">
        <v>8306</v>
      </c>
      <c r="G44" s="177">
        <v>33408</v>
      </c>
      <c r="H44" s="178">
        <v>13677</v>
      </c>
      <c r="I44" s="172">
        <v>54929</v>
      </c>
      <c r="J44" s="177">
        <v>8150</v>
      </c>
      <c r="K44" s="177">
        <v>33131</v>
      </c>
      <c r="L44" s="178">
        <v>13648</v>
      </c>
      <c r="M44" s="172">
        <v>51552</v>
      </c>
      <c r="N44" s="177">
        <v>7643</v>
      </c>
      <c r="O44" s="177">
        <v>32219</v>
      </c>
      <c r="P44" s="178">
        <v>11690</v>
      </c>
    </row>
    <row r="45" spans="1:16" x14ac:dyDescent="0.3">
      <c r="A45" s="175" t="s">
        <v>1038</v>
      </c>
      <c r="B45" s="176" t="s">
        <v>1086</v>
      </c>
      <c r="C45" s="176" t="s">
        <v>1238</v>
      </c>
      <c r="D45" s="175" t="s">
        <v>1115</v>
      </c>
      <c r="E45" s="172">
        <v>56850</v>
      </c>
      <c r="F45" s="177">
        <v>1678</v>
      </c>
      <c r="G45" s="177">
        <v>54440</v>
      </c>
      <c r="H45" s="178">
        <v>732</v>
      </c>
      <c r="I45" s="172">
        <v>55892</v>
      </c>
      <c r="J45" s="177">
        <v>1458</v>
      </c>
      <c r="K45" s="177">
        <v>53706</v>
      </c>
      <c r="L45" s="178">
        <v>728</v>
      </c>
      <c r="M45" s="172">
        <v>53236</v>
      </c>
      <c r="N45" s="177">
        <v>1227</v>
      </c>
      <c r="O45" s="177">
        <v>51282</v>
      </c>
      <c r="P45" s="178">
        <v>727</v>
      </c>
    </row>
    <row r="46" spans="1:16" x14ac:dyDescent="0.3">
      <c r="A46" s="175" t="s">
        <v>308</v>
      </c>
      <c r="B46" s="176" t="s">
        <v>939</v>
      </c>
      <c r="C46" s="176" t="s">
        <v>1239</v>
      </c>
      <c r="D46" s="175" t="s">
        <v>944</v>
      </c>
      <c r="E46" s="172">
        <v>56644</v>
      </c>
      <c r="F46" s="177">
        <v>12129</v>
      </c>
      <c r="G46" s="177">
        <v>39386</v>
      </c>
      <c r="H46" s="178">
        <v>5129</v>
      </c>
      <c r="I46" s="172">
        <v>53856</v>
      </c>
      <c r="J46" s="177">
        <v>11243</v>
      </c>
      <c r="K46" s="177">
        <v>37447</v>
      </c>
      <c r="L46" s="178">
        <v>5166</v>
      </c>
      <c r="M46" s="172">
        <v>50095</v>
      </c>
      <c r="N46" s="177">
        <v>6301</v>
      </c>
      <c r="O46" s="177">
        <v>39094</v>
      </c>
      <c r="P46" s="178">
        <v>4700</v>
      </c>
    </row>
    <row r="47" spans="1:16" x14ac:dyDescent="0.3">
      <c r="A47" s="175" t="s">
        <v>568</v>
      </c>
      <c r="B47" s="176" t="s">
        <v>449</v>
      </c>
      <c r="C47" s="176" t="s">
        <v>1240</v>
      </c>
      <c r="D47" s="175" t="s">
        <v>928</v>
      </c>
      <c r="E47" s="172">
        <v>51290</v>
      </c>
      <c r="F47" s="177">
        <v>8296</v>
      </c>
      <c r="G47" s="177">
        <v>30091</v>
      </c>
      <c r="H47" s="178">
        <v>12903</v>
      </c>
      <c r="I47" s="172">
        <v>51351</v>
      </c>
      <c r="J47" s="177">
        <v>8275</v>
      </c>
      <c r="K47" s="177">
        <v>30106</v>
      </c>
      <c r="L47" s="178">
        <v>12970</v>
      </c>
      <c r="M47" s="172">
        <v>48690</v>
      </c>
      <c r="N47" s="177">
        <v>7148</v>
      </c>
      <c r="O47" s="177">
        <v>28921</v>
      </c>
      <c r="P47" s="178">
        <v>12621</v>
      </c>
    </row>
    <row r="48" spans="1:16" x14ac:dyDescent="0.3">
      <c r="A48" s="175" t="s">
        <v>747</v>
      </c>
      <c r="B48" s="176" t="s">
        <v>569</v>
      </c>
      <c r="C48" s="176" t="s">
        <v>1241</v>
      </c>
      <c r="D48" s="175" t="s">
        <v>590</v>
      </c>
      <c r="E48" s="172">
        <v>52722</v>
      </c>
      <c r="F48" s="177">
        <v>13695</v>
      </c>
      <c r="G48" s="177">
        <v>28807</v>
      </c>
      <c r="H48" s="178">
        <v>10220</v>
      </c>
      <c r="I48" s="172">
        <v>52418</v>
      </c>
      <c r="J48" s="177">
        <v>13658</v>
      </c>
      <c r="K48" s="177">
        <v>28617</v>
      </c>
      <c r="L48" s="178">
        <v>10143</v>
      </c>
      <c r="M48" s="172">
        <v>44257</v>
      </c>
      <c r="N48" s="177">
        <v>7291</v>
      </c>
      <c r="O48" s="177">
        <v>27290</v>
      </c>
      <c r="P48" s="178">
        <v>9676</v>
      </c>
    </row>
    <row r="49" spans="1:16" x14ac:dyDescent="0.3">
      <c r="A49" s="175" t="s">
        <v>762</v>
      </c>
      <c r="B49" s="176" t="s">
        <v>569</v>
      </c>
      <c r="C49" s="176" t="s">
        <v>1242</v>
      </c>
      <c r="D49" s="175" t="s">
        <v>650</v>
      </c>
      <c r="E49" s="172">
        <v>44603</v>
      </c>
      <c r="F49" s="177">
        <v>4887</v>
      </c>
      <c r="G49" s="177">
        <v>25246</v>
      </c>
      <c r="H49" s="178">
        <v>14470</v>
      </c>
      <c r="I49" s="172">
        <v>44883</v>
      </c>
      <c r="J49" s="177">
        <v>4852</v>
      </c>
      <c r="K49" s="177">
        <v>25375</v>
      </c>
      <c r="L49" s="178">
        <v>14656</v>
      </c>
      <c r="M49" s="172">
        <v>42643</v>
      </c>
      <c r="N49" s="177">
        <v>4642</v>
      </c>
      <c r="O49" s="177">
        <v>23755</v>
      </c>
      <c r="P49" s="178">
        <v>14246</v>
      </c>
    </row>
    <row r="50" spans="1:16" x14ac:dyDescent="0.3">
      <c r="A50" s="175" t="s">
        <v>308</v>
      </c>
      <c r="B50" s="176" t="s">
        <v>569</v>
      </c>
      <c r="C50" s="176" t="s">
        <v>1243</v>
      </c>
      <c r="D50" s="175" t="s">
        <v>624</v>
      </c>
      <c r="E50" s="172">
        <v>44121</v>
      </c>
      <c r="F50" s="177">
        <v>3583</v>
      </c>
      <c r="G50" s="177">
        <v>34713</v>
      </c>
      <c r="H50" s="178">
        <v>5825</v>
      </c>
      <c r="I50" s="172">
        <v>44176</v>
      </c>
      <c r="J50" s="177">
        <v>3584</v>
      </c>
      <c r="K50" s="177">
        <v>34770</v>
      </c>
      <c r="L50" s="178">
        <v>5822</v>
      </c>
      <c r="M50" s="172">
        <v>42590</v>
      </c>
      <c r="N50" s="177">
        <v>3317</v>
      </c>
      <c r="O50" s="177">
        <v>33851</v>
      </c>
      <c r="P50" s="178">
        <v>5422</v>
      </c>
    </row>
    <row r="51" spans="1:16" x14ac:dyDescent="0.3">
      <c r="A51" s="175" t="s">
        <v>308</v>
      </c>
      <c r="B51" s="176" t="s">
        <v>748</v>
      </c>
      <c r="C51" s="176" t="s">
        <v>1244</v>
      </c>
      <c r="D51" s="175" t="s">
        <v>749</v>
      </c>
      <c r="E51" s="172">
        <v>44998</v>
      </c>
      <c r="F51" s="177">
        <v>5916</v>
      </c>
      <c r="G51" s="177">
        <v>34528</v>
      </c>
      <c r="H51" s="178">
        <v>4554</v>
      </c>
      <c r="I51" s="172">
        <v>43732</v>
      </c>
      <c r="J51" s="177">
        <v>4650</v>
      </c>
      <c r="K51" s="177">
        <v>34543</v>
      </c>
      <c r="L51" s="178">
        <v>4539</v>
      </c>
      <c r="M51" s="172">
        <v>41822</v>
      </c>
      <c r="N51" s="177">
        <v>4262</v>
      </c>
      <c r="O51" s="177">
        <v>33416</v>
      </c>
      <c r="P51" s="178">
        <v>4144</v>
      </c>
    </row>
    <row r="52" spans="1:16" x14ac:dyDescent="0.3">
      <c r="A52" s="175" t="s">
        <v>474</v>
      </c>
      <c r="B52" s="176" t="s">
        <v>569</v>
      </c>
      <c r="C52" s="176" t="s">
        <v>1245</v>
      </c>
      <c r="D52" s="175" t="s">
        <v>597</v>
      </c>
      <c r="E52" s="172">
        <v>46722</v>
      </c>
      <c r="F52" s="177">
        <v>10352</v>
      </c>
      <c r="G52" s="177">
        <v>23795</v>
      </c>
      <c r="H52" s="178">
        <v>12575</v>
      </c>
      <c r="I52" s="172">
        <v>45055</v>
      </c>
      <c r="J52" s="177">
        <v>8318</v>
      </c>
      <c r="K52" s="177">
        <v>24035</v>
      </c>
      <c r="L52" s="178">
        <v>12702</v>
      </c>
      <c r="M52" s="172">
        <v>38763</v>
      </c>
      <c r="N52" s="177">
        <v>3823</v>
      </c>
      <c r="O52" s="177">
        <v>22613</v>
      </c>
      <c r="P52" s="178">
        <v>12327</v>
      </c>
    </row>
    <row r="53" spans="1:16" x14ac:dyDescent="0.3">
      <c r="A53" s="175" t="s">
        <v>819</v>
      </c>
      <c r="B53" s="176" t="s">
        <v>569</v>
      </c>
      <c r="C53" s="176" t="s">
        <v>1246</v>
      </c>
      <c r="D53" s="175" t="s">
        <v>594</v>
      </c>
      <c r="E53" s="172">
        <v>39681</v>
      </c>
      <c r="F53" s="177">
        <v>3121</v>
      </c>
      <c r="G53" s="177">
        <v>31228</v>
      </c>
      <c r="H53" s="178">
        <v>5332</v>
      </c>
      <c r="I53" s="172">
        <v>39064</v>
      </c>
      <c r="J53" s="177">
        <v>3072</v>
      </c>
      <c r="K53" s="177">
        <v>30644</v>
      </c>
      <c r="L53" s="178">
        <v>5348</v>
      </c>
      <c r="M53" s="172">
        <v>38356</v>
      </c>
      <c r="N53" s="177">
        <v>3008</v>
      </c>
      <c r="O53" s="177">
        <v>30226</v>
      </c>
      <c r="P53" s="178">
        <v>5122</v>
      </c>
    </row>
    <row r="54" spans="1:16" x14ac:dyDescent="0.3">
      <c r="A54" s="175" t="s">
        <v>938</v>
      </c>
      <c r="B54" s="176" t="s">
        <v>458</v>
      </c>
      <c r="C54" s="176" t="s">
        <v>1247</v>
      </c>
      <c r="D54" s="175" t="s">
        <v>459</v>
      </c>
      <c r="E54" s="172">
        <v>37611</v>
      </c>
      <c r="F54" s="177">
        <v>3608</v>
      </c>
      <c r="G54" s="177">
        <v>24870</v>
      </c>
      <c r="H54" s="178">
        <v>9133</v>
      </c>
      <c r="I54" s="172">
        <v>37783</v>
      </c>
      <c r="J54" s="177">
        <v>3571</v>
      </c>
      <c r="K54" s="177">
        <v>24991</v>
      </c>
      <c r="L54" s="178">
        <v>9221</v>
      </c>
      <c r="M54" s="172">
        <v>36791</v>
      </c>
      <c r="N54" s="177">
        <v>3431</v>
      </c>
      <c r="O54" s="177">
        <v>24498</v>
      </c>
      <c r="P54" s="178">
        <v>8862</v>
      </c>
    </row>
    <row r="55" spans="1:16" x14ac:dyDescent="0.3">
      <c r="A55" s="175" t="s">
        <v>1085</v>
      </c>
      <c r="B55" s="176" t="s">
        <v>108</v>
      </c>
      <c r="C55" s="176" t="s">
        <v>1248</v>
      </c>
      <c r="D55" s="175" t="s">
        <v>172</v>
      </c>
      <c r="E55" s="172">
        <v>41562</v>
      </c>
      <c r="F55" s="177">
        <v>8959</v>
      </c>
      <c r="G55" s="177">
        <v>22519</v>
      </c>
      <c r="H55" s="178">
        <v>10084</v>
      </c>
      <c r="I55" s="172">
        <v>41578</v>
      </c>
      <c r="J55" s="177">
        <v>9003</v>
      </c>
      <c r="K55" s="177">
        <v>22488</v>
      </c>
      <c r="L55" s="178">
        <v>10087</v>
      </c>
      <c r="M55" s="172">
        <v>36599</v>
      </c>
      <c r="N55" s="177">
        <v>4785</v>
      </c>
      <c r="O55" s="177">
        <v>21921</v>
      </c>
      <c r="P55" s="178">
        <v>9893</v>
      </c>
    </row>
    <row r="56" spans="1:16" x14ac:dyDescent="0.3">
      <c r="A56" s="175" t="s">
        <v>938</v>
      </c>
      <c r="B56" s="176" t="s">
        <v>569</v>
      </c>
      <c r="C56" s="176" t="s">
        <v>1249</v>
      </c>
      <c r="D56" s="175" t="s">
        <v>580</v>
      </c>
      <c r="E56" s="172">
        <v>36267</v>
      </c>
      <c r="F56" s="177">
        <v>7191</v>
      </c>
      <c r="G56" s="177">
        <v>22972</v>
      </c>
      <c r="H56" s="178">
        <v>6104</v>
      </c>
      <c r="I56" s="172">
        <v>36059</v>
      </c>
      <c r="J56" s="177">
        <v>7185</v>
      </c>
      <c r="K56" s="177">
        <v>22635</v>
      </c>
      <c r="L56" s="178">
        <v>6239</v>
      </c>
      <c r="M56" s="172">
        <v>35581</v>
      </c>
      <c r="N56" s="177">
        <v>7254</v>
      </c>
      <c r="O56" s="177">
        <v>22457</v>
      </c>
      <c r="P56" s="178">
        <v>5870</v>
      </c>
    </row>
    <row r="57" spans="1:16" x14ac:dyDescent="0.3">
      <c r="A57" s="175" t="s">
        <v>938</v>
      </c>
      <c r="B57" s="176" t="s">
        <v>309</v>
      </c>
      <c r="C57" s="176" t="s">
        <v>1250</v>
      </c>
      <c r="D57" s="175" t="s">
        <v>338</v>
      </c>
      <c r="E57" s="172">
        <v>38852</v>
      </c>
      <c r="F57" s="177">
        <v>9085</v>
      </c>
      <c r="G57" s="177">
        <v>20479</v>
      </c>
      <c r="H57" s="178">
        <v>9288</v>
      </c>
      <c r="I57" s="172">
        <v>38090</v>
      </c>
      <c r="J57" s="177">
        <v>8475</v>
      </c>
      <c r="K57" s="177">
        <v>20481</v>
      </c>
      <c r="L57" s="178">
        <v>9134</v>
      </c>
      <c r="M57" s="172">
        <v>34528</v>
      </c>
      <c r="N57" s="177">
        <v>5545</v>
      </c>
      <c r="O57" s="177">
        <v>20299</v>
      </c>
      <c r="P57" s="178">
        <v>8684</v>
      </c>
    </row>
    <row r="58" spans="1:16" x14ac:dyDescent="0.3">
      <c r="A58" s="175" t="s">
        <v>474</v>
      </c>
      <c r="B58" s="176" t="s">
        <v>1086</v>
      </c>
      <c r="C58" s="176" t="s">
        <v>1251</v>
      </c>
      <c r="D58" s="175" t="s">
        <v>1091</v>
      </c>
      <c r="E58" s="172">
        <v>35800</v>
      </c>
      <c r="F58" s="177">
        <v>3493</v>
      </c>
      <c r="G58" s="177">
        <v>25420</v>
      </c>
      <c r="H58" s="178">
        <v>6887</v>
      </c>
      <c r="I58" s="172">
        <v>35873</v>
      </c>
      <c r="J58" s="177">
        <v>3525</v>
      </c>
      <c r="K58" s="177">
        <v>25398</v>
      </c>
      <c r="L58" s="178">
        <v>6950</v>
      </c>
      <c r="M58" s="172">
        <v>34016</v>
      </c>
      <c r="N58" s="177">
        <v>2635</v>
      </c>
      <c r="O58" s="177">
        <v>24616</v>
      </c>
      <c r="P58" s="178">
        <v>6765</v>
      </c>
    </row>
    <row r="59" spans="1:16" x14ac:dyDescent="0.3">
      <c r="A59" s="175" t="s">
        <v>792</v>
      </c>
      <c r="B59" s="176" t="s">
        <v>108</v>
      </c>
      <c r="C59" s="176" t="s">
        <v>1252</v>
      </c>
      <c r="D59" s="175" t="s">
        <v>121</v>
      </c>
      <c r="E59" s="172">
        <v>33413</v>
      </c>
      <c r="F59" s="177">
        <v>3587</v>
      </c>
      <c r="G59" s="177">
        <v>21426</v>
      </c>
      <c r="H59" s="178">
        <v>8400</v>
      </c>
      <c r="I59" s="172">
        <v>33790</v>
      </c>
      <c r="J59" s="177">
        <v>3589</v>
      </c>
      <c r="K59" s="177">
        <v>21718</v>
      </c>
      <c r="L59" s="178">
        <v>8483</v>
      </c>
      <c r="M59" s="172">
        <v>32569</v>
      </c>
      <c r="N59" s="177">
        <v>3330</v>
      </c>
      <c r="O59" s="177">
        <v>20921</v>
      </c>
      <c r="P59" s="178">
        <v>8318</v>
      </c>
    </row>
    <row r="60" spans="1:16" x14ac:dyDescent="0.3">
      <c r="A60" s="175" t="s">
        <v>680</v>
      </c>
      <c r="B60" s="176" t="s">
        <v>681</v>
      </c>
      <c r="C60" s="176" t="s">
        <v>1253</v>
      </c>
      <c r="D60" s="175" t="s">
        <v>682</v>
      </c>
      <c r="E60" s="172">
        <v>33882</v>
      </c>
      <c r="F60" s="177">
        <v>2749</v>
      </c>
      <c r="G60" s="177">
        <v>22310</v>
      </c>
      <c r="H60" s="178">
        <v>8823</v>
      </c>
      <c r="I60" s="172">
        <v>33452</v>
      </c>
      <c r="J60" s="177">
        <v>2691</v>
      </c>
      <c r="K60" s="177">
        <v>21967</v>
      </c>
      <c r="L60" s="178">
        <v>8794</v>
      </c>
      <c r="M60" s="172">
        <v>32389</v>
      </c>
      <c r="N60" s="177">
        <v>2527</v>
      </c>
      <c r="O60" s="177">
        <v>21339</v>
      </c>
      <c r="P60" s="178">
        <v>8523</v>
      </c>
    </row>
    <row r="61" spans="1:16" x14ac:dyDescent="0.3">
      <c r="A61" s="175" t="s">
        <v>711</v>
      </c>
      <c r="B61" s="176" t="s">
        <v>309</v>
      </c>
      <c r="C61" s="176" t="s">
        <v>1254</v>
      </c>
      <c r="D61" s="175" t="s">
        <v>403</v>
      </c>
      <c r="E61" s="172">
        <v>32447</v>
      </c>
      <c r="F61" s="177">
        <v>2348</v>
      </c>
      <c r="G61" s="177">
        <v>24148</v>
      </c>
      <c r="H61" s="178">
        <v>5951</v>
      </c>
      <c r="I61" s="172">
        <v>31864</v>
      </c>
      <c r="J61" s="177">
        <v>2282</v>
      </c>
      <c r="K61" s="177">
        <v>23693</v>
      </c>
      <c r="L61" s="178">
        <v>5889</v>
      </c>
      <c r="M61" s="172">
        <v>30198</v>
      </c>
      <c r="N61" s="177">
        <v>2255</v>
      </c>
      <c r="O61" s="177">
        <v>22927</v>
      </c>
      <c r="P61" s="178">
        <v>5016</v>
      </c>
    </row>
    <row r="62" spans="1:16" x14ac:dyDescent="0.3">
      <c r="A62" s="175" t="s">
        <v>747</v>
      </c>
      <c r="B62" s="176" t="s">
        <v>569</v>
      </c>
      <c r="C62" s="176" t="s">
        <v>1255</v>
      </c>
      <c r="D62" s="175" t="s">
        <v>679</v>
      </c>
      <c r="E62" s="172">
        <v>32560</v>
      </c>
      <c r="F62" s="177">
        <v>2508</v>
      </c>
      <c r="G62" s="177">
        <v>25021</v>
      </c>
      <c r="H62" s="178">
        <v>5031</v>
      </c>
      <c r="I62" s="172">
        <v>32107</v>
      </c>
      <c r="J62" s="177">
        <v>2423</v>
      </c>
      <c r="K62" s="177">
        <v>24616</v>
      </c>
      <c r="L62" s="178">
        <v>5068</v>
      </c>
      <c r="M62" s="172">
        <v>30862</v>
      </c>
      <c r="N62" s="177">
        <v>1659</v>
      </c>
      <c r="O62" s="177">
        <v>24332</v>
      </c>
      <c r="P62" s="178">
        <v>4871</v>
      </c>
    </row>
    <row r="63" spans="1:16" x14ac:dyDescent="0.3">
      <c r="A63" s="175" t="s">
        <v>568</v>
      </c>
      <c r="B63" s="176" t="s">
        <v>1086</v>
      </c>
      <c r="C63" s="176" t="s">
        <v>1256</v>
      </c>
      <c r="D63" s="175" t="s">
        <v>1096</v>
      </c>
      <c r="E63" s="172">
        <v>33638</v>
      </c>
      <c r="F63" s="177">
        <v>5326</v>
      </c>
      <c r="G63" s="177">
        <v>19749</v>
      </c>
      <c r="H63" s="178">
        <v>8563</v>
      </c>
      <c r="I63" s="172">
        <v>33453</v>
      </c>
      <c r="J63" s="177">
        <v>5139</v>
      </c>
      <c r="K63" s="177">
        <v>19662</v>
      </c>
      <c r="L63" s="178">
        <v>8652</v>
      </c>
      <c r="M63" s="172">
        <v>30283</v>
      </c>
      <c r="N63" s="177">
        <v>2928</v>
      </c>
      <c r="O63" s="177">
        <v>19028</v>
      </c>
      <c r="P63" s="178">
        <v>8327</v>
      </c>
    </row>
    <row r="64" spans="1:16" x14ac:dyDescent="0.3">
      <c r="A64" s="175" t="s">
        <v>873</v>
      </c>
      <c r="B64" s="176" t="s">
        <v>569</v>
      </c>
      <c r="C64" s="176" t="s">
        <v>1257</v>
      </c>
      <c r="D64" s="175" t="s">
        <v>599</v>
      </c>
      <c r="E64" s="172">
        <v>32521</v>
      </c>
      <c r="F64" s="177">
        <v>6836</v>
      </c>
      <c r="G64" s="177">
        <v>16182</v>
      </c>
      <c r="H64" s="178">
        <v>9503</v>
      </c>
      <c r="I64" s="172">
        <v>32548</v>
      </c>
      <c r="J64" s="177">
        <v>6822</v>
      </c>
      <c r="K64" s="177">
        <v>16183</v>
      </c>
      <c r="L64" s="178">
        <v>9543</v>
      </c>
      <c r="M64" s="172">
        <v>29759</v>
      </c>
      <c r="N64" s="177">
        <v>4715</v>
      </c>
      <c r="O64" s="177">
        <v>15703</v>
      </c>
      <c r="P64" s="178">
        <v>9341</v>
      </c>
    </row>
    <row r="65" spans="1:16" x14ac:dyDescent="0.3">
      <c r="A65" s="175" t="s">
        <v>1130</v>
      </c>
      <c r="B65" s="176" t="s">
        <v>1086</v>
      </c>
      <c r="C65" s="176" t="s">
        <v>1258</v>
      </c>
      <c r="D65" s="175" t="s">
        <v>1092</v>
      </c>
      <c r="E65" s="172">
        <v>34223</v>
      </c>
      <c r="F65" s="177">
        <v>6420</v>
      </c>
      <c r="G65" s="177">
        <v>18963</v>
      </c>
      <c r="H65" s="178">
        <v>8840</v>
      </c>
      <c r="I65" s="172">
        <v>33873</v>
      </c>
      <c r="J65" s="177">
        <v>6333</v>
      </c>
      <c r="K65" s="177">
        <v>18751</v>
      </c>
      <c r="L65" s="178">
        <v>8789</v>
      </c>
      <c r="M65" s="172">
        <v>29340</v>
      </c>
      <c r="N65" s="177">
        <v>3252</v>
      </c>
      <c r="O65" s="177">
        <v>17698</v>
      </c>
      <c r="P65" s="178">
        <v>8390</v>
      </c>
    </row>
    <row r="66" spans="1:16" x14ac:dyDescent="0.3">
      <c r="A66" s="175" t="s">
        <v>680</v>
      </c>
      <c r="B66" s="176" t="s">
        <v>569</v>
      </c>
      <c r="C66" s="176" t="s">
        <v>1259</v>
      </c>
      <c r="D66" s="175" t="s">
        <v>621</v>
      </c>
      <c r="E66" s="172">
        <v>29328</v>
      </c>
      <c r="F66" s="177">
        <v>1505</v>
      </c>
      <c r="G66" s="177">
        <v>26383</v>
      </c>
      <c r="H66" s="178">
        <v>1440</v>
      </c>
      <c r="I66" s="172">
        <v>37064</v>
      </c>
      <c r="J66" s="177">
        <v>8107</v>
      </c>
      <c r="K66" s="177">
        <v>27781</v>
      </c>
      <c r="L66" s="178">
        <v>1176</v>
      </c>
      <c r="M66" s="172">
        <v>29409</v>
      </c>
      <c r="N66" s="177">
        <v>502</v>
      </c>
      <c r="O66" s="177">
        <v>28035</v>
      </c>
      <c r="P66" s="178">
        <v>872</v>
      </c>
    </row>
    <row r="67" spans="1:16" x14ac:dyDescent="0.3">
      <c r="A67" s="175" t="s">
        <v>1085</v>
      </c>
      <c r="B67" s="176" t="s">
        <v>939</v>
      </c>
      <c r="C67" s="176" t="s">
        <v>1260</v>
      </c>
      <c r="D67" s="175" t="s">
        <v>968</v>
      </c>
      <c r="E67" s="172">
        <v>27984</v>
      </c>
      <c r="F67" s="177">
        <v>3638</v>
      </c>
      <c r="G67" s="177">
        <v>17642</v>
      </c>
      <c r="H67" s="178">
        <v>6704</v>
      </c>
      <c r="I67" s="172">
        <v>28104</v>
      </c>
      <c r="J67" s="177">
        <v>3601</v>
      </c>
      <c r="K67" s="177">
        <v>17711</v>
      </c>
      <c r="L67" s="178">
        <v>6792</v>
      </c>
      <c r="M67" s="172">
        <v>27760</v>
      </c>
      <c r="N67" s="177">
        <v>3494</v>
      </c>
      <c r="O67" s="177">
        <v>17690</v>
      </c>
      <c r="P67" s="178">
        <v>6576</v>
      </c>
    </row>
    <row r="68" spans="1:16" x14ac:dyDescent="0.3">
      <c r="A68" s="175" t="s">
        <v>762</v>
      </c>
      <c r="B68" s="176" t="s">
        <v>569</v>
      </c>
      <c r="C68" s="176" t="s">
        <v>1261</v>
      </c>
      <c r="D68" s="175" t="s">
        <v>664</v>
      </c>
      <c r="E68" s="172">
        <v>28287</v>
      </c>
      <c r="F68" s="177">
        <v>1394</v>
      </c>
      <c r="G68" s="177">
        <v>23260</v>
      </c>
      <c r="H68" s="178">
        <v>3633</v>
      </c>
      <c r="I68" s="172">
        <v>28959</v>
      </c>
      <c r="J68" s="177">
        <v>1369</v>
      </c>
      <c r="K68" s="177">
        <v>23994</v>
      </c>
      <c r="L68" s="178">
        <v>3596</v>
      </c>
      <c r="M68" s="172">
        <v>27839</v>
      </c>
      <c r="N68" s="177">
        <v>1258</v>
      </c>
      <c r="O68" s="177">
        <v>23080</v>
      </c>
      <c r="P68" s="178">
        <v>3501</v>
      </c>
    </row>
    <row r="69" spans="1:16" x14ac:dyDescent="0.3">
      <c r="A69" s="175" t="s">
        <v>819</v>
      </c>
      <c r="B69" s="176" t="s">
        <v>235</v>
      </c>
      <c r="C69" s="176" t="s">
        <v>1262</v>
      </c>
      <c r="D69" s="175" t="s">
        <v>254</v>
      </c>
      <c r="E69" s="172">
        <v>29231</v>
      </c>
      <c r="F69" s="177">
        <v>2419</v>
      </c>
      <c r="G69" s="177">
        <v>19309</v>
      </c>
      <c r="H69" s="178">
        <v>7503</v>
      </c>
      <c r="I69" s="172">
        <v>28895</v>
      </c>
      <c r="J69" s="177">
        <v>2325</v>
      </c>
      <c r="K69" s="177">
        <v>19025</v>
      </c>
      <c r="L69" s="178">
        <v>7545</v>
      </c>
      <c r="M69" s="172">
        <v>27238</v>
      </c>
      <c r="N69" s="177">
        <v>1553</v>
      </c>
      <c r="O69" s="177">
        <v>18472</v>
      </c>
      <c r="P69" s="178">
        <v>7213</v>
      </c>
    </row>
    <row r="70" spans="1:16" x14ac:dyDescent="0.3">
      <c r="A70" s="175" t="s">
        <v>819</v>
      </c>
      <c r="B70" s="176" t="s">
        <v>569</v>
      </c>
      <c r="C70" s="176" t="s">
        <v>1263</v>
      </c>
      <c r="D70" s="175" t="s">
        <v>604</v>
      </c>
      <c r="E70" s="172">
        <v>27690</v>
      </c>
      <c r="F70" s="177">
        <v>2361</v>
      </c>
      <c r="G70" s="177">
        <v>20076</v>
      </c>
      <c r="H70" s="178">
        <v>5253</v>
      </c>
      <c r="I70" s="172">
        <v>27982</v>
      </c>
      <c r="J70" s="177">
        <v>2365</v>
      </c>
      <c r="K70" s="177">
        <v>20377</v>
      </c>
      <c r="L70" s="178">
        <v>5240</v>
      </c>
      <c r="M70" s="172">
        <v>26836</v>
      </c>
      <c r="N70" s="177">
        <v>1577</v>
      </c>
      <c r="O70" s="177">
        <v>20190</v>
      </c>
      <c r="P70" s="178">
        <v>5069</v>
      </c>
    </row>
    <row r="71" spans="1:16" x14ac:dyDescent="0.3">
      <c r="A71" s="175" t="s">
        <v>308</v>
      </c>
      <c r="B71" s="176" t="s">
        <v>108</v>
      </c>
      <c r="C71" s="176" t="s">
        <v>1264</v>
      </c>
      <c r="D71" s="175" t="s">
        <v>171</v>
      </c>
      <c r="E71" s="172">
        <v>27214</v>
      </c>
      <c r="F71" s="177">
        <v>3842</v>
      </c>
      <c r="G71" s="177">
        <v>17435</v>
      </c>
      <c r="H71" s="178">
        <v>5937</v>
      </c>
      <c r="I71" s="172">
        <v>27301</v>
      </c>
      <c r="J71" s="177">
        <v>3832</v>
      </c>
      <c r="K71" s="177">
        <v>17413</v>
      </c>
      <c r="L71" s="178">
        <v>6056</v>
      </c>
      <c r="M71" s="172">
        <v>26189</v>
      </c>
      <c r="N71" s="177">
        <v>3408</v>
      </c>
      <c r="O71" s="177">
        <v>16898</v>
      </c>
      <c r="P71" s="178">
        <v>5883</v>
      </c>
    </row>
    <row r="72" spans="1:16" x14ac:dyDescent="0.3">
      <c r="A72" s="175" t="s">
        <v>107</v>
      </c>
      <c r="B72" s="176" t="s">
        <v>939</v>
      </c>
      <c r="C72" s="176" t="s">
        <v>1265</v>
      </c>
      <c r="D72" s="175" t="s">
        <v>991</v>
      </c>
      <c r="E72" s="172">
        <v>26642</v>
      </c>
      <c r="F72" s="177">
        <v>5138</v>
      </c>
      <c r="G72" s="177">
        <v>14639</v>
      </c>
      <c r="H72" s="178">
        <v>6865</v>
      </c>
      <c r="I72" s="172">
        <v>26820</v>
      </c>
      <c r="J72" s="177">
        <v>5147</v>
      </c>
      <c r="K72" s="177">
        <v>14773</v>
      </c>
      <c r="L72" s="178">
        <v>6900</v>
      </c>
      <c r="M72" s="172">
        <v>25028</v>
      </c>
      <c r="N72" s="177">
        <v>4795</v>
      </c>
      <c r="O72" s="177">
        <v>13986</v>
      </c>
      <c r="P72" s="178">
        <v>6247</v>
      </c>
    </row>
    <row r="73" spans="1:16" x14ac:dyDescent="0.3">
      <c r="A73" s="175" t="s">
        <v>924</v>
      </c>
      <c r="B73" s="176" t="s">
        <v>1161</v>
      </c>
      <c r="C73" s="176" t="s">
        <v>1266</v>
      </c>
      <c r="D73" s="175" t="s">
        <v>997</v>
      </c>
      <c r="E73" s="172">
        <v>28597</v>
      </c>
      <c r="F73" s="177">
        <v>5216</v>
      </c>
      <c r="G73" s="177">
        <v>16022</v>
      </c>
      <c r="H73" s="178">
        <v>7359</v>
      </c>
      <c r="I73" s="172">
        <v>28580</v>
      </c>
      <c r="J73" s="177">
        <v>5391</v>
      </c>
      <c r="K73" s="177">
        <v>15762</v>
      </c>
      <c r="L73" s="178">
        <v>7427</v>
      </c>
      <c r="M73" s="172">
        <v>25189</v>
      </c>
      <c r="N73" s="177">
        <v>2595</v>
      </c>
      <c r="O73" s="177">
        <v>15354</v>
      </c>
      <c r="P73" s="178">
        <v>7240</v>
      </c>
    </row>
    <row r="74" spans="1:16" x14ac:dyDescent="0.3">
      <c r="A74" s="175" t="s">
        <v>568</v>
      </c>
      <c r="B74" s="176" t="s">
        <v>712</v>
      </c>
      <c r="C74" s="176" t="s">
        <v>1267</v>
      </c>
      <c r="D74" s="175" t="s">
        <v>735</v>
      </c>
      <c r="E74" s="172">
        <v>27600</v>
      </c>
      <c r="F74" s="177">
        <v>945</v>
      </c>
      <c r="G74" s="177">
        <v>25815</v>
      </c>
      <c r="H74" s="178">
        <v>840</v>
      </c>
      <c r="I74" s="172">
        <v>26059</v>
      </c>
      <c r="J74" s="177">
        <v>1052</v>
      </c>
      <c r="K74" s="177">
        <v>24239</v>
      </c>
      <c r="L74" s="178">
        <v>768</v>
      </c>
      <c r="M74" s="172">
        <v>24024</v>
      </c>
      <c r="N74" s="177">
        <v>639</v>
      </c>
      <c r="O74" s="177">
        <v>22818</v>
      </c>
      <c r="P74" s="178">
        <v>567</v>
      </c>
    </row>
    <row r="75" spans="1:16" x14ac:dyDescent="0.3">
      <c r="A75" s="175" t="s">
        <v>873</v>
      </c>
      <c r="B75" s="176" t="s">
        <v>1086</v>
      </c>
      <c r="C75" s="176" t="s">
        <v>1268</v>
      </c>
      <c r="D75" s="175" t="s">
        <v>1105</v>
      </c>
      <c r="E75" s="172">
        <v>21552</v>
      </c>
      <c r="F75" s="177">
        <v>1830</v>
      </c>
      <c r="G75" s="177">
        <v>16069</v>
      </c>
      <c r="H75" s="178">
        <v>3653</v>
      </c>
      <c r="I75" s="172">
        <v>21960</v>
      </c>
      <c r="J75" s="177">
        <v>1810</v>
      </c>
      <c r="K75" s="177">
        <v>16430</v>
      </c>
      <c r="L75" s="178">
        <v>3720</v>
      </c>
      <c r="M75" s="172">
        <v>21385</v>
      </c>
      <c r="N75" s="177">
        <v>1737</v>
      </c>
      <c r="O75" s="177">
        <v>16091</v>
      </c>
      <c r="P75" s="178">
        <v>3557</v>
      </c>
    </row>
    <row r="76" spans="1:16" x14ac:dyDescent="0.3">
      <c r="A76" s="175" t="s">
        <v>107</v>
      </c>
      <c r="B76" s="176" t="s">
        <v>261</v>
      </c>
      <c r="C76" s="176" t="s">
        <v>1269</v>
      </c>
      <c r="D76" s="175" t="s">
        <v>304</v>
      </c>
      <c r="E76" s="172">
        <v>22505</v>
      </c>
      <c r="F76" s="177">
        <v>3555</v>
      </c>
      <c r="G76" s="177">
        <v>14612</v>
      </c>
      <c r="H76" s="178">
        <v>4338</v>
      </c>
      <c r="I76" s="172">
        <v>21696</v>
      </c>
      <c r="J76" s="177">
        <v>2422</v>
      </c>
      <c r="K76" s="177">
        <v>14902</v>
      </c>
      <c r="L76" s="178">
        <v>4372</v>
      </c>
      <c r="M76" s="172">
        <v>20821</v>
      </c>
      <c r="N76" s="177">
        <v>2424</v>
      </c>
      <c r="O76" s="177">
        <v>14117</v>
      </c>
      <c r="P76" s="178">
        <v>4280</v>
      </c>
    </row>
    <row r="77" spans="1:16" x14ac:dyDescent="0.3">
      <c r="A77" s="175" t="s">
        <v>429</v>
      </c>
      <c r="B77" s="176" t="s">
        <v>1123</v>
      </c>
      <c r="C77" s="176" t="s">
        <v>1270</v>
      </c>
      <c r="D77" s="175" t="s">
        <v>1123</v>
      </c>
      <c r="E77" s="172">
        <v>21878</v>
      </c>
      <c r="F77" s="177">
        <v>2419</v>
      </c>
      <c r="G77" s="177">
        <v>17157</v>
      </c>
      <c r="H77" s="178">
        <v>2302</v>
      </c>
      <c r="I77" s="172">
        <v>21836</v>
      </c>
      <c r="J77" s="177">
        <v>2369</v>
      </c>
      <c r="K77" s="177">
        <v>17130</v>
      </c>
      <c r="L77" s="178">
        <v>2337</v>
      </c>
      <c r="M77" s="172">
        <v>20688</v>
      </c>
      <c r="N77" s="177">
        <v>1366</v>
      </c>
      <c r="O77" s="177">
        <v>17043</v>
      </c>
      <c r="P77" s="178">
        <v>2279</v>
      </c>
    </row>
    <row r="78" spans="1:16" x14ac:dyDescent="0.3">
      <c r="A78" s="175" t="s">
        <v>568</v>
      </c>
      <c r="B78" s="176" t="s">
        <v>108</v>
      </c>
      <c r="C78" s="176" t="s">
        <v>1271</v>
      </c>
      <c r="D78" s="175" t="s">
        <v>149</v>
      </c>
      <c r="E78" s="172">
        <v>23333</v>
      </c>
      <c r="F78" s="177">
        <v>4790</v>
      </c>
      <c r="G78" s="177">
        <v>14300</v>
      </c>
      <c r="H78" s="178">
        <v>4243</v>
      </c>
      <c r="I78" s="172">
        <v>22316</v>
      </c>
      <c r="J78" s="177">
        <v>4744</v>
      </c>
      <c r="K78" s="177">
        <v>13234</v>
      </c>
      <c r="L78" s="178">
        <v>4338</v>
      </c>
      <c r="M78" s="172">
        <v>20203</v>
      </c>
      <c r="N78" s="177">
        <v>3155</v>
      </c>
      <c r="O78" s="177">
        <v>12844</v>
      </c>
      <c r="P78" s="178">
        <v>4204</v>
      </c>
    </row>
    <row r="79" spans="1:16" x14ac:dyDescent="0.3">
      <c r="A79" s="175" t="s">
        <v>938</v>
      </c>
      <c r="B79" s="176" t="s">
        <v>939</v>
      </c>
      <c r="C79" s="176" t="s">
        <v>1272</v>
      </c>
      <c r="D79" s="175" t="s">
        <v>999</v>
      </c>
      <c r="E79" s="172">
        <v>20670</v>
      </c>
      <c r="F79" s="177">
        <v>1854</v>
      </c>
      <c r="G79" s="177">
        <v>13991</v>
      </c>
      <c r="H79" s="178">
        <v>4825</v>
      </c>
      <c r="I79" s="172">
        <v>20724</v>
      </c>
      <c r="J79" s="177">
        <v>1845</v>
      </c>
      <c r="K79" s="177">
        <v>14004</v>
      </c>
      <c r="L79" s="178">
        <v>4875</v>
      </c>
      <c r="M79" s="172">
        <v>20170</v>
      </c>
      <c r="N79" s="177">
        <v>1717</v>
      </c>
      <c r="O79" s="177">
        <v>13719</v>
      </c>
      <c r="P79" s="178">
        <v>4734</v>
      </c>
    </row>
    <row r="80" spans="1:16" x14ac:dyDescent="0.3">
      <c r="A80" s="175" t="s">
        <v>913</v>
      </c>
      <c r="B80" s="176" t="s">
        <v>108</v>
      </c>
      <c r="C80" s="176" t="s">
        <v>1273</v>
      </c>
      <c r="D80" s="175" t="s">
        <v>135</v>
      </c>
      <c r="E80" s="172">
        <v>20298</v>
      </c>
      <c r="F80" s="177">
        <v>1943</v>
      </c>
      <c r="G80" s="177">
        <v>14885</v>
      </c>
      <c r="H80" s="178">
        <v>3470</v>
      </c>
      <c r="I80" s="172">
        <v>20502</v>
      </c>
      <c r="J80" s="177">
        <v>1969</v>
      </c>
      <c r="K80" s="177">
        <v>15058</v>
      </c>
      <c r="L80" s="178">
        <v>3475</v>
      </c>
      <c r="M80" s="172">
        <v>19472</v>
      </c>
      <c r="N80" s="177">
        <v>1950</v>
      </c>
      <c r="O80" s="177">
        <v>14105</v>
      </c>
      <c r="P80" s="178">
        <v>3417</v>
      </c>
    </row>
    <row r="81" spans="1:16" x14ac:dyDescent="0.3">
      <c r="A81" s="175" t="s">
        <v>792</v>
      </c>
      <c r="B81" s="176" t="s">
        <v>108</v>
      </c>
      <c r="C81" s="176" t="s">
        <v>1274</v>
      </c>
      <c r="D81" s="175" t="s">
        <v>177</v>
      </c>
      <c r="E81" s="172">
        <v>19901</v>
      </c>
      <c r="F81" s="177">
        <v>4002</v>
      </c>
      <c r="G81" s="177">
        <v>9606</v>
      </c>
      <c r="H81" s="178">
        <v>6293</v>
      </c>
      <c r="I81" s="172">
        <v>20108</v>
      </c>
      <c r="J81" s="177">
        <v>4020</v>
      </c>
      <c r="K81" s="177">
        <v>9761</v>
      </c>
      <c r="L81" s="178">
        <v>6327</v>
      </c>
      <c r="M81" s="172">
        <v>18717</v>
      </c>
      <c r="N81" s="177">
        <v>3144</v>
      </c>
      <c r="O81" s="177">
        <v>9522</v>
      </c>
      <c r="P81" s="178">
        <v>6051</v>
      </c>
    </row>
    <row r="82" spans="1:16" x14ac:dyDescent="0.3">
      <c r="A82" s="175" t="s">
        <v>938</v>
      </c>
      <c r="B82" s="176" t="s">
        <v>874</v>
      </c>
      <c r="C82" s="176" t="s">
        <v>1275</v>
      </c>
      <c r="D82" s="175" t="s">
        <v>899</v>
      </c>
      <c r="E82" s="172">
        <v>21211</v>
      </c>
      <c r="F82" s="177">
        <v>4745</v>
      </c>
      <c r="G82" s="177">
        <v>10599</v>
      </c>
      <c r="H82" s="178">
        <v>5867</v>
      </c>
      <c r="I82" s="172">
        <v>19740</v>
      </c>
      <c r="J82" s="177">
        <v>3539</v>
      </c>
      <c r="K82" s="177">
        <v>10321</v>
      </c>
      <c r="L82" s="178">
        <v>5880</v>
      </c>
      <c r="M82" s="172">
        <v>18254</v>
      </c>
      <c r="N82" s="177">
        <v>2723</v>
      </c>
      <c r="O82" s="177">
        <v>9802</v>
      </c>
      <c r="P82" s="178">
        <v>5729</v>
      </c>
    </row>
    <row r="83" spans="1:16" x14ac:dyDescent="0.3">
      <c r="A83" s="175" t="s">
        <v>429</v>
      </c>
      <c r="B83" s="176" t="s">
        <v>181</v>
      </c>
      <c r="C83" s="176" t="s">
        <v>1276</v>
      </c>
      <c r="D83" s="175" t="s">
        <v>843</v>
      </c>
      <c r="E83" s="172">
        <v>17417</v>
      </c>
      <c r="F83" s="177">
        <v>3433</v>
      </c>
      <c r="G83" s="177">
        <v>10376</v>
      </c>
      <c r="H83" s="178">
        <v>3608</v>
      </c>
      <c r="I83" s="172">
        <v>17475</v>
      </c>
      <c r="J83" s="177">
        <v>3437</v>
      </c>
      <c r="K83" s="177">
        <v>10377</v>
      </c>
      <c r="L83" s="178">
        <v>3661</v>
      </c>
      <c r="M83" s="172">
        <v>17687</v>
      </c>
      <c r="N83" s="177">
        <v>3328</v>
      </c>
      <c r="O83" s="177">
        <v>10820</v>
      </c>
      <c r="P83" s="178">
        <v>3539</v>
      </c>
    </row>
    <row r="84" spans="1:16" x14ac:dyDescent="0.3">
      <c r="A84" s="175" t="s">
        <v>107</v>
      </c>
      <c r="B84" s="176" t="s">
        <v>1150</v>
      </c>
      <c r="C84" s="176" t="s">
        <v>1277</v>
      </c>
      <c r="D84" s="175" t="s">
        <v>1151</v>
      </c>
      <c r="E84" s="172">
        <v>17809</v>
      </c>
      <c r="F84" s="177">
        <v>5292</v>
      </c>
      <c r="G84" s="177">
        <v>7284</v>
      </c>
      <c r="H84" s="178">
        <v>5233</v>
      </c>
      <c r="I84" s="172">
        <v>17771</v>
      </c>
      <c r="J84" s="177">
        <v>5294</v>
      </c>
      <c r="K84" s="177">
        <v>7282</v>
      </c>
      <c r="L84" s="178">
        <v>5195</v>
      </c>
      <c r="M84" s="172">
        <v>17101</v>
      </c>
      <c r="N84" s="177">
        <v>4982</v>
      </c>
      <c r="O84" s="177">
        <v>7155</v>
      </c>
      <c r="P84" s="178">
        <v>4964</v>
      </c>
    </row>
    <row r="85" spans="1:16" x14ac:dyDescent="0.3">
      <c r="A85" s="175" t="s">
        <v>457</v>
      </c>
      <c r="B85" s="176" t="s">
        <v>793</v>
      </c>
      <c r="C85" s="176" t="s">
        <v>1278</v>
      </c>
      <c r="D85" s="175" t="s">
        <v>795</v>
      </c>
      <c r="E85" s="172">
        <v>17487</v>
      </c>
      <c r="F85" s="177">
        <v>2635</v>
      </c>
      <c r="G85" s="177">
        <v>8965</v>
      </c>
      <c r="H85" s="178">
        <v>5887</v>
      </c>
      <c r="I85" s="172">
        <v>17594</v>
      </c>
      <c r="J85" s="177">
        <v>2635</v>
      </c>
      <c r="K85" s="177">
        <v>9028</v>
      </c>
      <c r="L85" s="178">
        <v>5931</v>
      </c>
      <c r="M85" s="172">
        <v>16991</v>
      </c>
      <c r="N85" s="177">
        <v>2604</v>
      </c>
      <c r="O85" s="177">
        <v>8704</v>
      </c>
      <c r="P85" s="178">
        <v>5683</v>
      </c>
    </row>
    <row r="86" spans="1:16" x14ac:dyDescent="0.3">
      <c r="A86" s="175" t="s">
        <v>107</v>
      </c>
      <c r="B86" s="176" t="s">
        <v>475</v>
      </c>
      <c r="C86" s="176" t="s">
        <v>1279</v>
      </c>
      <c r="D86" s="175" t="s">
        <v>502</v>
      </c>
      <c r="E86" s="172">
        <v>17267</v>
      </c>
      <c r="F86" s="177">
        <v>3915</v>
      </c>
      <c r="G86" s="177">
        <v>7874</v>
      </c>
      <c r="H86" s="178">
        <v>5478</v>
      </c>
      <c r="I86" s="172">
        <v>17483</v>
      </c>
      <c r="J86" s="177">
        <v>4008</v>
      </c>
      <c r="K86" s="177">
        <v>7892</v>
      </c>
      <c r="L86" s="178">
        <v>5583</v>
      </c>
      <c r="M86" s="172">
        <v>16965</v>
      </c>
      <c r="N86" s="177">
        <v>3878</v>
      </c>
      <c r="O86" s="177">
        <v>7723</v>
      </c>
      <c r="P86" s="178">
        <v>5364</v>
      </c>
    </row>
    <row r="87" spans="1:16" x14ac:dyDescent="0.3">
      <c r="A87" s="175" t="s">
        <v>234</v>
      </c>
      <c r="B87" s="176" t="s">
        <v>181</v>
      </c>
      <c r="C87" s="176" t="s">
        <v>1280</v>
      </c>
      <c r="D87" s="175" t="s">
        <v>870</v>
      </c>
      <c r="E87" s="172">
        <v>16948</v>
      </c>
      <c r="F87" s="177">
        <v>3745</v>
      </c>
      <c r="G87" s="177">
        <v>8390</v>
      </c>
      <c r="H87" s="178">
        <v>4813</v>
      </c>
      <c r="I87" s="172">
        <v>16553</v>
      </c>
      <c r="J87" s="177">
        <v>3607</v>
      </c>
      <c r="K87" s="177">
        <v>8346</v>
      </c>
      <c r="L87" s="178">
        <v>4600</v>
      </c>
      <c r="M87" s="172">
        <v>15988</v>
      </c>
      <c r="N87" s="177">
        <v>3449</v>
      </c>
      <c r="O87" s="177">
        <v>8333</v>
      </c>
      <c r="P87" s="178">
        <v>4206</v>
      </c>
    </row>
    <row r="88" spans="1:16" x14ac:dyDescent="0.3">
      <c r="A88" s="175" t="s">
        <v>107</v>
      </c>
      <c r="B88" s="176" t="s">
        <v>108</v>
      </c>
      <c r="C88" s="176" t="s">
        <v>1281</v>
      </c>
      <c r="D88" s="175" t="s">
        <v>163</v>
      </c>
      <c r="E88" s="172">
        <v>17680</v>
      </c>
      <c r="F88" s="177">
        <v>4801</v>
      </c>
      <c r="G88" s="177">
        <v>8374</v>
      </c>
      <c r="H88" s="178">
        <v>4505</v>
      </c>
      <c r="I88" s="172">
        <v>17582</v>
      </c>
      <c r="J88" s="177">
        <v>4620</v>
      </c>
      <c r="K88" s="177">
        <v>8372</v>
      </c>
      <c r="L88" s="178">
        <v>4590</v>
      </c>
      <c r="M88" s="172">
        <v>15867</v>
      </c>
      <c r="N88" s="177">
        <v>3143</v>
      </c>
      <c r="O88" s="177">
        <v>8330</v>
      </c>
      <c r="P88" s="178">
        <v>4394</v>
      </c>
    </row>
    <row r="89" spans="1:16" x14ac:dyDescent="0.3">
      <c r="A89" s="175" t="s">
        <v>747</v>
      </c>
      <c r="B89" s="176" t="s">
        <v>108</v>
      </c>
      <c r="C89" s="176" t="s">
        <v>1282</v>
      </c>
      <c r="D89" s="175" t="s">
        <v>141</v>
      </c>
      <c r="E89" s="172">
        <v>16297</v>
      </c>
      <c r="F89" s="177">
        <v>2772</v>
      </c>
      <c r="G89" s="177">
        <v>9900</v>
      </c>
      <c r="H89" s="178">
        <v>3625</v>
      </c>
      <c r="I89" s="172">
        <v>16085</v>
      </c>
      <c r="J89" s="177">
        <v>2697</v>
      </c>
      <c r="K89" s="177">
        <v>9763</v>
      </c>
      <c r="L89" s="178">
        <v>3625</v>
      </c>
      <c r="M89" s="172">
        <v>15647</v>
      </c>
      <c r="N89" s="177">
        <v>2529</v>
      </c>
      <c r="O89" s="177">
        <v>9674</v>
      </c>
      <c r="P89" s="178">
        <v>3444</v>
      </c>
    </row>
    <row r="90" spans="1:16" x14ac:dyDescent="0.3">
      <c r="A90" s="175" t="s">
        <v>457</v>
      </c>
      <c r="B90" s="176" t="s">
        <v>1179</v>
      </c>
      <c r="C90" s="176" t="s">
        <v>1283</v>
      </c>
      <c r="D90" s="175" t="s">
        <v>1180</v>
      </c>
      <c r="E90" s="172">
        <v>16235</v>
      </c>
      <c r="F90" s="177">
        <v>1951</v>
      </c>
      <c r="G90" s="177">
        <v>11162</v>
      </c>
      <c r="H90" s="178">
        <v>3122</v>
      </c>
      <c r="I90" s="172">
        <v>16233</v>
      </c>
      <c r="J90" s="177">
        <v>1896</v>
      </c>
      <c r="K90" s="177">
        <v>11216</v>
      </c>
      <c r="L90" s="178">
        <v>3121</v>
      </c>
      <c r="M90" s="172">
        <v>15723</v>
      </c>
      <c r="N90" s="177">
        <v>1844</v>
      </c>
      <c r="O90" s="177">
        <v>10820</v>
      </c>
      <c r="P90" s="178">
        <v>3059</v>
      </c>
    </row>
    <row r="91" spans="1:16" x14ac:dyDescent="0.3">
      <c r="A91" s="175" t="s">
        <v>680</v>
      </c>
      <c r="B91" s="176" t="s">
        <v>108</v>
      </c>
      <c r="C91" s="176" t="s">
        <v>1284</v>
      </c>
      <c r="D91" s="175" t="s">
        <v>159</v>
      </c>
      <c r="E91" s="172">
        <v>16976</v>
      </c>
      <c r="F91" s="177">
        <v>1001</v>
      </c>
      <c r="G91" s="177">
        <v>14178</v>
      </c>
      <c r="H91" s="178">
        <v>1797</v>
      </c>
      <c r="I91" s="172">
        <v>16786</v>
      </c>
      <c r="J91" s="177">
        <v>1120</v>
      </c>
      <c r="K91" s="177">
        <v>13860</v>
      </c>
      <c r="L91" s="178">
        <v>1806</v>
      </c>
      <c r="M91" s="172">
        <v>15415</v>
      </c>
      <c r="N91" s="177">
        <v>1106</v>
      </c>
      <c r="O91" s="177">
        <v>12576</v>
      </c>
      <c r="P91" s="178">
        <v>1733</v>
      </c>
    </row>
    <row r="92" spans="1:16" x14ac:dyDescent="0.3">
      <c r="A92" s="175" t="s">
        <v>1038</v>
      </c>
      <c r="B92" s="176" t="s">
        <v>569</v>
      </c>
      <c r="C92" s="176" t="s">
        <v>1285</v>
      </c>
      <c r="D92" s="175" t="s">
        <v>668</v>
      </c>
      <c r="E92" s="172">
        <v>14864</v>
      </c>
      <c r="F92" s="177">
        <v>1291</v>
      </c>
      <c r="G92" s="177">
        <v>11097</v>
      </c>
      <c r="H92" s="178">
        <v>2476</v>
      </c>
      <c r="I92" s="172">
        <v>14928</v>
      </c>
      <c r="J92" s="177">
        <v>1272</v>
      </c>
      <c r="K92" s="177">
        <v>11169</v>
      </c>
      <c r="L92" s="178">
        <v>2487</v>
      </c>
      <c r="M92" s="172">
        <v>14685</v>
      </c>
      <c r="N92" s="177">
        <v>1228</v>
      </c>
      <c r="O92" s="177">
        <v>11043</v>
      </c>
      <c r="P92" s="178">
        <v>2414</v>
      </c>
    </row>
    <row r="93" spans="1:16" x14ac:dyDescent="0.3">
      <c r="A93" s="175" t="s">
        <v>792</v>
      </c>
      <c r="B93" s="176" t="s">
        <v>1086</v>
      </c>
      <c r="C93" s="176" t="s">
        <v>1286</v>
      </c>
      <c r="D93" s="175" t="s">
        <v>239</v>
      </c>
      <c r="E93" s="172">
        <v>15688</v>
      </c>
      <c r="F93" s="177">
        <v>3894</v>
      </c>
      <c r="G93" s="177">
        <v>6671</v>
      </c>
      <c r="H93" s="178">
        <v>5123</v>
      </c>
      <c r="I93" s="172">
        <v>15291</v>
      </c>
      <c r="J93" s="177">
        <v>3782</v>
      </c>
      <c r="K93" s="177">
        <v>6670</v>
      </c>
      <c r="L93" s="178">
        <v>4839</v>
      </c>
      <c r="M93" s="172">
        <v>14465</v>
      </c>
      <c r="N93" s="177">
        <v>3486</v>
      </c>
      <c r="O93" s="177">
        <v>6222</v>
      </c>
      <c r="P93" s="178">
        <v>4757</v>
      </c>
    </row>
    <row r="94" spans="1:16" x14ac:dyDescent="0.3">
      <c r="A94" s="175" t="s">
        <v>107</v>
      </c>
      <c r="B94" s="176" t="s">
        <v>513</v>
      </c>
      <c r="C94" s="176" t="s">
        <v>1287</v>
      </c>
      <c r="D94" s="175" t="s">
        <v>515</v>
      </c>
      <c r="E94" s="172">
        <v>14568</v>
      </c>
      <c r="F94" s="177">
        <v>1293</v>
      </c>
      <c r="G94" s="177">
        <v>11410</v>
      </c>
      <c r="H94" s="178">
        <v>1865</v>
      </c>
      <c r="I94" s="172">
        <v>14615</v>
      </c>
      <c r="J94" s="177">
        <v>1273</v>
      </c>
      <c r="K94" s="177">
        <v>11470</v>
      </c>
      <c r="L94" s="178">
        <v>1872</v>
      </c>
      <c r="M94" s="172">
        <v>14329</v>
      </c>
      <c r="N94" s="177">
        <v>1235</v>
      </c>
      <c r="O94" s="177">
        <v>11273</v>
      </c>
      <c r="P94" s="178">
        <v>1821</v>
      </c>
    </row>
    <row r="95" spans="1:16" x14ac:dyDescent="0.3">
      <c r="A95" s="175" t="s">
        <v>308</v>
      </c>
      <c r="B95" s="176" t="s">
        <v>569</v>
      </c>
      <c r="C95" s="176" t="s">
        <v>1288</v>
      </c>
      <c r="D95" s="175" t="s">
        <v>651</v>
      </c>
      <c r="E95" s="172">
        <v>14954</v>
      </c>
      <c r="F95" s="177">
        <v>2114</v>
      </c>
      <c r="G95" s="177">
        <v>7981</v>
      </c>
      <c r="H95" s="178">
        <v>4859</v>
      </c>
      <c r="I95" s="172">
        <v>14938</v>
      </c>
      <c r="J95" s="177">
        <v>2131</v>
      </c>
      <c r="K95" s="177">
        <v>7932</v>
      </c>
      <c r="L95" s="178">
        <v>4875</v>
      </c>
      <c r="M95" s="172">
        <v>14224</v>
      </c>
      <c r="N95" s="177">
        <v>1756</v>
      </c>
      <c r="O95" s="177">
        <v>7688</v>
      </c>
      <c r="P95" s="178">
        <v>4780</v>
      </c>
    </row>
    <row r="96" spans="1:16" x14ac:dyDescent="0.3">
      <c r="A96" s="175" t="s">
        <v>539</v>
      </c>
      <c r="B96" s="176" t="s">
        <v>939</v>
      </c>
      <c r="C96" s="176" t="s">
        <v>1289</v>
      </c>
      <c r="D96" s="175" t="s">
        <v>1006</v>
      </c>
      <c r="E96" s="172">
        <v>15216</v>
      </c>
      <c r="F96" s="177">
        <v>2280</v>
      </c>
      <c r="G96" s="177">
        <v>10046</v>
      </c>
      <c r="H96" s="178">
        <v>2890</v>
      </c>
      <c r="I96" s="172">
        <v>15162</v>
      </c>
      <c r="J96" s="177">
        <v>2267</v>
      </c>
      <c r="K96" s="177">
        <v>9972</v>
      </c>
      <c r="L96" s="178">
        <v>2923</v>
      </c>
      <c r="M96" s="172">
        <v>13966</v>
      </c>
      <c r="N96" s="177">
        <v>1546</v>
      </c>
      <c r="O96" s="177">
        <v>9635</v>
      </c>
      <c r="P96" s="178">
        <v>2785</v>
      </c>
    </row>
    <row r="97" spans="1:16" x14ac:dyDescent="0.3">
      <c r="A97" s="175" t="s">
        <v>107</v>
      </c>
      <c r="B97" s="176" t="s">
        <v>793</v>
      </c>
      <c r="C97" s="176" t="s">
        <v>1290</v>
      </c>
      <c r="D97" s="175" t="s">
        <v>811</v>
      </c>
      <c r="E97" s="172">
        <v>14934</v>
      </c>
      <c r="F97" s="177">
        <v>2956</v>
      </c>
      <c r="G97" s="177">
        <v>7978</v>
      </c>
      <c r="H97" s="178">
        <v>4000</v>
      </c>
      <c r="I97" s="172">
        <v>14895</v>
      </c>
      <c r="J97" s="177">
        <v>3001</v>
      </c>
      <c r="K97" s="177">
        <v>7921</v>
      </c>
      <c r="L97" s="178">
        <v>3973</v>
      </c>
      <c r="M97" s="172">
        <v>13676</v>
      </c>
      <c r="N97" s="177">
        <v>2432</v>
      </c>
      <c r="O97" s="177">
        <v>7428</v>
      </c>
      <c r="P97" s="178">
        <v>3816</v>
      </c>
    </row>
    <row r="98" spans="1:16" x14ac:dyDescent="0.3">
      <c r="A98" s="175" t="s">
        <v>873</v>
      </c>
      <c r="B98" s="176" t="s">
        <v>748</v>
      </c>
      <c r="C98" s="176" t="s">
        <v>1291</v>
      </c>
      <c r="D98" s="175" t="s">
        <v>757</v>
      </c>
      <c r="E98" s="172">
        <v>14294</v>
      </c>
      <c r="F98" s="177">
        <v>2339</v>
      </c>
      <c r="G98" s="177">
        <v>8716</v>
      </c>
      <c r="H98" s="178">
        <v>3239</v>
      </c>
      <c r="I98" s="172">
        <v>14183</v>
      </c>
      <c r="J98" s="177">
        <v>2296</v>
      </c>
      <c r="K98" s="177">
        <v>8607</v>
      </c>
      <c r="L98" s="178">
        <v>3280</v>
      </c>
      <c r="M98" s="172">
        <v>13558</v>
      </c>
      <c r="N98" s="177">
        <v>2199</v>
      </c>
      <c r="O98" s="177">
        <v>8143</v>
      </c>
      <c r="P98" s="178">
        <v>3216</v>
      </c>
    </row>
    <row r="99" spans="1:16" x14ac:dyDescent="0.3">
      <c r="A99" s="175" t="s">
        <v>938</v>
      </c>
      <c r="B99" s="176" t="s">
        <v>569</v>
      </c>
      <c r="C99" s="176" t="s">
        <v>1292</v>
      </c>
      <c r="D99" s="175" t="s">
        <v>660</v>
      </c>
      <c r="E99" s="172">
        <v>13742</v>
      </c>
      <c r="F99" s="177">
        <v>1541</v>
      </c>
      <c r="G99" s="177">
        <v>9229</v>
      </c>
      <c r="H99" s="178">
        <v>2972</v>
      </c>
      <c r="I99" s="172">
        <v>13766</v>
      </c>
      <c r="J99" s="177">
        <v>1518</v>
      </c>
      <c r="K99" s="177">
        <v>9263</v>
      </c>
      <c r="L99" s="178">
        <v>2985</v>
      </c>
      <c r="M99" s="172">
        <v>13448</v>
      </c>
      <c r="N99" s="177">
        <v>1432</v>
      </c>
      <c r="O99" s="177">
        <v>9078</v>
      </c>
      <c r="P99" s="178">
        <v>2938</v>
      </c>
    </row>
    <row r="100" spans="1:16" x14ac:dyDescent="0.3">
      <c r="A100" s="175" t="s">
        <v>474</v>
      </c>
      <c r="B100" s="176" t="s">
        <v>449</v>
      </c>
      <c r="C100" s="176" t="s">
        <v>1293</v>
      </c>
      <c r="D100" s="175" t="s">
        <v>936</v>
      </c>
      <c r="E100" s="172">
        <v>15490</v>
      </c>
      <c r="F100" s="177">
        <v>5971</v>
      </c>
      <c r="G100" s="177">
        <v>7876</v>
      </c>
      <c r="H100" s="178">
        <v>1643</v>
      </c>
      <c r="I100" s="172">
        <v>15550</v>
      </c>
      <c r="J100" s="177">
        <v>5905</v>
      </c>
      <c r="K100" s="177">
        <v>7936</v>
      </c>
      <c r="L100" s="178">
        <v>1709</v>
      </c>
      <c r="M100" s="172">
        <v>12838</v>
      </c>
      <c r="N100" s="177">
        <v>3539</v>
      </c>
      <c r="O100" s="177">
        <v>7726</v>
      </c>
      <c r="P100" s="178">
        <v>1573</v>
      </c>
    </row>
    <row r="101" spans="1:16" x14ac:dyDescent="0.3">
      <c r="A101" s="175" t="s">
        <v>1162</v>
      </c>
      <c r="B101" s="176" t="s">
        <v>108</v>
      </c>
      <c r="C101" s="176" t="s">
        <v>1294</v>
      </c>
      <c r="D101" s="175" t="s">
        <v>130</v>
      </c>
      <c r="E101" s="172">
        <v>13174</v>
      </c>
      <c r="F101" s="177">
        <v>2247</v>
      </c>
      <c r="G101" s="177">
        <v>8768</v>
      </c>
      <c r="H101" s="178">
        <v>2159</v>
      </c>
      <c r="I101" s="172">
        <v>13148</v>
      </c>
      <c r="J101" s="177">
        <v>2209</v>
      </c>
      <c r="K101" s="177">
        <v>8799</v>
      </c>
      <c r="L101" s="178">
        <v>2140</v>
      </c>
      <c r="M101" s="172">
        <v>12462</v>
      </c>
      <c r="N101" s="177">
        <v>1938</v>
      </c>
      <c r="O101" s="177">
        <v>8638</v>
      </c>
      <c r="P101" s="178">
        <v>1886</v>
      </c>
    </row>
    <row r="102" spans="1:16" x14ac:dyDescent="0.3">
      <c r="A102" s="175" t="s">
        <v>568</v>
      </c>
      <c r="B102" s="176" t="s">
        <v>874</v>
      </c>
      <c r="C102" s="176" t="s">
        <v>1295</v>
      </c>
      <c r="D102" s="175" t="s">
        <v>900</v>
      </c>
      <c r="E102" s="172">
        <v>13344</v>
      </c>
      <c r="F102" s="177">
        <v>3299</v>
      </c>
      <c r="G102" s="177">
        <v>6591</v>
      </c>
      <c r="H102" s="178">
        <v>3454</v>
      </c>
      <c r="I102" s="172">
        <v>12929</v>
      </c>
      <c r="J102" s="177">
        <v>2893</v>
      </c>
      <c r="K102" s="177">
        <v>6563</v>
      </c>
      <c r="L102" s="178">
        <v>3473</v>
      </c>
      <c r="M102" s="172">
        <v>11914</v>
      </c>
      <c r="N102" s="177">
        <v>2052</v>
      </c>
      <c r="O102" s="177">
        <v>6478</v>
      </c>
      <c r="P102" s="178">
        <v>3384</v>
      </c>
    </row>
    <row r="103" spans="1:16" x14ac:dyDescent="0.3">
      <c r="A103" s="175" t="s">
        <v>819</v>
      </c>
      <c r="B103" s="176" t="s">
        <v>1039</v>
      </c>
      <c r="C103" s="176" t="s">
        <v>1296</v>
      </c>
      <c r="D103" s="175" t="s">
        <v>1055</v>
      </c>
      <c r="E103" s="172">
        <v>12018</v>
      </c>
      <c r="F103" s="177">
        <v>1050</v>
      </c>
      <c r="G103" s="177">
        <v>10517</v>
      </c>
      <c r="H103" s="178">
        <v>451</v>
      </c>
      <c r="I103" s="172">
        <v>12082</v>
      </c>
      <c r="J103" s="177">
        <v>1067</v>
      </c>
      <c r="K103" s="177">
        <v>10545</v>
      </c>
      <c r="L103" s="178">
        <v>470</v>
      </c>
      <c r="M103" s="172">
        <v>11770</v>
      </c>
      <c r="N103" s="177">
        <v>985</v>
      </c>
      <c r="O103" s="177">
        <v>10365</v>
      </c>
      <c r="P103" s="178">
        <v>420</v>
      </c>
    </row>
    <row r="104" spans="1:16" x14ac:dyDescent="0.3">
      <c r="A104" s="175" t="s">
        <v>1172</v>
      </c>
      <c r="B104" s="176" t="s">
        <v>108</v>
      </c>
      <c r="C104" s="176" t="s">
        <v>1297</v>
      </c>
      <c r="D104" s="175" t="s">
        <v>143</v>
      </c>
      <c r="E104" s="172">
        <v>11725</v>
      </c>
      <c r="F104" s="177">
        <v>2011</v>
      </c>
      <c r="G104" s="177">
        <v>6809</v>
      </c>
      <c r="H104" s="178">
        <v>2905</v>
      </c>
      <c r="I104" s="172">
        <v>11348</v>
      </c>
      <c r="J104" s="177">
        <v>1615</v>
      </c>
      <c r="K104" s="177">
        <v>6870</v>
      </c>
      <c r="L104" s="178">
        <v>2863</v>
      </c>
      <c r="M104" s="172">
        <v>11170</v>
      </c>
      <c r="N104" s="177">
        <v>1552</v>
      </c>
      <c r="O104" s="177">
        <v>7060</v>
      </c>
      <c r="P104" s="178">
        <v>2558</v>
      </c>
    </row>
    <row r="105" spans="1:16" x14ac:dyDescent="0.3">
      <c r="A105" s="175" t="s">
        <v>568</v>
      </c>
      <c r="B105" s="176" t="s">
        <v>1163</v>
      </c>
      <c r="C105" s="176" t="s">
        <v>1298</v>
      </c>
      <c r="D105" s="175" t="s">
        <v>1164</v>
      </c>
      <c r="E105" s="172">
        <v>11885</v>
      </c>
      <c r="F105" s="177">
        <v>5625</v>
      </c>
      <c r="G105" s="177">
        <v>3327</v>
      </c>
      <c r="H105" s="178">
        <v>2933</v>
      </c>
      <c r="I105" s="172">
        <v>11915</v>
      </c>
      <c r="J105" s="177">
        <v>5577</v>
      </c>
      <c r="K105" s="177">
        <v>3359</v>
      </c>
      <c r="L105" s="178">
        <v>2979</v>
      </c>
      <c r="M105" s="172">
        <v>11185</v>
      </c>
      <c r="N105" s="177">
        <v>5137</v>
      </c>
      <c r="O105" s="177">
        <v>3196</v>
      </c>
      <c r="P105" s="178">
        <v>2852</v>
      </c>
    </row>
    <row r="106" spans="1:16" x14ac:dyDescent="0.3">
      <c r="A106" s="175" t="s">
        <v>873</v>
      </c>
      <c r="B106" s="176" t="s">
        <v>108</v>
      </c>
      <c r="C106" s="176" t="s">
        <v>1299</v>
      </c>
      <c r="D106" s="175" t="s">
        <v>221</v>
      </c>
      <c r="E106" s="172">
        <v>12358</v>
      </c>
      <c r="F106" s="177">
        <v>2433</v>
      </c>
      <c r="G106" s="177">
        <v>6562</v>
      </c>
      <c r="H106" s="178">
        <v>3363</v>
      </c>
      <c r="I106" s="172">
        <v>12109</v>
      </c>
      <c r="J106" s="177">
        <v>2257</v>
      </c>
      <c r="K106" s="177">
        <v>6538</v>
      </c>
      <c r="L106" s="178">
        <v>3314</v>
      </c>
      <c r="M106" s="172">
        <v>11129</v>
      </c>
      <c r="N106" s="177">
        <v>1559</v>
      </c>
      <c r="O106" s="177">
        <v>6357</v>
      </c>
      <c r="P106" s="178">
        <v>3213</v>
      </c>
    </row>
    <row r="107" spans="1:16" x14ac:dyDescent="0.3">
      <c r="A107" s="175" t="s">
        <v>938</v>
      </c>
      <c r="B107" s="176" t="s">
        <v>108</v>
      </c>
      <c r="C107" s="176" t="s">
        <v>1300</v>
      </c>
      <c r="D107" s="175" t="s">
        <v>188</v>
      </c>
      <c r="E107" s="172">
        <v>11463</v>
      </c>
      <c r="F107" s="177">
        <v>1246</v>
      </c>
      <c r="G107" s="177">
        <v>8096</v>
      </c>
      <c r="H107" s="178">
        <v>2121</v>
      </c>
      <c r="I107" s="172">
        <v>11490</v>
      </c>
      <c r="J107" s="177">
        <v>1176</v>
      </c>
      <c r="K107" s="177">
        <v>8213</v>
      </c>
      <c r="L107" s="178">
        <v>2101</v>
      </c>
      <c r="M107" s="172">
        <v>10838</v>
      </c>
      <c r="N107" s="177">
        <v>1162</v>
      </c>
      <c r="O107" s="177">
        <v>7724</v>
      </c>
      <c r="P107" s="178">
        <v>1952</v>
      </c>
    </row>
    <row r="108" spans="1:16" x14ac:dyDescent="0.3">
      <c r="A108" s="175" t="s">
        <v>1085</v>
      </c>
      <c r="B108" s="176" t="s">
        <v>1086</v>
      </c>
      <c r="C108" s="176" t="s">
        <v>1301</v>
      </c>
      <c r="D108" s="175" t="s">
        <v>1100</v>
      </c>
      <c r="E108" s="172">
        <v>10893</v>
      </c>
      <c r="F108" s="177">
        <v>1455</v>
      </c>
      <c r="G108" s="177">
        <v>6868</v>
      </c>
      <c r="H108" s="178">
        <v>2570</v>
      </c>
      <c r="I108" s="172">
        <v>11200</v>
      </c>
      <c r="J108" s="177">
        <v>1488</v>
      </c>
      <c r="K108" s="177">
        <v>7063</v>
      </c>
      <c r="L108" s="178">
        <v>2649</v>
      </c>
      <c r="M108" s="172">
        <v>10857</v>
      </c>
      <c r="N108" s="177">
        <v>1451</v>
      </c>
      <c r="O108" s="177">
        <v>6811</v>
      </c>
      <c r="P108" s="178">
        <v>2595</v>
      </c>
    </row>
    <row r="109" spans="1:16" x14ac:dyDescent="0.3">
      <c r="A109" s="175" t="s">
        <v>792</v>
      </c>
      <c r="B109" s="176" t="s">
        <v>135</v>
      </c>
      <c r="C109" s="176" t="s">
        <v>1302</v>
      </c>
      <c r="D109" s="175" t="s">
        <v>437</v>
      </c>
      <c r="E109" s="172">
        <v>11675</v>
      </c>
      <c r="F109" s="177">
        <v>2617</v>
      </c>
      <c r="G109" s="177">
        <v>6044</v>
      </c>
      <c r="H109" s="178">
        <v>3014</v>
      </c>
      <c r="I109" s="172">
        <v>11652</v>
      </c>
      <c r="J109" s="177">
        <v>2590</v>
      </c>
      <c r="K109" s="177">
        <v>6067</v>
      </c>
      <c r="L109" s="178">
        <v>2995</v>
      </c>
      <c r="M109" s="172">
        <v>10520</v>
      </c>
      <c r="N109" s="177">
        <v>1530</v>
      </c>
      <c r="O109" s="177">
        <v>6031</v>
      </c>
      <c r="P109" s="178">
        <v>2959</v>
      </c>
    </row>
    <row r="110" spans="1:16" x14ac:dyDescent="0.3">
      <c r="A110" s="175" t="s">
        <v>680</v>
      </c>
      <c r="B110" s="176" t="s">
        <v>261</v>
      </c>
      <c r="C110" s="176" t="s">
        <v>1303</v>
      </c>
      <c r="D110" s="175" t="s">
        <v>278</v>
      </c>
      <c r="E110" s="172">
        <v>10977</v>
      </c>
      <c r="F110" s="177">
        <v>1020</v>
      </c>
      <c r="G110" s="177">
        <v>7375</v>
      </c>
      <c r="H110" s="178">
        <v>2582</v>
      </c>
      <c r="I110" s="172">
        <v>10865</v>
      </c>
      <c r="J110" s="177">
        <v>1045</v>
      </c>
      <c r="K110" s="177">
        <v>7238</v>
      </c>
      <c r="L110" s="178">
        <v>2582</v>
      </c>
      <c r="M110" s="172">
        <v>10181</v>
      </c>
      <c r="N110" s="177">
        <v>781</v>
      </c>
      <c r="O110" s="177">
        <v>6937</v>
      </c>
      <c r="P110" s="178">
        <v>2463</v>
      </c>
    </row>
    <row r="111" spans="1:16" x14ac:dyDescent="0.3">
      <c r="A111" s="175" t="s">
        <v>308</v>
      </c>
      <c r="B111" s="176" t="s">
        <v>763</v>
      </c>
      <c r="C111" s="176" t="s">
        <v>1304</v>
      </c>
      <c r="D111" s="175" t="s">
        <v>770</v>
      </c>
      <c r="E111" s="172">
        <v>8287</v>
      </c>
      <c r="F111" s="177">
        <v>646</v>
      </c>
      <c r="G111" s="177">
        <v>6707</v>
      </c>
      <c r="H111" s="178">
        <v>934</v>
      </c>
      <c r="I111" s="172">
        <v>10398</v>
      </c>
      <c r="J111" s="177">
        <v>691</v>
      </c>
      <c r="K111" s="177">
        <v>8783</v>
      </c>
      <c r="L111" s="178">
        <v>924</v>
      </c>
      <c r="M111" s="172">
        <v>10322</v>
      </c>
      <c r="N111" s="177">
        <v>662</v>
      </c>
      <c r="O111" s="177">
        <v>8712</v>
      </c>
      <c r="P111" s="178">
        <v>948</v>
      </c>
    </row>
    <row r="112" spans="1:16" x14ac:dyDescent="0.3">
      <c r="A112" s="175" t="s">
        <v>1014</v>
      </c>
      <c r="B112" s="176" t="s">
        <v>272</v>
      </c>
      <c r="C112" s="176" t="s">
        <v>1305</v>
      </c>
      <c r="D112" s="175" t="s">
        <v>543</v>
      </c>
      <c r="E112" s="172">
        <v>10791</v>
      </c>
      <c r="F112" s="177">
        <v>1880</v>
      </c>
      <c r="G112" s="177">
        <v>5364</v>
      </c>
      <c r="H112" s="178">
        <v>3547</v>
      </c>
      <c r="I112" s="172">
        <v>9894</v>
      </c>
      <c r="J112" s="177">
        <v>1880</v>
      </c>
      <c r="K112" s="177">
        <v>4867</v>
      </c>
      <c r="L112" s="178">
        <v>3147</v>
      </c>
      <c r="M112" s="172">
        <v>8821</v>
      </c>
      <c r="N112" s="177">
        <v>1842</v>
      </c>
      <c r="O112" s="177">
        <v>4700</v>
      </c>
      <c r="P112" s="178">
        <v>2279</v>
      </c>
    </row>
    <row r="113" spans="1:16" x14ac:dyDescent="0.3">
      <c r="A113" s="175" t="s">
        <v>457</v>
      </c>
      <c r="B113" s="176" t="s">
        <v>1150</v>
      </c>
      <c r="C113" s="176" t="s">
        <v>1306</v>
      </c>
      <c r="D113" s="175" t="s">
        <v>1153</v>
      </c>
      <c r="E113" s="172">
        <v>10247</v>
      </c>
      <c r="F113" s="177">
        <v>2802</v>
      </c>
      <c r="G113" s="177">
        <v>5650</v>
      </c>
      <c r="H113" s="178">
        <v>1795</v>
      </c>
      <c r="I113" s="172">
        <v>10583</v>
      </c>
      <c r="J113" s="177">
        <v>3010</v>
      </c>
      <c r="K113" s="177">
        <v>5631</v>
      </c>
      <c r="L113" s="178">
        <v>1942</v>
      </c>
      <c r="M113" s="172">
        <v>9284</v>
      </c>
      <c r="N113" s="177">
        <v>2043</v>
      </c>
      <c r="O113" s="177">
        <v>5677</v>
      </c>
      <c r="P113" s="178">
        <v>1564</v>
      </c>
    </row>
    <row r="114" spans="1:16" x14ac:dyDescent="0.3">
      <c r="A114" s="175" t="s">
        <v>568</v>
      </c>
      <c r="B114" s="176" t="s">
        <v>108</v>
      </c>
      <c r="C114" s="176" t="s">
        <v>1307</v>
      </c>
      <c r="D114" s="175" t="s">
        <v>210</v>
      </c>
      <c r="E114" s="172">
        <v>10078</v>
      </c>
      <c r="F114" s="177">
        <v>880</v>
      </c>
      <c r="G114" s="177">
        <v>7566</v>
      </c>
      <c r="H114" s="178">
        <v>1632</v>
      </c>
      <c r="I114" s="172">
        <v>10095</v>
      </c>
      <c r="J114" s="177">
        <v>860</v>
      </c>
      <c r="K114" s="177">
        <v>7580</v>
      </c>
      <c r="L114" s="178">
        <v>1655</v>
      </c>
      <c r="M114" s="172">
        <v>9473</v>
      </c>
      <c r="N114" s="177">
        <v>548</v>
      </c>
      <c r="O114" s="177">
        <v>7311</v>
      </c>
      <c r="P114" s="178">
        <v>1614</v>
      </c>
    </row>
    <row r="115" spans="1:16" x14ac:dyDescent="0.3">
      <c r="A115" s="175" t="s">
        <v>474</v>
      </c>
      <c r="B115" s="176" t="s">
        <v>272</v>
      </c>
      <c r="C115" s="176" t="s">
        <v>1308</v>
      </c>
      <c r="D115" s="175" t="s">
        <v>552</v>
      </c>
      <c r="E115" s="172">
        <v>9597</v>
      </c>
      <c r="F115" s="177">
        <v>1617</v>
      </c>
      <c r="G115" s="177">
        <v>6207</v>
      </c>
      <c r="H115" s="178">
        <v>1773</v>
      </c>
      <c r="I115" s="172">
        <v>9520</v>
      </c>
      <c r="J115" s="177">
        <v>1611</v>
      </c>
      <c r="K115" s="177">
        <v>6065</v>
      </c>
      <c r="L115" s="178">
        <v>1844</v>
      </c>
      <c r="M115" s="172">
        <v>9175</v>
      </c>
      <c r="N115" s="177">
        <v>1580</v>
      </c>
      <c r="O115" s="177">
        <v>5901</v>
      </c>
      <c r="P115" s="178">
        <v>1694</v>
      </c>
    </row>
    <row r="116" spans="1:16" x14ac:dyDescent="0.3">
      <c r="A116" s="175" t="s">
        <v>938</v>
      </c>
      <c r="B116" s="176" t="s">
        <v>1131</v>
      </c>
      <c r="C116" s="176" t="s">
        <v>1309</v>
      </c>
      <c r="D116" s="175" t="s">
        <v>306</v>
      </c>
      <c r="E116" s="172">
        <v>10040</v>
      </c>
      <c r="F116" s="177">
        <v>2768</v>
      </c>
      <c r="G116" s="177">
        <v>4918</v>
      </c>
      <c r="H116" s="178">
        <v>2354</v>
      </c>
      <c r="I116" s="172">
        <v>9829</v>
      </c>
      <c r="J116" s="177">
        <v>2615</v>
      </c>
      <c r="K116" s="177">
        <v>4882</v>
      </c>
      <c r="L116" s="178">
        <v>2332</v>
      </c>
      <c r="M116" s="172">
        <v>8783</v>
      </c>
      <c r="N116" s="177">
        <v>2139</v>
      </c>
      <c r="O116" s="177">
        <v>4789</v>
      </c>
      <c r="P116" s="178">
        <v>1855</v>
      </c>
    </row>
    <row r="117" spans="1:16" x14ac:dyDescent="0.3">
      <c r="A117" s="175" t="s">
        <v>568</v>
      </c>
      <c r="B117" s="176" t="s">
        <v>108</v>
      </c>
      <c r="C117" s="176" t="s">
        <v>1310</v>
      </c>
      <c r="D117" s="175" t="s">
        <v>192</v>
      </c>
      <c r="E117" s="172">
        <v>9644</v>
      </c>
      <c r="F117" s="177">
        <v>1105</v>
      </c>
      <c r="G117" s="177">
        <v>6243</v>
      </c>
      <c r="H117" s="178">
        <v>2296</v>
      </c>
      <c r="I117" s="172">
        <v>9629</v>
      </c>
      <c r="J117" s="177">
        <v>1106</v>
      </c>
      <c r="K117" s="177">
        <v>6199</v>
      </c>
      <c r="L117" s="178">
        <v>2324</v>
      </c>
      <c r="M117" s="172">
        <v>9076</v>
      </c>
      <c r="N117" s="177">
        <v>787</v>
      </c>
      <c r="O117" s="177">
        <v>6059</v>
      </c>
      <c r="P117" s="178">
        <v>2230</v>
      </c>
    </row>
    <row r="118" spans="1:16" x14ac:dyDescent="0.3">
      <c r="A118" s="175" t="s">
        <v>711</v>
      </c>
      <c r="B118" s="176" t="s">
        <v>235</v>
      </c>
      <c r="C118" s="176" t="s">
        <v>1311</v>
      </c>
      <c r="D118" s="175" t="s">
        <v>240</v>
      </c>
      <c r="E118" s="172">
        <v>9310</v>
      </c>
      <c r="F118" s="177">
        <v>1261</v>
      </c>
      <c r="G118" s="177">
        <v>5314</v>
      </c>
      <c r="H118" s="178">
        <v>2735</v>
      </c>
      <c r="I118" s="172">
        <v>9338</v>
      </c>
      <c r="J118" s="177">
        <v>1293</v>
      </c>
      <c r="K118" s="177">
        <v>5292</v>
      </c>
      <c r="L118" s="178">
        <v>2753</v>
      </c>
      <c r="M118" s="172">
        <v>9027</v>
      </c>
      <c r="N118" s="177">
        <v>1280</v>
      </c>
      <c r="O118" s="177">
        <v>5133</v>
      </c>
      <c r="P118" s="178">
        <v>2614</v>
      </c>
    </row>
    <row r="119" spans="1:16" x14ac:dyDescent="0.3">
      <c r="A119" s="175" t="s">
        <v>1038</v>
      </c>
      <c r="B119" s="176" t="s">
        <v>793</v>
      </c>
      <c r="C119" s="176" t="s">
        <v>1312</v>
      </c>
      <c r="D119" s="175" t="s">
        <v>161</v>
      </c>
      <c r="E119" s="172">
        <v>9360</v>
      </c>
      <c r="F119" s="177">
        <v>1238</v>
      </c>
      <c r="G119" s="177">
        <v>6947</v>
      </c>
      <c r="H119" s="178">
        <v>1175</v>
      </c>
      <c r="I119" s="172">
        <v>9231</v>
      </c>
      <c r="J119" s="177">
        <v>1220</v>
      </c>
      <c r="K119" s="177">
        <v>6883</v>
      </c>
      <c r="L119" s="178">
        <v>1128</v>
      </c>
      <c r="M119" s="172">
        <v>8896</v>
      </c>
      <c r="N119" s="177">
        <v>1217</v>
      </c>
      <c r="O119" s="177">
        <v>6681</v>
      </c>
      <c r="P119" s="178">
        <v>998</v>
      </c>
    </row>
    <row r="120" spans="1:16" x14ac:dyDescent="0.3">
      <c r="A120" s="175" t="s">
        <v>819</v>
      </c>
      <c r="B120" s="176" t="s">
        <v>309</v>
      </c>
      <c r="C120" s="176" t="s">
        <v>1313</v>
      </c>
      <c r="D120" s="175" t="s">
        <v>386</v>
      </c>
      <c r="E120" s="172">
        <v>12658</v>
      </c>
      <c r="F120" s="177">
        <v>4424</v>
      </c>
      <c r="G120" s="177">
        <v>6787</v>
      </c>
      <c r="H120" s="178">
        <v>1447</v>
      </c>
      <c r="I120" s="172">
        <v>12462</v>
      </c>
      <c r="J120" s="177">
        <v>4367</v>
      </c>
      <c r="K120" s="177">
        <v>6648</v>
      </c>
      <c r="L120" s="178">
        <v>1447</v>
      </c>
      <c r="M120" s="172">
        <v>8581</v>
      </c>
      <c r="N120" s="177">
        <v>621</v>
      </c>
      <c r="O120" s="177">
        <v>6542</v>
      </c>
      <c r="P120" s="178">
        <v>1418</v>
      </c>
    </row>
    <row r="121" spans="1:16" x14ac:dyDescent="0.3">
      <c r="A121" s="175" t="s">
        <v>474</v>
      </c>
      <c r="B121" s="176" t="s">
        <v>914</v>
      </c>
      <c r="C121" s="176" t="s">
        <v>1314</v>
      </c>
      <c r="D121" s="176" t="s">
        <v>915</v>
      </c>
      <c r="E121" s="172">
        <v>9362</v>
      </c>
      <c r="F121" s="177">
        <v>2326</v>
      </c>
      <c r="G121" s="177">
        <v>5680</v>
      </c>
      <c r="H121" s="178">
        <v>1356</v>
      </c>
      <c r="I121" s="172">
        <v>9838</v>
      </c>
      <c r="J121" s="177">
        <v>2353</v>
      </c>
      <c r="K121" s="177">
        <v>6162</v>
      </c>
      <c r="L121" s="178">
        <v>1323</v>
      </c>
      <c r="M121" s="172">
        <v>8440</v>
      </c>
      <c r="N121" s="177">
        <v>1130</v>
      </c>
      <c r="O121" s="177">
        <v>6041</v>
      </c>
      <c r="P121" s="178">
        <v>1269</v>
      </c>
    </row>
    <row r="122" spans="1:16" x14ac:dyDescent="0.3">
      <c r="A122" s="175" t="s">
        <v>308</v>
      </c>
      <c r="B122" s="176" t="s">
        <v>712</v>
      </c>
      <c r="C122" s="176" t="s">
        <v>1315</v>
      </c>
      <c r="D122" s="175" t="s">
        <v>723</v>
      </c>
      <c r="E122" s="172">
        <v>8846</v>
      </c>
      <c r="F122" s="177">
        <v>1221</v>
      </c>
      <c r="G122" s="177">
        <v>5933</v>
      </c>
      <c r="H122" s="178">
        <v>1692</v>
      </c>
      <c r="I122" s="172">
        <v>8773</v>
      </c>
      <c r="J122" s="177">
        <v>1212</v>
      </c>
      <c r="K122" s="177">
        <v>5890</v>
      </c>
      <c r="L122" s="178">
        <v>1671</v>
      </c>
      <c r="M122" s="172">
        <v>8204</v>
      </c>
      <c r="N122" s="177">
        <v>1161</v>
      </c>
      <c r="O122" s="177">
        <v>5515</v>
      </c>
      <c r="P122" s="178">
        <v>1528</v>
      </c>
    </row>
    <row r="123" spans="1:16" x14ac:dyDescent="0.3">
      <c r="A123" s="175" t="s">
        <v>819</v>
      </c>
      <c r="B123" s="176" t="s">
        <v>1131</v>
      </c>
      <c r="C123" s="176" t="s">
        <v>1316</v>
      </c>
      <c r="D123" s="175" t="s">
        <v>1133</v>
      </c>
      <c r="E123" s="172">
        <v>8385</v>
      </c>
      <c r="F123" s="177">
        <v>1705</v>
      </c>
      <c r="G123" s="177">
        <v>5756</v>
      </c>
      <c r="H123" s="178">
        <v>924</v>
      </c>
      <c r="I123" s="172">
        <v>8521</v>
      </c>
      <c r="J123" s="177">
        <v>1694</v>
      </c>
      <c r="K123" s="177">
        <v>5892</v>
      </c>
      <c r="L123" s="178">
        <v>935</v>
      </c>
      <c r="M123" s="172">
        <v>8189</v>
      </c>
      <c r="N123" s="177">
        <v>1508</v>
      </c>
      <c r="O123" s="177">
        <v>5778</v>
      </c>
      <c r="P123" s="178">
        <v>903</v>
      </c>
    </row>
    <row r="124" spans="1:16" x14ac:dyDescent="0.3">
      <c r="A124" s="175" t="s">
        <v>680</v>
      </c>
      <c r="B124" s="176" t="s">
        <v>569</v>
      </c>
      <c r="C124" s="176" t="s">
        <v>1317</v>
      </c>
      <c r="D124" s="175" t="s">
        <v>615</v>
      </c>
      <c r="E124" s="172">
        <v>9140</v>
      </c>
      <c r="F124" s="177">
        <v>2211</v>
      </c>
      <c r="G124" s="177">
        <v>3880</v>
      </c>
      <c r="H124" s="178">
        <v>3049</v>
      </c>
      <c r="I124" s="172">
        <v>9160</v>
      </c>
      <c r="J124" s="177">
        <v>2204</v>
      </c>
      <c r="K124" s="177">
        <v>3905</v>
      </c>
      <c r="L124" s="178">
        <v>3051</v>
      </c>
      <c r="M124" s="172">
        <v>7937</v>
      </c>
      <c r="N124" s="177">
        <v>1348</v>
      </c>
      <c r="O124" s="177">
        <v>3667</v>
      </c>
      <c r="P124" s="178">
        <v>2922</v>
      </c>
    </row>
    <row r="125" spans="1:16" x14ac:dyDescent="0.3">
      <c r="A125" s="175" t="s">
        <v>680</v>
      </c>
      <c r="B125" s="176" t="s">
        <v>309</v>
      </c>
      <c r="C125" s="176" t="s">
        <v>1318</v>
      </c>
      <c r="D125" s="175" t="s">
        <v>323</v>
      </c>
      <c r="E125" s="172">
        <v>8423</v>
      </c>
      <c r="F125" s="177">
        <v>2323</v>
      </c>
      <c r="G125" s="177">
        <v>3493</v>
      </c>
      <c r="H125" s="178">
        <v>2607</v>
      </c>
      <c r="I125" s="172">
        <v>8304</v>
      </c>
      <c r="J125" s="177">
        <v>2246</v>
      </c>
      <c r="K125" s="177">
        <v>3453</v>
      </c>
      <c r="L125" s="178">
        <v>2605</v>
      </c>
      <c r="M125" s="172">
        <v>7703</v>
      </c>
      <c r="N125" s="177">
        <v>1905</v>
      </c>
      <c r="O125" s="177">
        <v>3306</v>
      </c>
      <c r="P125" s="178">
        <v>2492</v>
      </c>
    </row>
    <row r="126" spans="1:16" x14ac:dyDescent="0.3">
      <c r="A126" s="175" t="s">
        <v>873</v>
      </c>
      <c r="B126" s="176" t="s">
        <v>135</v>
      </c>
      <c r="C126" s="176" t="s">
        <v>1319</v>
      </c>
      <c r="D126" s="175" t="s">
        <v>435</v>
      </c>
      <c r="E126" s="172">
        <v>8095</v>
      </c>
      <c r="F126" s="177">
        <v>1174</v>
      </c>
      <c r="G126" s="177">
        <v>5874</v>
      </c>
      <c r="H126" s="178">
        <v>1047</v>
      </c>
      <c r="I126" s="172">
        <v>7954</v>
      </c>
      <c r="J126" s="177">
        <v>1139</v>
      </c>
      <c r="K126" s="177">
        <v>5763</v>
      </c>
      <c r="L126" s="178">
        <v>1052</v>
      </c>
      <c r="M126" s="172">
        <v>7704</v>
      </c>
      <c r="N126" s="177">
        <v>1144</v>
      </c>
      <c r="O126" s="177">
        <v>5568</v>
      </c>
      <c r="P126" s="178">
        <v>992</v>
      </c>
    </row>
    <row r="127" spans="1:16" x14ac:dyDescent="0.3">
      <c r="A127" s="175" t="s">
        <v>474</v>
      </c>
      <c r="B127" s="176" t="s">
        <v>108</v>
      </c>
      <c r="C127" s="176" t="s">
        <v>1320</v>
      </c>
      <c r="D127" s="175" t="s">
        <v>212</v>
      </c>
      <c r="E127" s="172">
        <v>7972</v>
      </c>
      <c r="F127" s="177">
        <v>1005</v>
      </c>
      <c r="G127" s="177">
        <v>6011</v>
      </c>
      <c r="H127" s="178">
        <v>956</v>
      </c>
      <c r="I127" s="172">
        <v>8033</v>
      </c>
      <c r="J127" s="177">
        <v>1005</v>
      </c>
      <c r="K127" s="177">
        <v>6069</v>
      </c>
      <c r="L127" s="178">
        <v>959</v>
      </c>
      <c r="M127" s="172">
        <v>7722</v>
      </c>
      <c r="N127" s="177">
        <v>953</v>
      </c>
      <c r="O127" s="177">
        <v>5837</v>
      </c>
      <c r="P127" s="178">
        <v>932</v>
      </c>
    </row>
    <row r="128" spans="1:16" x14ac:dyDescent="0.3">
      <c r="A128" s="175" t="s">
        <v>568</v>
      </c>
      <c r="B128" s="176" t="s">
        <v>475</v>
      </c>
      <c r="C128" s="176" t="s">
        <v>1321</v>
      </c>
      <c r="D128" s="175" t="s">
        <v>482</v>
      </c>
      <c r="E128" s="172">
        <v>8093</v>
      </c>
      <c r="F128" s="177">
        <v>1604</v>
      </c>
      <c r="G128" s="177">
        <v>4721</v>
      </c>
      <c r="H128" s="178">
        <v>1768</v>
      </c>
      <c r="I128" s="172">
        <v>7977</v>
      </c>
      <c r="J128" s="177">
        <v>1586</v>
      </c>
      <c r="K128" s="177">
        <v>4646</v>
      </c>
      <c r="L128" s="178">
        <v>1745</v>
      </c>
      <c r="M128" s="172">
        <v>7559</v>
      </c>
      <c r="N128" s="177">
        <v>1589</v>
      </c>
      <c r="O128" s="177">
        <v>4325</v>
      </c>
      <c r="P128" s="178">
        <v>1645</v>
      </c>
    </row>
    <row r="129" spans="1:16" x14ac:dyDescent="0.3">
      <c r="A129" s="175" t="s">
        <v>1014</v>
      </c>
      <c r="B129" s="176" t="s">
        <v>235</v>
      </c>
      <c r="C129" s="176" t="s">
        <v>1322</v>
      </c>
      <c r="D129" s="175" t="s">
        <v>243</v>
      </c>
      <c r="E129" s="172">
        <v>8187</v>
      </c>
      <c r="F129" s="177">
        <v>1103</v>
      </c>
      <c r="G129" s="177">
        <v>4749</v>
      </c>
      <c r="H129" s="178">
        <v>2335</v>
      </c>
      <c r="I129" s="172">
        <v>7915</v>
      </c>
      <c r="J129" s="177">
        <v>1124</v>
      </c>
      <c r="K129" s="177">
        <v>4497</v>
      </c>
      <c r="L129" s="178">
        <v>2294</v>
      </c>
      <c r="M129" s="172">
        <v>7577</v>
      </c>
      <c r="N129" s="177">
        <v>859</v>
      </c>
      <c r="O129" s="177">
        <v>4453</v>
      </c>
      <c r="P129" s="178">
        <v>2265</v>
      </c>
    </row>
    <row r="130" spans="1:16" x14ac:dyDescent="0.3">
      <c r="A130" s="175" t="s">
        <v>1038</v>
      </c>
      <c r="B130" s="176" t="s">
        <v>309</v>
      </c>
      <c r="C130" s="176" t="s">
        <v>1323</v>
      </c>
      <c r="D130" s="175" t="s">
        <v>371</v>
      </c>
      <c r="E130" s="172">
        <v>7920</v>
      </c>
      <c r="F130" s="177">
        <v>1017</v>
      </c>
      <c r="G130" s="177">
        <v>4714</v>
      </c>
      <c r="H130" s="178">
        <v>2189</v>
      </c>
      <c r="I130" s="172">
        <v>7909</v>
      </c>
      <c r="J130" s="177">
        <v>1013</v>
      </c>
      <c r="K130" s="177">
        <v>4721</v>
      </c>
      <c r="L130" s="178">
        <v>2175</v>
      </c>
      <c r="M130" s="172">
        <v>7353</v>
      </c>
      <c r="N130" s="177">
        <v>691</v>
      </c>
      <c r="O130" s="177">
        <v>4607</v>
      </c>
      <c r="P130" s="178">
        <v>2055</v>
      </c>
    </row>
    <row r="131" spans="1:16" x14ac:dyDescent="0.3">
      <c r="A131" s="175" t="s">
        <v>308</v>
      </c>
      <c r="B131" s="176" t="s">
        <v>272</v>
      </c>
      <c r="C131" s="176" t="s">
        <v>1324</v>
      </c>
      <c r="D131" s="175" t="s">
        <v>559</v>
      </c>
      <c r="E131" s="172">
        <v>7648</v>
      </c>
      <c r="F131" s="177">
        <v>858</v>
      </c>
      <c r="G131" s="177">
        <v>5799</v>
      </c>
      <c r="H131" s="178">
        <v>991</v>
      </c>
      <c r="I131" s="172">
        <v>7546</v>
      </c>
      <c r="J131" s="177">
        <v>845</v>
      </c>
      <c r="K131" s="177">
        <v>5702</v>
      </c>
      <c r="L131" s="178">
        <v>999</v>
      </c>
      <c r="M131" s="172">
        <v>7357</v>
      </c>
      <c r="N131" s="177">
        <v>846</v>
      </c>
      <c r="O131" s="177">
        <v>5583</v>
      </c>
      <c r="P131" s="178">
        <v>928</v>
      </c>
    </row>
    <row r="132" spans="1:16" x14ac:dyDescent="0.3">
      <c r="A132" s="175" t="s">
        <v>234</v>
      </c>
      <c r="B132" s="176" t="s">
        <v>108</v>
      </c>
      <c r="C132" s="176" t="s">
        <v>1325</v>
      </c>
      <c r="D132" s="175" t="s">
        <v>151</v>
      </c>
      <c r="E132" s="172">
        <v>7584</v>
      </c>
      <c r="F132" s="177">
        <v>1804</v>
      </c>
      <c r="G132" s="177">
        <v>3117</v>
      </c>
      <c r="H132" s="178">
        <v>2663</v>
      </c>
      <c r="I132" s="172">
        <v>7522</v>
      </c>
      <c r="J132" s="177">
        <v>1788</v>
      </c>
      <c r="K132" s="177">
        <v>3103</v>
      </c>
      <c r="L132" s="178">
        <v>2631</v>
      </c>
      <c r="M132" s="172">
        <v>6881</v>
      </c>
      <c r="N132" s="177">
        <v>1749</v>
      </c>
      <c r="O132" s="177">
        <v>2956</v>
      </c>
      <c r="P132" s="178">
        <v>2176</v>
      </c>
    </row>
    <row r="133" spans="1:16" x14ac:dyDescent="0.3">
      <c r="A133" s="175" t="s">
        <v>1038</v>
      </c>
      <c r="B133" s="176" t="s">
        <v>748</v>
      </c>
      <c r="C133" s="176" t="s">
        <v>1326</v>
      </c>
      <c r="D133" s="175" t="s">
        <v>760</v>
      </c>
      <c r="E133" s="172">
        <v>7335</v>
      </c>
      <c r="F133" s="177">
        <v>1819</v>
      </c>
      <c r="G133" s="177">
        <v>3806</v>
      </c>
      <c r="H133" s="178">
        <v>1710</v>
      </c>
      <c r="I133" s="172">
        <v>7339</v>
      </c>
      <c r="J133" s="177">
        <v>1726</v>
      </c>
      <c r="K133" s="177">
        <v>3850</v>
      </c>
      <c r="L133" s="178">
        <v>1763</v>
      </c>
      <c r="M133" s="172">
        <v>7038</v>
      </c>
      <c r="N133" s="177">
        <v>1720</v>
      </c>
      <c r="O133" s="177">
        <v>3717</v>
      </c>
      <c r="P133" s="178">
        <v>1601</v>
      </c>
    </row>
    <row r="134" spans="1:16" x14ac:dyDescent="0.3">
      <c r="A134" s="175" t="s">
        <v>819</v>
      </c>
      <c r="B134" s="176" t="s">
        <v>309</v>
      </c>
      <c r="C134" s="176" t="s">
        <v>1327</v>
      </c>
      <c r="D134" s="175" t="s">
        <v>379</v>
      </c>
      <c r="E134" s="172">
        <v>7268</v>
      </c>
      <c r="F134" s="177">
        <v>897</v>
      </c>
      <c r="G134" s="177">
        <v>4434</v>
      </c>
      <c r="H134" s="178">
        <v>1937</v>
      </c>
      <c r="I134" s="172">
        <v>7288</v>
      </c>
      <c r="J134" s="177">
        <v>879</v>
      </c>
      <c r="K134" s="177">
        <v>4451</v>
      </c>
      <c r="L134" s="178">
        <v>1958</v>
      </c>
      <c r="M134" s="172">
        <v>7171</v>
      </c>
      <c r="N134" s="177">
        <v>848</v>
      </c>
      <c r="O134" s="177">
        <v>4392</v>
      </c>
      <c r="P134" s="178">
        <v>1931</v>
      </c>
    </row>
    <row r="135" spans="1:16" x14ac:dyDescent="0.3">
      <c r="A135" s="175" t="s">
        <v>938</v>
      </c>
      <c r="B135" s="176" t="s">
        <v>108</v>
      </c>
      <c r="C135" s="176" t="s">
        <v>1328</v>
      </c>
      <c r="D135" s="175" t="s">
        <v>144</v>
      </c>
      <c r="E135" s="172">
        <v>7694</v>
      </c>
      <c r="F135" s="177">
        <v>1836</v>
      </c>
      <c r="G135" s="177">
        <v>4803</v>
      </c>
      <c r="H135" s="178">
        <v>1055</v>
      </c>
      <c r="I135" s="172">
        <v>7545</v>
      </c>
      <c r="J135" s="177">
        <v>1791</v>
      </c>
      <c r="K135" s="177">
        <v>4726</v>
      </c>
      <c r="L135" s="178">
        <v>1028</v>
      </c>
      <c r="M135" s="172">
        <v>7109</v>
      </c>
      <c r="N135" s="177">
        <v>1563</v>
      </c>
      <c r="O135" s="177">
        <v>4571</v>
      </c>
      <c r="P135" s="178">
        <v>975</v>
      </c>
    </row>
    <row r="136" spans="1:16" x14ac:dyDescent="0.3">
      <c r="A136" s="175" t="s">
        <v>512</v>
      </c>
      <c r="B136" s="176" t="s">
        <v>1123</v>
      </c>
      <c r="C136" s="176" t="s">
        <v>1329</v>
      </c>
      <c r="D136" s="176" t="s">
        <v>1128</v>
      </c>
      <c r="E136" s="172">
        <v>7431</v>
      </c>
      <c r="F136" s="177">
        <v>697</v>
      </c>
      <c r="G136" s="177">
        <v>4471</v>
      </c>
      <c r="H136" s="178">
        <v>2263</v>
      </c>
      <c r="I136" s="172">
        <v>7466</v>
      </c>
      <c r="J136" s="177">
        <v>704</v>
      </c>
      <c r="K136" s="177">
        <v>4440</v>
      </c>
      <c r="L136" s="178">
        <v>2322</v>
      </c>
      <c r="M136" s="172">
        <v>7042</v>
      </c>
      <c r="N136" s="177">
        <v>521</v>
      </c>
      <c r="O136" s="177">
        <v>4263</v>
      </c>
      <c r="P136" s="178">
        <v>2258</v>
      </c>
    </row>
    <row r="137" spans="1:16" x14ac:dyDescent="0.3">
      <c r="A137" s="175" t="s">
        <v>1014</v>
      </c>
      <c r="B137" s="176" t="s">
        <v>135</v>
      </c>
      <c r="C137" s="176" t="s">
        <v>1330</v>
      </c>
      <c r="D137" s="175" t="s">
        <v>455</v>
      </c>
      <c r="E137" s="172">
        <v>7286</v>
      </c>
      <c r="F137" s="177">
        <v>1542</v>
      </c>
      <c r="G137" s="177">
        <v>3530</v>
      </c>
      <c r="H137" s="178">
        <v>2214</v>
      </c>
      <c r="I137" s="172">
        <v>7316</v>
      </c>
      <c r="J137" s="177">
        <v>1534</v>
      </c>
      <c r="K137" s="177">
        <v>3513</v>
      </c>
      <c r="L137" s="178">
        <v>2269</v>
      </c>
      <c r="M137" s="172">
        <v>7018</v>
      </c>
      <c r="N137" s="177">
        <v>1510</v>
      </c>
      <c r="O137" s="177">
        <v>3289</v>
      </c>
      <c r="P137" s="178">
        <v>2219</v>
      </c>
    </row>
    <row r="138" spans="1:16" x14ac:dyDescent="0.3">
      <c r="A138" s="175" t="s">
        <v>308</v>
      </c>
      <c r="B138" s="176" t="s">
        <v>108</v>
      </c>
      <c r="C138" s="176" t="s">
        <v>1331</v>
      </c>
      <c r="D138" s="175" t="s">
        <v>113</v>
      </c>
      <c r="E138" s="172">
        <v>7415</v>
      </c>
      <c r="F138" s="177">
        <v>785</v>
      </c>
      <c r="G138" s="177">
        <v>4849</v>
      </c>
      <c r="H138" s="178">
        <v>1781</v>
      </c>
      <c r="I138" s="172">
        <v>7380</v>
      </c>
      <c r="J138" s="177">
        <v>770</v>
      </c>
      <c r="K138" s="177">
        <v>4769</v>
      </c>
      <c r="L138" s="178">
        <v>1841</v>
      </c>
      <c r="M138" s="172">
        <v>7057</v>
      </c>
      <c r="N138" s="177">
        <v>754</v>
      </c>
      <c r="O138" s="177">
        <v>4394</v>
      </c>
      <c r="P138" s="178">
        <v>1909</v>
      </c>
    </row>
    <row r="139" spans="1:16" x14ac:dyDescent="0.3">
      <c r="A139" s="175" t="s">
        <v>938</v>
      </c>
      <c r="B139" s="176" t="s">
        <v>449</v>
      </c>
      <c r="C139" s="176" t="s">
        <v>1332</v>
      </c>
      <c r="D139" s="175" t="s">
        <v>931</v>
      </c>
      <c r="E139" s="172">
        <v>7426</v>
      </c>
      <c r="F139" s="177">
        <v>2200</v>
      </c>
      <c r="G139" s="177">
        <v>3318</v>
      </c>
      <c r="H139" s="178">
        <v>1908</v>
      </c>
      <c r="I139" s="172">
        <v>7274</v>
      </c>
      <c r="J139" s="177">
        <v>2164</v>
      </c>
      <c r="K139" s="177">
        <v>3189</v>
      </c>
      <c r="L139" s="178">
        <v>1921</v>
      </c>
      <c r="M139" s="172">
        <v>6624</v>
      </c>
      <c r="N139" s="177">
        <v>1816</v>
      </c>
      <c r="O139" s="177">
        <v>3104</v>
      </c>
      <c r="P139" s="178">
        <v>1704</v>
      </c>
    </row>
    <row r="140" spans="1:16" x14ac:dyDescent="0.3">
      <c r="A140" s="175" t="s">
        <v>680</v>
      </c>
      <c r="B140" s="176" t="s">
        <v>874</v>
      </c>
      <c r="C140" s="176" t="s">
        <v>1333</v>
      </c>
      <c r="D140" s="175" t="s">
        <v>896</v>
      </c>
      <c r="E140" s="172">
        <v>5790</v>
      </c>
      <c r="F140" s="177">
        <v>1071</v>
      </c>
      <c r="G140" s="177">
        <v>2697</v>
      </c>
      <c r="H140" s="178">
        <v>2022</v>
      </c>
      <c r="I140" s="172">
        <v>5997</v>
      </c>
      <c r="J140" s="177">
        <v>1078</v>
      </c>
      <c r="K140" s="177">
        <v>2809</v>
      </c>
      <c r="L140" s="178">
        <v>2110</v>
      </c>
      <c r="M140" s="172">
        <v>6613</v>
      </c>
      <c r="N140" s="177">
        <v>1078</v>
      </c>
      <c r="O140" s="177">
        <v>3583</v>
      </c>
      <c r="P140" s="178">
        <v>1952</v>
      </c>
    </row>
    <row r="141" spans="1:16" x14ac:dyDescent="0.3">
      <c r="A141" s="175" t="s">
        <v>873</v>
      </c>
      <c r="B141" s="176" t="s">
        <v>272</v>
      </c>
      <c r="C141" s="176" t="s">
        <v>1334</v>
      </c>
      <c r="D141" s="175" t="s">
        <v>549</v>
      </c>
      <c r="E141" s="172">
        <v>7021</v>
      </c>
      <c r="F141" s="177">
        <v>1451</v>
      </c>
      <c r="G141" s="177">
        <v>3939</v>
      </c>
      <c r="H141" s="178">
        <v>1631</v>
      </c>
      <c r="I141" s="172">
        <v>7115</v>
      </c>
      <c r="J141" s="177">
        <v>1430</v>
      </c>
      <c r="K141" s="177">
        <v>4067</v>
      </c>
      <c r="L141" s="178">
        <v>1618</v>
      </c>
      <c r="M141" s="172">
        <v>6460</v>
      </c>
      <c r="N141" s="177">
        <v>1063</v>
      </c>
      <c r="O141" s="177">
        <v>3848</v>
      </c>
      <c r="P141" s="178">
        <v>1549</v>
      </c>
    </row>
    <row r="142" spans="1:16" x14ac:dyDescent="0.3">
      <c r="A142" s="175" t="s">
        <v>568</v>
      </c>
      <c r="B142" s="176" t="s">
        <v>1086</v>
      </c>
      <c r="C142" s="176" t="s">
        <v>1335</v>
      </c>
      <c r="D142" s="175" t="s">
        <v>1102</v>
      </c>
      <c r="E142" s="172">
        <v>6655</v>
      </c>
      <c r="F142" s="177">
        <v>979</v>
      </c>
      <c r="G142" s="177">
        <v>3939</v>
      </c>
      <c r="H142" s="178">
        <v>1737</v>
      </c>
      <c r="I142" s="172">
        <v>6663</v>
      </c>
      <c r="J142" s="177">
        <v>968</v>
      </c>
      <c r="K142" s="177">
        <v>3954</v>
      </c>
      <c r="L142" s="178">
        <v>1741</v>
      </c>
      <c r="M142" s="172">
        <v>6490</v>
      </c>
      <c r="N142" s="177">
        <v>945</v>
      </c>
      <c r="O142" s="177">
        <v>3822</v>
      </c>
      <c r="P142" s="178">
        <v>1723</v>
      </c>
    </row>
    <row r="143" spans="1:16" x14ac:dyDescent="0.3">
      <c r="A143" s="175" t="s">
        <v>1038</v>
      </c>
      <c r="B143" s="176" t="s">
        <v>1188</v>
      </c>
      <c r="C143" s="176" t="s">
        <v>1336</v>
      </c>
      <c r="D143" s="175" t="s">
        <v>1189</v>
      </c>
      <c r="E143" s="172">
        <v>7269</v>
      </c>
      <c r="F143" s="177">
        <v>943</v>
      </c>
      <c r="G143" s="177">
        <v>5585</v>
      </c>
      <c r="H143" s="178">
        <v>741</v>
      </c>
      <c r="I143" s="172">
        <v>7229</v>
      </c>
      <c r="J143" s="177">
        <v>974</v>
      </c>
      <c r="K143" s="177">
        <v>5520</v>
      </c>
      <c r="L143" s="178">
        <v>735</v>
      </c>
      <c r="M143" s="172">
        <v>6504</v>
      </c>
      <c r="N143" s="177">
        <v>460</v>
      </c>
      <c r="O143" s="177">
        <v>5296</v>
      </c>
      <c r="P143" s="178">
        <v>748</v>
      </c>
    </row>
    <row r="144" spans="1:16" x14ac:dyDescent="0.3">
      <c r="A144" s="175" t="s">
        <v>107</v>
      </c>
      <c r="B144" s="176" t="s">
        <v>1123</v>
      </c>
      <c r="C144" s="176" t="s">
        <v>1337</v>
      </c>
      <c r="D144" s="175" t="s">
        <v>1129</v>
      </c>
      <c r="E144" s="172">
        <v>6791</v>
      </c>
      <c r="F144" s="177">
        <v>646</v>
      </c>
      <c r="G144" s="177">
        <v>5248</v>
      </c>
      <c r="H144" s="178">
        <v>897</v>
      </c>
      <c r="I144" s="172">
        <v>6688</v>
      </c>
      <c r="J144" s="177">
        <v>629</v>
      </c>
      <c r="K144" s="177">
        <v>5161</v>
      </c>
      <c r="L144" s="178">
        <v>898</v>
      </c>
      <c r="M144" s="172">
        <v>6432</v>
      </c>
      <c r="N144" s="177">
        <v>619</v>
      </c>
      <c r="O144" s="177">
        <v>4973</v>
      </c>
      <c r="P144" s="178">
        <v>840</v>
      </c>
    </row>
    <row r="145" spans="1:16" x14ac:dyDescent="0.3">
      <c r="A145" s="175" t="s">
        <v>711</v>
      </c>
      <c r="B145" s="176" t="s">
        <v>874</v>
      </c>
      <c r="C145" s="176" t="s">
        <v>1338</v>
      </c>
      <c r="D145" s="175" t="s">
        <v>912</v>
      </c>
      <c r="E145" s="172">
        <v>6582</v>
      </c>
      <c r="F145" s="177">
        <v>1848</v>
      </c>
      <c r="G145" s="177">
        <v>3327</v>
      </c>
      <c r="H145" s="178">
        <v>1407</v>
      </c>
      <c r="I145" s="172">
        <v>6580</v>
      </c>
      <c r="J145" s="177">
        <v>1836</v>
      </c>
      <c r="K145" s="177">
        <v>3330</v>
      </c>
      <c r="L145" s="178">
        <v>1414</v>
      </c>
      <c r="M145" s="172">
        <v>6411</v>
      </c>
      <c r="N145" s="177">
        <v>1812</v>
      </c>
      <c r="O145" s="177">
        <v>3237</v>
      </c>
      <c r="P145" s="178">
        <v>1362</v>
      </c>
    </row>
    <row r="146" spans="1:16" x14ac:dyDescent="0.3">
      <c r="A146" s="175" t="s">
        <v>429</v>
      </c>
      <c r="B146" s="176" t="s">
        <v>1086</v>
      </c>
      <c r="C146" s="176" t="s">
        <v>1339</v>
      </c>
      <c r="D146" s="176" t="s">
        <v>1121</v>
      </c>
      <c r="E146" s="172">
        <v>6671</v>
      </c>
      <c r="F146" s="177">
        <v>766</v>
      </c>
      <c r="G146" s="177">
        <v>4470</v>
      </c>
      <c r="H146" s="178">
        <v>1435</v>
      </c>
      <c r="I146" s="172">
        <v>6610</v>
      </c>
      <c r="J146" s="177">
        <v>741</v>
      </c>
      <c r="K146" s="177">
        <v>4431</v>
      </c>
      <c r="L146" s="178">
        <v>1438</v>
      </c>
      <c r="M146" s="172">
        <v>6412</v>
      </c>
      <c r="N146" s="177">
        <v>676</v>
      </c>
      <c r="O146" s="177">
        <v>4347</v>
      </c>
      <c r="P146" s="178">
        <v>1389</v>
      </c>
    </row>
    <row r="147" spans="1:16" x14ac:dyDescent="0.3">
      <c r="A147" s="175" t="s">
        <v>539</v>
      </c>
      <c r="B147" s="176" t="s">
        <v>235</v>
      </c>
      <c r="C147" s="176" t="s">
        <v>1340</v>
      </c>
      <c r="D147" s="175" t="s">
        <v>249</v>
      </c>
      <c r="E147" s="172">
        <v>6635</v>
      </c>
      <c r="F147" s="177">
        <v>1755</v>
      </c>
      <c r="G147" s="177">
        <v>3494</v>
      </c>
      <c r="H147" s="178">
        <v>1386</v>
      </c>
      <c r="I147" s="172">
        <v>6578</v>
      </c>
      <c r="J147" s="177">
        <v>1695</v>
      </c>
      <c r="K147" s="177">
        <v>3501</v>
      </c>
      <c r="L147" s="178">
        <v>1382</v>
      </c>
      <c r="M147" s="172">
        <v>6266</v>
      </c>
      <c r="N147" s="177">
        <v>1679</v>
      </c>
      <c r="O147" s="177">
        <v>3325</v>
      </c>
      <c r="P147" s="178">
        <v>1262</v>
      </c>
    </row>
    <row r="148" spans="1:16" x14ac:dyDescent="0.3">
      <c r="A148" s="175" t="s">
        <v>819</v>
      </c>
      <c r="B148" s="176" t="s">
        <v>569</v>
      </c>
      <c r="C148" s="176" t="s">
        <v>1341</v>
      </c>
      <c r="D148" s="175" t="s">
        <v>647</v>
      </c>
      <c r="E148" s="172">
        <v>6616</v>
      </c>
      <c r="F148" s="177">
        <v>1442</v>
      </c>
      <c r="G148" s="177">
        <v>3449</v>
      </c>
      <c r="H148" s="178">
        <v>1725</v>
      </c>
      <c r="I148" s="172">
        <v>6649</v>
      </c>
      <c r="J148" s="177">
        <v>1433</v>
      </c>
      <c r="K148" s="177">
        <v>3540</v>
      </c>
      <c r="L148" s="178">
        <v>1676</v>
      </c>
      <c r="M148" s="172">
        <v>6235</v>
      </c>
      <c r="N148" s="177">
        <v>1416</v>
      </c>
      <c r="O148" s="177">
        <v>3248</v>
      </c>
      <c r="P148" s="178">
        <v>1571</v>
      </c>
    </row>
    <row r="149" spans="1:16" x14ac:dyDescent="0.3">
      <c r="A149" s="175" t="s">
        <v>308</v>
      </c>
      <c r="B149" s="176" t="s">
        <v>108</v>
      </c>
      <c r="C149" s="176" t="s">
        <v>1342</v>
      </c>
      <c r="D149" s="175" t="s">
        <v>125</v>
      </c>
      <c r="E149" s="172">
        <v>6098</v>
      </c>
      <c r="F149" s="177">
        <v>482</v>
      </c>
      <c r="G149" s="177">
        <v>5064</v>
      </c>
      <c r="H149" s="178">
        <v>552</v>
      </c>
      <c r="I149" s="172">
        <v>5844</v>
      </c>
      <c r="J149" s="177">
        <v>456</v>
      </c>
      <c r="K149" s="177">
        <v>4807</v>
      </c>
      <c r="L149" s="178">
        <v>581</v>
      </c>
      <c r="M149" s="172">
        <v>6194</v>
      </c>
      <c r="N149" s="177">
        <v>432</v>
      </c>
      <c r="O149" s="177">
        <v>5223</v>
      </c>
      <c r="P149" s="178">
        <v>539</v>
      </c>
    </row>
    <row r="150" spans="1:16" x14ac:dyDescent="0.3">
      <c r="A150" s="175" t="s">
        <v>873</v>
      </c>
      <c r="B150" s="176" t="s">
        <v>793</v>
      </c>
      <c r="C150" s="176" t="s">
        <v>1343</v>
      </c>
      <c r="D150" s="175" t="s">
        <v>812</v>
      </c>
      <c r="E150" s="172">
        <v>6371</v>
      </c>
      <c r="F150" s="177">
        <v>605</v>
      </c>
      <c r="G150" s="177">
        <v>5117</v>
      </c>
      <c r="H150" s="178">
        <v>649</v>
      </c>
      <c r="I150" s="172">
        <v>6392</v>
      </c>
      <c r="J150" s="177">
        <v>610</v>
      </c>
      <c r="K150" s="177">
        <v>5125</v>
      </c>
      <c r="L150" s="178">
        <v>657</v>
      </c>
      <c r="M150" s="172">
        <v>6145</v>
      </c>
      <c r="N150" s="177">
        <v>595</v>
      </c>
      <c r="O150" s="177">
        <v>4971</v>
      </c>
      <c r="P150" s="178">
        <v>579</v>
      </c>
    </row>
    <row r="151" spans="1:16" x14ac:dyDescent="0.3">
      <c r="A151" s="175" t="s">
        <v>1085</v>
      </c>
      <c r="B151" s="176" t="s">
        <v>108</v>
      </c>
      <c r="C151" s="176" t="s">
        <v>1344</v>
      </c>
      <c r="D151" s="175" t="s">
        <v>213</v>
      </c>
      <c r="E151" s="172">
        <v>6384</v>
      </c>
      <c r="F151" s="177">
        <v>1313</v>
      </c>
      <c r="G151" s="177">
        <v>3872</v>
      </c>
      <c r="H151" s="178">
        <v>1199</v>
      </c>
      <c r="I151" s="172">
        <v>6440</v>
      </c>
      <c r="J151" s="177">
        <v>1318</v>
      </c>
      <c r="K151" s="177">
        <v>3907</v>
      </c>
      <c r="L151" s="178">
        <v>1215</v>
      </c>
      <c r="M151" s="172">
        <v>6123</v>
      </c>
      <c r="N151" s="177">
        <v>1184</v>
      </c>
      <c r="O151" s="177">
        <v>3787</v>
      </c>
      <c r="P151" s="178">
        <v>1152</v>
      </c>
    </row>
    <row r="152" spans="1:16" x14ac:dyDescent="0.3">
      <c r="A152" s="175" t="s">
        <v>308</v>
      </c>
      <c r="B152" s="176" t="s">
        <v>108</v>
      </c>
      <c r="C152" s="176" t="s">
        <v>1345</v>
      </c>
      <c r="D152" s="175" t="s">
        <v>204</v>
      </c>
      <c r="E152" s="172">
        <v>6237</v>
      </c>
      <c r="F152" s="177">
        <v>1309</v>
      </c>
      <c r="G152" s="177">
        <v>3228</v>
      </c>
      <c r="H152" s="178">
        <v>1700</v>
      </c>
      <c r="I152" s="172">
        <v>6244</v>
      </c>
      <c r="J152" s="177">
        <v>1334</v>
      </c>
      <c r="K152" s="177">
        <v>3209</v>
      </c>
      <c r="L152" s="178">
        <v>1701</v>
      </c>
      <c r="M152" s="172">
        <v>6163</v>
      </c>
      <c r="N152" s="177">
        <v>1270</v>
      </c>
      <c r="O152" s="177">
        <v>3212</v>
      </c>
      <c r="P152" s="178">
        <v>1681</v>
      </c>
    </row>
    <row r="153" spans="1:16" x14ac:dyDescent="0.3">
      <c r="A153" s="175" t="s">
        <v>568</v>
      </c>
      <c r="B153" s="176" t="s">
        <v>108</v>
      </c>
      <c r="C153" s="176" t="s">
        <v>1346</v>
      </c>
      <c r="D153" s="175" t="s">
        <v>230</v>
      </c>
      <c r="E153" s="172">
        <v>6426</v>
      </c>
      <c r="F153" s="177">
        <v>397</v>
      </c>
      <c r="G153" s="177">
        <v>4004</v>
      </c>
      <c r="H153" s="178">
        <v>2025</v>
      </c>
      <c r="I153" s="172">
        <v>6334</v>
      </c>
      <c r="J153" s="177">
        <v>396</v>
      </c>
      <c r="K153" s="177">
        <v>3941</v>
      </c>
      <c r="L153" s="178">
        <v>1997</v>
      </c>
      <c r="M153" s="172">
        <v>6131</v>
      </c>
      <c r="N153" s="177">
        <v>350</v>
      </c>
      <c r="O153" s="177">
        <v>3819</v>
      </c>
      <c r="P153" s="178">
        <v>1962</v>
      </c>
    </row>
    <row r="154" spans="1:16" x14ac:dyDescent="0.3">
      <c r="A154" s="175" t="s">
        <v>512</v>
      </c>
      <c r="B154" s="176" t="s">
        <v>569</v>
      </c>
      <c r="C154" s="176" t="s">
        <v>1347</v>
      </c>
      <c r="D154" s="176" t="s">
        <v>675</v>
      </c>
      <c r="E154" s="172">
        <v>6474</v>
      </c>
      <c r="F154" s="177">
        <v>1231</v>
      </c>
      <c r="G154" s="177">
        <v>4573</v>
      </c>
      <c r="H154" s="178">
        <v>670</v>
      </c>
      <c r="I154" s="172">
        <v>6444</v>
      </c>
      <c r="J154" s="177">
        <v>1195</v>
      </c>
      <c r="K154" s="177">
        <v>4538</v>
      </c>
      <c r="L154" s="178">
        <v>711</v>
      </c>
      <c r="M154" s="172">
        <v>6050</v>
      </c>
      <c r="N154" s="177">
        <v>1002</v>
      </c>
      <c r="O154" s="177">
        <v>4428</v>
      </c>
      <c r="P154" s="178">
        <v>620</v>
      </c>
    </row>
    <row r="155" spans="1:16" x14ac:dyDescent="0.3">
      <c r="A155" s="175" t="s">
        <v>1122</v>
      </c>
      <c r="B155" s="176" t="s">
        <v>914</v>
      </c>
      <c r="C155" s="176" t="s">
        <v>1348</v>
      </c>
      <c r="D155" s="175" t="s">
        <v>919</v>
      </c>
      <c r="E155" s="172">
        <v>6178</v>
      </c>
      <c r="F155" s="177">
        <v>937</v>
      </c>
      <c r="G155" s="177">
        <v>3992</v>
      </c>
      <c r="H155" s="178">
        <v>1249</v>
      </c>
      <c r="I155" s="172">
        <v>6143</v>
      </c>
      <c r="J155" s="177">
        <v>917</v>
      </c>
      <c r="K155" s="177">
        <v>3961</v>
      </c>
      <c r="L155" s="178">
        <v>1265</v>
      </c>
      <c r="M155" s="172">
        <v>6021</v>
      </c>
      <c r="N155" s="177">
        <v>886</v>
      </c>
      <c r="O155" s="177">
        <v>3897</v>
      </c>
      <c r="P155" s="178">
        <v>1238</v>
      </c>
    </row>
    <row r="156" spans="1:16" x14ac:dyDescent="0.3">
      <c r="A156" s="175" t="s">
        <v>1038</v>
      </c>
      <c r="B156" s="176" t="s">
        <v>1131</v>
      </c>
      <c r="C156" s="176" t="s">
        <v>1349</v>
      </c>
      <c r="D156" s="175" t="s">
        <v>1147</v>
      </c>
      <c r="E156" s="172">
        <v>6606</v>
      </c>
      <c r="F156" s="177">
        <v>1301</v>
      </c>
      <c r="G156" s="177">
        <v>3147</v>
      </c>
      <c r="H156" s="178">
        <v>2158</v>
      </c>
      <c r="I156" s="172">
        <v>6517</v>
      </c>
      <c r="J156" s="177">
        <v>1287</v>
      </c>
      <c r="K156" s="177">
        <v>3042</v>
      </c>
      <c r="L156" s="178">
        <v>2188</v>
      </c>
      <c r="M156" s="172">
        <v>5894</v>
      </c>
      <c r="N156" s="177">
        <v>803</v>
      </c>
      <c r="O156" s="177">
        <v>3000</v>
      </c>
      <c r="P156" s="178">
        <v>2091</v>
      </c>
    </row>
    <row r="157" spans="1:16" x14ac:dyDescent="0.3">
      <c r="A157" s="175" t="s">
        <v>924</v>
      </c>
      <c r="B157" s="176" t="s">
        <v>1173</v>
      </c>
      <c r="C157" s="176" t="s">
        <v>1350</v>
      </c>
      <c r="D157" s="175" t="s">
        <v>1174</v>
      </c>
      <c r="E157" s="172">
        <v>6049</v>
      </c>
      <c r="F157" s="177">
        <v>1184</v>
      </c>
      <c r="G157" s="177">
        <v>3890</v>
      </c>
      <c r="H157" s="178">
        <v>975</v>
      </c>
      <c r="I157" s="172">
        <v>6036</v>
      </c>
      <c r="J157" s="177">
        <v>1177</v>
      </c>
      <c r="K157" s="177">
        <v>3688</v>
      </c>
      <c r="L157" s="178">
        <v>1171</v>
      </c>
      <c r="M157" s="172">
        <v>5781</v>
      </c>
      <c r="N157" s="177">
        <v>1122</v>
      </c>
      <c r="O157" s="177">
        <v>3545</v>
      </c>
      <c r="P157" s="178">
        <v>1114</v>
      </c>
    </row>
    <row r="158" spans="1:16" x14ac:dyDescent="0.3">
      <c r="A158" s="175" t="s">
        <v>762</v>
      </c>
      <c r="B158" s="176" t="s">
        <v>939</v>
      </c>
      <c r="C158" s="176" t="s">
        <v>1351</v>
      </c>
      <c r="D158" s="175" t="s">
        <v>996</v>
      </c>
      <c r="E158" s="172">
        <v>6101</v>
      </c>
      <c r="F158" s="177">
        <v>951</v>
      </c>
      <c r="G158" s="177">
        <v>3027</v>
      </c>
      <c r="H158" s="178">
        <v>2123</v>
      </c>
      <c r="I158" s="172">
        <v>5931</v>
      </c>
      <c r="J158" s="177">
        <v>798</v>
      </c>
      <c r="K158" s="177">
        <v>3006</v>
      </c>
      <c r="L158" s="178">
        <v>2127</v>
      </c>
      <c r="M158" s="172">
        <v>5683</v>
      </c>
      <c r="N158" s="177">
        <v>740</v>
      </c>
      <c r="O158" s="177">
        <v>2889</v>
      </c>
      <c r="P158" s="178">
        <v>2054</v>
      </c>
    </row>
    <row r="159" spans="1:16" x14ac:dyDescent="0.3">
      <c r="A159" s="175" t="s">
        <v>308</v>
      </c>
      <c r="B159" s="176" t="s">
        <v>108</v>
      </c>
      <c r="C159" s="176" t="s">
        <v>1352</v>
      </c>
      <c r="D159" s="175" t="s">
        <v>140</v>
      </c>
      <c r="E159" s="172">
        <v>5905</v>
      </c>
      <c r="F159" s="177">
        <v>1213</v>
      </c>
      <c r="G159" s="177">
        <v>3198</v>
      </c>
      <c r="H159" s="178">
        <v>1494</v>
      </c>
      <c r="I159" s="172">
        <v>5864</v>
      </c>
      <c r="J159" s="177">
        <v>1180</v>
      </c>
      <c r="K159" s="177">
        <v>3160</v>
      </c>
      <c r="L159" s="178">
        <v>1524</v>
      </c>
      <c r="M159" s="172">
        <v>5650</v>
      </c>
      <c r="N159" s="177">
        <v>1194</v>
      </c>
      <c r="O159" s="177">
        <v>3002</v>
      </c>
      <c r="P159" s="178">
        <v>1454</v>
      </c>
    </row>
    <row r="160" spans="1:16" x14ac:dyDescent="0.3">
      <c r="A160" s="175" t="s">
        <v>711</v>
      </c>
      <c r="B160" s="176" t="s">
        <v>458</v>
      </c>
      <c r="C160" s="176" t="s">
        <v>1353</v>
      </c>
      <c r="D160" s="175" t="s">
        <v>471</v>
      </c>
      <c r="E160" s="172">
        <v>5483</v>
      </c>
      <c r="F160" s="177">
        <v>1214</v>
      </c>
      <c r="G160" s="177">
        <v>3433</v>
      </c>
      <c r="H160" s="178">
        <v>836</v>
      </c>
      <c r="I160" s="172">
        <v>5506</v>
      </c>
      <c r="J160" s="177">
        <v>1231</v>
      </c>
      <c r="K160" s="177">
        <v>3409</v>
      </c>
      <c r="L160" s="178">
        <v>866</v>
      </c>
      <c r="M160" s="172">
        <v>5503</v>
      </c>
      <c r="N160" s="177">
        <v>1244</v>
      </c>
      <c r="O160" s="177">
        <v>3438</v>
      </c>
      <c r="P160" s="178">
        <v>821</v>
      </c>
    </row>
    <row r="161" spans="1:16" x14ac:dyDescent="0.3">
      <c r="A161" s="175" t="s">
        <v>1038</v>
      </c>
      <c r="B161" s="176" t="s">
        <v>108</v>
      </c>
      <c r="C161" s="176" t="s">
        <v>1354</v>
      </c>
      <c r="D161" s="175" t="s">
        <v>119</v>
      </c>
      <c r="E161" s="172">
        <v>6081</v>
      </c>
      <c r="F161" s="177">
        <v>1031</v>
      </c>
      <c r="G161" s="177">
        <v>3267</v>
      </c>
      <c r="H161" s="178">
        <v>1783</v>
      </c>
      <c r="I161" s="172">
        <v>5976</v>
      </c>
      <c r="J161" s="177">
        <v>1062</v>
      </c>
      <c r="K161" s="177">
        <v>3125</v>
      </c>
      <c r="L161" s="178">
        <v>1789</v>
      </c>
      <c r="M161" s="172">
        <v>5493</v>
      </c>
      <c r="N161" s="177">
        <v>821</v>
      </c>
      <c r="O161" s="177">
        <v>2930</v>
      </c>
      <c r="P161" s="178">
        <v>1742</v>
      </c>
    </row>
    <row r="162" spans="1:16" x14ac:dyDescent="0.3">
      <c r="A162" s="175" t="s">
        <v>1014</v>
      </c>
      <c r="B162" s="176" t="s">
        <v>569</v>
      </c>
      <c r="C162" s="176" t="s">
        <v>1355</v>
      </c>
      <c r="D162" s="175" t="s">
        <v>593</v>
      </c>
      <c r="E162" s="172">
        <v>5755</v>
      </c>
      <c r="F162" s="177">
        <v>560</v>
      </c>
      <c r="G162" s="177">
        <v>4020</v>
      </c>
      <c r="H162" s="178">
        <v>1175</v>
      </c>
      <c r="I162" s="172">
        <v>5688</v>
      </c>
      <c r="J162" s="177">
        <v>540</v>
      </c>
      <c r="K162" s="177">
        <v>3989</v>
      </c>
      <c r="L162" s="178">
        <v>1159</v>
      </c>
      <c r="M162" s="172">
        <v>5482</v>
      </c>
      <c r="N162" s="177">
        <v>540</v>
      </c>
      <c r="O162" s="177">
        <v>3834</v>
      </c>
      <c r="P162" s="178">
        <v>1108</v>
      </c>
    </row>
    <row r="163" spans="1:16" x14ac:dyDescent="0.3">
      <c r="A163" s="175" t="s">
        <v>308</v>
      </c>
      <c r="B163" s="176" t="s">
        <v>135</v>
      </c>
      <c r="C163" s="176" t="s">
        <v>1356</v>
      </c>
      <c r="D163" s="175" t="s">
        <v>432</v>
      </c>
      <c r="E163" s="172">
        <v>5737</v>
      </c>
      <c r="F163" s="177">
        <v>870</v>
      </c>
      <c r="G163" s="177">
        <v>4432</v>
      </c>
      <c r="H163" s="178">
        <v>435</v>
      </c>
      <c r="I163" s="172">
        <v>5607</v>
      </c>
      <c r="J163" s="177">
        <v>867</v>
      </c>
      <c r="K163" s="177">
        <v>4305</v>
      </c>
      <c r="L163" s="178">
        <v>435</v>
      </c>
      <c r="M163" s="172">
        <v>5482</v>
      </c>
      <c r="N163" s="177">
        <v>788</v>
      </c>
      <c r="O163" s="177">
        <v>4286</v>
      </c>
      <c r="P163" s="178">
        <v>408</v>
      </c>
    </row>
    <row r="164" spans="1:16" x14ac:dyDescent="0.3">
      <c r="A164" s="175" t="s">
        <v>1038</v>
      </c>
      <c r="B164" s="176" t="s">
        <v>1086</v>
      </c>
      <c r="C164" s="176" t="s">
        <v>1357</v>
      </c>
      <c r="D164" s="175" t="s">
        <v>1111</v>
      </c>
      <c r="E164" s="172">
        <v>5717</v>
      </c>
      <c r="F164" s="177">
        <v>1270</v>
      </c>
      <c r="G164" s="177">
        <v>4134</v>
      </c>
      <c r="H164" s="178">
        <v>313</v>
      </c>
      <c r="I164" s="172">
        <v>5567</v>
      </c>
      <c r="J164" s="177">
        <v>1256</v>
      </c>
      <c r="K164" s="177">
        <v>3999</v>
      </c>
      <c r="L164" s="178">
        <v>312</v>
      </c>
      <c r="M164" s="172">
        <v>5501</v>
      </c>
      <c r="N164" s="177">
        <v>1259</v>
      </c>
      <c r="O164" s="177">
        <v>3930</v>
      </c>
      <c r="P164" s="178">
        <v>312</v>
      </c>
    </row>
    <row r="165" spans="1:16" x14ac:dyDescent="0.3">
      <c r="A165" s="175" t="s">
        <v>308</v>
      </c>
      <c r="B165" s="176" t="s">
        <v>763</v>
      </c>
      <c r="C165" s="176" t="s">
        <v>1358</v>
      </c>
      <c r="D165" s="175" t="s">
        <v>774</v>
      </c>
      <c r="E165" s="172">
        <v>5805</v>
      </c>
      <c r="F165" s="177">
        <v>1257</v>
      </c>
      <c r="G165" s="177">
        <v>2316</v>
      </c>
      <c r="H165" s="178">
        <v>2232</v>
      </c>
      <c r="I165" s="172">
        <v>5754</v>
      </c>
      <c r="J165" s="177">
        <v>1223</v>
      </c>
      <c r="K165" s="177">
        <v>2338</v>
      </c>
      <c r="L165" s="178">
        <v>2193</v>
      </c>
      <c r="M165" s="172">
        <v>5218</v>
      </c>
      <c r="N165" s="177">
        <v>1205</v>
      </c>
      <c r="O165" s="177">
        <v>2087</v>
      </c>
      <c r="P165" s="178">
        <v>1926</v>
      </c>
    </row>
    <row r="166" spans="1:16" x14ac:dyDescent="0.3">
      <c r="A166" s="175" t="s">
        <v>107</v>
      </c>
      <c r="B166" s="176" t="s">
        <v>235</v>
      </c>
      <c r="C166" s="176" t="s">
        <v>1359</v>
      </c>
      <c r="D166" s="175" t="s">
        <v>194</v>
      </c>
      <c r="E166" s="172">
        <v>5824</v>
      </c>
      <c r="F166" s="177">
        <v>1546</v>
      </c>
      <c r="G166" s="177">
        <v>3195</v>
      </c>
      <c r="H166" s="178">
        <v>1083</v>
      </c>
      <c r="I166" s="172">
        <v>5627</v>
      </c>
      <c r="J166" s="177">
        <v>1395</v>
      </c>
      <c r="K166" s="177">
        <v>3137</v>
      </c>
      <c r="L166" s="178">
        <v>1095</v>
      </c>
      <c r="M166" s="172">
        <v>5355</v>
      </c>
      <c r="N166" s="177">
        <v>1331</v>
      </c>
      <c r="O166" s="177">
        <v>3022</v>
      </c>
      <c r="P166" s="178">
        <v>1002</v>
      </c>
    </row>
    <row r="167" spans="1:16" x14ac:dyDescent="0.3">
      <c r="A167" s="175" t="s">
        <v>429</v>
      </c>
      <c r="B167" s="176" t="s">
        <v>939</v>
      </c>
      <c r="C167" s="176" t="s">
        <v>1360</v>
      </c>
      <c r="D167" s="175" t="s">
        <v>125</v>
      </c>
      <c r="E167" s="172">
        <v>5619</v>
      </c>
      <c r="F167" s="177">
        <v>1050</v>
      </c>
      <c r="G167" s="177">
        <v>2673</v>
      </c>
      <c r="H167" s="178">
        <v>1896</v>
      </c>
      <c r="I167" s="172">
        <v>5490</v>
      </c>
      <c r="J167" s="177">
        <v>1057</v>
      </c>
      <c r="K167" s="177">
        <v>2606</v>
      </c>
      <c r="L167" s="178">
        <v>1827</v>
      </c>
      <c r="M167" s="172">
        <v>5059</v>
      </c>
      <c r="N167" s="177">
        <v>1056</v>
      </c>
      <c r="O167" s="177">
        <v>2403</v>
      </c>
      <c r="P167" s="178">
        <v>1600</v>
      </c>
    </row>
    <row r="168" spans="1:16" x14ac:dyDescent="0.3">
      <c r="A168" s="175" t="s">
        <v>1085</v>
      </c>
      <c r="B168" s="176" t="s">
        <v>874</v>
      </c>
      <c r="C168" s="176" t="s">
        <v>1361</v>
      </c>
      <c r="D168" s="175" t="s">
        <v>910</v>
      </c>
      <c r="E168" s="172">
        <v>5348</v>
      </c>
      <c r="F168" s="177">
        <v>1400</v>
      </c>
      <c r="G168" s="177">
        <v>1890</v>
      </c>
      <c r="H168" s="178">
        <v>2058</v>
      </c>
      <c r="I168" s="172">
        <v>5325</v>
      </c>
      <c r="J168" s="177">
        <v>1357</v>
      </c>
      <c r="K168" s="177">
        <v>1894</v>
      </c>
      <c r="L168" s="178">
        <v>2074</v>
      </c>
      <c r="M168" s="172">
        <v>5099</v>
      </c>
      <c r="N168" s="177">
        <v>1169</v>
      </c>
      <c r="O168" s="177">
        <v>1944</v>
      </c>
      <c r="P168" s="178">
        <v>1986</v>
      </c>
    </row>
    <row r="169" spans="1:16" x14ac:dyDescent="0.3">
      <c r="A169" s="175" t="s">
        <v>792</v>
      </c>
      <c r="B169" s="176" t="s">
        <v>569</v>
      </c>
      <c r="C169" s="176" t="s">
        <v>1362</v>
      </c>
      <c r="D169" s="175" t="s">
        <v>616</v>
      </c>
      <c r="E169" s="172">
        <v>5078</v>
      </c>
      <c r="F169" s="177">
        <v>1139</v>
      </c>
      <c r="G169" s="177">
        <v>2350</v>
      </c>
      <c r="H169" s="178">
        <v>1589</v>
      </c>
      <c r="I169" s="172">
        <v>5149</v>
      </c>
      <c r="J169" s="177">
        <v>1159</v>
      </c>
      <c r="K169" s="177">
        <v>2401</v>
      </c>
      <c r="L169" s="178">
        <v>1589</v>
      </c>
      <c r="M169" s="172">
        <v>5055</v>
      </c>
      <c r="N169" s="177">
        <v>1163</v>
      </c>
      <c r="O169" s="177">
        <v>2398</v>
      </c>
      <c r="P169" s="178">
        <v>1494</v>
      </c>
    </row>
    <row r="170" spans="1:16" x14ac:dyDescent="0.3">
      <c r="A170" s="175" t="s">
        <v>819</v>
      </c>
      <c r="B170" s="176" t="s">
        <v>261</v>
      </c>
      <c r="C170" s="176" t="s">
        <v>1363</v>
      </c>
      <c r="D170" s="175" t="s">
        <v>299</v>
      </c>
      <c r="E170" s="172">
        <v>5066</v>
      </c>
      <c r="F170" s="177">
        <v>652</v>
      </c>
      <c r="G170" s="177">
        <v>3923</v>
      </c>
      <c r="H170" s="178">
        <v>491</v>
      </c>
      <c r="I170" s="172">
        <v>5050</v>
      </c>
      <c r="J170" s="177">
        <v>642</v>
      </c>
      <c r="K170" s="177">
        <v>3891</v>
      </c>
      <c r="L170" s="178">
        <v>517</v>
      </c>
      <c r="M170" s="172">
        <v>5043</v>
      </c>
      <c r="N170" s="177">
        <v>626</v>
      </c>
      <c r="O170" s="177">
        <v>3942</v>
      </c>
      <c r="P170" s="178">
        <v>475</v>
      </c>
    </row>
    <row r="171" spans="1:16" x14ac:dyDescent="0.3">
      <c r="A171" s="175" t="s">
        <v>308</v>
      </c>
      <c r="B171" s="176" t="s">
        <v>108</v>
      </c>
      <c r="C171" s="176" t="s">
        <v>1364</v>
      </c>
      <c r="D171" s="175" t="s">
        <v>154</v>
      </c>
      <c r="E171" s="172">
        <v>5464</v>
      </c>
      <c r="F171" s="177">
        <v>1112</v>
      </c>
      <c r="G171" s="177">
        <v>2307</v>
      </c>
      <c r="H171" s="178">
        <v>2045</v>
      </c>
      <c r="I171" s="172">
        <v>5461</v>
      </c>
      <c r="J171" s="177">
        <v>1083</v>
      </c>
      <c r="K171" s="177">
        <v>2334</v>
      </c>
      <c r="L171" s="178">
        <v>2044</v>
      </c>
      <c r="M171" s="172">
        <v>4925</v>
      </c>
      <c r="N171" s="177">
        <v>557</v>
      </c>
      <c r="O171" s="177">
        <v>2382</v>
      </c>
      <c r="P171" s="178">
        <v>1986</v>
      </c>
    </row>
    <row r="172" spans="1:16" x14ac:dyDescent="0.3">
      <c r="A172" s="175" t="s">
        <v>938</v>
      </c>
      <c r="B172" s="176" t="s">
        <v>272</v>
      </c>
      <c r="C172" s="176" t="s">
        <v>1365</v>
      </c>
      <c r="D172" s="175" t="s">
        <v>554</v>
      </c>
      <c r="E172" s="172">
        <v>5681</v>
      </c>
      <c r="F172" s="177">
        <v>1841</v>
      </c>
      <c r="G172" s="177">
        <v>2250</v>
      </c>
      <c r="H172" s="178">
        <v>1590</v>
      </c>
      <c r="I172" s="172">
        <v>5179</v>
      </c>
      <c r="J172" s="177">
        <v>1428</v>
      </c>
      <c r="K172" s="177">
        <v>2165</v>
      </c>
      <c r="L172" s="178">
        <v>1586</v>
      </c>
      <c r="M172" s="172">
        <v>4881</v>
      </c>
      <c r="N172" s="177">
        <v>1073</v>
      </c>
      <c r="O172" s="177">
        <v>2282</v>
      </c>
      <c r="P172" s="178">
        <v>1526</v>
      </c>
    </row>
    <row r="173" spans="1:16" x14ac:dyDescent="0.3">
      <c r="A173" s="175" t="s">
        <v>873</v>
      </c>
      <c r="B173" s="176" t="s">
        <v>914</v>
      </c>
      <c r="C173" s="176" t="s">
        <v>1366</v>
      </c>
      <c r="D173" s="175" t="s">
        <v>922</v>
      </c>
      <c r="E173" s="172">
        <v>5034</v>
      </c>
      <c r="F173" s="177">
        <v>758</v>
      </c>
      <c r="G173" s="177">
        <v>2730</v>
      </c>
      <c r="H173" s="178">
        <v>1546</v>
      </c>
      <c r="I173" s="172">
        <v>5019</v>
      </c>
      <c r="J173" s="177">
        <v>749</v>
      </c>
      <c r="K173" s="177">
        <v>2708</v>
      </c>
      <c r="L173" s="178">
        <v>1562</v>
      </c>
      <c r="M173" s="172">
        <v>4778</v>
      </c>
      <c r="N173" s="177">
        <v>710</v>
      </c>
      <c r="O173" s="177">
        <v>2584</v>
      </c>
      <c r="P173" s="178">
        <v>1484</v>
      </c>
    </row>
    <row r="174" spans="1:16" x14ac:dyDescent="0.3">
      <c r="A174" s="175" t="s">
        <v>711</v>
      </c>
      <c r="B174" s="176" t="s">
        <v>1086</v>
      </c>
      <c r="C174" s="176" t="s">
        <v>1367</v>
      </c>
      <c r="D174" s="175" t="s">
        <v>1104</v>
      </c>
      <c r="E174" s="172">
        <v>4827</v>
      </c>
      <c r="F174" s="177">
        <v>512</v>
      </c>
      <c r="G174" s="177">
        <v>2517</v>
      </c>
      <c r="H174" s="178">
        <v>1798</v>
      </c>
      <c r="I174" s="172">
        <v>4868</v>
      </c>
      <c r="J174" s="177">
        <v>505</v>
      </c>
      <c r="K174" s="177">
        <v>2568</v>
      </c>
      <c r="L174" s="178">
        <v>1795</v>
      </c>
      <c r="M174" s="172">
        <v>4773</v>
      </c>
      <c r="N174" s="177">
        <v>523</v>
      </c>
      <c r="O174" s="177">
        <v>2508</v>
      </c>
      <c r="P174" s="178">
        <v>1742</v>
      </c>
    </row>
    <row r="175" spans="1:16" x14ac:dyDescent="0.3">
      <c r="A175" s="175" t="s">
        <v>568</v>
      </c>
      <c r="B175" s="176" t="s">
        <v>475</v>
      </c>
      <c r="C175" s="176" t="s">
        <v>1368</v>
      </c>
      <c r="D175" s="175" t="s">
        <v>511</v>
      </c>
      <c r="E175" s="172">
        <v>4844</v>
      </c>
      <c r="F175" s="177">
        <v>683</v>
      </c>
      <c r="G175" s="177">
        <v>3079</v>
      </c>
      <c r="H175" s="178">
        <v>1082</v>
      </c>
      <c r="I175" s="172">
        <v>4760</v>
      </c>
      <c r="J175" s="177">
        <v>648</v>
      </c>
      <c r="K175" s="177">
        <v>3018</v>
      </c>
      <c r="L175" s="178">
        <v>1094</v>
      </c>
      <c r="M175" s="172">
        <v>4750</v>
      </c>
      <c r="N175" s="177">
        <v>645</v>
      </c>
      <c r="O175" s="177">
        <v>3053</v>
      </c>
      <c r="P175" s="178">
        <v>1052</v>
      </c>
    </row>
    <row r="176" spans="1:16" x14ac:dyDescent="0.3">
      <c r="A176" s="175" t="s">
        <v>107</v>
      </c>
      <c r="B176" s="176" t="s">
        <v>108</v>
      </c>
      <c r="C176" s="176" t="s">
        <v>1369</v>
      </c>
      <c r="D176" s="175" t="s">
        <v>115</v>
      </c>
      <c r="E176" s="172">
        <v>4889</v>
      </c>
      <c r="F176" s="177">
        <v>511</v>
      </c>
      <c r="G176" s="177">
        <v>2913</v>
      </c>
      <c r="H176" s="178">
        <v>1465</v>
      </c>
      <c r="I176" s="172">
        <v>4968</v>
      </c>
      <c r="J176" s="177">
        <v>527</v>
      </c>
      <c r="K176" s="177">
        <v>2975</v>
      </c>
      <c r="L176" s="178">
        <v>1466</v>
      </c>
      <c r="M176" s="172">
        <v>4738</v>
      </c>
      <c r="N176" s="177">
        <v>484</v>
      </c>
      <c r="O176" s="177">
        <v>2816</v>
      </c>
      <c r="P176" s="178">
        <v>1438</v>
      </c>
    </row>
    <row r="177" spans="1:16" x14ac:dyDescent="0.3">
      <c r="A177" s="175" t="s">
        <v>1014</v>
      </c>
      <c r="B177" s="176" t="s">
        <v>108</v>
      </c>
      <c r="C177" s="176" t="s">
        <v>1370</v>
      </c>
      <c r="D177" s="175" t="s">
        <v>174</v>
      </c>
      <c r="E177" s="172">
        <v>5244</v>
      </c>
      <c r="F177" s="177">
        <v>1514</v>
      </c>
      <c r="G177" s="177">
        <v>2348</v>
      </c>
      <c r="H177" s="178">
        <v>1382</v>
      </c>
      <c r="I177" s="172">
        <v>4992</v>
      </c>
      <c r="J177" s="177">
        <v>1348</v>
      </c>
      <c r="K177" s="177">
        <v>2310</v>
      </c>
      <c r="L177" s="178">
        <v>1334</v>
      </c>
      <c r="M177" s="172">
        <v>4705</v>
      </c>
      <c r="N177" s="177">
        <v>1193</v>
      </c>
      <c r="O177" s="177">
        <v>2185</v>
      </c>
      <c r="P177" s="178">
        <v>1327</v>
      </c>
    </row>
    <row r="178" spans="1:16" x14ac:dyDescent="0.3">
      <c r="A178" s="175" t="s">
        <v>429</v>
      </c>
      <c r="B178" s="176" t="s">
        <v>475</v>
      </c>
      <c r="C178" s="176" t="s">
        <v>1371</v>
      </c>
      <c r="D178" s="176" t="s">
        <v>498</v>
      </c>
      <c r="E178" s="172">
        <v>4868</v>
      </c>
      <c r="F178" s="177">
        <v>846</v>
      </c>
      <c r="G178" s="177">
        <v>3090</v>
      </c>
      <c r="H178" s="178">
        <v>932</v>
      </c>
      <c r="I178" s="172">
        <v>4894</v>
      </c>
      <c r="J178" s="177">
        <v>837</v>
      </c>
      <c r="K178" s="177">
        <v>3105</v>
      </c>
      <c r="L178" s="178">
        <v>952</v>
      </c>
      <c r="M178" s="172">
        <v>4706</v>
      </c>
      <c r="N178" s="177">
        <v>761</v>
      </c>
      <c r="O178" s="177">
        <v>2999</v>
      </c>
      <c r="P178" s="178">
        <v>946</v>
      </c>
    </row>
    <row r="179" spans="1:16" x14ac:dyDescent="0.3">
      <c r="A179" s="175" t="s">
        <v>474</v>
      </c>
      <c r="B179" s="176" t="s">
        <v>135</v>
      </c>
      <c r="C179" s="176" t="s">
        <v>1372</v>
      </c>
      <c r="D179" s="175" t="s">
        <v>448</v>
      </c>
      <c r="E179" s="172">
        <v>12528</v>
      </c>
      <c r="F179" s="177">
        <v>9062</v>
      </c>
      <c r="G179" s="177">
        <v>2198</v>
      </c>
      <c r="H179" s="178">
        <v>1268</v>
      </c>
      <c r="I179" s="172">
        <v>12590</v>
      </c>
      <c r="J179" s="177">
        <v>9067</v>
      </c>
      <c r="K179" s="177">
        <v>2276</v>
      </c>
      <c r="L179" s="178">
        <v>1247</v>
      </c>
      <c r="M179" s="172">
        <v>4592</v>
      </c>
      <c r="N179" s="177">
        <v>1195</v>
      </c>
      <c r="O179" s="177">
        <v>2262</v>
      </c>
      <c r="P179" s="178">
        <v>1135</v>
      </c>
    </row>
    <row r="180" spans="1:16" x14ac:dyDescent="0.3">
      <c r="A180" s="175" t="s">
        <v>680</v>
      </c>
      <c r="B180" s="176" t="s">
        <v>1086</v>
      </c>
      <c r="C180" s="176" t="s">
        <v>1373</v>
      </c>
      <c r="D180" s="175" t="s">
        <v>174</v>
      </c>
      <c r="E180" s="172">
        <v>4514</v>
      </c>
      <c r="F180" s="177">
        <v>266</v>
      </c>
      <c r="G180" s="177">
        <v>4016</v>
      </c>
      <c r="H180" s="178">
        <v>232</v>
      </c>
      <c r="I180" s="172">
        <v>4376</v>
      </c>
      <c r="J180" s="177">
        <v>263</v>
      </c>
      <c r="K180" s="177">
        <v>3867</v>
      </c>
      <c r="L180" s="178">
        <v>246</v>
      </c>
      <c r="M180" s="172">
        <v>4667</v>
      </c>
      <c r="N180" s="177">
        <v>257</v>
      </c>
      <c r="O180" s="177">
        <v>4164</v>
      </c>
      <c r="P180" s="178">
        <v>246</v>
      </c>
    </row>
    <row r="181" spans="1:16" x14ac:dyDescent="0.3">
      <c r="A181" s="175" t="s">
        <v>1149</v>
      </c>
      <c r="B181" s="176" t="s">
        <v>1039</v>
      </c>
      <c r="C181" s="176" t="s">
        <v>1374</v>
      </c>
      <c r="D181" s="175" t="s">
        <v>1066</v>
      </c>
      <c r="E181" s="172">
        <v>5331</v>
      </c>
      <c r="F181" s="177">
        <v>1278</v>
      </c>
      <c r="G181" s="177">
        <v>2937</v>
      </c>
      <c r="H181" s="178">
        <v>1116</v>
      </c>
      <c r="I181" s="172">
        <v>5457</v>
      </c>
      <c r="J181" s="177">
        <v>1330</v>
      </c>
      <c r="K181" s="177">
        <v>2995</v>
      </c>
      <c r="L181" s="178">
        <v>1132</v>
      </c>
      <c r="M181" s="172">
        <v>4599</v>
      </c>
      <c r="N181" s="177">
        <v>790</v>
      </c>
      <c r="O181" s="177">
        <v>2745</v>
      </c>
      <c r="P181" s="178">
        <v>1064</v>
      </c>
    </row>
    <row r="182" spans="1:16" x14ac:dyDescent="0.3">
      <c r="A182" s="175" t="s">
        <v>1038</v>
      </c>
      <c r="B182" s="176" t="s">
        <v>569</v>
      </c>
      <c r="C182" s="176" t="s">
        <v>1375</v>
      </c>
      <c r="D182" s="175" t="s">
        <v>605</v>
      </c>
      <c r="E182" s="172">
        <v>4870</v>
      </c>
      <c r="F182" s="177">
        <v>1969</v>
      </c>
      <c r="G182" s="177">
        <v>1445</v>
      </c>
      <c r="H182" s="178">
        <v>1456</v>
      </c>
      <c r="I182" s="172">
        <v>4855</v>
      </c>
      <c r="J182" s="177">
        <v>1927</v>
      </c>
      <c r="K182" s="177">
        <v>1407</v>
      </c>
      <c r="L182" s="178">
        <v>1521</v>
      </c>
      <c r="M182" s="172">
        <v>4513</v>
      </c>
      <c r="N182" s="177">
        <v>1500</v>
      </c>
      <c r="O182" s="177">
        <v>1592</v>
      </c>
      <c r="P182" s="178">
        <v>1421</v>
      </c>
    </row>
    <row r="183" spans="1:16" x14ac:dyDescent="0.3">
      <c r="A183" s="175" t="s">
        <v>1085</v>
      </c>
      <c r="B183" s="176" t="s">
        <v>793</v>
      </c>
      <c r="C183" s="176" t="s">
        <v>1376</v>
      </c>
      <c r="D183" s="175" t="s">
        <v>800</v>
      </c>
      <c r="E183" s="172">
        <v>4865</v>
      </c>
      <c r="F183" s="177">
        <v>852</v>
      </c>
      <c r="G183" s="177">
        <v>3240</v>
      </c>
      <c r="H183" s="178">
        <v>773</v>
      </c>
      <c r="I183" s="172">
        <v>4910</v>
      </c>
      <c r="J183" s="177">
        <v>837</v>
      </c>
      <c r="K183" s="177">
        <v>3261</v>
      </c>
      <c r="L183" s="178">
        <v>812</v>
      </c>
      <c r="M183" s="172">
        <v>4570</v>
      </c>
      <c r="N183" s="177">
        <v>738</v>
      </c>
      <c r="O183" s="177">
        <v>3053</v>
      </c>
      <c r="P183" s="178">
        <v>779</v>
      </c>
    </row>
    <row r="184" spans="1:16" x14ac:dyDescent="0.3">
      <c r="A184" s="175" t="s">
        <v>711</v>
      </c>
      <c r="B184" s="176" t="s">
        <v>569</v>
      </c>
      <c r="C184" s="176" t="s">
        <v>1377</v>
      </c>
      <c r="D184" s="175" t="s">
        <v>625</v>
      </c>
      <c r="E184" s="172">
        <v>4766</v>
      </c>
      <c r="F184" s="177">
        <v>428</v>
      </c>
      <c r="G184" s="177">
        <v>3465</v>
      </c>
      <c r="H184" s="178">
        <v>873</v>
      </c>
      <c r="I184" s="172">
        <v>4688</v>
      </c>
      <c r="J184" s="177">
        <v>419</v>
      </c>
      <c r="K184" s="177">
        <v>3411</v>
      </c>
      <c r="L184" s="178">
        <v>858</v>
      </c>
      <c r="M184" s="172">
        <v>4443</v>
      </c>
      <c r="N184" s="177">
        <v>426</v>
      </c>
      <c r="O184" s="177">
        <v>3222</v>
      </c>
      <c r="P184" s="178">
        <v>795</v>
      </c>
    </row>
    <row r="185" spans="1:16" x14ac:dyDescent="0.3">
      <c r="A185" s="175" t="s">
        <v>107</v>
      </c>
      <c r="B185" s="176" t="s">
        <v>569</v>
      </c>
      <c r="C185" s="176" t="s">
        <v>1378</v>
      </c>
      <c r="D185" s="175" t="s">
        <v>589</v>
      </c>
      <c r="E185" s="172">
        <v>5537</v>
      </c>
      <c r="F185" s="177">
        <v>1876</v>
      </c>
      <c r="G185" s="177">
        <v>2280</v>
      </c>
      <c r="H185" s="178">
        <v>1381</v>
      </c>
      <c r="I185" s="172">
        <v>5324</v>
      </c>
      <c r="J185" s="177">
        <v>1850</v>
      </c>
      <c r="K185" s="177">
        <v>2102</v>
      </c>
      <c r="L185" s="178">
        <v>1372</v>
      </c>
      <c r="M185" s="172">
        <v>4449</v>
      </c>
      <c r="N185" s="177">
        <v>1083</v>
      </c>
      <c r="O185" s="177">
        <v>2046</v>
      </c>
      <c r="P185" s="178">
        <v>1320</v>
      </c>
    </row>
    <row r="186" spans="1:16" x14ac:dyDescent="0.3">
      <c r="A186" s="175" t="s">
        <v>792</v>
      </c>
      <c r="B186" s="176" t="s">
        <v>1150</v>
      </c>
      <c r="C186" s="176" t="s">
        <v>1379</v>
      </c>
      <c r="D186" s="175" t="s">
        <v>1152</v>
      </c>
      <c r="E186" s="172">
        <v>4605</v>
      </c>
      <c r="F186" s="177">
        <v>1238</v>
      </c>
      <c r="G186" s="177">
        <v>2225</v>
      </c>
      <c r="H186" s="178">
        <v>1142</v>
      </c>
      <c r="I186" s="172">
        <v>4651</v>
      </c>
      <c r="J186" s="177">
        <v>1043</v>
      </c>
      <c r="K186" s="177">
        <v>2406</v>
      </c>
      <c r="L186" s="178">
        <v>1202</v>
      </c>
      <c r="M186" s="172">
        <v>4417</v>
      </c>
      <c r="N186" s="177">
        <v>1013</v>
      </c>
      <c r="O186" s="177">
        <v>2272</v>
      </c>
      <c r="P186" s="178">
        <v>1132</v>
      </c>
    </row>
    <row r="187" spans="1:16" x14ac:dyDescent="0.3">
      <c r="A187" s="175" t="s">
        <v>938</v>
      </c>
      <c r="B187" s="176" t="s">
        <v>1039</v>
      </c>
      <c r="C187" s="176" t="s">
        <v>1380</v>
      </c>
      <c r="D187" s="175" t="s">
        <v>1050</v>
      </c>
      <c r="E187" s="172">
        <v>4649</v>
      </c>
      <c r="F187" s="177">
        <v>970</v>
      </c>
      <c r="G187" s="177">
        <v>2214</v>
      </c>
      <c r="H187" s="178">
        <v>1465</v>
      </c>
      <c r="I187" s="172">
        <v>4630</v>
      </c>
      <c r="J187" s="177">
        <v>960</v>
      </c>
      <c r="K187" s="177">
        <v>2214</v>
      </c>
      <c r="L187" s="178">
        <v>1456</v>
      </c>
      <c r="M187" s="172">
        <v>4429</v>
      </c>
      <c r="N187" s="177">
        <v>836</v>
      </c>
      <c r="O187" s="177">
        <v>2162</v>
      </c>
      <c r="P187" s="178">
        <v>1431</v>
      </c>
    </row>
    <row r="188" spans="1:16" x14ac:dyDescent="0.3">
      <c r="A188" s="175" t="s">
        <v>107</v>
      </c>
      <c r="B188" s="176" t="s">
        <v>475</v>
      </c>
      <c r="C188" s="176" t="s">
        <v>1381</v>
      </c>
      <c r="D188" s="175" t="s">
        <v>493</v>
      </c>
      <c r="E188" s="172">
        <v>4560</v>
      </c>
      <c r="F188" s="177">
        <v>694</v>
      </c>
      <c r="G188" s="177">
        <v>2915</v>
      </c>
      <c r="H188" s="178">
        <v>951</v>
      </c>
      <c r="I188" s="172">
        <v>4635</v>
      </c>
      <c r="J188" s="177">
        <v>718</v>
      </c>
      <c r="K188" s="177">
        <v>2964</v>
      </c>
      <c r="L188" s="178">
        <v>953</v>
      </c>
      <c r="M188" s="172">
        <v>4412</v>
      </c>
      <c r="N188" s="177">
        <v>724</v>
      </c>
      <c r="O188" s="177">
        <v>2764</v>
      </c>
      <c r="P188" s="178">
        <v>924</v>
      </c>
    </row>
    <row r="189" spans="1:16" x14ac:dyDescent="0.3">
      <c r="A189" s="175" t="s">
        <v>107</v>
      </c>
      <c r="B189" s="176" t="s">
        <v>1039</v>
      </c>
      <c r="C189" s="176" t="s">
        <v>1382</v>
      </c>
      <c r="D189" s="175" t="s">
        <v>1065</v>
      </c>
      <c r="E189" s="172">
        <v>4222</v>
      </c>
      <c r="F189" s="177">
        <v>626</v>
      </c>
      <c r="G189" s="177">
        <v>2409</v>
      </c>
      <c r="H189" s="178">
        <v>1187</v>
      </c>
      <c r="I189" s="172">
        <v>4330</v>
      </c>
      <c r="J189" s="177">
        <v>687</v>
      </c>
      <c r="K189" s="177">
        <v>2444</v>
      </c>
      <c r="L189" s="178">
        <v>1199</v>
      </c>
      <c r="M189" s="172">
        <v>4378</v>
      </c>
      <c r="N189" s="177">
        <v>781</v>
      </c>
      <c r="O189" s="177">
        <v>2440</v>
      </c>
      <c r="P189" s="178">
        <v>1157</v>
      </c>
    </row>
    <row r="190" spans="1:16" x14ac:dyDescent="0.3">
      <c r="A190" s="175" t="s">
        <v>107</v>
      </c>
      <c r="B190" s="176" t="s">
        <v>309</v>
      </c>
      <c r="C190" s="176" t="s">
        <v>1383</v>
      </c>
      <c r="D190" s="175" t="s">
        <v>356</v>
      </c>
      <c r="E190" s="172">
        <v>4504</v>
      </c>
      <c r="F190" s="177">
        <v>789</v>
      </c>
      <c r="G190" s="177">
        <v>2419</v>
      </c>
      <c r="H190" s="178">
        <v>1296</v>
      </c>
      <c r="I190" s="172">
        <v>4732</v>
      </c>
      <c r="J190" s="177">
        <v>794</v>
      </c>
      <c r="K190" s="177">
        <v>2518</v>
      </c>
      <c r="L190" s="178">
        <v>1420</v>
      </c>
      <c r="M190" s="172">
        <v>4325</v>
      </c>
      <c r="N190" s="177">
        <v>716</v>
      </c>
      <c r="O190" s="177">
        <v>2268</v>
      </c>
      <c r="P190" s="178">
        <v>1341</v>
      </c>
    </row>
    <row r="191" spans="1:16" x14ac:dyDescent="0.3">
      <c r="A191" s="175" t="s">
        <v>568</v>
      </c>
      <c r="B191" s="176" t="s">
        <v>309</v>
      </c>
      <c r="C191" s="176" t="s">
        <v>1384</v>
      </c>
      <c r="D191" s="175" t="s">
        <v>309</v>
      </c>
      <c r="E191" s="172">
        <v>4408</v>
      </c>
      <c r="F191" s="177">
        <v>684</v>
      </c>
      <c r="G191" s="177">
        <v>2615</v>
      </c>
      <c r="H191" s="178">
        <v>1109</v>
      </c>
      <c r="I191" s="172">
        <v>4452</v>
      </c>
      <c r="J191" s="177">
        <v>663</v>
      </c>
      <c r="K191" s="177">
        <v>2682</v>
      </c>
      <c r="L191" s="178">
        <v>1107</v>
      </c>
      <c r="M191" s="172">
        <v>4339</v>
      </c>
      <c r="N191" s="177">
        <v>665</v>
      </c>
      <c r="O191" s="177">
        <v>2579</v>
      </c>
      <c r="P191" s="178">
        <v>1095</v>
      </c>
    </row>
    <row r="192" spans="1:16" x14ac:dyDescent="0.3">
      <c r="A192" s="175" t="s">
        <v>568</v>
      </c>
      <c r="B192" s="176" t="s">
        <v>513</v>
      </c>
      <c r="C192" s="176" t="s">
        <v>1385</v>
      </c>
      <c r="D192" s="175" t="s">
        <v>537</v>
      </c>
      <c r="E192" s="172">
        <v>4453</v>
      </c>
      <c r="F192" s="177">
        <v>725</v>
      </c>
      <c r="G192" s="177">
        <v>2873</v>
      </c>
      <c r="H192" s="178">
        <v>855</v>
      </c>
      <c r="I192" s="172">
        <v>4363</v>
      </c>
      <c r="J192" s="177">
        <v>684</v>
      </c>
      <c r="K192" s="177">
        <v>2811</v>
      </c>
      <c r="L192" s="178">
        <v>868</v>
      </c>
      <c r="M192" s="172">
        <v>4257</v>
      </c>
      <c r="N192" s="177">
        <v>674</v>
      </c>
      <c r="O192" s="177">
        <v>2764</v>
      </c>
      <c r="P192" s="178">
        <v>819</v>
      </c>
    </row>
    <row r="193" spans="1:16" x14ac:dyDescent="0.3">
      <c r="A193" s="175" t="s">
        <v>260</v>
      </c>
      <c r="B193" s="176" t="s">
        <v>108</v>
      </c>
      <c r="C193" s="176" t="s">
        <v>1386</v>
      </c>
      <c r="D193" s="175" t="s">
        <v>169</v>
      </c>
      <c r="E193" s="172">
        <v>4739</v>
      </c>
      <c r="F193" s="177">
        <v>1126</v>
      </c>
      <c r="G193" s="177">
        <v>2790</v>
      </c>
      <c r="H193" s="178">
        <v>823</v>
      </c>
      <c r="I193" s="172">
        <v>4560</v>
      </c>
      <c r="J193" s="177">
        <v>1000</v>
      </c>
      <c r="K193" s="177">
        <v>2742</v>
      </c>
      <c r="L193" s="178">
        <v>818</v>
      </c>
      <c r="M193" s="172">
        <v>4220</v>
      </c>
      <c r="N193" s="177">
        <v>793</v>
      </c>
      <c r="O193" s="177">
        <v>2650</v>
      </c>
      <c r="P193" s="178">
        <v>777</v>
      </c>
    </row>
    <row r="194" spans="1:16" x14ac:dyDescent="0.3">
      <c r="A194" s="175" t="s">
        <v>938</v>
      </c>
      <c r="B194" s="176" t="s">
        <v>914</v>
      </c>
      <c r="C194" s="176" t="s">
        <v>1387</v>
      </c>
      <c r="D194" s="175" t="s">
        <v>916</v>
      </c>
      <c r="E194" s="172">
        <v>4769</v>
      </c>
      <c r="F194" s="177">
        <v>1580</v>
      </c>
      <c r="G194" s="177">
        <v>1806</v>
      </c>
      <c r="H194" s="178">
        <v>1383</v>
      </c>
      <c r="I194" s="172">
        <v>4748</v>
      </c>
      <c r="J194" s="177">
        <v>1570</v>
      </c>
      <c r="K194" s="177">
        <v>1804</v>
      </c>
      <c r="L194" s="178">
        <v>1374</v>
      </c>
      <c r="M194" s="172">
        <v>4144</v>
      </c>
      <c r="N194" s="177">
        <v>1283</v>
      </c>
      <c r="O194" s="177">
        <v>1595</v>
      </c>
      <c r="P194" s="178">
        <v>1266</v>
      </c>
    </row>
    <row r="195" spans="1:16" x14ac:dyDescent="0.3">
      <c r="A195" s="175" t="s">
        <v>1162</v>
      </c>
      <c r="B195" s="176" t="s">
        <v>712</v>
      </c>
      <c r="C195" s="176" t="s">
        <v>1388</v>
      </c>
      <c r="D195" s="175" t="s">
        <v>729</v>
      </c>
      <c r="E195" s="172">
        <v>4632</v>
      </c>
      <c r="F195" s="177">
        <v>789</v>
      </c>
      <c r="G195" s="177">
        <v>2577</v>
      </c>
      <c r="H195" s="178">
        <v>1266</v>
      </c>
      <c r="I195" s="172">
        <v>4490</v>
      </c>
      <c r="J195" s="177">
        <v>782</v>
      </c>
      <c r="K195" s="177">
        <v>2478</v>
      </c>
      <c r="L195" s="178">
        <v>1230</v>
      </c>
      <c r="M195" s="172">
        <v>4123</v>
      </c>
      <c r="N195" s="177">
        <v>770</v>
      </c>
      <c r="O195" s="177">
        <v>2215</v>
      </c>
      <c r="P195" s="178">
        <v>1138</v>
      </c>
    </row>
    <row r="196" spans="1:16" x14ac:dyDescent="0.3">
      <c r="A196" s="175" t="s">
        <v>819</v>
      </c>
      <c r="B196" s="176" t="s">
        <v>1131</v>
      </c>
      <c r="C196" s="176" t="s">
        <v>1389</v>
      </c>
      <c r="D196" s="175" t="s">
        <v>1137</v>
      </c>
      <c r="E196" s="172">
        <v>4314</v>
      </c>
      <c r="F196" s="177">
        <v>1401</v>
      </c>
      <c r="G196" s="177">
        <v>1996</v>
      </c>
      <c r="H196" s="178">
        <v>917</v>
      </c>
      <c r="I196" s="172">
        <v>4260</v>
      </c>
      <c r="J196" s="177">
        <v>1406</v>
      </c>
      <c r="K196" s="177">
        <v>1927</v>
      </c>
      <c r="L196" s="178">
        <v>927</v>
      </c>
      <c r="M196" s="172">
        <v>3936</v>
      </c>
      <c r="N196" s="177">
        <v>1332</v>
      </c>
      <c r="O196" s="177">
        <v>1920</v>
      </c>
      <c r="P196" s="178">
        <v>684</v>
      </c>
    </row>
    <row r="197" spans="1:16" x14ac:dyDescent="0.3">
      <c r="A197" s="175" t="s">
        <v>792</v>
      </c>
      <c r="B197" s="176" t="s">
        <v>569</v>
      </c>
      <c r="C197" s="176" t="s">
        <v>1390</v>
      </c>
      <c r="D197" s="175" t="s">
        <v>657</v>
      </c>
      <c r="E197" s="172">
        <v>4261</v>
      </c>
      <c r="F197" s="177">
        <v>274</v>
      </c>
      <c r="G197" s="177">
        <v>2731</v>
      </c>
      <c r="H197" s="178">
        <v>1256</v>
      </c>
      <c r="I197" s="172">
        <v>4227</v>
      </c>
      <c r="J197" s="177">
        <v>260</v>
      </c>
      <c r="K197" s="177">
        <v>2722</v>
      </c>
      <c r="L197" s="178">
        <v>1245</v>
      </c>
      <c r="M197" s="172">
        <v>4137</v>
      </c>
      <c r="N197" s="177">
        <v>248</v>
      </c>
      <c r="O197" s="177">
        <v>2667</v>
      </c>
      <c r="P197" s="178">
        <v>1222</v>
      </c>
    </row>
    <row r="198" spans="1:16" x14ac:dyDescent="0.3">
      <c r="A198" s="175" t="s">
        <v>792</v>
      </c>
      <c r="B198" s="176" t="s">
        <v>712</v>
      </c>
      <c r="C198" s="176" t="s">
        <v>1391</v>
      </c>
      <c r="D198" s="175" t="s">
        <v>733</v>
      </c>
      <c r="E198" s="172">
        <v>4744</v>
      </c>
      <c r="F198" s="177">
        <v>1317</v>
      </c>
      <c r="G198" s="177">
        <v>1896</v>
      </c>
      <c r="H198" s="178">
        <v>1531</v>
      </c>
      <c r="I198" s="172">
        <v>4527</v>
      </c>
      <c r="J198" s="177">
        <v>1076</v>
      </c>
      <c r="K198" s="177">
        <v>1926</v>
      </c>
      <c r="L198" s="178">
        <v>1525</v>
      </c>
      <c r="M198" s="172">
        <v>4040</v>
      </c>
      <c r="N198" s="177">
        <v>718</v>
      </c>
      <c r="O198" s="177">
        <v>1876</v>
      </c>
      <c r="P198" s="178">
        <v>1446</v>
      </c>
    </row>
    <row r="199" spans="1:16" x14ac:dyDescent="0.3">
      <c r="A199" s="175" t="s">
        <v>234</v>
      </c>
      <c r="B199" s="176" t="s">
        <v>135</v>
      </c>
      <c r="C199" s="176" t="s">
        <v>1392</v>
      </c>
      <c r="D199" s="175" t="s">
        <v>440</v>
      </c>
      <c r="E199" s="172">
        <v>4506</v>
      </c>
      <c r="F199" s="177">
        <v>949</v>
      </c>
      <c r="G199" s="177">
        <v>2393</v>
      </c>
      <c r="H199" s="178">
        <v>1164</v>
      </c>
      <c r="I199" s="172">
        <v>4312</v>
      </c>
      <c r="J199" s="177">
        <v>789</v>
      </c>
      <c r="K199" s="177">
        <v>2393</v>
      </c>
      <c r="L199" s="178">
        <v>1130</v>
      </c>
      <c r="M199" s="172">
        <v>4097</v>
      </c>
      <c r="N199" s="177">
        <v>564</v>
      </c>
      <c r="O199" s="177">
        <v>2420</v>
      </c>
      <c r="P199" s="178">
        <v>1113</v>
      </c>
    </row>
    <row r="200" spans="1:16" x14ac:dyDescent="0.3">
      <c r="A200" s="175" t="s">
        <v>260</v>
      </c>
      <c r="B200" s="176" t="s">
        <v>513</v>
      </c>
      <c r="C200" s="176" t="s">
        <v>1393</v>
      </c>
      <c r="D200" s="175" t="s">
        <v>535</v>
      </c>
      <c r="E200" s="172">
        <v>4159</v>
      </c>
      <c r="F200" s="177">
        <v>1035</v>
      </c>
      <c r="G200" s="177">
        <v>2241</v>
      </c>
      <c r="H200" s="178">
        <v>883</v>
      </c>
      <c r="I200" s="172">
        <v>4102</v>
      </c>
      <c r="J200" s="177">
        <v>1037</v>
      </c>
      <c r="K200" s="177">
        <v>2192</v>
      </c>
      <c r="L200" s="178">
        <v>873</v>
      </c>
      <c r="M200" s="172">
        <v>4055</v>
      </c>
      <c r="N200" s="177">
        <v>1012</v>
      </c>
      <c r="O200" s="177">
        <v>2155</v>
      </c>
      <c r="P200" s="178">
        <v>888</v>
      </c>
    </row>
    <row r="201" spans="1:16" x14ac:dyDescent="0.3">
      <c r="A201" s="175" t="s">
        <v>680</v>
      </c>
      <c r="B201" s="176" t="s">
        <v>1086</v>
      </c>
      <c r="C201" s="176" t="s">
        <v>1394</v>
      </c>
      <c r="D201" s="175" t="s">
        <v>1109</v>
      </c>
      <c r="E201" s="172">
        <v>6492</v>
      </c>
      <c r="F201" s="177">
        <v>3515</v>
      </c>
      <c r="G201" s="177">
        <v>1993</v>
      </c>
      <c r="H201" s="178">
        <v>984</v>
      </c>
      <c r="I201" s="172">
        <v>6494</v>
      </c>
      <c r="J201" s="177">
        <v>3504</v>
      </c>
      <c r="K201" s="177">
        <v>1998</v>
      </c>
      <c r="L201" s="178">
        <v>992</v>
      </c>
      <c r="M201" s="172">
        <v>3934</v>
      </c>
      <c r="N201" s="177">
        <v>1094</v>
      </c>
      <c r="O201" s="177">
        <v>1951</v>
      </c>
      <c r="P201" s="178">
        <v>889</v>
      </c>
    </row>
    <row r="202" spans="1:16" x14ac:dyDescent="0.3">
      <c r="A202" s="175" t="s">
        <v>938</v>
      </c>
      <c r="B202" s="176" t="s">
        <v>272</v>
      </c>
      <c r="C202" s="176" t="s">
        <v>1395</v>
      </c>
      <c r="D202" s="175" t="s">
        <v>546</v>
      </c>
      <c r="E202" s="172">
        <v>4862</v>
      </c>
      <c r="F202" s="177">
        <v>2147</v>
      </c>
      <c r="G202" s="177">
        <v>1630</v>
      </c>
      <c r="H202" s="178">
        <v>1085</v>
      </c>
      <c r="I202" s="172">
        <v>4522</v>
      </c>
      <c r="J202" s="177">
        <v>1815</v>
      </c>
      <c r="K202" s="177">
        <v>1618</v>
      </c>
      <c r="L202" s="178">
        <v>1089</v>
      </c>
      <c r="M202" s="172">
        <v>4170</v>
      </c>
      <c r="N202" s="177">
        <v>1401</v>
      </c>
      <c r="O202" s="177">
        <v>1524</v>
      </c>
      <c r="P202" s="178">
        <v>1245</v>
      </c>
    </row>
    <row r="203" spans="1:16" x14ac:dyDescent="0.3">
      <c r="A203" s="175" t="s">
        <v>747</v>
      </c>
      <c r="B203" s="176" t="s">
        <v>513</v>
      </c>
      <c r="C203" s="176" t="s">
        <v>1396</v>
      </c>
      <c r="D203" s="175" t="s">
        <v>519</v>
      </c>
      <c r="E203" s="172">
        <v>4090</v>
      </c>
      <c r="F203" s="177">
        <v>1074</v>
      </c>
      <c r="G203" s="177">
        <v>1761</v>
      </c>
      <c r="H203" s="178">
        <v>1255</v>
      </c>
      <c r="I203" s="172">
        <v>4076</v>
      </c>
      <c r="J203" s="177">
        <v>1076</v>
      </c>
      <c r="K203" s="177">
        <v>1775</v>
      </c>
      <c r="L203" s="178">
        <v>1225</v>
      </c>
      <c r="M203" s="172">
        <v>3933</v>
      </c>
      <c r="N203" s="177">
        <v>1058</v>
      </c>
      <c r="O203" s="177">
        <v>1672</v>
      </c>
      <c r="P203" s="178">
        <v>1203</v>
      </c>
    </row>
    <row r="204" spans="1:16" x14ac:dyDescent="0.3">
      <c r="A204" s="175" t="s">
        <v>568</v>
      </c>
      <c r="B204" s="176" t="s">
        <v>939</v>
      </c>
      <c r="C204" s="176" t="s">
        <v>1397</v>
      </c>
      <c r="D204" s="175" t="s">
        <v>954</v>
      </c>
      <c r="E204" s="172">
        <v>4018</v>
      </c>
      <c r="F204" s="177">
        <v>741</v>
      </c>
      <c r="G204" s="177">
        <v>2062</v>
      </c>
      <c r="H204" s="178">
        <v>1215</v>
      </c>
      <c r="I204" s="172">
        <v>4022</v>
      </c>
      <c r="J204" s="177">
        <v>730</v>
      </c>
      <c r="K204" s="177">
        <v>2067</v>
      </c>
      <c r="L204" s="178">
        <v>1225</v>
      </c>
      <c r="M204" s="172">
        <v>3803</v>
      </c>
      <c r="N204" s="177">
        <v>714</v>
      </c>
      <c r="O204" s="177">
        <v>2012</v>
      </c>
      <c r="P204" s="178">
        <v>1077</v>
      </c>
    </row>
    <row r="205" spans="1:16" x14ac:dyDescent="0.3">
      <c r="A205" s="175" t="s">
        <v>792</v>
      </c>
      <c r="B205" s="176" t="s">
        <v>513</v>
      </c>
      <c r="C205" s="176" t="s">
        <v>1398</v>
      </c>
      <c r="D205" s="175" t="s">
        <v>516</v>
      </c>
      <c r="E205" s="172">
        <v>4220</v>
      </c>
      <c r="F205" s="177">
        <v>409</v>
      </c>
      <c r="G205" s="177">
        <v>3083</v>
      </c>
      <c r="H205" s="178">
        <v>728</v>
      </c>
      <c r="I205" s="172">
        <v>4097</v>
      </c>
      <c r="J205" s="177">
        <v>413</v>
      </c>
      <c r="K205" s="177">
        <v>2951</v>
      </c>
      <c r="L205" s="178">
        <v>733</v>
      </c>
      <c r="M205" s="172">
        <v>3921</v>
      </c>
      <c r="N205" s="177">
        <v>332</v>
      </c>
      <c r="O205" s="177">
        <v>2881</v>
      </c>
      <c r="P205" s="178">
        <v>708</v>
      </c>
    </row>
    <row r="206" spans="1:16" x14ac:dyDescent="0.3">
      <c r="A206" s="175" t="s">
        <v>924</v>
      </c>
      <c r="B206" s="176" t="s">
        <v>939</v>
      </c>
      <c r="C206" s="176" t="s">
        <v>1399</v>
      </c>
      <c r="D206" s="175" t="s">
        <v>978</v>
      </c>
      <c r="E206" s="172">
        <v>4123</v>
      </c>
      <c r="F206" s="177">
        <v>1457</v>
      </c>
      <c r="G206" s="177">
        <v>2176</v>
      </c>
      <c r="H206" s="178">
        <v>490</v>
      </c>
      <c r="I206" s="172">
        <v>4079</v>
      </c>
      <c r="J206" s="177">
        <v>1490</v>
      </c>
      <c r="K206" s="177">
        <v>2099</v>
      </c>
      <c r="L206" s="178">
        <v>490</v>
      </c>
      <c r="M206" s="172">
        <v>3871</v>
      </c>
      <c r="N206" s="177">
        <v>1463</v>
      </c>
      <c r="O206" s="177">
        <v>1974</v>
      </c>
      <c r="P206" s="178">
        <v>434</v>
      </c>
    </row>
    <row r="207" spans="1:16" x14ac:dyDescent="0.3">
      <c r="A207" s="175" t="s">
        <v>308</v>
      </c>
      <c r="B207" s="176" t="s">
        <v>748</v>
      </c>
      <c r="C207" s="176" t="s">
        <v>1400</v>
      </c>
      <c r="D207" s="175" t="s">
        <v>759</v>
      </c>
      <c r="E207" s="172">
        <v>3863</v>
      </c>
      <c r="F207" s="177">
        <v>703</v>
      </c>
      <c r="G207" s="177">
        <v>2704</v>
      </c>
      <c r="H207" s="178">
        <v>456</v>
      </c>
      <c r="I207" s="172">
        <v>4033</v>
      </c>
      <c r="J207" s="177">
        <v>727</v>
      </c>
      <c r="K207" s="177">
        <v>2844</v>
      </c>
      <c r="L207" s="178">
        <v>462</v>
      </c>
      <c r="M207" s="172">
        <v>3902</v>
      </c>
      <c r="N207" s="177">
        <v>713</v>
      </c>
      <c r="O207" s="177">
        <v>2711</v>
      </c>
      <c r="P207" s="178">
        <v>478</v>
      </c>
    </row>
    <row r="208" spans="1:16" x14ac:dyDescent="0.3">
      <c r="A208" s="175" t="s">
        <v>938</v>
      </c>
      <c r="B208" s="176" t="s">
        <v>506</v>
      </c>
      <c r="C208" s="176" t="s">
        <v>1401</v>
      </c>
      <c r="D208" s="175" t="s">
        <v>1018</v>
      </c>
      <c r="E208" s="172">
        <v>4283</v>
      </c>
      <c r="F208" s="177">
        <v>325</v>
      </c>
      <c r="G208" s="177">
        <v>3387</v>
      </c>
      <c r="H208" s="178">
        <v>571</v>
      </c>
      <c r="I208" s="172">
        <v>4175</v>
      </c>
      <c r="J208" s="177">
        <v>318</v>
      </c>
      <c r="K208" s="177">
        <v>3289</v>
      </c>
      <c r="L208" s="178">
        <v>568</v>
      </c>
      <c r="M208" s="172">
        <v>3801</v>
      </c>
      <c r="N208" s="177">
        <v>315</v>
      </c>
      <c r="O208" s="177">
        <v>2940</v>
      </c>
      <c r="P208" s="178">
        <v>546</v>
      </c>
    </row>
    <row r="209" spans="1:16" x14ac:dyDescent="0.3">
      <c r="A209" s="175" t="s">
        <v>539</v>
      </c>
      <c r="B209" s="176" t="s">
        <v>1086</v>
      </c>
      <c r="C209" s="176" t="s">
        <v>1402</v>
      </c>
      <c r="D209" s="175" t="s">
        <v>1094</v>
      </c>
      <c r="E209" s="172">
        <v>3888</v>
      </c>
      <c r="F209" s="177">
        <v>527</v>
      </c>
      <c r="G209" s="177">
        <v>2206</v>
      </c>
      <c r="H209" s="178">
        <v>1155</v>
      </c>
      <c r="I209" s="172">
        <v>3920</v>
      </c>
      <c r="J209" s="177">
        <v>540</v>
      </c>
      <c r="K209" s="177">
        <v>2204</v>
      </c>
      <c r="L209" s="178">
        <v>1176</v>
      </c>
      <c r="M209" s="172">
        <v>3785</v>
      </c>
      <c r="N209" s="177">
        <v>513</v>
      </c>
      <c r="O209" s="177">
        <v>2119</v>
      </c>
      <c r="P209" s="178">
        <v>1153</v>
      </c>
    </row>
    <row r="210" spans="1:16" x14ac:dyDescent="0.3">
      <c r="A210" s="175" t="s">
        <v>308</v>
      </c>
      <c r="B210" s="176" t="s">
        <v>681</v>
      </c>
      <c r="C210" s="176" t="s">
        <v>1403</v>
      </c>
      <c r="D210" s="175" t="s">
        <v>696</v>
      </c>
      <c r="E210" s="172">
        <v>3884</v>
      </c>
      <c r="F210" s="177">
        <v>1013</v>
      </c>
      <c r="G210" s="177">
        <v>1679</v>
      </c>
      <c r="H210" s="178">
        <v>1192</v>
      </c>
      <c r="I210" s="172">
        <v>3858</v>
      </c>
      <c r="J210" s="177">
        <v>1010</v>
      </c>
      <c r="K210" s="177">
        <v>1641</v>
      </c>
      <c r="L210" s="178">
        <v>1207</v>
      </c>
      <c r="M210" s="172">
        <v>3566</v>
      </c>
      <c r="N210" s="177">
        <v>998</v>
      </c>
      <c r="O210" s="177">
        <v>1573</v>
      </c>
      <c r="P210" s="178">
        <v>995</v>
      </c>
    </row>
    <row r="211" spans="1:16" x14ac:dyDescent="0.3">
      <c r="A211" s="175" t="s">
        <v>568</v>
      </c>
      <c r="B211" s="176" t="s">
        <v>569</v>
      </c>
      <c r="C211" s="176" t="s">
        <v>1404</v>
      </c>
      <c r="D211" s="175" t="s">
        <v>607</v>
      </c>
      <c r="E211" s="172">
        <v>4340</v>
      </c>
      <c r="F211" s="177">
        <v>1849</v>
      </c>
      <c r="G211" s="177">
        <v>737</v>
      </c>
      <c r="H211" s="178">
        <v>1754</v>
      </c>
      <c r="I211" s="172">
        <v>4194</v>
      </c>
      <c r="J211" s="177">
        <v>1855</v>
      </c>
      <c r="K211" s="177">
        <v>753</v>
      </c>
      <c r="L211" s="178">
        <v>1586</v>
      </c>
      <c r="M211" s="172">
        <v>3382</v>
      </c>
      <c r="N211" s="177">
        <v>1719</v>
      </c>
      <c r="O211" s="177">
        <v>465</v>
      </c>
      <c r="P211" s="178">
        <v>1198</v>
      </c>
    </row>
    <row r="212" spans="1:16" x14ac:dyDescent="0.3">
      <c r="A212" s="175" t="s">
        <v>873</v>
      </c>
      <c r="B212" s="176" t="s">
        <v>1086</v>
      </c>
      <c r="C212" s="176" t="s">
        <v>1405</v>
      </c>
      <c r="D212" s="175" t="s">
        <v>1112</v>
      </c>
      <c r="E212" s="172">
        <v>3623</v>
      </c>
      <c r="F212" s="177">
        <v>473</v>
      </c>
      <c r="G212" s="177">
        <v>2348</v>
      </c>
      <c r="H212" s="178">
        <v>802</v>
      </c>
      <c r="I212" s="172">
        <v>3820</v>
      </c>
      <c r="J212" s="177">
        <v>476</v>
      </c>
      <c r="K212" s="177">
        <v>2525</v>
      </c>
      <c r="L212" s="178">
        <v>819</v>
      </c>
      <c r="M212" s="172">
        <v>3656</v>
      </c>
      <c r="N212" s="177">
        <v>466</v>
      </c>
      <c r="O212" s="177">
        <v>2453</v>
      </c>
      <c r="P212" s="178">
        <v>737</v>
      </c>
    </row>
    <row r="213" spans="1:16" x14ac:dyDescent="0.3">
      <c r="A213" s="175" t="s">
        <v>568</v>
      </c>
      <c r="B213" s="176" t="s">
        <v>793</v>
      </c>
      <c r="C213" s="176" t="s">
        <v>1406</v>
      </c>
      <c r="D213" s="175" t="s">
        <v>537</v>
      </c>
      <c r="E213" s="172">
        <v>3705</v>
      </c>
      <c r="F213" s="177">
        <v>988</v>
      </c>
      <c r="G213" s="177">
        <v>2263</v>
      </c>
      <c r="H213" s="178">
        <v>454</v>
      </c>
      <c r="I213" s="172">
        <v>3688</v>
      </c>
      <c r="J213" s="177">
        <v>959</v>
      </c>
      <c r="K213" s="177">
        <v>2280</v>
      </c>
      <c r="L213" s="178">
        <v>449</v>
      </c>
      <c r="M213" s="172">
        <v>3697</v>
      </c>
      <c r="N213" s="177">
        <v>1014</v>
      </c>
      <c r="O213" s="177">
        <v>2244</v>
      </c>
      <c r="P213" s="178">
        <v>439</v>
      </c>
    </row>
    <row r="214" spans="1:16" x14ac:dyDescent="0.3">
      <c r="A214" s="175" t="s">
        <v>762</v>
      </c>
      <c r="B214" s="176" t="s">
        <v>1183</v>
      </c>
      <c r="C214" s="176" t="s">
        <v>1407</v>
      </c>
      <c r="D214" s="175" t="s">
        <v>1184</v>
      </c>
      <c r="E214" s="172">
        <v>4065</v>
      </c>
      <c r="F214" s="177">
        <v>943</v>
      </c>
      <c r="G214" s="177">
        <v>2239</v>
      </c>
      <c r="H214" s="178">
        <v>883</v>
      </c>
      <c r="I214" s="172">
        <v>4098</v>
      </c>
      <c r="J214" s="177">
        <v>956</v>
      </c>
      <c r="K214" s="177">
        <v>2253</v>
      </c>
      <c r="L214" s="178">
        <v>889</v>
      </c>
      <c r="M214" s="172">
        <v>3669</v>
      </c>
      <c r="N214" s="177">
        <v>613</v>
      </c>
      <c r="O214" s="177">
        <v>2189</v>
      </c>
      <c r="P214" s="178">
        <v>867</v>
      </c>
    </row>
    <row r="215" spans="1:16" x14ac:dyDescent="0.3">
      <c r="A215" s="175" t="s">
        <v>512</v>
      </c>
      <c r="B215" s="176" t="s">
        <v>569</v>
      </c>
      <c r="C215" s="176" t="s">
        <v>1408</v>
      </c>
      <c r="D215" s="175" t="s">
        <v>652</v>
      </c>
      <c r="E215" s="172">
        <v>3973</v>
      </c>
      <c r="F215" s="177">
        <v>900</v>
      </c>
      <c r="G215" s="177">
        <v>1941</v>
      </c>
      <c r="H215" s="178">
        <v>1132</v>
      </c>
      <c r="I215" s="172">
        <v>3809</v>
      </c>
      <c r="J215" s="177">
        <v>777</v>
      </c>
      <c r="K215" s="177">
        <v>1916</v>
      </c>
      <c r="L215" s="178">
        <v>1116</v>
      </c>
      <c r="M215" s="172">
        <v>3589</v>
      </c>
      <c r="N215" s="177">
        <v>598</v>
      </c>
      <c r="O215" s="177">
        <v>1918</v>
      </c>
      <c r="P215" s="178">
        <v>1073</v>
      </c>
    </row>
    <row r="216" spans="1:16" x14ac:dyDescent="0.3">
      <c r="A216" s="175" t="s">
        <v>568</v>
      </c>
      <c r="B216" s="176" t="s">
        <v>108</v>
      </c>
      <c r="C216" s="176" t="s">
        <v>1409</v>
      </c>
      <c r="D216" s="175" t="s">
        <v>214</v>
      </c>
      <c r="E216" s="172">
        <v>3681</v>
      </c>
      <c r="F216" s="177">
        <v>446</v>
      </c>
      <c r="G216" s="177">
        <v>2536</v>
      </c>
      <c r="H216" s="178">
        <v>699</v>
      </c>
      <c r="I216" s="172">
        <v>3644</v>
      </c>
      <c r="J216" s="177">
        <v>452</v>
      </c>
      <c r="K216" s="177">
        <v>2502</v>
      </c>
      <c r="L216" s="178">
        <v>690</v>
      </c>
      <c r="M216" s="172">
        <v>3496</v>
      </c>
      <c r="N216" s="177">
        <v>453</v>
      </c>
      <c r="O216" s="177">
        <v>2426</v>
      </c>
      <c r="P216" s="178">
        <v>617</v>
      </c>
    </row>
    <row r="217" spans="1:16" x14ac:dyDescent="0.3">
      <c r="A217" s="175" t="s">
        <v>260</v>
      </c>
      <c r="B217" s="176" t="s">
        <v>914</v>
      </c>
      <c r="C217" s="176" t="s">
        <v>1410</v>
      </c>
      <c r="D217" s="175" t="s">
        <v>920</v>
      </c>
      <c r="E217" s="172">
        <v>3593</v>
      </c>
      <c r="F217" s="177">
        <v>620</v>
      </c>
      <c r="G217" s="177">
        <v>1890</v>
      </c>
      <c r="H217" s="178">
        <v>1083</v>
      </c>
      <c r="I217" s="172">
        <v>3619</v>
      </c>
      <c r="J217" s="177">
        <v>627</v>
      </c>
      <c r="K217" s="177">
        <v>1894</v>
      </c>
      <c r="L217" s="178">
        <v>1098</v>
      </c>
      <c r="M217" s="172">
        <v>3527</v>
      </c>
      <c r="N217" s="177">
        <v>614</v>
      </c>
      <c r="O217" s="177">
        <v>1856</v>
      </c>
      <c r="P217" s="178">
        <v>1057</v>
      </c>
    </row>
    <row r="218" spans="1:16" x14ac:dyDescent="0.3">
      <c r="A218" s="175" t="s">
        <v>308</v>
      </c>
      <c r="B218" s="176" t="s">
        <v>939</v>
      </c>
      <c r="C218" s="176" t="s">
        <v>1411</v>
      </c>
      <c r="D218" s="176" t="s">
        <v>981</v>
      </c>
      <c r="E218" s="172">
        <v>3800</v>
      </c>
      <c r="F218" s="177">
        <v>406</v>
      </c>
      <c r="G218" s="177">
        <v>2610</v>
      </c>
      <c r="H218" s="178">
        <v>784</v>
      </c>
      <c r="I218" s="172">
        <v>3814</v>
      </c>
      <c r="J218" s="177">
        <v>412</v>
      </c>
      <c r="K218" s="177">
        <v>2622</v>
      </c>
      <c r="L218" s="178">
        <v>780</v>
      </c>
      <c r="M218" s="172">
        <v>3526</v>
      </c>
      <c r="N218" s="177">
        <v>288</v>
      </c>
      <c r="O218" s="177">
        <v>2492</v>
      </c>
      <c r="P218" s="178">
        <v>746</v>
      </c>
    </row>
    <row r="219" spans="1:16" x14ac:dyDescent="0.3">
      <c r="A219" s="175" t="s">
        <v>1085</v>
      </c>
      <c r="B219" s="176" t="s">
        <v>763</v>
      </c>
      <c r="C219" s="176" t="s">
        <v>1412</v>
      </c>
      <c r="D219" s="175" t="s">
        <v>780</v>
      </c>
      <c r="E219" s="172">
        <v>3615</v>
      </c>
      <c r="F219" s="177">
        <v>621</v>
      </c>
      <c r="G219" s="177">
        <v>1925</v>
      </c>
      <c r="H219" s="178">
        <v>1069</v>
      </c>
      <c r="I219" s="172">
        <v>3581</v>
      </c>
      <c r="J219" s="177">
        <v>615</v>
      </c>
      <c r="K219" s="177">
        <v>1912</v>
      </c>
      <c r="L219" s="178">
        <v>1054</v>
      </c>
      <c r="M219" s="172">
        <v>3457</v>
      </c>
      <c r="N219" s="177">
        <v>585</v>
      </c>
      <c r="O219" s="177">
        <v>1885</v>
      </c>
      <c r="P219" s="178">
        <v>987</v>
      </c>
    </row>
    <row r="220" spans="1:16" x14ac:dyDescent="0.3">
      <c r="A220" s="175" t="s">
        <v>1130</v>
      </c>
      <c r="B220" s="176" t="s">
        <v>939</v>
      </c>
      <c r="C220" s="176" t="s">
        <v>1413</v>
      </c>
      <c r="D220" s="175" t="s">
        <v>995</v>
      </c>
      <c r="E220" s="172">
        <v>3495</v>
      </c>
      <c r="F220" s="177">
        <v>713</v>
      </c>
      <c r="G220" s="177">
        <v>1965</v>
      </c>
      <c r="H220" s="178">
        <v>817</v>
      </c>
      <c r="I220" s="172">
        <v>3504</v>
      </c>
      <c r="J220" s="177">
        <v>698</v>
      </c>
      <c r="K220" s="177">
        <v>1977</v>
      </c>
      <c r="L220" s="178">
        <v>829</v>
      </c>
      <c r="M220" s="172">
        <v>3453</v>
      </c>
      <c r="N220" s="177">
        <v>726</v>
      </c>
      <c r="O220" s="177">
        <v>1940</v>
      </c>
      <c r="P220" s="178">
        <v>787</v>
      </c>
    </row>
    <row r="221" spans="1:16" x14ac:dyDescent="0.3">
      <c r="A221" s="175" t="s">
        <v>568</v>
      </c>
      <c r="B221" s="176" t="s">
        <v>108</v>
      </c>
      <c r="C221" s="176" t="s">
        <v>1414</v>
      </c>
      <c r="D221" s="175" t="s">
        <v>185</v>
      </c>
      <c r="E221" s="172">
        <v>3599</v>
      </c>
      <c r="F221" s="177">
        <v>678</v>
      </c>
      <c r="G221" s="177">
        <v>1899</v>
      </c>
      <c r="H221" s="178">
        <v>1022</v>
      </c>
      <c r="I221" s="172">
        <v>3651</v>
      </c>
      <c r="J221" s="177">
        <v>671</v>
      </c>
      <c r="K221" s="177">
        <v>1869</v>
      </c>
      <c r="L221" s="178">
        <v>1111</v>
      </c>
      <c r="M221" s="172">
        <v>3430</v>
      </c>
      <c r="N221" s="177">
        <v>633</v>
      </c>
      <c r="O221" s="177">
        <v>1727</v>
      </c>
      <c r="P221" s="178">
        <v>1070</v>
      </c>
    </row>
    <row r="222" spans="1:16" x14ac:dyDescent="0.3">
      <c r="A222" s="175" t="s">
        <v>474</v>
      </c>
      <c r="B222" s="176" t="s">
        <v>1039</v>
      </c>
      <c r="C222" s="176" t="s">
        <v>1415</v>
      </c>
      <c r="D222" s="175" t="s">
        <v>1063</v>
      </c>
      <c r="E222" s="172">
        <v>3716</v>
      </c>
      <c r="F222" s="177">
        <v>1033</v>
      </c>
      <c r="G222" s="177">
        <v>2074</v>
      </c>
      <c r="H222" s="178">
        <v>609</v>
      </c>
      <c r="I222" s="172">
        <v>3736</v>
      </c>
      <c r="J222" s="177">
        <v>1033</v>
      </c>
      <c r="K222" s="177">
        <v>2048</v>
      </c>
      <c r="L222" s="178">
        <v>655</v>
      </c>
      <c r="M222" s="172">
        <v>3417</v>
      </c>
      <c r="N222" s="177">
        <v>830</v>
      </c>
      <c r="O222" s="177">
        <v>1979</v>
      </c>
      <c r="P222" s="178">
        <v>608</v>
      </c>
    </row>
    <row r="223" spans="1:16" x14ac:dyDescent="0.3">
      <c r="A223" s="175" t="s">
        <v>1014</v>
      </c>
      <c r="B223" s="176" t="s">
        <v>235</v>
      </c>
      <c r="C223" s="176" t="s">
        <v>1416</v>
      </c>
      <c r="D223" s="175" t="s">
        <v>237</v>
      </c>
      <c r="E223" s="172">
        <v>3630</v>
      </c>
      <c r="F223" s="177">
        <v>847</v>
      </c>
      <c r="G223" s="177">
        <v>1807</v>
      </c>
      <c r="H223" s="178">
        <v>976</v>
      </c>
      <c r="I223" s="172">
        <v>3535</v>
      </c>
      <c r="J223" s="177">
        <v>674</v>
      </c>
      <c r="K223" s="177">
        <v>1819</v>
      </c>
      <c r="L223" s="178">
        <v>1042</v>
      </c>
      <c r="M223" s="172">
        <v>3371</v>
      </c>
      <c r="N223" s="177">
        <v>665</v>
      </c>
      <c r="O223" s="177">
        <v>1756</v>
      </c>
      <c r="P223" s="178">
        <v>950</v>
      </c>
    </row>
    <row r="224" spans="1:16" x14ac:dyDescent="0.3">
      <c r="A224" s="175" t="s">
        <v>938</v>
      </c>
      <c r="B224" s="176" t="s">
        <v>1039</v>
      </c>
      <c r="C224" s="176" t="s">
        <v>1417</v>
      </c>
      <c r="D224" s="175" t="s">
        <v>1064</v>
      </c>
      <c r="E224" s="172">
        <v>3658</v>
      </c>
      <c r="F224" s="177">
        <v>946</v>
      </c>
      <c r="G224" s="177">
        <v>1250</v>
      </c>
      <c r="H224" s="178">
        <v>1462</v>
      </c>
      <c r="I224" s="172">
        <v>3675</v>
      </c>
      <c r="J224" s="177">
        <v>962</v>
      </c>
      <c r="K224" s="177">
        <v>1284</v>
      </c>
      <c r="L224" s="178">
        <v>1429</v>
      </c>
      <c r="M224" s="172">
        <v>3358</v>
      </c>
      <c r="N224" s="177">
        <v>907</v>
      </c>
      <c r="O224" s="177">
        <v>1122</v>
      </c>
      <c r="P224" s="178">
        <v>1329</v>
      </c>
    </row>
    <row r="225" spans="1:16" x14ac:dyDescent="0.3">
      <c r="A225" s="175" t="s">
        <v>308</v>
      </c>
      <c r="B225" s="176" t="s">
        <v>748</v>
      </c>
      <c r="C225" s="176" t="s">
        <v>1418</v>
      </c>
      <c r="D225" s="175" t="s">
        <v>460</v>
      </c>
      <c r="E225" s="172">
        <v>3514</v>
      </c>
      <c r="F225" s="177">
        <v>764</v>
      </c>
      <c r="G225" s="177">
        <v>2066</v>
      </c>
      <c r="H225" s="178">
        <v>684</v>
      </c>
      <c r="I225" s="172">
        <v>3471</v>
      </c>
      <c r="J225" s="177">
        <v>763</v>
      </c>
      <c r="K225" s="177">
        <v>1939</v>
      </c>
      <c r="L225" s="178">
        <v>769</v>
      </c>
      <c r="M225" s="172">
        <v>3357</v>
      </c>
      <c r="N225" s="177">
        <v>778</v>
      </c>
      <c r="O225" s="177">
        <v>1910</v>
      </c>
      <c r="P225" s="178">
        <v>669</v>
      </c>
    </row>
    <row r="226" spans="1:16" x14ac:dyDescent="0.3">
      <c r="A226" s="175" t="s">
        <v>568</v>
      </c>
      <c r="B226" s="176" t="s">
        <v>309</v>
      </c>
      <c r="C226" s="176" t="s">
        <v>1419</v>
      </c>
      <c r="D226" s="175" t="s">
        <v>365</v>
      </c>
      <c r="E226" s="172">
        <v>3576</v>
      </c>
      <c r="F226" s="177">
        <v>612</v>
      </c>
      <c r="G226" s="177">
        <v>2101</v>
      </c>
      <c r="H226" s="178">
        <v>863</v>
      </c>
      <c r="I226" s="172">
        <v>3583</v>
      </c>
      <c r="J226" s="177">
        <v>589</v>
      </c>
      <c r="K226" s="177">
        <v>2121</v>
      </c>
      <c r="L226" s="178">
        <v>873</v>
      </c>
      <c r="M226" s="172">
        <v>3371</v>
      </c>
      <c r="N226" s="177">
        <v>582</v>
      </c>
      <c r="O226" s="177">
        <v>1984</v>
      </c>
      <c r="P226" s="178">
        <v>805</v>
      </c>
    </row>
    <row r="227" spans="1:16" x14ac:dyDescent="0.3">
      <c r="A227" s="175" t="s">
        <v>568</v>
      </c>
      <c r="B227" s="176" t="s">
        <v>569</v>
      </c>
      <c r="C227" s="176" t="s">
        <v>1420</v>
      </c>
      <c r="D227" s="175" t="s">
        <v>629</v>
      </c>
      <c r="E227" s="172">
        <v>3737</v>
      </c>
      <c r="F227" s="177">
        <v>292</v>
      </c>
      <c r="G227" s="177">
        <v>2941</v>
      </c>
      <c r="H227" s="178">
        <v>504</v>
      </c>
      <c r="I227" s="172">
        <v>3649</v>
      </c>
      <c r="J227" s="177">
        <v>291</v>
      </c>
      <c r="K227" s="177">
        <v>2839</v>
      </c>
      <c r="L227" s="178">
        <v>519</v>
      </c>
      <c r="M227" s="172">
        <v>3403</v>
      </c>
      <c r="N227" s="177">
        <v>206</v>
      </c>
      <c r="O227" s="177">
        <v>2701</v>
      </c>
      <c r="P227" s="178">
        <v>496</v>
      </c>
    </row>
    <row r="228" spans="1:16" x14ac:dyDescent="0.3">
      <c r="A228" s="175" t="s">
        <v>680</v>
      </c>
      <c r="B228" s="176" t="s">
        <v>108</v>
      </c>
      <c r="C228" s="176" t="s">
        <v>1421</v>
      </c>
      <c r="D228" s="175" t="s">
        <v>223</v>
      </c>
      <c r="E228" s="172">
        <v>3423</v>
      </c>
      <c r="F228" s="177">
        <v>737</v>
      </c>
      <c r="G228" s="177">
        <v>1671</v>
      </c>
      <c r="H228" s="178">
        <v>1015</v>
      </c>
      <c r="I228" s="172">
        <v>3464</v>
      </c>
      <c r="J228" s="177">
        <v>742</v>
      </c>
      <c r="K228" s="177">
        <v>1710</v>
      </c>
      <c r="L228" s="178">
        <v>1012</v>
      </c>
      <c r="M228" s="172">
        <v>3340</v>
      </c>
      <c r="N228" s="177">
        <v>746</v>
      </c>
      <c r="O228" s="177">
        <v>1650</v>
      </c>
      <c r="P228" s="178">
        <v>944</v>
      </c>
    </row>
    <row r="229" spans="1:16" x14ac:dyDescent="0.3">
      <c r="A229" s="175" t="s">
        <v>568</v>
      </c>
      <c r="B229" s="176" t="s">
        <v>569</v>
      </c>
      <c r="C229" s="176" t="s">
        <v>1422</v>
      </c>
      <c r="D229" s="175" t="s">
        <v>577</v>
      </c>
      <c r="E229" s="172">
        <v>3388</v>
      </c>
      <c r="F229" s="177">
        <v>299</v>
      </c>
      <c r="G229" s="177">
        <v>2528</v>
      </c>
      <c r="H229" s="178">
        <v>561</v>
      </c>
      <c r="I229" s="172">
        <v>3422</v>
      </c>
      <c r="J229" s="177">
        <v>300</v>
      </c>
      <c r="K229" s="177">
        <v>2552</v>
      </c>
      <c r="L229" s="178">
        <v>570</v>
      </c>
      <c r="M229" s="172">
        <v>3361</v>
      </c>
      <c r="N229" s="177">
        <v>245</v>
      </c>
      <c r="O229" s="177">
        <v>2560</v>
      </c>
      <c r="P229" s="178">
        <v>556</v>
      </c>
    </row>
    <row r="230" spans="1:16" x14ac:dyDescent="0.3">
      <c r="A230" s="175" t="s">
        <v>539</v>
      </c>
      <c r="B230" s="176" t="s">
        <v>135</v>
      </c>
      <c r="C230" s="176" t="s">
        <v>1423</v>
      </c>
      <c r="D230" s="175" t="s">
        <v>431</v>
      </c>
      <c r="E230" s="172">
        <v>3714</v>
      </c>
      <c r="F230" s="177">
        <v>686</v>
      </c>
      <c r="G230" s="177">
        <v>1796</v>
      </c>
      <c r="H230" s="178">
        <v>1232</v>
      </c>
      <c r="I230" s="172">
        <v>3658</v>
      </c>
      <c r="J230" s="177">
        <v>660</v>
      </c>
      <c r="K230" s="177">
        <v>1760</v>
      </c>
      <c r="L230" s="178">
        <v>1238</v>
      </c>
      <c r="M230" s="172">
        <v>3222</v>
      </c>
      <c r="N230" s="177">
        <v>573</v>
      </c>
      <c r="O230" s="177">
        <v>1545</v>
      </c>
      <c r="P230" s="178">
        <v>1104</v>
      </c>
    </row>
    <row r="231" spans="1:16" x14ac:dyDescent="0.3">
      <c r="A231" s="175" t="s">
        <v>711</v>
      </c>
      <c r="B231" s="176" t="s">
        <v>1039</v>
      </c>
      <c r="C231" s="176" t="s">
        <v>1424</v>
      </c>
      <c r="D231" s="175" t="s">
        <v>1061</v>
      </c>
      <c r="E231" s="172">
        <v>3453</v>
      </c>
      <c r="F231" s="177">
        <v>805</v>
      </c>
      <c r="G231" s="177">
        <v>2237</v>
      </c>
      <c r="H231" s="178">
        <v>411</v>
      </c>
      <c r="I231" s="172">
        <v>3463</v>
      </c>
      <c r="J231" s="177">
        <v>797</v>
      </c>
      <c r="K231" s="177">
        <v>2236</v>
      </c>
      <c r="L231" s="178">
        <v>430</v>
      </c>
      <c r="M231" s="172">
        <v>3311</v>
      </c>
      <c r="N231" s="177">
        <v>795</v>
      </c>
      <c r="O231" s="177">
        <v>2124</v>
      </c>
      <c r="P231" s="178">
        <v>392</v>
      </c>
    </row>
    <row r="232" spans="1:16" x14ac:dyDescent="0.3">
      <c r="A232" s="175" t="s">
        <v>711</v>
      </c>
      <c r="B232" s="176" t="s">
        <v>309</v>
      </c>
      <c r="C232" s="176" t="s">
        <v>1425</v>
      </c>
      <c r="D232" s="175" t="s">
        <v>402</v>
      </c>
      <c r="E232" s="172">
        <v>3222</v>
      </c>
      <c r="F232" s="177">
        <v>428</v>
      </c>
      <c r="G232" s="177">
        <v>2003</v>
      </c>
      <c r="H232" s="178">
        <v>791</v>
      </c>
      <c r="I232" s="172">
        <v>3338</v>
      </c>
      <c r="J232" s="177">
        <v>413</v>
      </c>
      <c r="K232" s="177">
        <v>2146</v>
      </c>
      <c r="L232" s="178">
        <v>779</v>
      </c>
      <c r="M232" s="172">
        <v>3325</v>
      </c>
      <c r="N232" s="177">
        <v>409</v>
      </c>
      <c r="O232" s="177">
        <v>2160</v>
      </c>
      <c r="P232" s="178">
        <v>756</v>
      </c>
    </row>
    <row r="233" spans="1:16" x14ac:dyDescent="0.3">
      <c r="A233" s="175" t="s">
        <v>107</v>
      </c>
      <c r="B233" s="176" t="s">
        <v>793</v>
      </c>
      <c r="C233" s="176" t="s">
        <v>1426</v>
      </c>
      <c r="D233" s="175" t="s">
        <v>814</v>
      </c>
      <c r="E233" s="172">
        <v>3446</v>
      </c>
      <c r="F233" s="177">
        <v>652</v>
      </c>
      <c r="G233" s="177">
        <v>1474</v>
      </c>
      <c r="H233" s="178">
        <v>1320</v>
      </c>
      <c r="I233" s="172">
        <v>3442</v>
      </c>
      <c r="J233" s="177">
        <v>637</v>
      </c>
      <c r="K233" s="177">
        <v>1479</v>
      </c>
      <c r="L233" s="178">
        <v>1326</v>
      </c>
      <c r="M233" s="172">
        <v>3303</v>
      </c>
      <c r="N233" s="177">
        <v>583</v>
      </c>
      <c r="O233" s="177">
        <v>1434</v>
      </c>
      <c r="P233" s="178">
        <v>1286</v>
      </c>
    </row>
    <row r="234" spans="1:16" x14ac:dyDescent="0.3">
      <c r="A234" s="175" t="s">
        <v>107</v>
      </c>
      <c r="B234" s="176" t="s">
        <v>939</v>
      </c>
      <c r="C234" s="176" t="s">
        <v>1427</v>
      </c>
      <c r="D234" s="175" t="s">
        <v>1011</v>
      </c>
      <c r="E234" s="172">
        <v>3514</v>
      </c>
      <c r="F234" s="177">
        <v>1184</v>
      </c>
      <c r="G234" s="177">
        <v>1746</v>
      </c>
      <c r="H234" s="178">
        <v>584</v>
      </c>
      <c r="I234" s="172">
        <v>3467</v>
      </c>
      <c r="J234" s="177">
        <v>1189</v>
      </c>
      <c r="K234" s="177">
        <v>1688</v>
      </c>
      <c r="L234" s="178">
        <v>590</v>
      </c>
      <c r="M234" s="172">
        <v>3231</v>
      </c>
      <c r="N234" s="177">
        <v>962</v>
      </c>
      <c r="O234" s="177">
        <v>1746</v>
      </c>
      <c r="P234" s="178">
        <v>523</v>
      </c>
    </row>
    <row r="235" spans="1:16" x14ac:dyDescent="0.3">
      <c r="A235" s="175" t="s">
        <v>1014</v>
      </c>
      <c r="B235" s="176" t="s">
        <v>1086</v>
      </c>
      <c r="C235" s="176" t="s">
        <v>1428</v>
      </c>
      <c r="D235" s="175" t="s">
        <v>1093</v>
      </c>
      <c r="E235" s="172">
        <v>3240</v>
      </c>
      <c r="F235" s="177">
        <v>277</v>
      </c>
      <c r="G235" s="177">
        <v>2605</v>
      </c>
      <c r="H235" s="178">
        <v>358</v>
      </c>
      <c r="I235" s="172">
        <v>3552</v>
      </c>
      <c r="J235" s="177">
        <v>272</v>
      </c>
      <c r="K235" s="177">
        <v>2898</v>
      </c>
      <c r="L235" s="178">
        <v>382</v>
      </c>
      <c r="M235" s="172">
        <v>3233</v>
      </c>
      <c r="N235" s="177">
        <v>277</v>
      </c>
      <c r="O235" s="177">
        <v>2588</v>
      </c>
      <c r="P235" s="178">
        <v>368</v>
      </c>
    </row>
    <row r="236" spans="1:16" x14ac:dyDescent="0.3">
      <c r="A236" s="175" t="s">
        <v>107</v>
      </c>
      <c r="B236" s="176" t="s">
        <v>475</v>
      </c>
      <c r="C236" s="176" t="s">
        <v>1429</v>
      </c>
      <c r="D236" s="175" t="s">
        <v>370</v>
      </c>
      <c r="E236" s="172">
        <v>3463</v>
      </c>
      <c r="F236" s="177">
        <v>582</v>
      </c>
      <c r="G236" s="177">
        <v>2185</v>
      </c>
      <c r="H236" s="178">
        <v>696</v>
      </c>
      <c r="I236" s="172">
        <v>3464</v>
      </c>
      <c r="J236" s="177">
        <v>583</v>
      </c>
      <c r="K236" s="177">
        <v>2185</v>
      </c>
      <c r="L236" s="178">
        <v>696</v>
      </c>
      <c r="M236" s="172">
        <v>3237</v>
      </c>
      <c r="N236" s="177">
        <v>397</v>
      </c>
      <c r="O236" s="177">
        <v>2153</v>
      </c>
      <c r="P236" s="178">
        <v>687</v>
      </c>
    </row>
    <row r="237" spans="1:16" x14ac:dyDescent="0.3">
      <c r="A237" s="175" t="s">
        <v>1172</v>
      </c>
      <c r="B237" s="176" t="s">
        <v>569</v>
      </c>
      <c r="C237" s="176" t="s">
        <v>1430</v>
      </c>
      <c r="D237" s="175" t="s">
        <v>619</v>
      </c>
      <c r="E237" s="172">
        <v>3768</v>
      </c>
      <c r="F237" s="177">
        <v>1200</v>
      </c>
      <c r="G237" s="177">
        <v>1620</v>
      </c>
      <c r="H237" s="178">
        <v>948</v>
      </c>
      <c r="I237" s="172">
        <v>3746</v>
      </c>
      <c r="J237" s="177">
        <v>1205</v>
      </c>
      <c r="K237" s="177">
        <v>1611</v>
      </c>
      <c r="L237" s="178">
        <v>930</v>
      </c>
      <c r="M237" s="172">
        <v>3241</v>
      </c>
      <c r="N237" s="177">
        <v>652</v>
      </c>
      <c r="O237" s="177">
        <v>1657</v>
      </c>
      <c r="P237" s="178">
        <v>932</v>
      </c>
    </row>
    <row r="238" spans="1:16" x14ac:dyDescent="0.3">
      <c r="A238" s="175" t="s">
        <v>512</v>
      </c>
      <c r="B238" s="176" t="s">
        <v>793</v>
      </c>
      <c r="C238" s="176" t="s">
        <v>1431</v>
      </c>
      <c r="D238" s="175" t="s">
        <v>775</v>
      </c>
      <c r="E238" s="172">
        <v>3233</v>
      </c>
      <c r="F238" s="177">
        <v>1202</v>
      </c>
      <c r="G238" s="177">
        <v>1067</v>
      </c>
      <c r="H238" s="178">
        <v>964</v>
      </c>
      <c r="I238" s="172">
        <v>3247</v>
      </c>
      <c r="J238" s="177">
        <v>1219</v>
      </c>
      <c r="K238" s="177">
        <v>1087</v>
      </c>
      <c r="L238" s="178">
        <v>941</v>
      </c>
      <c r="M238" s="172">
        <v>3234</v>
      </c>
      <c r="N238" s="177">
        <v>1223</v>
      </c>
      <c r="O238" s="177">
        <v>1070</v>
      </c>
      <c r="P238" s="178">
        <v>941</v>
      </c>
    </row>
    <row r="239" spans="1:16" x14ac:dyDescent="0.3">
      <c r="A239" s="175" t="s">
        <v>1085</v>
      </c>
      <c r="B239" s="176" t="s">
        <v>1150</v>
      </c>
      <c r="C239" s="176" t="s">
        <v>1432</v>
      </c>
      <c r="D239" s="175" t="s">
        <v>1159</v>
      </c>
      <c r="E239" s="172">
        <v>3592</v>
      </c>
      <c r="F239" s="177">
        <v>482</v>
      </c>
      <c r="G239" s="177">
        <v>1772</v>
      </c>
      <c r="H239" s="178">
        <v>1338</v>
      </c>
      <c r="I239" s="172">
        <v>3369</v>
      </c>
      <c r="J239" s="177">
        <v>272</v>
      </c>
      <c r="K239" s="177">
        <v>1782</v>
      </c>
      <c r="L239" s="178">
        <v>1315</v>
      </c>
      <c r="M239" s="172">
        <v>3156</v>
      </c>
      <c r="N239" s="177">
        <v>269</v>
      </c>
      <c r="O239" s="177">
        <v>1594</v>
      </c>
      <c r="P239" s="178">
        <v>1293</v>
      </c>
    </row>
    <row r="240" spans="1:16" x14ac:dyDescent="0.3">
      <c r="A240" s="175" t="s">
        <v>308</v>
      </c>
      <c r="B240" s="176" t="s">
        <v>569</v>
      </c>
      <c r="C240" s="176" t="s">
        <v>1433</v>
      </c>
      <c r="D240" s="175" t="s">
        <v>572</v>
      </c>
      <c r="E240" s="172">
        <v>3349</v>
      </c>
      <c r="F240" s="177">
        <v>445</v>
      </c>
      <c r="G240" s="177">
        <v>2066</v>
      </c>
      <c r="H240" s="178">
        <v>838</v>
      </c>
      <c r="I240" s="172">
        <v>3354</v>
      </c>
      <c r="J240" s="177">
        <v>446</v>
      </c>
      <c r="K240" s="177">
        <v>2076</v>
      </c>
      <c r="L240" s="178">
        <v>832</v>
      </c>
      <c r="M240" s="172">
        <v>3156</v>
      </c>
      <c r="N240" s="177">
        <v>317</v>
      </c>
      <c r="O240" s="177">
        <v>2015</v>
      </c>
      <c r="P240" s="178">
        <v>824</v>
      </c>
    </row>
    <row r="241" spans="1:16" x14ac:dyDescent="0.3">
      <c r="A241" s="175" t="s">
        <v>107</v>
      </c>
      <c r="B241" s="176" t="s">
        <v>763</v>
      </c>
      <c r="C241" s="176" t="s">
        <v>1434</v>
      </c>
      <c r="D241" s="175" t="s">
        <v>766</v>
      </c>
      <c r="E241" s="172">
        <v>3334</v>
      </c>
      <c r="F241" s="177">
        <v>889</v>
      </c>
      <c r="G241" s="177">
        <v>1664</v>
      </c>
      <c r="H241" s="178">
        <v>781</v>
      </c>
      <c r="I241" s="172">
        <v>3304</v>
      </c>
      <c r="J241" s="177">
        <v>885</v>
      </c>
      <c r="K241" s="177">
        <v>1637</v>
      </c>
      <c r="L241" s="178">
        <v>782</v>
      </c>
      <c r="M241" s="172">
        <v>3115</v>
      </c>
      <c r="N241" s="177">
        <v>832</v>
      </c>
      <c r="O241" s="177">
        <v>1546</v>
      </c>
      <c r="P241" s="178">
        <v>737</v>
      </c>
    </row>
    <row r="242" spans="1:16" x14ac:dyDescent="0.3">
      <c r="A242" s="175" t="s">
        <v>1130</v>
      </c>
      <c r="B242" s="176" t="s">
        <v>1131</v>
      </c>
      <c r="C242" s="176" t="s">
        <v>1435</v>
      </c>
      <c r="D242" s="175" t="s">
        <v>1141</v>
      </c>
      <c r="E242" s="172">
        <v>3253</v>
      </c>
      <c r="F242" s="177">
        <v>415</v>
      </c>
      <c r="G242" s="177">
        <v>1836</v>
      </c>
      <c r="H242" s="178">
        <v>1002</v>
      </c>
      <c r="I242" s="172">
        <v>3164</v>
      </c>
      <c r="J242" s="177">
        <v>409</v>
      </c>
      <c r="K242" s="177">
        <v>1754</v>
      </c>
      <c r="L242" s="178">
        <v>1001</v>
      </c>
      <c r="M242" s="172">
        <v>3086</v>
      </c>
      <c r="N242" s="177">
        <v>406</v>
      </c>
      <c r="O242" s="177">
        <v>1737</v>
      </c>
      <c r="P242" s="178">
        <v>943</v>
      </c>
    </row>
    <row r="243" spans="1:16" x14ac:dyDescent="0.3">
      <c r="A243" s="175" t="s">
        <v>107</v>
      </c>
      <c r="B243" s="176" t="s">
        <v>1131</v>
      </c>
      <c r="C243" s="176" t="s">
        <v>1436</v>
      </c>
      <c r="D243" s="175" t="s">
        <v>1138</v>
      </c>
      <c r="E243" s="172">
        <v>3226</v>
      </c>
      <c r="F243" s="177">
        <v>857</v>
      </c>
      <c r="G243" s="177">
        <v>1305</v>
      </c>
      <c r="H243" s="178">
        <v>1064</v>
      </c>
      <c r="I243" s="172">
        <v>3263</v>
      </c>
      <c r="J243" s="177">
        <v>858</v>
      </c>
      <c r="K243" s="177">
        <v>1324</v>
      </c>
      <c r="L243" s="178">
        <v>1081</v>
      </c>
      <c r="M243" s="172">
        <v>3000</v>
      </c>
      <c r="N243" s="177">
        <v>652</v>
      </c>
      <c r="O243" s="177">
        <v>1340</v>
      </c>
      <c r="P243" s="178">
        <v>1008</v>
      </c>
    </row>
    <row r="244" spans="1:16" x14ac:dyDescent="0.3">
      <c r="A244" s="175" t="s">
        <v>1187</v>
      </c>
      <c r="B244" s="176" t="s">
        <v>513</v>
      </c>
      <c r="C244" s="176" t="s">
        <v>1437</v>
      </c>
      <c r="D244" s="175" t="s">
        <v>528</v>
      </c>
      <c r="E244" s="172">
        <v>3208</v>
      </c>
      <c r="F244" s="177">
        <v>384</v>
      </c>
      <c r="G244" s="177">
        <v>2378</v>
      </c>
      <c r="H244" s="178">
        <v>446</v>
      </c>
      <c r="I244" s="172">
        <v>3183</v>
      </c>
      <c r="J244" s="177">
        <v>373</v>
      </c>
      <c r="K244" s="177">
        <v>2369</v>
      </c>
      <c r="L244" s="178">
        <v>441</v>
      </c>
      <c r="M244" s="172">
        <v>3061</v>
      </c>
      <c r="N244" s="177">
        <v>284</v>
      </c>
      <c r="O244" s="177">
        <v>2346</v>
      </c>
      <c r="P244" s="178">
        <v>431</v>
      </c>
    </row>
    <row r="245" spans="1:16" x14ac:dyDescent="0.3">
      <c r="A245" s="175" t="s">
        <v>924</v>
      </c>
      <c r="B245" s="176" t="s">
        <v>108</v>
      </c>
      <c r="C245" s="176" t="s">
        <v>1438</v>
      </c>
      <c r="D245" s="175" t="s">
        <v>114</v>
      </c>
      <c r="E245" s="172">
        <v>3100</v>
      </c>
      <c r="F245" s="177">
        <v>530</v>
      </c>
      <c r="G245" s="177">
        <v>1589</v>
      </c>
      <c r="H245" s="178">
        <v>981</v>
      </c>
      <c r="I245" s="172">
        <v>3095</v>
      </c>
      <c r="J245" s="177">
        <v>510</v>
      </c>
      <c r="K245" s="177">
        <v>1563</v>
      </c>
      <c r="L245" s="178">
        <v>1022</v>
      </c>
      <c r="M245" s="172">
        <v>3030</v>
      </c>
      <c r="N245" s="177">
        <v>476</v>
      </c>
      <c r="O245" s="177">
        <v>1551</v>
      </c>
      <c r="P245" s="178">
        <v>1003</v>
      </c>
    </row>
    <row r="246" spans="1:16" x14ac:dyDescent="0.3">
      <c r="A246" s="175" t="s">
        <v>1130</v>
      </c>
      <c r="B246" s="176" t="s">
        <v>108</v>
      </c>
      <c r="C246" s="176" t="s">
        <v>1439</v>
      </c>
      <c r="D246" s="175" t="s">
        <v>164</v>
      </c>
      <c r="E246" s="172">
        <v>3255</v>
      </c>
      <c r="F246" s="177">
        <v>904</v>
      </c>
      <c r="G246" s="177">
        <v>1299</v>
      </c>
      <c r="H246" s="178">
        <v>1052</v>
      </c>
      <c r="I246" s="172">
        <v>3129</v>
      </c>
      <c r="J246" s="177">
        <v>899</v>
      </c>
      <c r="K246" s="177">
        <v>1206</v>
      </c>
      <c r="L246" s="178">
        <v>1024</v>
      </c>
      <c r="M246" s="172">
        <v>2836</v>
      </c>
      <c r="N246" s="177">
        <v>894</v>
      </c>
      <c r="O246" s="177">
        <v>1118</v>
      </c>
      <c r="P246" s="178">
        <v>824</v>
      </c>
    </row>
    <row r="247" spans="1:16" x14ac:dyDescent="0.3">
      <c r="A247" s="175" t="s">
        <v>234</v>
      </c>
      <c r="B247" s="176" t="s">
        <v>506</v>
      </c>
      <c r="C247" s="176" t="s">
        <v>1440</v>
      </c>
      <c r="D247" s="175" t="s">
        <v>506</v>
      </c>
      <c r="E247" s="172">
        <v>3197</v>
      </c>
      <c r="F247" s="177">
        <v>951</v>
      </c>
      <c r="G247" s="177">
        <v>1519</v>
      </c>
      <c r="H247" s="178">
        <v>727</v>
      </c>
      <c r="I247" s="172">
        <v>3140</v>
      </c>
      <c r="J247" s="177">
        <v>963</v>
      </c>
      <c r="K247" s="177">
        <v>1451</v>
      </c>
      <c r="L247" s="178">
        <v>726</v>
      </c>
      <c r="M247" s="172">
        <v>2910</v>
      </c>
      <c r="N247" s="177">
        <v>922</v>
      </c>
      <c r="O247" s="177">
        <v>1366</v>
      </c>
      <c r="P247" s="178">
        <v>622</v>
      </c>
    </row>
    <row r="248" spans="1:16" x14ac:dyDescent="0.3">
      <c r="A248" s="175" t="s">
        <v>680</v>
      </c>
      <c r="B248" s="176" t="s">
        <v>181</v>
      </c>
      <c r="C248" s="176" t="s">
        <v>1441</v>
      </c>
      <c r="D248" s="175" t="s">
        <v>174</v>
      </c>
      <c r="E248" s="172">
        <v>3525</v>
      </c>
      <c r="F248" s="177">
        <v>988</v>
      </c>
      <c r="G248" s="177">
        <v>1377</v>
      </c>
      <c r="H248" s="178">
        <v>1160</v>
      </c>
      <c r="I248" s="172">
        <v>3527</v>
      </c>
      <c r="J248" s="177">
        <v>992</v>
      </c>
      <c r="K248" s="177">
        <v>1368</v>
      </c>
      <c r="L248" s="178">
        <v>1167</v>
      </c>
      <c r="M248" s="172">
        <v>3002</v>
      </c>
      <c r="N248" s="177">
        <v>535</v>
      </c>
      <c r="O248" s="177">
        <v>1312</v>
      </c>
      <c r="P248" s="178">
        <v>1155</v>
      </c>
    </row>
    <row r="249" spans="1:16" x14ac:dyDescent="0.3">
      <c r="A249" s="175" t="s">
        <v>260</v>
      </c>
      <c r="B249" s="176" t="s">
        <v>1161</v>
      </c>
      <c r="C249" s="176" t="s">
        <v>1442</v>
      </c>
      <c r="D249" s="175" t="s">
        <v>858</v>
      </c>
      <c r="E249" s="172">
        <v>3052</v>
      </c>
      <c r="F249" s="177">
        <v>974</v>
      </c>
      <c r="G249" s="177">
        <v>1375</v>
      </c>
      <c r="H249" s="178">
        <v>703</v>
      </c>
      <c r="I249" s="172">
        <v>3276</v>
      </c>
      <c r="J249" s="177">
        <v>1083</v>
      </c>
      <c r="K249" s="177">
        <v>1502</v>
      </c>
      <c r="L249" s="178">
        <v>691</v>
      </c>
      <c r="M249" s="172">
        <v>2946</v>
      </c>
      <c r="N249" s="177">
        <v>1052</v>
      </c>
      <c r="O249" s="177">
        <v>1259</v>
      </c>
      <c r="P249" s="178">
        <v>635</v>
      </c>
    </row>
    <row r="250" spans="1:16" x14ac:dyDescent="0.3">
      <c r="A250" s="175" t="s">
        <v>568</v>
      </c>
      <c r="B250" s="176" t="s">
        <v>763</v>
      </c>
      <c r="C250" s="176" t="s">
        <v>1443</v>
      </c>
      <c r="D250" s="175" t="s">
        <v>771</v>
      </c>
      <c r="E250" s="172">
        <v>3146</v>
      </c>
      <c r="F250" s="177">
        <v>643</v>
      </c>
      <c r="G250" s="177">
        <v>1920</v>
      </c>
      <c r="H250" s="178">
        <v>583</v>
      </c>
      <c r="I250" s="172">
        <v>3138</v>
      </c>
      <c r="J250" s="177">
        <v>649</v>
      </c>
      <c r="K250" s="177">
        <v>1906</v>
      </c>
      <c r="L250" s="178">
        <v>583</v>
      </c>
      <c r="M250" s="172">
        <v>2978</v>
      </c>
      <c r="N250" s="177">
        <v>546</v>
      </c>
      <c r="O250" s="177">
        <v>1863</v>
      </c>
      <c r="P250" s="178">
        <v>569</v>
      </c>
    </row>
    <row r="251" spans="1:16" x14ac:dyDescent="0.3">
      <c r="A251" s="175" t="s">
        <v>260</v>
      </c>
      <c r="B251" s="176" t="s">
        <v>272</v>
      </c>
      <c r="C251" s="176" t="s">
        <v>1444</v>
      </c>
      <c r="D251" s="175" t="s">
        <v>565</v>
      </c>
      <c r="E251" s="172">
        <v>3046</v>
      </c>
      <c r="F251" s="177">
        <v>736</v>
      </c>
      <c r="G251" s="177">
        <v>1274</v>
      </c>
      <c r="H251" s="178">
        <v>1036</v>
      </c>
      <c r="I251" s="172">
        <v>3070</v>
      </c>
      <c r="J251" s="177">
        <v>736</v>
      </c>
      <c r="K251" s="177">
        <v>1293</v>
      </c>
      <c r="L251" s="178">
        <v>1041</v>
      </c>
      <c r="M251" s="172">
        <v>2901</v>
      </c>
      <c r="N251" s="177">
        <v>433</v>
      </c>
      <c r="O251" s="177">
        <v>1431</v>
      </c>
      <c r="P251" s="178">
        <v>1037</v>
      </c>
    </row>
    <row r="252" spans="1:16" x14ac:dyDescent="0.3">
      <c r="A252" s="175" t="s">
        <v>308</v>
      </c>
      <c r="B252" s="176" t="s">
        <v>748</v>
      </c>
      <c r="C252" s="176" t="s">
        <v>1445</v>
      </c>
      <c r="D252" s="175" t="s">
        <v>754</v>
      </c>
      <c r="E252" s="172">
        <v>2987</v>
      </c>
      <c r="F252" s="177">
        <v>516</v>
      </c>
      <c r="G252" s="177">
        <v>1870</v>
      </c>
      <c r="H252" s="178">
        <v>601</v>
      </c>
      <c r="I252" s="172">
        <v>2959</v>
      </c>
      <c r="J252" s="177">
        <v>522</v>
      </c>
      <c r="K252" s="177">
        <v>1816</v>
      </c>
      <c r="L252" s="178">
        <v>621</v>
      </c>
      <c r="M252" s="172">
        <v>2861</v>
      </c>
      <c r="N252" s="177">
        <v>508</v>
      </c>
      <c r="O252" s="177">
        <v>1750</v>
      </c>
      <c r="P252" s="178">
        <v>603</v>
      </c>
    </row>
    <row r="253" spans="1:16" x14ac:dyDescent="0.3">
      <c r="A253" s="175" t="s">
        <v>260</v>
      </c>
      <c r="B253" s="176" t="s">
        <v>1086</v>
      </c>
      <c r="C253" s="176" t="s">
        <v>1446</v>
      </c>
      <c r="D253" s="175" t="s">
        <v>1103</v>
      </c>
      <c r="E253" s="172">
        <v>2919</v>
      </c>
      <c r="F253" s="177">
        <v>601</v>
      </c>
      <c r="G253" s="177">
        <v>1778</v>
      </c>
      <c r="H253" s="178">
        <v>540</v>
      </c>
      <c r="I253" s="172">
        <v>2951</v>
      </c>
      <c r="J253" s="177">
        <v>606</v>
      </c>
      <c r="K253" s="177">
        <v>1789</v>
      </c>
      <c r="L253" s="178">
        <v>556</v>
      </c>
      <c r="M253" s="172">
        <v>2848</v>
      </c>
      <c r="N253" s="177">
        <v>574</v>
      </c>
      <c r="O253" s="177">
        <v>1729</v>
      </c>
      <c r="P253" s="178">
        <v>545</v>
      </c>
    </row>
    <row r="254" spans="1:16" x14ac:dyDescent="0.3">
      <c r="A254" s="175" t="s">
        <v>308</v>
      </c>
      <c r="B254" s="176" t="s">
        <v>108</v>
      </c>
      <c r="C254" s="176" t="s">
        <v>1447</v>
      </c>
      <c r="D254" s="175" t="s">
        <v>153</v>
      </c>
      <c r="E254" s="172">
        <v>2968</v>
      </c>
      <c r="F254" s="177">
        <v>242</v>
      </c>
      <c r="G254" s="177">
        <v>2459</v>
      </c>
      <c r="H254" s="178">
        <v>267</v>
      </c>
      <c r="I254" s="172">
        <v>2955</v>
      </c>
      <c r="J254" s="177">
        <v>253</v>
      </c>
      <c r="K254" s="177">
        <v>2428</v>
      </c>
      <c r="L254" s="178">
        <v>274</v>
      </c>
      <c r="M254" s="172">
        <v>2832</v>
      </c>
      <c r="N254" s="177">
        <v>220</v>
      </c>
      <c r="O254" s="177">
        <v>2359</v>
      </c>
      <c r="P254" s="178">
        <v>253</v>
      </c>
    </row>
    <row r="255" spans="1:16" x14ac:dyDescent="0.3">
      <c r="A255" s="175" t="s">
        <v>1038</v>
      </c>
      <c r="B255" s="176" t="s">
        <v>569</v>
      </c>
      <c r="C255" s="176" t="s">
        <v>1448</v>
      </c>
      <c r="D255" s="175" t="s">
        <v>601</v>
      </c>
      <c r="E255" s="172">
        <v>2779</v>
      </c>
      <c r="F255" s="177">
        <v>304</v>
      </c>
      <c r="G255" s="177">
        <v>2069</v>
      </c>
      <c r="H255" s="178">
        <v>406</v>
      </c>
      <c r="I255" s="172">
        <v>2859</v>
      </c>
      <c r="J255" s="177">
        <v>299</v>
      </c>
      <c r="K255" s="177">
        <v>2154</v>
      </c>
      <c r="L255" s="178">
        <v>406</v>
      </c>
      <c r="M255" s="172">
        <v>2740</v>
      </c>
      <c r="N255" s="177">
        <v>283</v>
      </c>
      <c r="O255" s="177">
        <v>2092</v>
      </c>
      <c r="P255" s="178">
        <v>365</v>
      </c>
    </row>
    <row r="256" spans="1:16" x14ac:dyDescent="0.3">
      <c r="A256" s="175" t="s">
        <v>762</v>
      </c>
      <c r="B256" s="176" t="s">
        <v>261</v>
      </c>
      <c r="C256" s="176" t="s">
        <v>1449</v>
      </c>
      <c r="D256" s="175" t="s">
        <v>266</v>
      </c>
      <c r="E256" s="172">
        <v>3005</v>
      </c>
      <c r="F256" s="177">
        <v>573</v>
      </c>
      <c r="G256" s="177">
        <v>1951</v>
      </c>
      <c r="H256" s="178">
        <v>481</v>
      </c>
      <c r="I256" s="172">
        <v>2919</v>
      </c>
      <c r="J256" s="177">
        <v>446</v>
      </c>
      <c r="K256" s="177">
        <v>1998</v>
      </c>
      <c r="L256" s="178">
        <v>475</v>
      </c>
      <c r="M256" s="172">
        <v>2739</v>
      </c>
      <c r="N256" s="177">
        <v>326</v>
      </c>
      <c r="O256" s="177">
        <v>1963</v>
      </c>
      <c r="P256" s="178">
        <v>450</v>
      </c>
    </row>
    <row r="257" spans="1:16" x14ac:dyDescent="0.3">
      <c r="A257" s="175" t="s">
        <v>234</v>
      </c>
      <c r="B257" s="176" t="s">
        <v>793</v>
      </c>
      <c r="C257" s="176" t="s">
        <v>1450</v>
      </c>
      <c r="D257" s="175" t="s">
        <v>796</v>
      </c>
      <c r="E257" s="172">
        <v>2935</v>
      </c>
      <c r="F257" s="177">
        <v>806</v>
      </c>
      <c r="G257" s="177">
        <v>1015</v>
      </c>
      <c r="H257" s="178">
        <v>1114</v>
      </c>
      <c r="I257" s="172">
        <v>2892</v>
      </c>
      <c r="J257" s="177">
        <v>808</v>
      </c>
      <c r="K257" s="177">
        <v>995</v>
      </c>
      <c r="L257" s="178">
        <v>1089</v>
      </c>
      <c r="M257" s="172">
        <v>2480</v>
      </c>
      <c r="N257" s="177">
        <v>793</v>
      </c>
      <c r="O257" s="177">
        <v>879</v>
      </c>
      <c r="P257" s="178">
        <v>808</v>
      </c>
    </row>
    <row r="258" spans="1:16" x14ac:dyDescent="0.3">
      <c r="A258" s="175" t="s">
        <v>938</v>
      </c>
      <c r="B258" s="176" t="s">
        <v>1150</v>
      </c>
      <c r="C258" s="176" t="s">
        <v>1451</v>
      </c>
      <c r="D258" s="175" t="s">
        <v>1158</v>
      </c>
      <c r="E258" s="172">
        <v>3137</v>
      </c>
      <c r="F258" s="177">
        <v>703</v>
      </c>
      <c r="G258" s="177">
        <v>1922</v>
      </c>
      <c r="H258" s="178">
        <v>512</v>
      </c>
      <c r="I258" s="172">
        <v>3091</v>
      </c>
      <c r="J258" s="177">
        <v>716</v>
      </c>
      <c r="K258" s="177">
        <v>1864</v>
      </c>
      <c r="L258" s="178">
        <v>511</v>
      </c>
      <c r="M258" s="172">
        <v>2733</v>
      </c>
      <c r="N258" s="177">
        <v>468</v>
      </c>
      <c r="O258" s="177">
        <v>1777</v>
      </c>
      <c r="P258" s="178">
        <v>488</v>
      </c>
    </row>
    <row r="259" spans="1:16" x14ac:dyDescent="0.3">
      <c r="A259" s="175" t="s">
        <v>107</v>
      </c>
      <c r="B259" s="176" t="s">
        <v>1039</v>
      </c>
      <c r="C259" s="176" t="s">
        <v>1452</v>
      </c>
      <c r="D259" s="175" t="s">
        <v>1074</v>
      </c>
      <c r="E259" s="172">
        <v>3026</v>
      </c>
      <c r="F259" s="177">
        <v>880</v>
      </c>
      <c r="G259" s="177">
        <v>983</v>
      </c>
      <c r="H259" s="178">
        <v>1163</v>
      </c>
      <c r="I259" s="172">
        <v>2789</v>
      </c>
      <c r="J259" s="177">
        <v>630</v>
      </c>
      <c r="K259" s="177">
        <v>1011</v>
      </c>
      <c r="L259" s="178">
        <v>1148</v>
      </c>
      <c r="M259" s="172">
        <v>2696</v>
      </c>
      <c r="N259" s="177">
        <v>621</v>
      </c>
      <c r="O259" s="177">
        <v>983</v>
      </c>
      <c r="P259" s="178">
        <v>1092</v>
      </c>
    </row>
    <row r="260" spans="1:16" x14ac:dyDescent="0.3">
      <c r="A260" s="175" t="s">
        <v>792</v>
      </c>
      <c r="B260" s="176" t="s">
        <v>506</v>
      </c>
      <c r="C260" s="176" t="s">
        <v>1453</v>
      </c>
      <c r="D260" s="175" t="s">
        <v>1019</v>
      </c>
      <c r="E260" s="172">
        <v>2824</v>
      </c>
      <c r="F260" s="177">
        <v>672</v>
      </c>
      <c r="G260" s="177">
        <v>1572</v>
      </c>
      <c r="H260" s="178">
        <v>580</v>
      </c>
      <c r="I260" s="172">
        <v>2749</v>
      </c>
      <c r="J260" s="177">
        <v>684</v>
      </c>
      <c r="K260" s="177">
        <v>1558</v>
      </c>
      <c r="L260" s="178">
        <v>507</v>
      </c>
      <c r="M260" s="172">
        <v>2760</v>
      </c>
      <c r="N260" s="177">
        <v>673</v>
      </c>
      <c r="O260" s="177">
        <v>1550</v>
      </c>
      <c r="P260" s="178">
        <v>537</v>
      </c>
    </row>
    <row r="261" spans="1:16" x14ac:dyDescent="0.3">
      <c r="A261" s="175" t="s">
        <v>762</v>
      </c>
      <c r="B261" s="176" t="s">
        <v>569</v>
      </c>
      <c r="C261" s="176" t="s">
        <v>1454</v>
      </c>
      <c r="D261" s="175" t="s">
        <v>606</v>
      </c>
      <c r="E261" s="172">
        <v>2745</v>
      </c>
      <c r="F261" s="177">
        <v>934</v>
      </c>
      <c r="G261" s="177">
        <v>1210</v>
      </c>
      <c r="H261" s="178">
        <v>601</v>
      </c>
      <c r="I261" s="172">
        <v>2710</v>
      </c>
      <c r="J261" s="177">
        <v>942</v>
      </c>
      <c r="K261" s="177">
        <v>1180</v>
      </c>
      <c r="L261" s="178">
        <v>588</v>
      </c>
      <c r="M261" s="172">
        <v>2577</v>
      </c>
      <c r="N261" s="177">
        <v>933</v>
      </c>
      <c r="O261" s="177">
        <v>1197</v>
      </c>
      <c r="P261" s="178">
        <v>447</v>
      </c>
    </row>
    <row r="262" spans="1:16" x14ac:dyDescent="0.3">
      <c r="A262" s="175" t="s">
        <v>308</v>
      </c>
      <c r="B262" s="176" t="s">
        <v>108</v>
      </c>
      <c r="C262" s="176" t="s">
        <v>1455</v>
      </c>
      <c r="D262" s="175" t="s">
        <v>190</v>
      </c>
      <c r="E262" s="172">
        <v>3007</v>
      </c>
      <c r="F262" s="177">
        <v>683</v>
      </c>
      <c r="G262" s="177">
        <v>1512</v>
      </c>
      <c r="H262" s="178">
        <v>812</v>
      </c>
      <c r="I262" s="172">
        <v>2913</v>
      </c>
      <c r="J262" s="177">
        <v>674</v>
      </c>
      <c r="K262" s="177">
        <v>1428</v>
      </c>
      <c r="L262" s="178">
        <v>811</v>
      </c>
      <c r="M262" s="172">
        <v>2693</v>
      </c>
      <c r="N262" s="177">
        <v>481</v>
      </c>
      <c r="O262" s="177">
        <v>1404</v>
      </c>
      <c r="P262" s="178">
        <v>808</v>
      </c>
    </row>
    <row r="263" spans="1:16" x14ac:dyDescent="0.3">
      <c r="A263" s="175" t="s">
        <v>308</v>
      </c>
      <c r="B263" s="176" t="s">
        <v>108</v>
      </c>
      <c r="C263" s="176" t="s">
        <v>1456</v>
      </c>
      <c r="D263" s="175" t="s">
        <v>191</v>
      </c>
      <c r="E263" s="172">
        <v>2691</v>
      </c>
      <c r="F263" s="177">
        <v>994</v>
      </c>
      <c r="G263" s="177">
        <v>1420</v>
      </c>
      <c r="H263" s="178">
        <v>277</v>
      </c>
      <c r="I263" s="172">
        <v>2741</v>
      </c>
      <c r="J263" s="177">
        <v>984</v>
      </c>
      <c r="K263" s="177">
        <v>1452</v>
      </c>
      <c r="L263" s="178">
        <v>305</v>
      </c>
      <c r="M263" s="172">
        <v>2650</v>
      </c>
      <c r="N263" s="177">
        <v>978</v>
      </c>
      <c r="O263" s="177">
        <v>1412</v>
      </c>
      <c r="P263" s="178">
        <v>260</v>
      </c>
    </row>
    <row r="264" spans="1:16" x14ac:dyDescent="0.3">
      <c r="A264" s="175" t="s">
        <v>308</v>
      </c>
      <c r="B264" s="176" t="s">
        <v>108</v>
      </c>
      <c r="C264" s="176" t="s">
        <v>1457</v>
      </c>
      <c r="D264" s="175" t="s">
        <v>110</v>
      </c>
      <c r="E264" s="172">
        <v>2716</v>
      </c>
      <c r="F264" s="177">
        <v>707</v>
      </c>
      <c r="G264" s="177">
        <v>1568</v>
      </c>
      <c r="H264" s="178">
        <v>441</v>
      </c>
      <c r="I264" s="172">
        <v>2746</v>
      </c>
      <c r="J264" s="177">
        <v>716</v>
      </c>
      <c r="K264" s="177">
        <v>1577</v>
      </c>
      <c r="L264" s="178">
        <v>453</v>
      </c>
      <c r="M264" s="172">
        <v>2650</v>
      </c>
      <c r="N264" s="177">
        <v>697</v>
      </c>
      <c r="O264" s="177">
        <v>1543</v>
      </c>
      <c r="P264" s="178">
        <v>410</v>
      </c>
    </row>
    <row r="265" spans="1:16" x14ac:dyDescent="0.3">
      <c r="A265" s="175" t="s">
        <v>819</v>
      </c>
      <c r="B265" s="176" t="s">
        <v>569</v>
      </c>
      <c r="C265" s="176" t="s">
        <v>1458</v>
      </c>
      <c r="D265" s="175" t="s">
        <v>588</v>
      </c>
      <c r="E265" s="172">
        <v>2832</v>
      </c>
      <c r="F265" s="177">
        <v>440</v>
      </c>
      <c r="G265" s="177">
        <v>1967</v>
      </c>
      <c r="H265" s="178">
        <v>425</v>
      </c>
      <c r="I265" s="172">
        <v>2801</v>
      </c>
      <c r="J265" s="177">
        <v>435</v>
      </c>
      <c r="K265" s="177">
        <v>1940</v>
      </c>
      <c r="L265" s="178">
        <v>426</v>
      </c>
      <c r="M265" s="172">
        <v>2676</v>
      </c>
      <c r="N265" s="177">
        <v>397</v>
      </c>
      <c r="O265" s="177">
        <v>1859</v>
      </c>
      <c r="P265" s="178">
        <v>420</v>
      </c>
    </row>
    <row r="266" spans="1:16" x14ac:dyDescent="0.3">
      <c r="A266" s="175" t="s">
        <v>711</v>
      </c>
      <c r="B266" s="176" t="s">
        <v>569</v>
      </c>
      <c r="C266" s="176" t="s">
        <v>1459</v>
      </c>
      <c r="D266" s="175" t="s">
        <v>490</v>
      </c>
      <c r="E266" s="172">
        <v>3094</v>
      </c>
      <c r="F266" s="177">
        <v>144</v>
      </c>
      <c r="G266" s="177">
        <v>2695</v>
      </c>
      <c r="H266" s="178">
        <v>255</v>
      </c>
      <c r="I266" s="172">
        <v>2993</v>
      </c>
      <c r="J266" s="177">
        <v>145</v>
      </c>
      <c r="K266" s="177">
        <v>2594</v>
      </c>
      <c r="L266" s="178">
        <v>254</v>
      </c>
      <c r="M266" s="172">
        <v>2652</v>
      </c>
      <c r="N266" s="177">
        <v>144</v>
      </c>
      <c r="O266" s="177">
        <v>2269</v>
      </c>
      <c r="P266" s="178">
        <v>239</v>
      </c>
    </row>
    <row r="267" spans="1:16" x14ac:dyDescent="0.3">
      <c r="A267" s="175" t="s">
        <v>568</v>
      </c>
      <c r="B267" s="176" t="s">
        <v>569</v>
      </c>
      <c r="C267" s="176" t="s">
        <v>1460</v>
      </c>
      <c r="D267" s="175" t="s">
        <v>591</v>
      </c>
      <c r="E267" s="172">
        <v>2888</v>
      </c>
      <c r="F267" s="177">
        <v>527</v>
      </c>
      <c r="G267" s="177">
        <v>1952</v>
      </c>
      <c r="H267" s="178">
        <v>409</v>
      </c>
      <c r="I267" s="172">
        <v>2919</v>
      </c>
      <c r="J267" s="177">
        <v>506</v>
      </c>
      <c r="K267" s="177">
        <v>1996</v>
      </c>
      <c r="L267" s="178">
        <v>417</v>
      </c>
      <c r="M267" s="172">
        <v>2623</v>
      </c>
      <c r="N267" s="177">
        <v>422</v>
      </c>
      <c r="O267" s="177">
        <v>1818</v>
      </c>
      <c r="P267" s="178">
        <v>383</v>
      </c>
    </row>
    <row r="268" spans="1:16" x14ac:dyDescent="0.3">
      <c r="A268" s="175" t="s">
        <v>308</v>
      </c>
      <c r="B268" s="176" t="s">
        <v>569</v>
      </c>
      <c r="C268" s="176" t="s">
        <v>1461</v>
      </c>
      <c r="D268" s="175" t="s">
        <v>646</v>
      </c>
      <c r="E268" s="172">
        <v>2538</v>
      </c>
      <c r="F268" s="177">
        <v>315</v>
      </c>
      <c r="G268" s="177">
        <v>1658</v>
      </c>
      <c r="H268" s="178">
        <v>565</v>
      </c>
      <c r="I268" s="172">
        <v>2537</v>
      </c>
      <c r="J268" s="177">
        <v>300</v>
      </c>
      <c r="K268" s="177">
        <v>1675</v>
      </c>
      <c r="L268" s="178">
        <v>562</v>
      </c>
      <c r="M268" s="172">
        <v>2584</v>
      </c>
      <c r="N268" s="177">
        <v>291</v>
      </c>
      <c r="O268" s="177">
        <v>1765</v>
      </c>
      <c r="P268" s="178">
        <v>528</v>
      </c>
    </row>
    <row r="269" spans="1:16" x14ac:dyDescent="0.3">
      <c r="A269" s="175" t="s">
        <v>680</v>
      </c>
      <c r="B269" s="176" t="s">
        <v>748</v>
      </c>
      <c r="C269" s="176" t="s">
        <v>1462</v>
      </c>
      <c r="D269" s="175" t="s">
        <v>750</v>
      </c>
      <c r="E269" s="172">
        <v>2594</v>
      </c>
      <c r="F269" s="177">
        <v>422</v>
      </c>
      <c r="G269" s="177">
        <v>1269</v>
      </c>
      <c r="H269" s="178">
        <v>903</v>
      </c>
      <c r="I269" s="172">
        <v>2646</v>
      </c>
      <c r="J269" s="177">
        <v>431</v>
      </c>
      <c r="K269" s="177">
        <v>1310</v>
      </c>
      <c r="L269" s="178">
        <v>905</v>
      </c>
      <c r="M269" s="172">
        <v>2608</v>
      </c>
      <c r="N269" s="177">
        <v>422</v>
      </c>
      <c r="O269" s="177">
        <v>1285</v>
      </c>
      <c r="P269" s="178">
        <v>901</v>
      </c>
    </row>
    <row r="270" spans="1:16" x14ac:dyDescent="0.3">
      <c r="A270" s="175" t="s">
        <v>792</v>
      </c>
      <c r="B270" s="176" t="s">
        <v>513</v>
      </c>
      <c r="C270" s="176" t="s">
        <v>1463</v>
      </c>
      <c r="D270" s="175" t="s">
        <v>524</v>
      </c>
      <c r="E270" s="172">
        <v>2615</v>
      </c>
      <c r="F270" s="177">
        <v>749</v>
      </c>
      <c r="G270" s="177">
        <v>1006</v>
      </c>
      <c r="H270" s="178">
        <v>860</v>
      </c>
      <c r="I270" s="172">
        <v>2601</v>
      </c>
      <c r="J270" s="177">
        <v>739</v>
      </c>
      <c r="K270" s="177">
        <v>993</v>
      </c>
      <c r="L270" s="178">
        <v>869</v>
      </c>
      <c r="M270" s="172">
        <v>2524</v>
      </c>
      <c r="N270" s="177">
        <v>747</v>
      </c>
      <c r="O270" s="177">
        <v>989</v>
      </c>
      <c r="P270" s="178">
        <v>788</v>
      </c>
    </row>
    <row r="271" spans="1:16" x14ac:dyDescent="0.3">
      <c r="A271" s="175" t="s">
        <v>457</v>
      </c>
      <c r="B271" s="176" t="s">
        <v>309</v>
      </c>
      <c r="C271" s="176" t="s">
        <v>1464</v>
      </c>
      <c r="D271" s="175" t="s">
        <v>362</v>
      </c>
      <c r="E271" s="172">
        <v>2814</v>
      </c>
      <c r="F271" s="177">
        <v>840</v>
      </c>
      <c r="G271" s="177">
        <v>1381</v>
      </c>
      <c r="H271" s="178">
        <v>593</v>
      </c>
      <c r="I271" s="172">
        <v>2944</v>
      </c>
      <c r="J271" s="177">
        <v>852</v>
      </c>
      <c r="K271" s="177">
        <v>1467</v>
      </c>
      <c r="L271" s="178">
        <v>625</v>
      </c>
      <c r="M271" s="172">
        <v>2607</v>
      </c>
      <c r="N271" s="177">
        <v>575</v>
      </c>
      <c r="O271" s="177">
        <v>1405</v>
      </c>
      <c r="P271" s="178">
        <v>627</v>
      </c>
    </row>
    <row r="272" spans="1:16" x14ac:dyDescent="0.3">
      <c r="A272" s="175" t="s">
        <v>568</v>
      </c>
      <c r="B272" s="176" t="s">
        <v>506</v>
      </c>
      <c r="C272" s="176" t="s">
        <v>1465</v>
      </c>
      <c r="D272" s="176" t="s">
        <v>1036</v>
      </c>
      <c r="E272" s="172">
        <v>2556</v>
      </c>
      <c r="F272" s="177">
        <v>361</v>
      </c>
      <c r="G272" s="177">
        <v>1545</v>
      </c>
      <c r="H272" s="178">
        <v>650</v>
      </c>
      <c r="I272" s="172">
        <v>2593</v>
      </c>
      <c r="J272" s="177">
        <v>370</v>
      </c>
      <c r="K272" s="177">
        <v>1580</v>
      </c>
      <c r="L272" s="178">
        <v>643</v>
      </c>
      <c r="M272" s="172">
        <v>2574</v>
      </c>
      <c r="N272" s="177">
        <v>376</v>
      </c>
      <c r="O272" s="177">
        <v>1567</v>
      </c>
      <c r="P272" s="178">
        <v>631</v>
      </c>
    </row>
    <row r="273" spans="1:16" x14ac:dyDescent="0.3">
      <c r="A273" s="175" t="s">
        <v>762</v>
      </c>
      <c r="B273" s="176" t="s">
        <v>793</v>
      </c>
      <c r="C273" s="176" t="s">
        <v>1466</v>
      </c>
      <c r="D273" s="175" t="s">
        <v>797</v>
      </c>
      <c r="E273" s="172">
        <v>2619</v>
      </c>
      <c r="F273" s="177">
        <v>829</v>
      </c>
      <c r="G273" s="177">
        <v>1146</v>
      </c>
      <c r="H273" s="178">
        <v>644</v>
      </c>
      <c r="I273" s="172">
        <v>2586</v>
      </c>
      <c r="J273" s="177">
        <v>835</v>
      </c>
      <c r="K273" s="177">
        <v>1099</v>
      </c>
      <c r="L273" s="178">
        <v>652</v>
      </c>
      <c r="M273" s="172">
        <v>2570</v>
      </c>
      <c r="N273" s="177">
        <v>836</v>
      </c>
      <c r="O273" s="177">
        <v>1092</v>
      </c>
      <c r="P273" s="178">
        <v>642</v>
      </c>
    </row>
    <row r="274" spans="1:16" x14ac:dyDescent="0.3">
      <c r="A274" s="175" t="s">
        <v>938</v>
      </c>
      <c r="B274" s="176" t="s">
        <v>135</v>
      </c>
      <c r="C274" s="176" t="s">
        <v>1467</v>
      </c>
      <c r="D274" s="175" t="s">
        <v>453</v>
      </c>
      <c r="E274" s="172">
        <v>2717</v>
      </c>
      <c r="F274" s="177">
        <v>521</v>
      </c>
      <c r="G274" s="177">
        <v>1897</v>
      </c>
      <c r="H274" s="178">
        <v>299</v>
      </c>
      <c r="I274" s="172">
        <v>2649</v>
      </c>
      <c r="J274" s="177">
        <v>474</v>
      </c>
      <c r="K274" s="177">
        <v>1867</v>
      </c>
      <c r="L274" s="178">
        <v>308</v>
      </c>
      <c r="M274" s="172">
        <v>2551</v>
      </c>
      <c r="N274" s="177">
        <v>436</v>
      </c>
      <c r="O274" s="177">
        <v>1827</v>
      </c>
      <c r="P274" s="178">
        <v>288</v>
      </c>
    </row>
    <row r="275" spans="1:16" x14ac:dyDescent="0.3">
      <c r="A275" s="175" t="s">
        <v>938</v>
      </c>
      <c r="B275" s="176" t="s">
        <v>261</v>
      </c>
      <c r="C275" s="176" t="s">
        <v>1468</v>
      </c>
      <c r="D275" s="175" t="s">
        <v>274</v>
      </c>
      <c r="E275" s="172">
        <v>2647</v>
      </c>
      <c r="F275" s="177">
        <v>515</v>
      </c>
      <c r="G275" s="177">
        <v>1652</v>
      </c>
      <c r="H275" s="178">
        <v>480</v>
      </c>
      <c r="I275" s="172">
        <v>2563</v>
      </c>
      <c r="J275" s="177">
        <v>515</v>
      </c>
      <c r="K275" s="177">
        <v>1572</v>
      </c>
      <c r="L275" s="178">
        <v>476</v>
      </c>
      <c r="M275" s="172">
        <v>2542</v>
      </c>
      <c r="N275" s="177">
        <v>514</v>
      </c>
      <c r="O275" s="177">
        <v>1580</v>
      </c>
      <c r="P275" s="178">
        <v>448</v>
      </c>
    </row>
    <row r="276" spans="1:16" x14ac:dyDescent="0.3">
      <c r="A276" s="175" t="s">
        <v>107</v>
      </c>
      <c r="B276" s="176" t="s">
        <v>569</v>
      </c>
      <c r="C276" s="176" t="s">
        <v>1469</v>
      </c>
      <c r="D276" s="175" t="s">
        <v>648</v>
      </c>
      <c r="E276" s="172">
        <v>2695</v>
      </c>
      <c r="F276" s="177">
        <v>269</v>
      </c>
      <c r="G276" s="177">
        <v>1810</v>
      </c>
      <c r="H276" s="178">
        <v>616</v>
      </c>
      <c r="I276" s="172">
        <v>2634</v>
      </c>
      <c r="J276" s="177">
        <v>253</v>
      </c>
      <c r="K276" s="177">
        <v>1741</v>
      </c>
      <c r="L276" s="178">
        <v>640</v>
      </c>
      <c r="M276" s="172">
        <v>2597</v>
      </c>
      <c r="N276" s="177">
        <v>253</v>
      </c>
      <c r="O276" s="177">
        <v>1677</v>
      </c>
      <c r="P276" s="178">
        <v>667</v>
      </c>
    </row>
    <row r="277" spans="1:16" x14ac:dyDescent="0.3">
      <c r="A277" s="175" t="s">
        <v>260</v>
      </c>
      <c r="B277" s="176" t="s">
        <v>506</v>
      </c>
      <c r="C277" s="176" t="s">
        <v>1470</v>
      </c>
      <c r="D277" s="175" t="s">
        <v>1032</v>
      </c>
      <c r="E277" s="172">
        <v>2530</v>
      </c>
      <c r="F277" s="177">
        <v>952</v>
      </c>
      <c r="G277" s="177">
        <v>1030</v>
      </c>
      <c r="H277" s="178">
        <v>548</v>
      </c>
      <c r="I277" s="172">
        <v>2718</v>
      </c>
      <c r="J277" s="177">
        <v>954</v>
      </c>
      <c r="K277" s="177">
        <v>1046</v>
      </c>
      <c r="L277" s="178">
        <v>718</v>
      </c>
      <c r="M277" s="172">
        <v>2366</v>
      </c>
      <c r="N277" s="177">
        <v>855</v>
      </c>
      <c r="O277" s="177">
        <v>958</v>
      </c>
      <c r="P277" s="178">
        <v>553</v>
      </c>
    </row>
    <row r="278" spans="1:16" x14ac:dyDescent="0.3">
      <c r="A278" s="175" t="s">
        <v>1149</v>
      </c>
      <c r="B278" s="176" t="s">
        <v>793</v>
      </c>
      <c r="C278" s="176" t="s">
        <v>1471</v>
      </c>
      <c r="D278" s="175" t="s">
        <v>798</v>
      </c>
      <c r="E278" s="172">
        <v>2630</v>
      </c>
      <c r="F278" s="177">
        <v>609</v>
      </c>
      <c r="G278" s="177">
        <v>1675</v>
      </c>
      <c r="H278" s="178">
        <v>346</v>
      </c>
      <c r="I278" s="172">
        <v>2618</v>
      </c>
      <c r="J278" s="177">
        <v>601</v>
      </c>
      <c r="K278" s="177">
        <v>1664</v>
      </c>
      <c r="L278" s="178">
        <v>353</v>
      </c>
      <c r="M278" s="172">
        <v>2559</v>
      </c>
      <c r="N278" s="177">
        <v>568</v>
      </c>
      <c r="O278" s="177">
        <v>1601</v>
      </c>
      <c r="P278" s="178">
        <v>390</v>
      </c>
    </row>
    <row r="279" spans="1:16" x14ac:dyDescent="0.3">
      <c r="A279" s="175" t="s">
        <v>711</v>
      </c>
      <c r="B279" s="176" t="s">
        <v>108</v>
      </c>
      <c r="C279" s="176" t="s">
        <v>1472</v>
      </c>
      <c r="D279" s="175" t="s">
        <v>182</v>
      </c>
      <c r="E279" s="172">
        <v>2472</v>
      </c>
      <c r="F279" s="177">
        <v>746</v>
      </c>
      <c r="G279" s="177">
        <v>1083</v>
      </c>
      <c r="H279" s="178">
        <v>643</v>
      </c>
      <c r="I279" s="172">
        <v>2540</v>
      </c>
      <c r="J279" s="177">
        <v>788</v>
      </c>
      <c r="K279" s="177">
        <v>1075</v>
      </c>
      <c r="L279" s="178">
        <v>677</v>
      </c>
      <c r="M279" s="172">
        <v>2473</v>
      </c>
      <c r="N279" s="177">
        <v>821</v>
      </c>
      <c r="O279" s="177">
        <v>1022</v>
      </c>
      <c r="P279" s="178">
        <v>630</v>
      </c>
    </row>
    <row r="280" spans="1:16" x14ac:dyDescent="0.3">
      <c r="A280" s="175" t="s">
        <v>308</v>
      </c>
      <c r="B280" s="176" t="s">
        <v>108</v>
      </c>
      <c r="C280" s="176" t="s">
        <v>1473</v>
      </c>
      <c r="D280" s="175" t="s">
        <v>158</v>
      </c>
      <c r="E280" s="172">
        <v>2487</v>
      </c>
      <c r="F280" s="177">
        <v>244</v>
      </c>
      <c r="G280" s="177">
        <v>1658</v>
      </c>
      <c r="H280" s="178">
        <v>585</v>
      </c>
      <c r="I280" s="172">
        <v>2471</v>
      </c>
      <c r="J280" s="177">
        <v>244</v>
      </c>
      <c r="K280" s="177">
        <v>1642</v>
      </c>
      <c r="L280" s="178">
        <v>585</v>
      </c>
      <c r="M280" s="172">
        <v>2484</v>
      </c>
      <c r="N280" s="177">
        <v>238</v>
      </c>
      <c r="O280" s="177">
        <v>1675</v>
      </c>
      <c r="P280" s="178">
        <v>571</v>
      </c>
    </row>
    <row r="281" spans="1:16" x14ac:dyDescent="0.3">
      <c r="A281" s="175" t="s">
        <v>1014</v>
      </c>
      <c r="B281" s="176" t="s">
        <v>712</v>
      </c>
      <c r="C281" s="176" t="s">
        <v>1474</v>
      </c>
      <c r="D281" s="175" t="s">
        <v>714</v>
      </c>
      <c r="E281" s="172">
        <v>3009</v>
      </c>
      <c r="F281" s="177">
        <v>363</v>
      </c>
      <c r="G281" s="177">
        <v>2408</v>
      </c>
      <c r="H281" s="178">
        <v>238</v>
      </c>
      <c r="I281" s="172">
        <v>2916</v>
      </c>
      <c r="J281" s="177">
        <v>366</v>
      </c>
      <c r="K281" s="177">
        <v>2319</v>
      </c>
      <c r="L281" s="178">
        <v>231</v>
      </c>
      <c r="M281" s="172">
        <v>2495</v>
      </c>
      <c r="N281" s="177">
        <v>230</v>
      </c>
      <c r="O281" s="177">
        <v>2036</v>
      </c>
      <c r="P281" s="178">
        <v>229</v>
      </c>
    </row>
    <row r="282" spans="1:16" x14ac:dyDescent="0.3">
      <c r="A282" s="175" t="s">
        <v>924</v>
      </c>
      <c r="B282" s="176" t="s">
        <v>108</v>
      </c>
      <c r="C282" s="176" t="s">
        <v>1475</v>
      </c>
      <c r="D282" s="175" t="s">
        <v>170</v>
      </c>
      <c r="E282" s="172">
        <v>2604</v>
      </c>
      <c r="F282" s="177">
        <v>186</v>
      </c>
      <c r="G282" s="177">
        <v>2189</v>
      </c>
      <c r="H282" s="178">
        <v>229</v>
      </c>
      <c r="I282" s="172">
        <v>2518</v>
      </c>
      <c r="J282" s="177">
        <v>179</v>
      </c>
      <c r="K282" s="177">
        <v>2128</v>
      </c>
      <c r="L282" s="178">
        <v>211</v>
      </c>
      <c r="M282" s="172">
        <v>2490</v>
      </c>
      <c r="N282" s="177">
        <v>185</v>
      </c>
      <c r="O282" s="177">
        <v>2093</v>
      </c>
      <c r="P282" s="178">
        <v>212</v>
      </c>
    </row>
    <row r="283" spans="1:16" x14ac:dyDescent="0.3">
      <c r="A283" s="175" t="s">
        <v>792</v>
      </c>
      <c r="B283" s="176" t="s">
        <v>569</v>
      </c>
      <c r="C283" s="176" t="s">
        <v>1476</v>
      </c>
      <c r="D283" s="175" t="s">
        <v>595</v>
      </c>
      <c r="E283" s="172">
        <v>2584</v>
      </c>
      <c r="F283" s="177">
        <v>193</v>
      </c>
      <c r="G283" s="177">
        <v>2215</v>
      </c>
      <c r="H283" s="178">
        <v>176</v>
      </c>
      <c r="I283" s="172">
        <v>2579</v>
      </c>
      <c r="J283" s="177">
        <v>193</v>
      </c>
      <c r="K283" s="177">
        <v>2193</v>
      </c>
      <c r="L283" s="178">
        <v>193</v>
      </c>
      <c r="M283" s="172">
        <v>2446</v>
      </c>
      <c r="N283" s="177">
        <v>187</v>
      </c>
      <c r="O283" s="177">
        <v>2090</v>
      </c>
      <c r="P283" s="178">
        <v>169</v>
      </c>
    </row>
    <row r="284" spans="1:16" x14ac:dyDescent="0.3">
      <c r="A284" s="175" t="s">
        <v>938</v>
      </c>
      <c r="B284" s="176" t="s">
        <v>569</v>
      </c>
      <c r="C284" s="176" t="s">
        <v>1477</v>
      </c>
      <c r="D284" s="175" t="s">
        <v>674</v>
      </c>
      <c r="E284" s="172">
        <v>2441</v>
      </c>
      <c r="F284" s="177">
        <v>324</v>
      </c>
      <c r="G284" s="177">
        <v>1487</v>
      </c>
      <c r="H284" s="178">
        <v>630</v>
      </c>
      <c r="I284" s="172">
        <v>2516</v>
      </c>
      <c r="J284" s="177">
        <v>380</v>
      </c>
      <c r="K284" s="177">
        <v>1499</v>
      </c>
      <c r="L284" s="178">
        <v>637</v>
      </c>
      <c r="M284" s="172">
        <v>2438</v>
      </c>
      <c r="N284" s="177">
        <v>306</v>
      </c>
      <c r="O284" s="177">
        <v>1522</v>
      </c>
      <c r="P284" s="178">
        <v>610</v>
      </c>
    </row>
    <row r="285" spans="1:16" x14ac:dyDescent="0.3">
      <c r="A285" s="175" t="s">
        <v>938</v>
      </c>
      <c r="B285" s="176" t="s">
        <v>569</v>
      </c>
      <c r="C285" s="176" t="s">
        <v>1478</v>
      </c>
      <c r="D285" s="175" t="s">
        <v>634</v>
      </c>
      <c r="E285" s="172">
        <v>2522</v>
      </c>
      <c r="F285" s="177">
        <v>406</v>
      </c>
      <c r="G285" s="177">
        <v>1432</v>
      </c>
      <c r="H285" s="178">
        <v>684</v>
      </c>
      <c r="I285" s="172">
        <v>2491</v>
      </c>
      <c r="J285" s="177">
        <v>396</v>
      </c>
      <c r="K285" s="177">
        <v>1401</v>
      </c>
      <c r="L285" s="178">
        <v>694</v>
      </c>
      <c r="M285" s="172">
        <v>2413</v>
      </c>
      <c r="N285" s="177">
        <v>386</v>
      </c>
      <c r="O285" s="177">
        <v>1353</v>
      </c>
      <c r="P285" s="178">
        <v>674</v>
      </c>
    </row>
    <row r="286" spans="1:16" x14ac:dyDescent="0.3">
      <c r="A286" s="175" t="s">
        <v>1038</v>
      </c>
      <c r="B286" s="176" t="s">
        <v>763</v>
      </c>
      <c r="C286" s="176" t="s">
        <v>1479</v>
      </c>
      <c r="D286" s="175" t="s">
        <v>791</v>
      </c>
      <c r="E286" s="172">
        <v>2556</v>
      </c>
      <c r="F286" s="177">
        <v>580</v>
      </c>
      <c r="G286" s="177">
        <v>1237</v>
      </c>
      <c r="H286" s="178">
        <v>739</v>
      </c>
      <c r="I286" s="172">
        <v>2523</v>
      </c>
      <c r="J286" s="177">
        <v>573</v>
      </c>
      <c r="K286" s="177">
        <v>1191</v>
      </c>
      <c r="L286" s="178">
        <v>759</v>
      </c>
      <c r="M286" s="172">
        <v>2420</v>
      </c>
      <c r="N286" s="177">
        <v>561</v>
      </c>
      <c r="O286" s="177">
        <v>1112</v>
      </c>
      <c r="P286" s="178">
        <v>747</v>
      </c>
    </row>
    <row r="287" spans="1:16" x14ac:dyDescent="0.3">
      <c r="A287" s="175" t="s">
        <v>474</v>
      </c>
      <c r="B287" s="176" t="s">
        <v>272</v>
      </c>
      <c r="C287" s="176" t="s">
        <v>1480</v>
      </c>
      <c r="D287" s="175" t="s">
        <v>545</v>
      </c>
      <c r="E287" s="172">
        <v>2857</v>
      </c>
      <c r="F287" s="177">
        <v>1027</v>
      </c>
      <c r="G287" s="177">
        <v>901</v>
      </c>
      <c r="H287" s="178">
        <v>929</v>
      </c>
      <c r="I287" s="172">
        <v>2870</v>
      </c>
      <c r="J287" s="177">
        <v>1023</v>
      </c>
      <c r="K287" s="177">
        <v>913</v>
      </c>
      <c r="L287" s="178">
        <v>934</v>
      </c>
      <c r="M287" s="172">
        <v>2351</v>
      </c>
      <c r="N287" s="177">
        <v>599</v>
      </c>
      <c r="O287" s="177">
        <v>876</v>
      </c>
      <c r="P287" s="178">
        <v>876</v>
      </c>
    </row>
    <row r="288" spans="1:16" x14ac:dyDescent="0.3">
      <c r="A288" s="175" t="s">
        <v>107</v>
      </c>
      <c r="B288" s="176" t="s">
        <v>569</v>
      </c>
      <c r="C288" s="176" t="s">
        <v>1481</v>
      </c>
      <c r="D288" s="175" t="s">
        <v>592</v>
      </c>
      <c r="E288" s="172">
        <v>2406</v>
      </c>
      <c r="F288" s="177">
        <v>491</v>
      </c>
      <c r="G288" s="177">
        <v>1149</v>
      </c>
      <c r="H288" s="178">
        <v>766</v>
      </c>
      <c r="I288" s="172">
        <v>2439</v>
      </c>
      <c r="J288" s="177">
        <v>496</v>
      </c>
      <c r="K288" s="177">
        <v>1153</v>
      </c>
      <c r="L288" s="178">
        <v>790</v>
      </c>
      <c r="M288" s="172">
        <v>2393</v>
      </c>
      <c r="N288" s="177">
        <v>483</v>
      </c>
      <c r="O288" s="177">
        <v>1134</v>
      </c>
      <c r="P288" s="178">
        <v>776</v>
      </c>
    </row>
    <row r="289" spans="1:16" x14ac:dyDescent="0.3">
      <c r="A289" s="175" t="s">
        <v>107</v>
      </c>
      <c r="B289" s="176" t="s">
        <v>272</v>
      </c>
      <c r="C289" s="176" t="s">
        <v>1482</v>
      </c>
      <c r="D289" s="175" t="s">
        <v>541</v>
      </c>
      <c r="E289" s="172">
        <v>2464</v>
      </c>
      <c r="F289" s="177">
        <v>914</v>
      </c>
      <c r="G289" s="177">
        <v>1110</v>
      </c>
      <c r="H289" s="178">
        <v>440</v>
      </c>
      <c r="I289" s="172">
        <v>2392</v>
      </c>
      <c r="J289" s="177">
        <v>851</v>
      </c>
      <c r="K289" s="177">
        <v>1124</v>
      </c>
      <c r="L289" s="178">
        <v>417</v>
      </c>
      <c r="M289" s="172">
        <v>2349</v>
      </c>
      <c r="N289" s="177">
        <v>900</v>
      </c>
      <c r="O289" s="177">
        <v>1070</v>
      </c>
      <c r="P289" s="178">
        <v>379</v>
      </c>
    </row>
    <row r="290" spans="1:16" x14ac:dyDescent="0.3">
      <c r="A290" s="175" t="s">
        <v>1122</v>
      </c>
      <c r="B290" s="176" t="s">
        <v>135</v>
      </c>
      <c r="C290" s="176" t="s">
        <v>1483</v>
      </c>
      <c r="D290" s="175" t="s">
        <v>450</v>
      </c>
      <c r="E290" s="172">
        <v>2378</v>
      </c>
      <c r="F290" s="177">
        <v>1138</v>
      </c>
      <c r="G290" s="177">
        <v>717</v>
      </c>
      <c r="H290" s="178">
        <v>523</v>
      </c>
      <c r="I290" s="172">
        <v>2353</v>
      </c>
      <c r="J290" s="177">
        <v>1121</v>
      </c>
      <c r="K290" s="177">
        <v>695</v>
      </c>
      <c r="L290" s="178">
        <v>537</v>
      </c>
      <c r="M290" s="172">
        <v>2353</v>
      </c>
      <c r="N290" s="177">
        <v>1108</v>
      </c>
      <c r="O290" s="177">
        <v>704</v>
      </c>
      <c r="P290" s="178">
        <v>541</v>
      </c>
    </row>
    <row r="291" spans="1:16" x14ac:dyDescent="0.3">
      <c r="A291" s="175" t="s">
        <v>568</v>
      </c>
      <c r="B291" s="176" t="s">
        <v>475</v>
      </c>
      <c r="C291" s="176" t="s">
        <v>1484</v>
      </c>
      <c r="D291" s="175" t="s">
        <v>497</v>
      </c>
      <c r="E291" s="172">
        <v>2540</v>
      </c>
      <c r="F291" s="177">
        <v>613</v>
      </c>
      <c r="G291" s="177">
        <v>957</v>
      </c>
      <c r="H291" s="178">
        <v>970</v>
      </c>
      <c r="I291" s="172">
        <v>2512</v>
      </c>
      <c r="J291" s="177">
        <v>606</v>
      </c>
      <c r="K291" s="177">
        <v>934</v>
      </c>
      <c r="L291" s="178">
        <v>972</v>
      </c>
      <c r="M291" s="172">
        <v>2337</v>
      </c>
      <c r="N291" s="177">
        <v>609</v>
      </c>
      <c r="O291" s="177">
        <v>760</v>
      </c>
      <c r="P291" s="178">
        <v>968</v>
      </c>
    </row>
    <row r="292" spans="1:16" x14ac:dyDescent="0.3">
      <c r="A292" s="175" t="s">
        <v>107</v>
      </c>
      <c r="B292" s="176" t="s">
        <v>712</v>
      </c>
      <c r="C292" s="176" t="s">
        <v>1485</v>
      </c>
      <c r="D292" s="175" t="s">
        <v>736</v>
      </c>
      <c r="E292" s="172">
        <v>2411</v>
      </c>
      <c r="F292" s="177">
        <v>518</v>
      </c>
      <c r="G292" s="177">
        <v>949</v>
      </c>
      <c r="H292" s="178">
        <v>944</v>
      </c>
      <c r="I292" s="172">
        <v>2385</v>
      </c>
      <c r="J292" s="177">
        <v>509</v>
      </c>
      <c r="K292" s="177">
        <v>943</v>
      </c>
      <c r="L292" s="178">
        <v>933</v>
      </c>
      <c r="M292" s="172">
        <v>2325</v>
      </c>
      <c r="N292" s="177">
        <v>483</v>
      </c>
      <c r="O292" s="177">
        <v>920</v>
      </c>
      <c r="P292" s="178">
        <v>922</v>
      </c>
    </row>
    <row r="293" spans="1:16" x14ac:dyDescent="0.3">
      <c r="A293" s="175" t="s">
        <v>107</v>
      </c>
      <c r="B293" s="176" t="s">
        <v>506</v>
      </c>
      <c r="C293" s="176" t="s">
        <v>1486</v>
      </c>
      <c r="D293" s="175" t="s">
        <v>1033</v>
      </c>
      <c r="E293" s="172">
        <v>2352</v>
      </c>
      <c r="F293" s="177">
        <v>1169</v>
      </c>
      <c r="G293" s="177">
        <v>631</v>
      </c>
      <c r="H293" s="178">
        <v>552</v>
      </c>
      <c r="I293" s="172">
        <v>2330</v>
      </c>
      <c r="J293" s="177">
        <v>1171</v>
      </c>
      <c r="K293" s="177">
        <v>603</v>
      </c>
      <c r="L293" s="178">
        <v>556</v>
      </c>
      <c r="M293" s="172">
        <v>2301</v>
      </c>
      <c r="N293" s="177">
        <v>1173</v>
      </c>
      <c r="O293" s="177">
        <v>593</v>
      </c>
      <c r="P293" s="178">
        <v>535</v>
      </c>
    </row>
    <row r="294" spans="1:16" x14ac:dyDescent="0.3">
      <c r="A294" s="175" t="s">
        <v>107</v>
      </c>
      <c r="B294" s="176" t="s">
        <v>569</v>
      </c>
      <c r="C294" s="176" t="s">
        <v>1487</v>
      </c>
      <c r="D294" s="175" t="s">
        <v>640</v>
      </c>
      <c r="E294" s="172">
        <v>2503</v>
      </c>
      <c r="F294" s="177">
        <v>544</v>
      </c>
      <c r="G294" s="177">
        <v>1213</v>
      </c>
      <c r="H294" s="178">
        <v>746</v>
      </c>
      <c r="I294" s="172">
        <v>2441</v>
      </c>
      <c r="J294" s="177">
        <v>532</v>
      </c>
      <c r="K294" s="177">
        <v>1165</v>
      </c>
      <c r="L294" s="178">
        <v>744</v>
      </c>
      <c r="M294" s="172">
        <v>2336</v>
      </c>
      <c r="N294" s="177">
        <v>507</v>
      </c>
      <c r="O294" s="177">
        <v>1048</v>
      </c>
      <c r="P294" s="178">
        <v>781</v>
      </c>
    </row>
    <row r="295" spans="1:16" x14ac:dyDescent="0.3">
      <c r="A295" s="175" t="s">
        <v>474</v>
      </c>
      <c r="B295" s="176" t="s">
        <v>874</v>
      </c>
      <c r="C295" s="176" t="s">
        <v>1488</v>
      </c>
      <c r="D295" s="175" t="s">
        <v>889</v>
      </c>
      <c r="E295" s="172">
        <v>2796</v>
      </c>
      <c r="F295" s="177">
        <v>772</v>
      </c>
      <c r="G295" s="177">
        <v>1158</v>
      </c>
      <c r="H295" s="178">
        <v>866</v>
      </c>
      <c r="I295" s="172">
        <v>2802</v>
      </c>
      <c r="J295" s="177">
        <v>781</v>
      </c>
      <c r="K295" s="177">
        <v>1158</v>
      </c>
      <c r="L295" s="178">
        <v>863</v>
      </c>
      <c r="M295" s="172">
        <v>2280</v>
      </c>
      <c r="N295" s="177">
        <v>369</v>
      </c>
      <c r="O295" s="177">
        <v>1065</v>
      </c>
      <c r="P295" s="178">
        <v>846</v>
      </c>
    </row>
    <row r="296" spans="1:16" x14ac:dyDescent="0.3">
      <c r="A296" s="175" t="s">
        <v>1014</v>
      </c>
      <c r="B296" s="176" t="s">
        <v>569</v>
      </c>
      <c r="C296" s="176" t="s">
        <v>1489</v>
      </c>
      <c r="D296" s="175" t="s">
        <v>582</v>
      </c>
      <c r="E296" s="172">
        <v>2923</v>
      </c>
      <c r="F296" s="177">
        <v>1178</v>
      </c>
      <c r="G296" s="177">
        <v>1116</v>
      </c>
      <c r="H296" s="178">
        <v>629</v>
      </c>
      <c r="I296" s="172">
        <v>2471</v>
      </c>
      <c r="J296" s="177">
        <v>860</v>
      </c>
      <c r="K296" s="177">
        <v>964</v>
      </c>
      <c r="L296" s="178">
        <v>647</v>
      </c>
      <c r="M296" s="172">
        <v>2234</v>
      </c>
      <c r="N296" s="177">
        <v>538</v>
      </c>
      <c r="O296" s="177">
        <v>1069</v>
      </c>
      <c r="P296" s="178">
        <v>627</v>
      </c>
    </row>
    <row r="297" spans="1:16" x14ac:dyDescent="0.3">
      <c r="A297" s="175" t="s">
        <v>1014</v>
      </c>
      <c r="B297" s="176" t="s">
        <v>793</v>
      </c>
      <c r="C297" s="176" t="s">
        <v>1490</v>
      </c>
      <c r="D297" s="175" t="s">
        <v>818</v>
      </c>
      <c r="E297" s="172">
        <v>2386</v>
      </c>
      <c r="F297" s="177">
        <v>409</v>
      </c>
      <c r="G297" s="177">
        <v>1455</v>
      </c>
      <c r="H297" s="178">
        <v>522</v>
      </c>
      <c r="I297" s="172">
        <v>2336</v>
      </c>
      <c r="J297" s="177">
        <v>415</v>
      </c>
      <c r="K297" s="177">
        <v>1408</v>
      </c>
      <c r="L297" s="178">
        <v>513</v>
      </c>
      <c r="M297" s="172">
        <v>2233</v>
      </c>
      <c r="N297" s="177">
        <v>389</v>
      </c>
      <c r="O297" s="177">
        <v>1347</v>
      </c>
      <c r="P297" s="178">
        <v>497</v>
      </c>
    </row>
    <row r="298" spans="1:16" x14ac:dyDescent="0.3">
      <c r="A298" s="175" t="s">
        <v>938</v>
      </c>
      <c r="B298" s="176" t="s">
        <v>108</v>
      </c>
      <c r="C298" s="176" t="s">
        <v>1491</v>
      </c>
      <c r="D298" s="175" t="s">
        <v>156</v>
      </c>
      <c r="E298" s="172">
        <v>2335</v>
      </c>
      <c r="F298" s="177">
        <v>412</v>
      </c>
      <c r="G298" s="177">
        <v>901</v>
      </c>
      <c r="H298" s="178">
        <v>1022</v>
      </c>
      <c r="I298" s="172">
        <v>2274</v>
      </c>
      <c r="J298" s="177">
        <v>396</v>
      </c>
      <c r="K298" s="177">
        <v>865</v>
      </c>
      <c r="L298" s="178">
        <v>1013</v>
      </c>
      <c r="M298" s="172">
        <v>2214</v>
      </c>
      <c r="N298" s="177">
        <v>397</v>
      </c>
      <c r="O298" s="177">
        <v>827</v>
      </c>
      <c r="P298" s="178">
        <v>990</v>
      </c>
    </row>
    <row r="299" spans="1:16" x14ac:dyDescent="0.3">
      <c r="A299" s="175" t="s">
        <v>107</v>
      </c>
      <c r="B299" s="176" t="s">
        <v>1123</v>
      </c>
      <c r="C299" s="176" t="s">
        <v>1492</v>
      </c>
      <c r="D299" s="175" t="s">
        <v>1124</v>
      </c>
      <c r="E299" s="172">
        <v>2337</v>
      </c>
      <c r="F299" s="177">
        <v>397</v>
      </c>
      <c r="G299" s="177">
        <v>1248</v>
      </c>
      <c r="H299" s="178">
        <v>692</v>
      </c>
      <c r="I299" s="172">
        <v>2337</v>
      </c>
      <c r="J299" s="177">
        <v>410</v>
      </c>
      <c r="K299" s="177">
        <v>1242</v>
      </c>
      <c r="L299" s="178">
        <v>685</v>
      </c>
      <c r="M299" s="172">
        <v>2230</v>
      </c>
      <c r="N299" s="177">
        <v>344</v>
      </c>
      <c r="O299" s="177">
        <v>1207</v>
      </c>
      <c r="P299" s="178">
        <v>679</v>
      </c>
    </row>
    <row r="300" spans="1:16" x14ac:dyDescent="0.3">
      <c r="A300" s="175" t="s">
        <v>1085</v>
      </c>
      <c r="B300" s="176" t="s">
        <v>181</v>
      </c>
      <c r="C300" s="176" t="s">
        <v>1493</v>
      </c>
      <c r="D300" s="175" t="s">
        <v>871</v>
      </c>
      <c r="E300" s="172">
        <v>2298</v>
      </c>
      <c r="F300" s="177">
        <v>380</v>
      </c>
      <c r="G300" s="177">
        <v>1150</v>
      </c>
      <c r="H300" s="178">
        <v>768</v>
      </c>
      <c r="I300" s="172">
        <v>2294</v>
      </c>
      <c r="J300" s="177">
        <v>372</v>
      </c>
      <c r="K300" s="177">
        <v>1173</v>
      </c>
      <c r="L300" s="178">
        <v>749</v>
      </c>
      <c r="M300" s="172">
        <v>2194</v>
      </c>
      <c r="N300" s="177">
        <v>341</v>
      </c>
      <c r="O300" s="177">
        <v>1119</v>
      </c>
      <c r="P300" s="178">
        <v>734</v>
      </c>
    </row>
    <row r="301" spans="1:16" x14ac:dyDescent="0.3">
      <c r="A301" s="175" t="s">
        <v>711</v>
      </c>
      <c r="B301" s="176" t="s">
        <v>513</v>
      </c>
      <c r="C301" s="176" t="s">
        <v>1494</v>
      </c>
      <c r="D301" s="175" t="s">
        <v>522</v>
      </c>
      <c r="E301" s="172">
        <v>2442</v>
      </c>
      <c r="F301" s="177">
        <v>523</v>
      </c>
      <c r="G301" s="177">
        <v>1334</v>
      </c>
      <c r="H301" s="178">
        <v>585</v>
      </c>
      <c r="I301" s="172">
        <v>2397</v>
      </c>
      <c r="J301" s="177">
        <v>525</v>
      </c>
      <c r="K301" s="177">
        <v>1287</v>
      </c>
      <c r="L301" s="178">
        <v>585</v>
      </c>
      <c r="M301" s="172">
        <v>2162</v>
      </c>
      <c r="N301" s="177">
        <v>352</v>
      </c>
      <c r="O301" s="177">
        <v>1241</v>
      </c>
      <c r="P301" s="178">
        <v>569</v>
      </c>
    </row>
    <row r="302" spans="1:16" x14ac:dyDescent="0.3">
      <c r="A302" s="175" t="s">
        <v>1187</v>
      </c>
      <c r="B302" s="176" t="s">
        <v>135</v>
      </c>
      <c r="C302" s="176" t="s">
        <v>1495</v>
      </c>
      <c r="D302" s="175" t="s">
        <v>439</v>
      </c>
      <c r="E302" s="172">
        <v>2208</v>
      </c>
      <c r="F302" s="177">
        <v>118</v>
      </c>
      <c r="G302" s="177">
        <v>1412</v>
      </c>
      <c r="H302" s="178">
        <v>678</v>
      </c>
      <c r="I302" s="172">
        <v>2185</v>
      </c>
      <c r="J302" s="177">
        <v>120</v>
      </c>
      <c r="K302" s="177">
        <v>1357</v>
      </c>
      <c r="L302" s="178">
        <v>708</v>
      </c>
      <c r="M302" s="172">
        <v>2134</v>
      </c>
      <c r="N302" s="177">
        <v>117</v>
      </c>
      <c r="O302" s="177">
        <v>1350</v>
      </c>
      <c r="P302" s="178">
        <v>667</v>
      </c>
    </row>
    <row r="303" spans="1:16" x14ac:dyDescent="0.3">
      <c r="A303" s="175" t="s">
        <v>457</v>
      </c>
      <c r="B303" s="176" t="s">
        <v>939</v>
      </c>
      <c r="C303" s="176" t="s">
        <v>1496</v>
      </c>
      <c r="D303" s="175" t="s">
        <v>1003</v>
      </c>
      <c r="E303" s="172">
        <v>2522</v>
      </c>
      <c r="F303" s="177">
        <v>1050</v>
      </c>
      <c r="G303" s="177">
        <v>915</v>
      </c>
      <c r="H303" s="178">
        <v>557</v>
      </c>
      <c r="I303" s="172">
        <v>2512</v>
      </c>
      <c r="J303" s="177">
        <v>1044</v>
      </c>
      <c r="K303" s="177">
        <v>945</v>
      </c>
      <c r="L303" s="178">
        <v>523</v>
      </c>
      <c r="M303" s="172">
        <v>2087</v>
      </c>
      <c r="N303" s="177">
        <v>764</v>
      </c>
      <c r="O303" s="177">
        <v>881</v>
      </c>
      <c r="P303" s="178">
        <v>442</v>
      </c>
    </row>
    <row r="304" spans="1:16" x14ac:dyDescent="0.3">
      <c r="A304" s="175" t="s">
        <v>107</v>
      </c>
      <c r="B304" s="176" t="s">
        <v>309</v>
      </c>
      <c r="C304" s="176" t="s">
        <v>1497</v>
      </c>
      <c r="D304" s="175" t="s">
        <v>345</v>
      </c>
      <c r="E304" s="172">
        <v>2146</v>
      </c>
      <c r="F304" s="177">
        <v>1175</v>
      </c>
      <c r="G304" s="177">
        <v>708</v>
      </c>
      <c r="H304" s="178">
        <v>263</v>
      </c>
      <c r="I304" s="172">
        <v>2146</v>
      </c>
      <c r="J304" s="177">
        <v>1144</v>
      </c>
      <c r="K304" s="177">
        <v>742</v>
      </c>
      <c r="L304" s="178">
        <v>260</v>
      </c>
      <c r="M304" s="172">
        <v>2151</v>
      </c>
      <c r="N304" s="177">
        <v>1029</v>
      </c>
      <c r="O304" s="177">
        <v>870</v>
      </c>
      <c r="P304" s="178">
        <v>252</v>
      </c>
    </row>
    <row r="305" spans="1:16" x14ac:dyDescent="0.3">
      <c r="A305" s="175" t="s">
        <v>107</v>
      </c>
      <c r="B305" s="176" t="s">
        <v>135</v>
      </c>
      <c r="C305" s="176" t="s">
        <v>1498</v>
      </c>
      <c r="D305" s="175" t="s">
        <v>451</v>
      </c>
      <c r="E305" s="172">
        <v>2241</v>
      </c>
      <c r="F305" s="177">
        <v>552</v>
      </c>
      <c r="G305" s="177">
        <v>1274</v>
      </c>
      <c r="H305" s="178">
        <v>415</v>
      </c>
      <c r="I305" s="172">
        <v>2142</v>
      </c>
      <c r="J305" s="177">
        <v>501</v>
      </c>
      <c r="K305" s="177">
        <v>1229</v>
      </c>
      <c r="L305" s="178">
        <v>412</v>
      </c>
      <c r="M305" s="172">
        <v>2129</v>
      </c>
      <c r="N305" s="177">
        <v>556</v>
      </c>
      <c r="O305" s="177">
        <v>1189</v>
      </c>
      <c r="P305" s="178">
        <v>384</v>
      </c>
    </row>
    <row r="306" spans="1:16" x14ac:dyDescent="0.3">
      <c r="A306" s="175" t="s">
        <v>260</v>
      </c>
      <c r="B306" s="176" t="s">
        <v>135</v>
      </c>
      <c r="C306" s="176" t="s">
        <v>1499</v>
      </c>
      <c r="D306" s="175" t="s">
        <v>433</v>
      </c>
      <c r="E306" s="172">
        <v>2189</v>
      </c>
      <c r="F306" s="177">
        <v>591</v>
      </c>
      <c r="G306" s="177">
        <v>1054</v>
      </c>
      <c r="H306" s="178">
        <v>544</v>
      </c>
      <c r="I306" s="172">
        <v>2226</v>
      </c>
      <c r="J306" s="177">
        <v>514</v>
      </c>
      <c r="K306" s="177">
        <v>1165</v>
      </c>
      <c r="L306" s="178">
        <v>547</v>
      </c>
      <c r="M306" s="172">
        <v>2150</v>
      </c>
      <c r="N306" s="177">
        <v>411</v>
      </c>
      <c r="O306" s="177">
        <v>1187</v>
      </c>
      <c r="P306" s="178">
        <v>552</v>
      </c>
    </row>
    <row r="307" spans="1:16" x14ac:dyDescent="0.3">
      <c r="A307" s="175" t="s">
        <v>429</v>
      </c>
      <c r="B307" s="176" t="s">
        <v>513</v>
      </c>
      <c r="C307" s="176" t="s">
        <v>1500</v>
      </c>
      <c r="D307" s="175" t="s">
        <v>521</v>
      </c>
      <c r="E307" s="172">
        <v>2204</v>
      </c>
      <c r="F307" s="177">
        <v>142</v>
      </c>
      <c r="G307" s="177">
        <v>1824</v>
      </c>
      <c r="H307" s="178">
        <v>238</v>
      </c>
      <c r="I307" s="172">
        <v>2147</v>
      </c>
      <c r="J307" s="177">
        <v>141</v>
      </c>
      <c r="K307" s="177">
        <v>1762</v>
      </c>
      <c r="L307" s="178">
        <v>244</v>
      </c>
      <c r="M307" s="172">
        <v>2128</v>
      </c>
      <c r="N307" s="177">
        <v>137</v>
      </c>
      <c r="O307" s="177">
        <v>1756</v>
      </c>
      <c r="P307" s="178">
        <v>235</v>
      </c>
    </row>
    <row r="308" spans="1:16" x14ac:dyDescent="0.3">
      <c r="A308" s="175" t="s">
        <v>1014</v>
      </c>
      <c r="B308" s="176" t="s">
        <v>1086</v>
      </c>
      <c r="C308" s="176" t="s">
        <v>1501</v>
      </c>
      <c r="D308" s="175" t="s">
        <v>1110</v>
      </c>
      <c r="E308" s="172">
        <v>2249</v>
      </c>
      <c r="F308" s="177">
        <v>490</v>
      </c>
      <c r="G308" s="177">
        <v>1266</v>
      </c>
      <c r="H308" s="178">
        <v>493</v>
      </c>
      <c r="I308" s="172">
        <v>2211</v>
      </c>
      <c r="J308" s="177">
        <v>461</v>
      </c>
      <c r="K308" s="177">
        <v>1230</v>
      </c>
      <c r="L308" s="178">
        <v>520</v>
      </c>
      <c r="M308" s="172">
        <v>2106</v>
      </c>
      <c r="N308" s="177">
        <v>443</v>
      </c>
      <c r="O308" s="177">
        <v>1166</v>
      </c>
      <c r="P308" s="178">
        <v>497</v>
      </c>
    </row>
    <row r="309" spans="1:16" x14ac:dyDescent="0.3">
      <c r="A309" s="175" t="s">
        <v>873</v>
      </c>
      <c r="B309" s="176" t="s">
        <v>475</v>
      </c>
      <c r="C309" s="176" t="s">
        <v>1502</v>
      </c>
      <c r="D309" s="175" t="s">
        <v>495</v>
      </c>
      <c r="E309" s="172">
        <v>2125</v>
      </c>
      <c r="F309" s="177">
        <v>1263</v>
      </c>
      <c r="G309" s="177">
        <v>88</v>
      </c>
      <c r="H309" s="178">
        <v>774</v>
      </c>
      <c r="I309" s="172">
        <v>2119</v>
      </c>
      <c r="J309" s="177">
        <v>1256</v>
      </c>
      <c r="K309" s="177">
        <v>88</v>
      </c>
      <c r="L309" s="178">
        <v>775</v>
      </c>
      <c r="M309" s="172">
        <v>2070</v>
      </c>
      <c r="N309" s="177">
        <v>1246</v>
      </c>
      <c r="O309" s="177">
        <v>81</v>
      </c>
      <c r="P309" s="178">
        <v>743</v>
      </c>
    </row>
    <row r="310" spans="1:16" x14ac:dyDescent="0.3">
      <c r="A310" s="175" t="s">
        <v>474</v>
      </c>
      <c r="B310" s="176" t="s">
        <v>914</v>
      </c>
      <c r="C310" s="176" t="s">
        <v>1503</v>
      </c>
      <c r="D310" s="175" t="s">
        <v>917</v>
      </c>
      <c r="E310" s="172">
        <v>2231</v>
      </c>
      <c r="F310" s="177">
        <v>691</v>
      </c>
      <c r="G310" s="177">
        <v>924</v>
      </c>
      <c r="H310" s="178">
        <v>616</v>
      </c>
      <c r="I310" s="172">
        <v>2178</v>
      </c>
      <c r="J310" s="177">
        <v>677</v>
      </c>
      <c r="K310" s="177">
        <v>920</v>
      </c>
      <c r="L310" s="178">
        <v>581</v>
      </c>
      <c r="M310" s="172">
        <v>2014</v>
      </c>
      <c r="N310" s="177">
        <v>660</v>
      </c>
      <c r="O310" s="177">
        <v>852</v>
      </c>
      <c r="P310" s="178">
        <v>502</v>
      </c>
    </row>
    <row r="311" spans="1:16" x14ac:dyDescent="0.3">
      <c r="A311" s="175" t="s">
        <v>938</v>
      </c>
      <c r="B311" s="176" t="s">
        <v>569</v>
      </c>
      <c r="C311" s="176" t="s">
        <v>1504</v>
      </c>
      <c r="D311" s="175" t="s">
        <v>653</v>
      </c>
      <c r="E311" s="172">
        <v>2499</v>
      </c>
      <c r="F311" s="177">
        <v>697</v>
      </c>
      <c r="G311" s="177">
        <v>1494</v>
      </c>
      <c r="H311" s="178">
        <v>308</v>
      </c>
      <c r="I311" s="172">
        <v>2265</v>
      </c>
      <c r="J311" s="177">
        <v>547</v>
      </c>
      <c r="K311" s="177">
        <v>1403</v>
      </c>
      <c r="L311" s="178">
        <v>315</v>
      </c>
      <c r="M311" s="172">
        <v>2041</v>
      </c>
      <c r="N311" s="177">
        <v>546</v>
      </c>
      <c r="O311" s="177">
        <v>1197</v>
      </c>
      <c r="P311" s="178">
        <v>298</v>
      </c>
    </row>
    <row r="312" spans="1:16" x14ac:dyDescent="0.3">
      <c r="A312" s="175" t="s">
        <v>429</v>
      </c>
      <c r="B312" s="176" t="s">
        <v>235</v>
      </c>
      <c r="C312" s="176" t="s">
        <v>1505</v>
      </c>
      <c r="D312" s="175" t="s">
        <v>251</v>
      </c>
      <c r="E312" s="172">
        <v>1351</v>
      </c>
      <c r="F312" s="177">
        <v>365</v>
      </c>
      <c r="G312" s="177">
        <v>287</v>
      </c>
      <c r="H312" s="178">
        <v>699</v>
      </c>
      <c r="I312" s="172">
        <v>2203</v>
      </c>
      <c r="J312" s="177">
        <v>370</v>
      </c>
      <c r="K312" s="177">
        <v>266</v>
      </c>
      <c r="L312" s="178">
        <v>1567</v>
      </c>
      <c r="M312" s="172">
        <v>1019</v>
      </c>
      <c r="N312" s="177">
        <v>368</v>
      </c>
      <c r="O312" s="177">
        <v>114</v>
      </c>
      <c r="P312" s="178">
        <v>537</v>
      </c>
    </row>
    <row r="313" spans="1:16" x14ac:dyDescent="0.3">
      <c r="A313" s="175" t="s">
        <v>938</v>
      </c>
      <c r="B313" s="176" t="s">
        <v>108</v>
      </c>
      <c r="C313" s="176" t="s">
        <v>1506</v>
      </c>
      <c r="D313" s="175" t="s">
        <v>178</v>
      </c>
      <c r="E313" s="172">
        <v>2145</v>
      </c>
      <c r="F313" s="177">
        <v>443</v>
      </c>
      <c r="G313" s="177">
        <v>1155</v>
      </c>
      <c r="H313" s="178">
        <v>547</v>
      </c>
      <c r="I313" s="172">
        <v>2094</v>
      </c>
      <c r="J313" s="177">
        <v>444</v>
      </c>
      <c r="K313" s="177">
        <v>1120</v>
      </c>
      <c r="L313" s="178">
        <v>530</v>
      </c>
      <c r="M313" s="172">
        <v>1994</v>
      </c>
      <c r="N313" s="177">
        <v>451</v>
      </c>
      <c r="O313" s="177">
        <v>1066</v>
      </c>
      <c r="P313" s="178">
        <v>477</v>
      </c>
    </row>
    <row r="314" spans="1:16" x14ac:dyDescent="0.3">
      <c r="A314" s="175" t="s">
        <v>308</v>
      </c>
      <c r="B314" s="176" t="s">
        <v>874</v>
      </c>
      <c r="C314" s="176" t="s">
        <v>1507</v>
      </c>
      <c r="D314" s="175" t="s">
        <v>876</v>
      </c>
      <c r="E314" s="172">
        <v>2146</v>
      </c>
      <c r="F314" s="177">
        <v>862</v>
      </c>
      <c r="G314" s="177">
        <v>989</v>
      </c>
      <c r="H314" s="178">
        <v>295</v>
      </c>
      <c r="I314" s="172">
        <v>2136</v>
      </c>
      <c r="J314" s="177">
        <v>882</v>
      </c>
      <c r="K314" s="177">
        <v>960</v>
      </c>
      <c r="L314" s="178">
        <v>294</v>
      </c>
      <c r="M314" s="172">
        <v>1935</v>
      </c>
      <c r="N314" s="177">
        <v>817</v>
      </c>
      <c r="O314" s="177">
        <v>929</v>
      </c>
      <c r="P314" s="178">
        <v>189</v>
      </c>
    </row>
    <row r="315" spans="1:16" x14ac:dyDescent="0.3">
      <c r="A315" s="175" t="s">
        <v>1014</v>
      </c>
      <c r="B315" s="176" t="s">
        <v>914</v>
      </c>
      <c r="C315" s="176" t="s">
        <v>1508</v>
      </c>
      <c r="D315" s="175" t="s">
        <v>923</v>
      </c>
      <c r="E315" s="172">
        <v>2092</v>
      </c>
      <c r="F315" s="177">
        <v>1343</v>
      </c>
      <c r="G315" s="177">
        <v>478</v>
      </c>
      <c r="H315" s="178">
        <v>271</v>
      </c>
      <c r="I315" s="172">
        <v>2127</v>
      </c>
      <c r="J315" s="177">
        <v>1315</v>
      </c>
      <c r="K315" s="177">
        <v>482</v>
      </c>
      <c r="L315" s="178">
        <v>330</v>
      </c>
      <c r="M315" s="172">
        <v>1984</v>
      </c>
      <c r="N315" s="177">
        <v>1220</v>
      </c>
      <c r="O315" s="177">
        <v>479</v>
      </c>
      <c r="P315" s="178">
        <v>285</v>
      </c>
    </row>
    <row r="316" spans="1:16" x14ac:dyDescent="0.3">
      <c r="A316" s="175" t="s">
        <v>107</v>
      </c>
      <c r="B316" s="176" t="s">
        <v>712</v>
      </c>
      <c r="C316" s="176" t="s">
        <v>1509</v>
      </c>
      <c r="D316" s="175" t="s">
        <v>720</v>
      </c>
      <c r="E316" s="172">
        <v>2102</v>
      </c>
      <c r="F316" s="177">
        <v>612</v>
      </c>
      <c r="G316" s="177">
        <v>1192</v>
      </c>
      <c r="H316" s="178">
        <v>298</v>
      </c>
      <c r="I316" s="172">
        <v>2109</v>
      </c>
      <c r="J316" s="177">
        <v>606</v>
      </c>
      <c r="K316" s="177">
        <v>1203</v>
      </c>
      <c r="L316" s="178">
        <v>300</v>
      </c>
      <c r="M316" s="172">
        <v>2014</v>
      </c>
      <c r="N316" s="177">
        <v>503</v>
      </c>
      <c r="O316" s="177">
        <v>1226</v>
      </c>
      <c r="P316" s="178">
        <v>285</v>
      </c>
    </row>
    <row r="317" spans="1:16" x14ac:dyDescent="0.3">
      <c r="A317" s="175" t="s">
        <v>308</v>
      </c>
      <c r="B317" s="176" t="s">
        <v>108</v>
      </c>
      <c r="C317" s="176" t="s">
        <v>1510</v>
      </c>
      <c r="D317" s="175" t="s">
        <v>189</v>
      </c>
      <c r="E317" s="172">
        <v>2453</v>
      </c>
      <c r="F317" s="177">
        <v>856</v>
      </c>
      <c r="G317" s="177">
        <v>778</v>
      </c>
      <c r="H317" s="178">
        <v>819</v>
      </c>
      <c r="I317" s="172">
        <v>2236</v>
      </c>
      <c r="J317" s="177">
        <v>656</v>
      </c>
      <c r="K317" s="177">
        <v>777</v>
      </c>
      <c r="L317" s="178">
        <v>803</v>
      </c>
      <c r="M317" s="172">
        <v>2011</v>
      </c>
      <c r="N317" s="177">
        <v>465</v>
      </c>
      <c r="O317" s="177">
        <v>759</v>
      </c>
      <c r="P317" s="178">
        <v>787</v>
      </c>
    </row>
    <row r="318" spans="1:16" x14ac:dyDescent="0.3">
      <c r="A318" s="175" t="s">
        <v>260</v>
      </c>
      <c r="B318" s="176" t="s">
        <v>1039</v>
      </c>
      <c r="C318" s="176" t="s">
        <v>1511</v>
      </c>
      <c r="D318" s="175" t="s">
        <v>1059</v>
      </c>
      <c r="E318" s="172">
        <v>2526</v>
      </c>
      <c r="F318" s="177">
        <v>1052</v>
      </c>
      <c r="G318" s="177">
        <v>840</v>
      </c>
      <c r="H318" s="178">
        <v>634</v>
      </c>
      <c r="I318" s="172">
        <v>2250</v>
      </c>
      <c r="J318" s="177">
        <v>832</v>
      </c>
      <c r="K318" s="177">
        <v>784</v>
      </c>
      <c r="L318" s="178">
        <v>634</v>
      </c>
      <c r="M318" s="172">
        <v>2018</v>
      </c>
      <c r="N318" s="177">
        <v>611</v>
      </c>
      <c r="O318" s="177">
        <v>777</v>
      </c>
      <c r="P318" s="178">
        <v>630</v>
      </c>
    </row>
    <row r="319" spans="1:16" x14ac:dyDescent="0.3">
      <c r="A319" s="175" t="s">
        <v>568</v>
      </c>
      <c r="B319" s="176" t="s">
        <v>108</v>
      </c>
      <c r="C319" s="176" t="s">
        <v>1512</v>
      </c>
      <c r="D319" s="175" t="s">
        <v>196</v>
      </c>
      <c r="E319" s="172">
        <v>1976</v>
      </c>
      <c r="F319" s="177">
        <v>114</v>
      </c>
      <c r="G319" s="177">
        <v>1622</v>
      </c>
      <c r="H319" s="178">
        <v>240</v>
      </c>
      <c r="I319" s="172">
        <v>2008</v>
      </c>
      <c r="J319" s="177">
        <v>112</v>
      </c>
      <c r="K319" s="177">
        <v>1655</v>
      </c>
      <c r="L319" s="178">
        <v>241</v>
      </c>
      <c r="M319" s="172">
        <v>2001</v>
      </c>
      <c r="N319" s="177">
        <v>111</v>
      </c>
      <c r="O319" s="177">
        <v>1658</v>
      </c>
      <c r="P319" s="178">
        <v>232</v>
      </c>
    </row>
    <row r="320" spans="1:16" x14ac:dyDescent="0.3">
      <c r="A320" s="175" t="s">
        <v>260</v>
      </c>
      <c r="B320" s="176" t="s">
        <v>272</v>
      </c>
      <c r="C320" s="176" t="s">
        <v>1513</v>
      </c>
      <c r="D320" s="175" t="s">
        <v>557</v>
      </c>
      <c r="E320" s="172">
        <v>2004</v>
      </c>
      <c r="F320" s="177">
        <v>1494</v>
      </c>
      <c r="G320" s="177">
        <v>141</v>
      </c>
      <c r="H320" s="178">
        <v>369</v>
      </c>
      <c r="I320" s="172">
        <v>2003</v>
      </c>
      <c r="J320" s="177">
        <v>1505</v>
      </c>
      <c r="K320" s="177">
        <v>137</v>
      </c>
      <c r="L320" s="178">
        <v>361</v>
      </c>
      <c r="M320" s="172">
        <v>1885</v>
      </c>
      <c r="N320" s="177">
        <v>1506</v>
      </c>
      <c r="O320" s="177">
        <v>135</v>
      </c>
      <c r="P320" s="178">
        <v>244</v>
      </c>
    </row>
    <row r="321" spans="1:16" x14ac:dyDescent="0.3">
      <c r="A321" s="175" t="s">
        <v>568</v>
      </c>
      <c r="B321" s="176" t="s">
        <v>513</v>
      </c>
      <c r="C321" s="176" t="s">
        <v>1514</v>
      </c>
      <c r="D321" s="176" t="s">
        <v>523</v>
      </c>
      <c r="E321" s="172">
        <v>2167</v>
      </c>
      <c r="F321" s="177">
        <v>578</v>
      </c>
      <c r="G321" s="177">
        <v>1066</v>
      </c>
      <c r="H321" s="178">
        <v>523</v>
      </c>
      <c r="I321" s="172">
        <v>2057</v>
      </c>
      <c r="J321" s="177">
        <v>575</v>
      </c>
      <c r="K321" s="177">
        <v>963</v>
      </c>
      <c r="L321" s="178">
        <v>519</v>
      </c>
      <c r="M321" s="172">
        <v>2013</v>
      </c>
      <c r="N321" s="177">
        <v>569</v>
      </c>
      <c r="O321" s="177">
        <v>910</v>
      </c>
      <c r="P321" s="178">
        <v>534</v>
      </c>
    </row>
    <row r="322" spans="1:16" x14ac:dyDescent="0.3">
      <c r="A322" s="175" t="s">
        <v>234</v>
      </c>
      <c r="B322" s="176" t="s">
        <v>939</v>
      </c>
      <c r="C322" s="176" t="s">
        <v>1515</v>
      </c>
      <c r="D322" s="175" t="s">
        <v>943</v>
      </c>
      <c r="E322" s="172">
        <v>1981</v>
      </c>
      <c r="F322" s="177">
        <v>428</v>
      </c>
      <c r="G322" s="177">
        <v>1141</v>
      </c>
      <c r="H322" s="178">
        <v>412</v>
      </c>
      <c r="I322" s="172">
        <v>1981</v>
      </c>
      <c r="J322" s="177">
        <v>431</v>
      </c>
      <c r="K322" s="177">
        <v>1137</v>
      </c>
      <c r="L322" s="178">
        <v>413</v>
      </c>
      <c r="M322" s="172">
        <v>1979</v>
      </c>
      <c r="N322" s="177">
        <v>400</v>
      </c>
      <c r="O322" s="177">
        <v>1181</v>
      </c>
      <c r="P322" s="178">
        <v>398</v>
      </c>
    </row>
    <row r="323" spans="1:16" x14ac:dyDescent="0.3">
      <c r="A323" s="175" t="s">
        <v>568</v>
      </c>
      <c r="B323" s="176" t="s">
        <v>135</v>
      </c>
      <c r="C323" s="176" t="s">
        <v>1516</v>
      </c>
      <c r="D323" s="175" t="s">
        <v>449</v>
      </c>
      <c r="E323" s="172">
        <v>1998</v>
      </c>
      <c r="F323" s="177">
        <v>85</v>
      </c>
      <c r="G323" s="177">
        <v>1711</v>
      </c>
      <c r="H323" s="178">
        <v>202</v>
      </c>
      <c r="I323" s="172">
        <v>2070</v>
      </c>
      <c r="J323" s="177">
        <v>82</v>
      </c>
      <c r="K323" s="177">
        <v>1784</v>
      </c>
      <c r="L323" s="178">
        <v>204</v>
      </c>
      <c r="M323" s="172">
        <v>1974</v>
      </c>
      <c r="N323" s="177">
        <v>77</v>
      </c>
      <c r="O323" s="177">
        <v>1704</v>
      </c>
      <c r="P323" s="178">
        <v>193</v>
      </c>
    </row>
    <row r="324" spans="1:16" x14ac:dyDescent="0.3">
      <c r="A324" s="175" t="s">
        <v>711</v>
      </c>
      <c r="B324" s="176" t="s">
        <v>135</v>
      </c>
      <c r="C324" s="176" t="s">
        <v>1517</v>
      </c>
      <c r="D324" s="175" t="s">
        <v>456</v>
      </c>
      <c r="E324" s="172">
        <v>2088</v>
      </c>
      <c r="F324" s="177">
        <v>1044</v>
      </c>
      <c r="G324" s="177">
        <v>814</v>
      </c>
      <c r="H324" s="178">
        <v>230</v>
      </c>
      <c r="I324" s="172">
        <v>2105</v>
      </c>
      <c r="J324" s="177">
        <v>1068</v>
      </c>
      <c r="K324" s="177">
        <v>775</v>
      </c>
      <c r="L324" s="178">
        <v>262</v>
      </c>
      <c r="M324" s="172">
        <v>1957</v>
      </c>
      <c r="N324" s="177">
        <v>1030</v>
      </c>
      <c r="O324" s="177">
        <v>689</v>
      </c>
      <c r="P324" s="178">
        <v>238</v>
      </c>
    </row>
    <row r="325" spans="1:16" x14ac:dyDescent="0.3">
      <c r="A325" s="175" t="s">
        <v>429</v>
      </c>
      <c r="B325" s="176" t="s">
        <v>1039</v>
      </c>
      <c r="C325" s="176" t="s">
        <v>1518</v>
      </c>
      <c r="D325" s="175" t="s">
        <v>1058</v>
      </c>
      <c r="E325" s="172">
        <v>2052</v>
      </c>
      <c r="F325" s="177">
        <v>771</v>
      </c>
      <c r="G325" s="177">
        <v>601</v>
      </c>
      <c r="H325" s="178">
        <v>680</v>
      </c>
      <c r="I325" s="172">
        <v>1992</v>
      </c>
      <c r="J325" s="177">
        <v>679</v>
      </c>
      <c r="K325" s="177">
        <v>597</v>
      </c>
      <c r="L325" s="178">
        <v>716</v>
      </c>
      <c r="M325" s="172">
        <v>1934</v>
      </c>
      <c r="N325" s="177">
        <v>694</v>
      </c>
      <c r="O325" s="177">
        <v>569</v>
      </c>
      <c r="P325" s="178">
        <v>671</v>
      </c>
    </row>
    <row r="326" spans="1:16" x14ac:dyDescent="0.3">
      <c r="A326" s="175" t="s">
        <v>474</v>
      </c>
      <c r="B326" s="176" t="s">
        <v>108</v>
      </c>
      <c r="C326" s="176" t="s">
        <v>1519</v>
      </c>
      <c r="D326" s="175" t="s">
        <v>200</v>
      </c>
      <c r="E326" s="172">
        <v>2177</v>
      </c>
      <c r="F326" s="177">
        <v>1114</v>
      </c>
      <c r="G326" s="177">
        <v>510</v>
      </c>
      <c r="H326" s="178">
        <v>553</v>
      </c>
      <c r="I326" s="172">
        <v>2154</v>
      </c>
      <c r="J326" s="177">
        <v>1084</v>
      </c>
      <c r="K326" s="177">
        <v>520</v>
      </c>
      <c r="L326" s="178">
        <v>550</v>
      </c>
      <c r="M326" s="172">
        <v>1812</v>
      </c>
      <c r="N326" s="177">
        <v>984</v>
      </c>
      <c r="O326" s="177">
        <v>428</v>
      </c>
      <c r="P326" s="178">
        <v>400</v>
      </c>
    </row>
    <row r="327" spans="1:16" x14ac:dyDescent="0.3">
      <c r="A327" s="175" t="s">
        <v>873</v>
      </c>
      <c r="B327" s="176" t="s">
        <v>135</v>
      </c>
      <c r="C327" s="176" t="s">
        <v>1520</v>
      </c>
      <c r="D327" s="175" t="s">
        <v>447</v>
      </c>
      <c r="E327" s="172">
        <v>2206</v>
      </c>
      <c r="F327" s="177">
        <v>450</v>
      </c>
      <c r="G327" s="177">
        <v>1109</v>
      </c>
      <c r="H327" s="178">
        <v>647</v>
      </c>
      <c r="I327" s="172">
        <v>2170</v>
      </c>
      <c r="J327" s="177">
        <v>443</v>
      </c>
      <c r="K327" s="177">
        <v>1078</v>
      </c>
      <c r="L327" s="178">
        <v>649</v>
      </c>
      <c r="M327" s="172">
        <v>1939</v>
      </c>
      <c r="N327" s="177">
        <v>277</v>
      </c>
      <c r="O327" s="177">
        <v>1022</v>
      </c>
      <c r="P327" s="178">
        <v>640</v>
      </c>
    </row>
    <row r="328" spans="1:16" x14ac:dyDescent="0.3">
      <c r="A328" s="175" t="s">
        <v>938</v>
      </c>
      <c r="B328" s="176" t="s">
        <v>108</v>
      </c>
      <c r="C328" s="176" t="s">
        <v>1521</v>
      </c>
      <c r="D328" s="175" t="s">
        <v>207</v>
      </c>
      <c r="E328" s="172">
        <v>2053</v>
      </c>
      <c r="F328" s="177">
        <v>499</v>
      </c>
      <c r="G328" s="177">
        <v>981</v>
      </c>
      <c r="H328" s="178">
        <v>573</v>
      </c>
      <c r="I328" s="172">
        <v>2075</v>
      </c>
      <c r="J328" s="177">
        <v>463</v>
      </c>
      <c r="K328" s="177">
        <v>1023</v>
      </c>
      <c r="L328" s="178">
        <v>589</v>
      </c>
      <c r="M328" s="172">
        <v>1924</v>
      </c>
      <c r="N328" s="177">
        <v>378</v>
      </c>
      <c r="O328" s="177">
        <v>980</v>
      </c>
      <c r="P328" s="178">
        <v>566</v>
      </c>
    </row>
    <row r="329" spans="1:16" x14ac:dyDescent="0.3">
      <c r="A329" s="175" t="s">
        <v>938</v>
      </c>
      <c r="B329" s="176" t="s">
        <v>108</v>
      </c>
      <c r="C329" s="176" t="s">
        <v>1522</v>
      </c>
      <c r="D329" s="175" t="s">
        <v>233</v>
      </c>
      <c r="E329" s="172">
        <v>1960</v>
      </c>
      <c r="F329" s="177">
        <v>412</v>
      </c>
      <c r="G329" s="177">
        <v>1203</v>
      </c>
      <c r="H329" s="178">
        <v>345</v>
      </c>
      <c r="I329" s="172">
        <v>1990</v>
      </c>
      <c r="J329" s="177">
        <v>404</v>
      </c>
      <c r="K329" s="177">
        <v>1243</v>
      </c>
      <c r="L329" s="178">
        <v>343</v>
      </c>
      <c r="M329" s="172">
        <v>1923</v>
      </c>
      <c r="N329" s="177">
        <v>379</v>
      </c>
      <c r="O329" s="177">
        <v>1206</v>
      </c>
      <c r="P329" s="178">
        <v>338</v>
      </c>
    </row>
    <row r="330" spans="1:16" x14ac:dyDescent="0.3">
      <c r="A330" s="175" t="s">
        <v>819</v>
      </c>
      <c r="B330" s="176" t="s">
        <v>1086</v>
      </c>
      <c r="C330" s="176" t="s">
        <v>1523</v>
      </c>
      <c r="D330" s="175" t="s">
        <v>1089</v>
      </c>
      <c r="E330" s="172">
        <v>2059</v>
      </c>
      <c r="F330" s="177">
        <v>679</v>
      </c>
      <c r="G330" s="177">
        <v>975</v>
      </c>
      <c r="H330" s="178">
        <v>405</v>
      </c>
      <c r="I330" s="172">
        <v>1975</v>
      </c>
      <c r="J330" s="177">
        <v>670</v>
      </c>
      <c r="K330" s="177">
        <v>905</v>
      </c>
      <c r="L330" s="178">
        <v>400</v>
      </c>
      <c r="M330" s="172">
        <v>1858</v>
      </c>
      <c r="N330" s="177">
        <v>672</v>
      </c>
      <c r="O330" s="177">
        <v>820</v>
      </c>
      <c r="P330" s="178">
        <v>366</v>
      </c>
    </row>
    <row r="331" spans="1:16" x14ac:dyDescent="0.3">
      <c r="A331" s="175" t="s">
        <v>1182</v>
      </c>
      <c r="B331" s="176" t="s">
        <v>135</v>
      </c>
      <c r="C331" s="176" t="s">
        <v>1524</v>
      </c>
      <c r="D331" s="175" t="s">
        <v>443</v>
      </c>
      <c r="E331" s="172">
        <v>2353</v>
      </c>
      <c r="F331" s="177">
        <v>905</v>
      </c>
      <c r="G331" s="177">
        <v>686</v>
      </c>
      <c r="H331" s="178">
        <v>762</v>
      </c>
      <c r="I331" s="172">
        <v>2416</v>
      </c>
      <c r="J331" s="177">
        <v>925</v>
      </c>
      <c r="K331" s="177">
        <v>709</v>
      </c>
      <c r="L331" s="178">
        <v>782</v>
      </c>
      <c r="M331" s="172">
        <v>1857</v>
      </c>
      <c r="N331" s="177">
        <v>405</v>
      </c>
      <c r="O331" s="177">
        <v>704</v>
      </c>
      <c r="P331" s="178">
        <v>748</v>
      </c>
    </row>
    <row r="332" spans="1:16" x14ac:dyDescent="0.3">
      <c r="A332" s="175" t="s">
        <v>474</v>
      </c>
      <c r="B332" s="176" t="s">
        <v>181</v>
      </c>
      <c r="C332" s="176" t="s">
        <v>1525</v>
      </c>
      <c r="D332" s="175" t="s">
        <v>868</v>
      </c>
      <c r="E332" s="172">
        <v>1883</v>
      </c>
      <c r="F332" s="177">
        <v>249</v>
      </c>
      <c r="G332" s="177">
        <v>1354</v>
      </c>
      <c r="H332" s="178">
        <v>280</v>
      </c>
      <c r="I332" s="172">
        <v>1936</v>
      </c>
      <c r="J332" s="177">
        <v>244</v>
      </c>
      <c r="K332" s="177">
        <v>1405</v>
      </c>
      <c r="L332" s="178">
        <v>287</v>
      </c>
      <c r="M332" s="172">
        <v>1831</v>
      </c>
      <c r="N332" s="177">
        <v>242</v>
      </c>
      <c r="O332" s="177">
        <v>1346</v>
      </c>
      <c r="P332" s="178">
        <v>243</v>
      </c>
    </row>
    <row r="333" spans="1:16" x14ac:dyDescent="0.3">
      <c r="A333" s="175" t="s">
        <v>308</v>
      </c>
      <c r="B333" s="176" t="s">
        <v>449</v>
      </c>
      <c r="C333" s="176" t="s">
        <v>1526</v>
      </c>
      <c r="D333" s="175" t="s">
        <v>927</v>
      </c>
      <c r="E333" s="172">
        <v>2403</v>
      </c>
      <c r="F333" s="177">
        <v>946</v>
      </c>
      <c r="G333" s="177">
        <v>887</v>
      </c>
      <c r="H333" s="178">
        <v>570</v>
      </c>
      <c r="I333" s="172">
        <v>2401</v>
      </c>
      <c r="J333" s="177">
        <v>938</v>
      </c>
      <c r="K333" s="177">
        <v>878</v>
      </c>
      <c r="L333" s="178">
        <v>585</v>
      </c>
      <c r="M333" s="172">
        <v>1849</v>
      </c>
      <c r="N333" s="177">
        <v>418</v>
      </c>
      <c r="O333" s="177">
        <v>867</v>
      </c>
      <c r="P333" s="178">
        <v>564</v>
      </c>
    </row>
    <row r="334" spans="1:16" x14ac:dyDescent="0.3">
      <c r="A334" s="175" t="s">
        <v>568</v>
      </c>
      <c r="B334" s="176" t="s">
        <v>449</v>
      </c>
      <c r="C334" s="176" t="s">
        <v>1527</v>
      </c>
      <c r="D334" s="175" t="s">
        <v>926</v>
      </c>
      <c r="E334" s="172">
        <v>2139</v>
      </c>
      <c r="F334" s="177">
        <v>611</v>
      </c>
      <c r="G334" s="177">
        <v>1120</v>
      </c>
      <c r="H334" s="178">
        <v>408</v>
      </c>
      <c r="I334" s="172">
        <v>1953</v>
      </c>
      <c r="J334" s="177">
        <v>612</v>
      </c>
      <c r="K334" s="177">
        <v>953</v>
      </c>
      <c r="L334" s="178">
        <v>388</v>
      </c>
      <c r="M334" s="172">
        <v>1802</v>
      </c>
      <c r="N334" s="177">
        <v>612</v>
      </c>
      <c r="O334" s="177">
        <v>858</v>
      </c>
      <c r="P334" s="178">
        <v>332</v>
      </c>
    </row>
    <row r="335" spans="1:16" x14ac:dyDescent="0.3">
      <c r="A335" s="175" t="s">
        <v>107</v>
      </c>
      <c r="B335" s="176" t="s">
        <v>748</v>
      </c>
      <c r="C335" s="176" t="s">
        <v>1528</v>
      </c>
      <c r="D335" s="175" t="s">
        <v>751</v>
      </c>
      <c r="E335" s="172">
        <v>1630</v>
      </c>
      <c r="F335" s="177">
        <v>201</v>
      </c>
      <c r="G335" s="177">
        <v>1246</v>
      </c>
      <c r="H335" s="178">
        <v>183</v>
      </c>
      <c r="I335" s="172">
        <v>1595</v>
      </c>
      <c r="J335" s="177">
        <v>190</v>
      </c>
      <c r="K335" s="177">
        <v>1221</v>
      </c>
      <c r="L335" s="178">
        <v>184</v>
      </c>
      <c r="M335" s="172">
        <v>1866</v>
      </c>
      <c r="N335" s="177">
        <v>178</v>
      </c>
      <c r="O335" s="177">
        <v>1494</v>
      </c>
      <c r="P335" s="178">
        <v>194</v>
      </c>
    </row>
    <row r="336" spans="1:16" x14ac:dyDescent="0.3">
      <c r="A336" s="175" t="s">
        <v>107</v>
      </c>
      <c r="B336" s="176" t="s">
        <v>475</v>
      </c>
      <c r="C336" s="176" t="s">
        <v>1529</v>
      </c>
      <c r="D336" s="175" t="s">
        <v>485</v>
      </c>
      <c r="E336" s="172">
        <v>1933</v>
      </c>
      <c r="F336" s="177">
        <v>657</v>
      </c>
      <c r="G336" s="177">
        <v>741</v>
      </c>
      <c r="H336" s="178">
        <v>535</v>
      </c>
      <c r="I336" s="172">
        <v>1863</v>
      </c>
      <c r="J336" s="177">
        <v>654</v>
      </c>
      <c r="K336" s="177">
        <v>674</v>
      </c>
      <c r="L336" s="178">
        <v>535</v>
      </c>
      <c r="M336" s="172">
        <v>1784</v>
      </c>
      <c r="N336" s="177">
        <v>649</v>
      </c>
      <c r="O336" s="177">
        <v>649</v>
      </c>
      <c r="P336" s="178">
        <v>486</v>
      </c>
    </row>
    <row r="337" spans="1:16" x14ac:dyDescent="0.3">
      <c r="A337" s="175" t="s">
        <v>938</v>
      </c>
      <c r="B337" s="176" t="s">
        <v>181</v>
      </c>
      <c r="C337" s="176" t="s">
        <v>1530</v>
      </c>
      <c r="D337" s="175" t="s">
        <v>181</v>
      </c>
      <c r="E337" s="172">
        <v>2040</v>
      </c>
      <c r="F337" s="177">
        <v>507</v>
      </c>
      <c r="G337" s="177">
        <v>1022</v>
      </c>
      <c r="H337" s="178">
        <v>511</v>
      </c>
      <c r="I337" s="172">
        <v>2041</v>
      </c>
      <c r="J337" s="177">
        <v>528</v>
      </c>
      <c r="K337" s="177">
        <v>1002</v>
      </c>
      <c r="L337" s="178">
        <v>511</v>
      </c>
      <c r="M337" s="172">
        <v>1829</v>
      </c>
      <c r="N337" s="177">
        <v>341</v>
      </c>
      <c r="O337" s="177">
        <v>978</v>
      </c>
      <c r="P337" s="178">
        <v>510</v>
      </c>
    </row>
    <row r="338" spans="1:16" x14ac:dyDescent="0.3">
      <c r="A338" s="175" t="s">
        <v>680</v>
      </c>
      <c r="B338" s="176" t="s">
        <v>569</v>
      </c>
      <c r="C338" s="176" t="s">
        <v>1531</v>
      </c>
      <c r="D338" s="175" t="s">
        <v>611</v>
      </c>
      <c r="E338" s="172">
        <v>1916</v>
      </c>
      <c r="F338" s="177">
        <v>636</v>
      </c>
      <c r="G338" s="177">
        <v>813</v>
      </c>
      <c r="H338" s="178">
        <v>467</v>
      </c>
      <c r="I338" s="172">
        <v>1935</v>
      </c>
      <c r="J338" s="177">
        <v>603</v>
      </c>
      <c r="K338" s="177">
        <v>839</v>
      </c>
      <c r="L338" s="178">
        <v>493</v>
      </c>
      <c r="M338" s="172">
        <v>1807</v>
      </c>
      <c r="N338" s="177">
        <v>501</v>
      </c>
      <c r="O338" s="177">
        <v>832</v>
      </c>
      <c r="P338" s="178">
        <v>474</v>
      </c>
    </row>
    <row r="339" spans="1:16" x14ac:dyDescent="0.3">
      <c r="A339" s="175" t="s">
        <v>308</v>
      </c>
      <c r="B339" s="176" t="s">
        <v>1086</v>
      </c>
      <c r="C339" s="176" t="s">
        <v>1532</v>
      </c>
      <c r="D339" s="175" t="s">
        <v>1097</v>
      </c>
      <c r="E339" s="172">
        <v>3108</v>
      </c>
      <c r="F339" s="177">
        <v>403</v>
      </c>
      <c r="G339" s="177">
        <v>2336</v>
      </c>
      <c r="H339" s="178">
        <v>369</v>
      </c>
      <c r="I339" s="172">
        <v>2050</v>
      </c>
      <c r="J339" s="177">
        <v>370</v>
      </c>
      <c r="K339" s="177">
        <v>1310</v>
      </c>
      <c r="L339" s="178">
        <v>370</v>
      </c>
      <c r="M339" s="172">
        <v>1812</v>
      </c>
      <c r="N339" s="177">
        <v>168</v>
      </c>
      <c r="O339" s="177">
        <v>1285</v>
      </c>
      <c r="P339" s="178">
        <v>359</v>
      </c>
    </row>
    <row r="340" spans="1:16" x14ac:dyDescent="0.3">
      <c r="A340" s="175" t="s">
        <v>938</v>
      </c>
      <c r="B340" s="176" t="s">
        <v>569</v>
      </c>
      <c r="C340" s="176" t="s">
        <v>1533</v>
      </c>
      <c r="D340" s="175" t="s">
        <v>570</v>
      </c>
      <c r="E340" s="172">
        <v>2145</v>
      </c>
      <c r="F340" s="177">
        <v>673</v>
      </c>
      <c r="G340" s="177">
        <v>952</v>
      </c>
      <c r="H340" s="178">
        <v>520</v>
      </c>
      <c r="I340" s="172">
        <v>1929</v>
      </c>
      <c r="J340" s="177">
        <v>653</v>
      </c>
      <c r="K340" s="177">
        <v>769</v>
      </c>
      <c r="L340" s="178">
        <v>507</v>
      </c>
      <c r="M340" s="172">
        <v>1829</v>
      </c>
      <c r="N340" s="177">
        <v>562</v>
      </c>
      <c r="O340" s="177">
        <v>754</v>
      </c>
      <c r="P340" s="178">
        <v>513</v>
      </c>
    </row>
    <row r="341" spans="1:16" x14ac:dyDescent="0.3">
      <c r="A341" s="175" t="s">
        <v>308</v>
      </c>
      <c r="B341" s="176" t="s">
        <v>261</v>
      </c>
      <c r="C341" s="176" t="s">
        <v>1534</v>
      </c>
      <c r="D341" s="175" t="s">
        <v>296</v>
      </c>
      <c r="E341" s="172">
        <v>1826</v>
      </c>
      <c r="F341" s="177">
        <v>287</v>
      </c>
      <c r="G341" s="177">
        <v>1226</v>
      </c>
      <c r="H341" s="178">
        <v>313</v>
      </c>
      <c r="I341" s="172">
        <v>1814</v>
      </c>
      <c r="J341" s="177">
        <v>289</v>
      </c>
      <c r="K341" s="177">
        <v>1219</v>
      </c>
      <c r="L341" s="178">
        <v>306</v>
      </c>
      <c r="M341" s="172">
        <v>1806</v>
      </c>
      <c r="N341" s="177">
        <v>284</v>
      </c>
      <c r="O341" s="177">
        <v>1224</v>
      </c>
      <c r="P341" s="178">
        <v>298</v>
      </c>
    </row>
    <row r="342" spans="1:16" x14ac:dyDescent="0.3">
      <c r="A342" s="175" t="s">
        <v>568</v>
      </c>
      <c r="B342" s="176" t="s">
        <v>874</v>
      </c>
      <c r="C342" s="176" t="s">
        <v>1535</v>
      </c>
      <c r="D342" s="175" t="s">
        <v>907</v>
      </c>
      <c r="E342" s="172">
        <v>2005</v>
      </c>
      <c r="F342" s="177">
        <v>635</v>
      </c>
      <c r="G342" s="177">
        <v>967</v>
      </c>
      <c r="H342" s="178">
        <v>403</v>
      </c>
      <c r="I342" s="172">
        <v>1956</v>
      </c>
      <c r="J342" s="177">
        <v>610</v>
      </c>
      <c r="K342" s="177">
        <v>965</v>
      </c>
      <c r="L342" s="178">
        <v>381</v>
      </c>
      <c r="M342" s="172">
        <v>1769</v>
      </c>
      <c r="N342" s="177">
        <v>480</v>
      </c>
      <c r="O342" s="177">
        <v>931</v>
      </c>
      <c r="P342" s="178">
        <v>358</v>
      </c>
    </row>
    <row r="343" spans="1:16" x14ac:dyDescent="0.3">
      <c r="A343" s="175" t="s">
        <v>308</v>
      </c>
      <c r="B343" s="176" t="s">
        <v>712</v>
      </c>
      <c r="C343" s="176" t="s">
        <v>1536</v>
      </c>
      <c r="D343" s="175" t="s">
        <v>738</v>
      </c>
      <c r="E343" s="172">
        <v>1733</v>
      </c>
      <c r="F343" s="177">
        <v>392</v>
      </c>
      <c r="G343" s="177">
        <v>864</v>
      </c>
      <c r="H343" s="178">
        <v>477</v>
      </c>
      <c r="I343" s="172">
        <v>1802</v>
      </c>
      <c r="J343" s="177">
        <v>399</v>
      </c>
      <c r="K343" s="177">
        <v>921</v>
      </c>
      <c r="L343" s="178">
        <v>482</v>
      </c>
      <c r="M343" s="172">
        <v>1756</v>
      </c>
      <c r="N343" s="177">
        <v>396</v>
      </c>
      <c r="O343" s="177">
        <v>904</v>
      </c>
      <c r="P343" s="178">
        <v>456</v>
      </c>
    </row>
    <row r="344" spans="1:16" x14ac:dyDescent="0.3">
      <c r="A344" s="175" t="s">
        <v>568</v>
      </c>
      <c r="B344" s="176" t="s">
        <v>1086</v>
      </c>
      <c r="C344" s="176" t="s">
        <v>1537</v>
      </c>
      <c r="D344" s="175" t="s">
        <v>814</v>
      </c>
      <c r="E344" s="172">
        <v>1920</v>
      </c>
      <c r="F344" s="177">
        <v>461</v>
      </c>
      <c r="G344" s="177">
        <v>1096</v>
      </c>
      <c r="H344" s="178">
        <v>363</v>
      </c>
      <c r="I344" s="172">
        <v>1936</v>
      </c>
      <c r="J344" s="177">
        <v>470</v>
      </c>
      <c r="K344" s="177">
        <v>1107</v>
      </c>
      <c r="L344" s="178">
        <v>359</v>
      </c>
      <c r="M344" s="172">
        <v>1760</v>
      </c>
      <c r="N344" s="177">
        <v>323</v>
      </c>
      <c r="O344" s="177">
        <v>1090</v>
      </c>
      <c r="P344" s="178">
        <v>347</v>
      </c>
    </row>
    <row r="345" spans="1:16" x14ac:dyDescent="0.3">
      <c r="A345" s="175" t="s">
        <v>568</v>
      </c>
      <c r="B345" s="176" t="s">
        <v>108</v>
      </c>
      <c r="C345" s="176" t="s">
        <v>1538</v>
      </c>
      <c r="D345" s="175" t="s">
        <v>208</v>
      </c>
      <c r="E345" s="172">
        <v>1881</v>
      </c>
      <c r="F345" s="177">
        <v>550</v>
      </c>
      <c r="G345" s="177">
        <v>939</v>
      </c>
      <c r="H345" s="178">
        <v>392</v>
      </c>
      <c r="I345" s="172">
        <v>1782</v>
      </c>
      <c r="J345" s="177">
        <v>548</v>
      </c>
      <c r="K345" s="177">
        <v>869</v>
      </c>
      <c r="L345" s="178">
        <v>365</v>
      </c>
      <c r="M345" s="172">
        <v>1760</v>
      </c>
      <c r="N345" s="177">
        <v>519</v>
      </c>
      <c r="O345" s="177">
        <v>879</v>
      </c>
      <c r="P345" s="178">
        <v>362</v>
      </c>
    </row>
    <row r="346" spans="1:16" x14ac:dyDescent="0.3">
      <c r="A346" s="175" t="s">
        <v>680</v>
      </c>
      <c r="B346" s="176" t="s">
        <v>309</v>
      </c>
      <c r="C346" s="176" t="s">
        <v>1539</v>
      </c>
      <c r="D346" s="175" t="s">
        <v>347</v>
      </c>
      <c r="E346" s="172">
        <v>1779</v>
      </c>
      <c r="F346" s="177">
        <v>1237</v>
      </c>
      <c r="G346" s="177">
        <v>194</v>
      </c>
      <c r="H346" s="178">
        <v>348</v>
      </c>
      <c r="I346" s="172">
        <v>1813</v>
      </c>
      <c r="J346" s="177">
        <v>1248</v>
      </c>
      <c r="K346" s="177">
        <v>191</v>
      </c>
      <c r="L346" s="178">
        <v>374</v>
      </c>
      <c r="M346" s="172">
        <v>1768</v>
      </c>
      <c r="N346" s="177">
        <v>1197</v>
      </c>
      <c r="O346" s="177">
        <v>191</v>
      </c>
      <c r="P346" s="178">
        <v>380</v>
      </c>
    </row>
    <row r="347" spans="1:16" x14ac:dyDescent="0.3">
      <c r="A347" s="175" t="s">
        <v>938</v>
      </c>
      <c r="B347" s="176" t="s">
        <v>513</v>
      </c>
      <c r="C347" s="176" t="s">
        <v>1540</v>
      </c>
      <c r="D347" s="176" t="s">
        <v>518</v>
      </c>
      <c r="E347" s="172">
        <v>1766</v>
      </c>
      <c r="F347" s="177">
        <v>313</v>
      </c>
      <c r="G347" s="177">
        <v>833</v>
      </c>
      <c r="H347" s="178">
        <v>620</v>
      </c>
      <c r="I347" s="172">
        <v>1784</v>
      </c>
      <c r="J347" s="177">
        <v>312</v>
      </c>
      <c r="K347" s="177">
        <v>840</v>
      </c>
      <c r="L347" s="178">
        <v>632</v>
      </c>
      <c r="M347" s="172">
        <v>1646</v>
      </c>
      <c r="N347" s="177">
        <v>317</v>
      </c>
      <c r="O347" s="177">
        <v>810</v>
      </c>
      <c r="P347" s="178">
        <v>519</v>
      </c>
    </row>
    <row r="348" spans="1:16" x14ac:dyDescent="0.3">
      <c r="A348" s="175" t="s">
        <v>762</v>
      </c>
      <c r="B348" s="176" t="s">
        <v>309</v>
      </c>
      <c r="C348" s="176" t="s">
        <v>1541</v>
      </c>
      <c r="D348" s="175" t="s">
        <v>376</v>
      </c>
      <c r="E348" s="172">
        <v>1791</v>
      </c>
      <c r="F348" s="177">
        <v>475</v>
      </c>
      <c r="G348" s="177">
        <v>901</v>
      </c>
      <c r="H348" s="178">
        <v>415</v>
      </c>
      <c r="I348" s="172">
        <v>1794</v>
      </c>
      <c r="J348" s="177">
        <v>469</v>
      </c>
      <c r="K348" s="177">
        <v>926</v>
      </c>
      <c r="L348" s="178">
        <v>399</v>
      </c>
      <c r="M348" s="172">
        <v>1737</v>
      </c>
      <c r="N348" s="177">
        <v>442</v>
      </c>
      <c r="O348" s="177">
        <v>916</v>
      </c>
      <c r="P348" s="178">
        <v>379</v>
      </c>
    </row>
    <row r="349" spans="1:16" x14ac:dyDescent="0.3">
      <c r="A349" s="175" t="s">
        <v>924</v>
      </c>
      <c r="B349" s="176" t="s">
        <v>261</v>
      </c>
      <c r="C349" s="176" t="s">
        <v>1542</v>
      </c>
      <c r="D349" s="175" t="s">
        <v>297</v>
      </c>
      <c r="E349" s="172">
        <v>1745</v>
      </c>
      <c r="F349" s="177">
        <v>367</v>
      </c>
      <c r="G349" s="177">
        <v>910</v>
      </c>
      <c r="H349" s="178">
        <v>468</v>
      </c>
      <c r="I349" s="172">
        <v>1762</v>
      </c>
      <c r="J349" s="177">
        <v>369</v>
      </c>
      <c r="K349" s="177">
        <v>919</v>
      </c>
      <c r="L349" s="178">
        <v>474</v>
      </c>
      <c r="M349" s="172">
        <v>1776</v>
      </c>
      <c r="N349" s="177">
        <v>368</v>
      </c>
      <c r="O349" s="177">
        <v>907</v>
      </c>
      <c r="P349" s="178">
        <v>501</v>
      </c>
    </row>
    <row r="350" spans="1:16" x14ac:dyDescent="0.3">
      <c r="A350" s="175" t="s">
        <v>938</v>
      </c>
      <c r="B350" s="176" t="s">
        <v>513</v>
      </c>
      <c r="C350" s="176" t="s">
        <v>1543</v>
      </c>
      <c r="D350" s="175" t="s">
        <v>534</v>
      </c>
      <c r="E350" s="172">
        <v>2222</v>
      </c>
      <c r="F350" s="177">
        <v>855</v>
      </c>
      <c r="G350" s="177">
        <v>664</v>
      </c>
      <c r="H350" s="178">
        <v>703</v>
      </c>
      <c r="I350" s="172">
        <v>2192</v>
      </c>
      <c r="J350" s="177">
        <v>849</v>
      </c>
      <c r="K350" s="177">
        <v>660</v>
      </c>
      <c r="L350" s="178">
        <v>683</v>
      </c>
      <c r="M350" s="172">
        <v>1699</v>
      </c>
      <c r="N350" s="177">
        <v>406</v>
      </c>
      <c r="O350" s="177">
        <v>640</v>
      </c>
      <c r="P350" s="178">
        <v>653</v>
      </c>
    </row>
    <row r="351" spans="1:16" x14ac:dyDescent="0.3">
      <c r="A351" s="175" t="s">
        <v>819</v>
      </c>
      <c r="B351" s="176" t="s">
        <v>261</v>
      </c>
      <c r="C351" s="176" t="s">
        <v>1544</v>
      </c>
      <c r="D351" s="175" t="s">
        <v>283</v>
      </c>
      <c r="E351" s="172">
        <v>1682</v>
      </c>
      <c r="F351" s="177">
        <v>401</v>
      </c>
      <c r="G351" s="177">
        <v>818</v>
      </c>
      <c r="H351" s="178">
        <v>463</v>
      </c>
      <c r="I351" s="172">
        <v>1682</v>
      </c>
      <c r="J351" s="177">
        <v>399</v>
      </c>
      <c r="K351" s="177">
        <v>835</v>
      </c>
      <c r="L351" s="178">
        <v>448</v>
      </c>
      <c r="M351" s="172">
        <v>1896</v>
      </c>
      <c r="N351" s="177">
        <v>388</v>
      </c>
      <c r="O351" s="177">
        <v>874</v>
      </c>
      <c r="P351" s="178">
        <v>634</v>
      </c>
    </row>
    <row r="352" spans="1:16" x14ac:dyDescent="0.3">
      <c r="A352" s="175" t="s">
        <v>107</v>
      </c>
      <c r="B352" s="176" t="s">
        <v>458</v>
      </c>
      <c r="C352" s="176" t="s">
        <v>1545</v>
      </c>
      <c r="D352" s="175" t="s">
        <v>464</v>
      </c>
      <c r="E352" s="172">
        <v>1739</v>
      </c>
      <c r="F352" s="177">
        <v>302</v>
      </c>
      <c r="G352" s="177">
        <v>1168</v>
      </c>
      <c r="H352" s="178">
        <v>269</v>
      </c>
      <c r="I352" s="172">
        <v>1714</v>
      </c>
      <c r="J352" s="177">
        <v>299</v>
      </c>
      <c r="K352" s="177">
        <v>1150</v>
      </c>
      <c r="L352" s="178">
        <v>265</v>
      </c>
      <c r="M352" s="172">
        <v>1698</v>
      </c>
      <c r="N352" s="177">
        <v>279</v>
      </c>
      <c r="O352" s="177">
        <v>1152</v>
      </c>
      <c r="P352" s="178">
        <v>267</v>
      </c>
    </row>
    <row r="353" spans="1:16" x14ac:dyDescent="0.3">
      <c r="A353" s="175" t="s">
        <v>1085</v>
      </c>
      <c r="B353" s="176" t="s">
        <v>1039</v>
      </c>
      <c r="C353" s="176" t="s">
        <v>1546</v>
      </c>
      <c r="D353" s="175" t="s">
        <v>1078</v>
      </c>
      <c r="E353" s="172">
        <v>1648</v>
      </c>
      <c r="F353" s="177">
        <v>710</v>
      </c>
      <c r="G353" s="177">
        <v>455</v>
      </c>
      <c r="H353" s="178">
        <v>483</v>
      </c>
      <c r="I353" s="172">
        <v>1699</v>
      </c>
      <c r="J353" s="177">
        <v>710</v>
      </c>
      <c r="K353" s="177">
        <v>495</v>
      </c>
      <c r="L353" s="178">
        <v>494</v>
      </c>
      <c r="M353" s="172">
        <v>1629</v>
      </c>
      <c r="N353" s="177">
        <v>699</v>
      </c>
      <c r="O353" s="177">
        <v>499</v>
      </c>
      <c r="P353" s="178">
        <v>431</v>
      </c>
    </row>
    <row r="354" spans="1:16" x14ac:dyDescent="0.3">
      <c r="A354" s="175" t="s">
        <v>913</v>
      </c>
      <c r="B354" s="176" t="s">
        <v>793</v>
      </c>
      <c r="C354" s="176" t="s">
        <v>1547</v>
      </c>
      <c r="D354" s="175" t="s">
        <v>469</v>
      </c>
      <c r="E354" s="172">
        <v>1871</v>
      </c>
      <c r="F354" s="177">
        <v>459</v>
      </c>
      <c r="G354" s="177">
        <v>1089</v>
      </c>
      <c r="H354" s="178">
        <v>323</v>
      </c>
      <c r="I354" s="172">
        <v>1822</v>
      </c>
      <c r="J354" s="177">
        <v>450</v>
      </c>
      <c r="K354" s="177">
        <v>1037</v>
      </c>
      <c r="L354" s="178">
        <v>335</v>
      </c>
      <c r="M354" s="172">
        <v>1652</v>
      </c>
      <c r="N354" s="177">
        <v>375</v>
      </c>
      <c r="O354" s="177">
        <v>981</v>
      </c>
      <c r="P354" s="178">
        <v>296</v>
      </c>
    </row>
    <row r="355" spans="1:16" x14ac:dyDescent="0.3">
      <c r="A355" s="175" t="s">
        <v>260</v>
      </c>
      <c r="B355" s="176" t="s">
        <v>874</v>
      </c>
      <c r="C355" s="176" t="s">
        <v>1548</v>
      </c>
      <c r="D355" s="175" t="s">
        <v>882</v>
      </c>
      <c r="E355" s="172">
        <v>1863</v>
      </c>
      <c r="F355" s="177">
        <v>725</v>
      </c>
      <c r="G355" s="177">
        <v>598</v>
      </c>
      <c r="H355" s="178">
        <v>540</v>
      </c>
      <c r="I355" s="172">
        <v>1875</v>
      </c>
      <c r="J355" s="177">
        <v>717</v>
      </c>
      <c r="K355" s="177">
        <v>622</v>
      </c>
      <c r="L355" s="178">
        <v>536</v>
      </c>
      <c r="M355" s="172">
        <v>1673</v>
      </c>
      <c r="N355" s="177">
        <v>531</v>
      </c>
      <c r="O355" s="177">
        <v>622</v>
      </c>
      <c r="P355" s="178">
        <v>520</v>
      </c>
    </row>
    <row r="356" spans="1:16" x14ac:dyDescent="0.3">
      <c r="A356" s="175" t="s">
        <v>1014</v>
      </c>
      <c r="B356" s="176" t="s">
        <v>1086</v>
      </c>
      <c r="C356" s="176" t="s">
        <v>1549</v>
      </c>
      <c r="D356" s="175" t="s">
        <v>1034</v>
      </c>
      <c r="E356" s="172">
        <v>1619</v>
      </c>
      <c r="F356" s="177">
        <v>696</v>
      </c>
      <c r="G356" s="177">
        <v>639</v>
      </c>
      <c r="H356" s="178">
        <v>284</v>
      </c>
      <c r="I356" s="172">
        <v>1728</v>
      </c>
      <c r="J356" s="177">
        <v>677</v>
      </c>
      <c r="K356" s="177">
        <v>727</v>
      </c>
      <c r="L356" s="178">
        <v>324</v>
      </c>
      <c r="M356" s="172">
        <v>1690</v>
      </c>
      <c r="N356" s="177">
        <v>667</v>
      </c>
      <c r="O356" s="177">
        <v>690</v>
      </c>
      <c r="P356" s="178">
        <v>333</v>
      </c>
    </row>
    <row r="357" spans="1:16" x14ac:dyDescent="0.3">
      <c r="A357" s="175" t="s">
        <v>107</v>
      </c>
      <c r="B357" s="176" t="s">
        <v>939</v>
      </c>
      <c r="C357" s="176" t="s">
        <v>1550</v>
      </c>
      <c r="D357" s="175" t="s">
        <v>193</v>
      </c>
      <c r="E357" s="172">
        <v>1626</v>
      </c>
      <c r="F357" s="177">
        <v>250</v>
      </c>
      <c r="G357" s="177">
        <v>813</v>
      </c>
      <c r="H357" s="178">
        <v>563</v>
      </c>
      <c r="I357" s="172">
        <v>1657</v>
      </c>
      <c r="J357" s="177">
        <v>249</v>
      </c>
      <c r="K357" s="177">
        <v>830</v>
      </c>
      <c r="L357" s="178">
        <v>578</v>
      </c>
      <c r="M357" s="172">
        <v>1642</v>
      </c>
      <c r="N357" s="177">
        <v>249</v>
      </c>
      <c r="O357" s="177">
        <v>836</v>
      </c>
      <c r="P357" s="178">
        <v>557</v>
      </c>
    </row>
    <row r="358" spans="1:16" x14ac:dyDescent="0.3">
      <c r="A358" s="175" t="s">
        <v>568</v>
      </c>
      <c r="B358" s="176" t="s">
        <v>569</v>
      </c>
      <c r="C358" s="176" t="s">
        <v>1551</v>
      </c>
      <c r="D358" s="175" t="s">
        <v>598</v>
      </c>
      <c r="E358" s="172">
        <v>1643</v>
      </c>
      <c r="F358" s="177">
        <v>784</v>
      </c>
      <c r="G358" s="177">
        <v>508</v>
      </c>
      <c r="H358" s="178">
        <v>351</v>
      </c>
      <c r="I358" s="172">
        <v>1589</v>
      </c>
      <c r="J358" s="177">
        <v>725</v>
      </c>
      <c r="K358" s="177">
        <v>500</v>
      </c>
      <c r="L358" s="178">
        <v>364</v>
      </c>
      <c r="M358" s="172">
        <v>1595</v>
      </c>
      <c r="N358" s="177">
        <v>757</v>
      </c>
      <c r="O358" s="177">
        <v>538</v>
      </c>
      <c r="P358" s="178">
        <v>300</v>
      </c>
    </row>
    <row r="359" spans="1:16" x14ac:dyDescent="0.3">
      <c r="A359" s="175" t="s">
        <v>308</v>
      </c>
      <c r="B359" s="176" t="s">
        <v>1039</v>
      </c>
      <c r="C359" s="176" t="s">
        <v>1552</v>
      </c>
      <c r="D359" s="175" t="s">
        <v>1057</v>
      </c>
      <c r="E359" s="172">
        <v>1679</v>
      </c>
      <c r="F359" s="177">
        <v>462</v>
      </c>
      <c r="G359" s="177">
        <v>891</v>
      </c>
      <c r="H359" s="178">
        <v>326</v>
      </c>
      <c r="I359" s="172">
        <v>1665</v>
      </c>
      <c r="J359" s="177">
        <v>384</v>
      </c>
      <c r="K359" s="177">
        <v>938</v>
      </c>
      <c r="L359" s="178">
        <v>343</v>
      </c>
      <c r="M359" s="172">
        <v>1575</v>
      </c>
      <c r="N359" s="177">
        <v>363</v>
      </c>
      <c r="O359" s="177">
        <v>951</v>
      </c>
      <c r="P359" s="178">
        <v>261</v>
      </c>
    </row>
    <row r="360" spans="1:16" x14ac:dyDescent="0.3">
      <c r="A360" s="175" t="s">
        <v>107</v>
      </c>
      <c r="B360" s="176" t="s">
        <v>108</v>
      </c>
      <c r="C360" s="176" t="s">
        <v>1553</v>
      </c>
      <c r="D360" s="175" t="s">
        <v>122</v>
      </c>
      <c r="E360" s="172">
        <v>1917</v>
      </c>
      <c r="F360" s="177">
        <v>323</v>
      </c>
      <c r="G360" s="177">
        <v>1393</v>
      </c>
      <c r="H360" s="178">
        <v>201</v>
      </c>
      <c r="I360" s="172">
        <v>1910</v>
      </c>
      <c r="J360" s="177">
        <v>325</v>
      </c>
      <c r="K360" s="177">
        <v>1381</v>
      </c>
      <c r="L360" s="178">
        <v>204</v>
      </c>
      <c r="M360" s="172">
        <v>1638</v>
      </c>
      <c r="N360" s="177">
        <v>168</v>
      </c>
      <c r="O360" s="177">
        <v>1276</v>
      </c>
      <c r="P360" s="178">
        <v>194</v>
      </c>
    </row>
    <row r="361" spans="1:16" x14ac:dyDescent="0.3">
      <c r="A361" s="175" t="s">
        <v>1162</v>
      </c>
      <c r="B361" s="176" t="s">
        <v>108</v>
      </c>
      <c r="C361" s="176" t="s">
        <v>1554</v>
      </c>
      <c r="D361" s="175" t="s">
        <v>206</v>
      </c>
      <c r="E361" s="172">
        <v>1711</v>
      </c>
      <c r="F361" s="177">
        <v>343</v>
      </c>
      <c r="G361" s="177">
        <v>855</v>
      </c>
      <c r="H361" s="178">
        <v>513</v>
      </c>
      <c r="I361" s="172">
        <v>1676</v>
      </c>
      <c r="J361" s="177">
        <v>347</v>
      </c>
      <c r="K361" s="177">
        <v>810</v>
      </c>
      <c r="L361" s="178">
        <v>519</v>
      </c>
      <c r="M361" s="172">
        <v>1619</v>
      </c>
      <c r="N361" s="177">
        <v>344</v>
      </c>
      <c r="O361" s="177">
        <v>784</v>
      </c>
      <c r="P361" s="178">
        <v>491</v>
      </c>
    </row>
    <row r="362" spans="1:16" x14ac:dyDescent="0.3">
      <c r="A362" s="175" t="s">
        <v>568</v>
      </c>
      <c r="B362" s="176" t="s">
        <v>309</v>
      </c>
      <c r="C362" s="176" t="s">
        <v>1555</v>
      </c>
      <c r="D362" s="176" t="s">
        <v>426</v>
      </c>
      <c r="E362" s="172">
        <v>1661</v>
      </c>
      <c r="F362" s="177">
        <v>638</v>
      </c>
      <c r="G362" s="177">
        <v>539</v>
      </c>
      <c r="H362" s="178">
        <v>484</v>
      </c>
      <c r="I362" s="172">
        <v>1777</v>
      </c>
      <c r="J362" s="177">
        <v>642</v>
      </c>
      <c r="K362" s="177">
        <v>583</v>
      </c>
      <c r="L362" s="178">
        <v>552</v>
      </c>
      <c r="M362" s="172">
        <v>1663</v>
      </c>
      <c r="N362" s="177">
        <v>533</v>
      </c>
      <c r="O362" s="177">
        <v>561</v>
      </c>
      <c r="P362" s="178">
        <v>569</v>
      </c>
    </row>
    <row r="363" spans="1:16" x14ac:dyDescent="0.3">
      <c r="A363" s="175" t="s">
        <v>474</v>
      </c>
      <c r="B363" s="176" t="s">
        <v>1131</v>
      </c>
      <c r="C363" s="176" t="s">
        <v>1556</v>
      </c>
      <c r="D363" s="175" t="s">
        <v>1140</v>
      </c>
      <c r="E363" s="172">
        <v>1696</v>
      </c>
      <c r="F363" s="177">
        <v>260</v>
      </c>
      <c r="G363" s="177">
        <v>1217</v>
      </c>
      <c r="H363" s="178">
        <v>219</v>
      </c>
      <c r="I363" s="172">
        <v>1695</v>
      </c>
      <c r="J363" s="177">
        <v>240</v>
      </c>
      <c r="K363" s="177">
        <v>1231</v>
      </c>
      <c r="L363" s="178">
        <v>224</v>
      </c>
      <c r="M363" s="172">
        <v>1633</v>
      </c>
      <c r="N363" s="177">
        <v>215</v>
      </c>
      <c r="O363" s="177">
        <v>1204</v>
      </c>
      <c r="P363" s="178">
        <v>214</v>
      </c>
    </row>
    <row r="364" spans="1:16" x14ac:dyDescent="0.3">
      <c r="A364" s="175" t="s">
        <v>938</v>
      </c>
      <c r="B364" s="176" t="s">
        <v>108</v>
      </c>
      <c r="C364" s="176" t="s">
        <v>1557</v>
      </c>
      <c r="D364" s="175" t="s">
        <v>148</v>
      </c>
      <c r="E364" s="172">
        <v>1702</v>
      </c>
      <c r="F364" s="177">
        <v>679</v>
      </c>
      <c r="G364" s="177">
        <v>768</v>
      </c>
      <c r="H364" s="178">
        <v>255</v>
      </c>
      <c r="I364" s="172">
        <v>1703</v>
      </c>
      <c r="J364" s="177">
        <v>654</v>
      </c>
      <c r="K364" s="177">
        <v>792</v>
      </c>
      <c r="L364" s="178">
        <v>257</v>
      </c>
      <c r="M364" s="172">
        <v>1625</v>
      </c>
      <c r="N364" s="177">
        <v>628</v>
      </c>
      <c r="O364" s="177">
        <v>757</v>
      </c>
      <c r="P364" s="178">
        <v>240</v>
      </c>
    </row>
    <row r="365" spans="1:16" x14ac:dyDescent="0.3">
      <c r="A365" s="175" t="s">
        <v>680</v>
      </c>
      <c r="B365" s="176" t="s">
        <v>1086</v>
      </c>
      <c r="C365" s="176" t="s">
        <v>1558</v>
      </c>
      <c r="D365" s="175" t="s">
        <v>1119</v>
      </c>
      <c r="E365" s="172">
        <v>1632</v>
      </c>
      <c r="F365" s="177">
        <v>284</v>
      </c>
      <c r="G365" s="177">
        <v>1044</v>
      </c>
      <c r="H365" s="178">
        <v>304</v>
      </c>
      <c r="I365" s="172">
        <v>1628</v>
      </c>
      <c r="J365" s="177">
        <v>286</v>
      </c>
      <c r="K365" s="177">
        <v>1039</v>
      </c>
      <c r="L365" s="178">
        <v>303</v>
      </c>
      <c r="M365" s="172">
        <v>1624</v>
      </c>
      <c r="N365" s="177">
        <v>314</v>
      </c>
      <c r="O365" s="177">
        <v>1019</v>
      </c>
      <c r="P365" s="178">
        <v>291</v>
      </c>
    </row>
    <row r="366" spans="1:16" x14ac:dyDescent="0.3">
      <c r="A366" s="175" t="s">
        <v>1149</v>
      </c>
      <c r="B366" s="176" t="s">
        <v>475</v>
      </c>
      <c r="C366" s="176" t="s">
        <v>1559</v>
      </c>
      <c r="D366" s="175" t="s">
        <v>483</v>
      </c>
      <c r="E366" s="172">
        <v>1727</v>
      </c>
      <c r="F366" s="177">
        <v>413</v>
      </c>
      <c r="G366" s="177">
        <v>916</v>
      </c>
      <c r="H366" s="178">
        <v>398</v>
      </c>
      <c r="I366" s="172">
        <v>1737</v>
      </c>
      <c r="J366" s="177">
        <v>412</v>
      </c>
      <c r="K366" s="177">
        <v>926</v>
      </c>
      <c r="L366" s="178">
        <v>399</v>
      </c>
      <c r="M366" s="172">
        <v>1618</v>
      </c>
      <c r="N366" s="177">
        <v>331</v>
      </c>
      <c r="O366" s="177">
        <v>896</v>
      </c>
      <c r="P366" s="178">
        <v>391</v>
      </c>
    </row>
    <row r="367" spans="1:16" x14ac:dyDescent="0.3">
      <c r="A367" s="175" t="s">
        <v>1160</v>
      </c>
      <c r="B367" s="176" t="s">
        <v>1123</v>
      </c>
      <c r="C367" s="176" t="s">
        <v>1560</v>
      </c>
      <c r="D367" s="175" t="s">
        <v>1126</v>
      </c>
      <c r="E367" s="172">
        <v>1683</v>
      </c>
      <c r="F367" s="177">
        <v>264</v>
      </c>
      <c r="G367" s="177">
        <v>1132</v>
      </c>
      <c r="H367" s="178">
        <v>287</v>
      </c>
      <c r="I367" s="172">
        <v>1675</v>
      </c>
      <c r="J367" s="177">
        <v>267</v>
      </c>
      <c r="K367" s="177">
        <v>1119</v>
      </c>
      <c r="L367" s="178">
        <v>289</v>
      </c>
      <c r="M367" s="172">
        <v>1592</v>
      </c>
      <c r="N367" s="177">
        <v>271</v>
      </c>
      <c r="O367" s="177">
        <v>1046</v>
      </c>
      <c r="P367" s="178">
        <v>275</v>
      </c>
    </row>
    <row r="368" spans="1:16" x14ac:dyDescent="0.3">
      <c r="A368" s="175" t="s">
        <v>260</v>
      </c>
      <c r="B368" s="176" t="s">
        <v>712</v>
      </c>
      <c r="C368" s="176" t="s">
        <v>1561</v>
      </c>
      <c r="D368" s="175" t="s">
        <v>716</v>
      </c>
      <c r="E368" s="172">
        <v>1573</v>
      </c>
      <c r="F368" s="177">
        <v>531</v>
      </c>
      <c r="G368" s="177">
        <v>606</v>
      </c>
      <c r="H368" s="178">
        <v>436</v>
      </c>
      <c r="I368" s="172">
        <v>1620</v>
      </c>
      <c r="J368" s="177">
        <v>537</v>
      </c>
      <c r="K368" s="177">
        <v>631</v>
      </c>
      <c r="L368" s="178">
        <v>452</v>
      </c>
      <c r="M368" s="172">
        <v>1584</v>
      </c>
      <c r="N368" s="177">
        <v>533</v>
      </c>
      <c r="O368" s="177">
        <v>615</v>
      </c>
      <c r="P368" s="178">
        <v>436</v>
      </c>
    </row>
    <row r="369" spans="1:16" x14ac:dyDescent="0.3">
      <c r="A369" s="175" t="s">
        <v>1038</v>
      </c>
      <c r="B369" s="176" t="s">
        <v>939</v>
      </c>
      <c r="C369" s="176" t="s">
        <v>1562</v>
      </c>
      <c r="D369" s="175" t="s">
        <v>979</v>
      </c>
      <c r="E369" s="172">
        <v>1673</v>
      </c>
      <c r="F369" s="177">
        <v>441</v>
      </c>
      <c r="G369" s="177">
        <v>799</v>
      </c>
      <c r="H369" s="178">
        <v>433</v>
      </c>
      <c r="I369" s="172">
        <v>1621</v>
      </c>
      <c r="J369" s="177">
        <v>425</v>
      </c>
      <c r="K369" s="177">
        <v>771</v>
      </c>
      <c r="L369" s="178">
        <v>425</v>
      </c>
      <c r="M369" s="172">
        <v>1572</v>
      </c>
      <c r="N369" s="177">
        <v>413</v>
      </c>
      <c r="O369" s="177">
        <v>759</v>
      </c>
      <c r="P369" s="178">
        <v>400</v>
      </c>
    </row>
    <row r="370" spans="1:16" x14ac:dyDescent="0.3">
      <c r="A370" s="175" t="s">
        <v>938</v>
      </c>
      <c r="B370" s="176" t="s">
        <v>272</v>
      </c>
      <c r="C370" s="176" t="s">
        <v>1563</v>
      </c>
      <c r="D370" s="175" t="s">
        <v>564</v>
      </c>
      <c r="E370" s="172">
        <v>1642</v>
      </c>
      <c r="F370" s="177">
        <v>343</v>
      </c>
      <c r="G370" s="177">
        <v>1007</v>
      </c>
      <c r="H370" s="178">
        <v>292</v>
      </c>
      <c r="I370" s="172">
        <v>1639</v>
      </c>
      <c r="J370" s="177">
        <v>331</v>
      </c>
      <c r="K370" s="177">
        <v>1017</v>
      </c>
      <c r="L370" s="178">
        <v>291</v>
      </c>
      <c r="M370" s="172">
        <v>1577</v>
      </c>
      <c r="N370" s="177">
        <v>331</v>
      </c>
      <c r="O370" s="177">
        <v>967</v>
      </c>
      <c r="P370" s="178">
        <v>279</v>
      </c>
    </row>
    <row r="371" spans="1:16" x14ac:dyDescent="0.3">
      <c r="A371" s="175" t="s">
        <v>1130</v>
      </c>
      <c r="B371" s="176" t="s">
        <v>475</v>
      </c>
      <c r="C371" s="176" t="s">
        <v>1564</v>
      </c>
      <c r="D371" s="175" t="s">
        <v>503</v>
      </c>
      <c r="E371" s="172">
        <v>1949</v>
      </c>
      <c r="F371" s="177">
        <v>947</v>
      </c>
      <c r="G371" s="177">
        <v>468</v>
      </c>
      <c r="H371" s="178">
        <v>534</v>
      </c>
      <c r="I371" s="172">
        <v>1796</v>
      </c>
      <c r="J371" s="177">
        <v>787</v>
      </c>
      <c r="K371" s="177">
        <v>466</v>
      </c>
      <c r="L371" s="178">
        <v>543</v>
      </c>
      <c r="M371" s="172">
        <v>1581</v>
      </c>
      <c r="N371" s="177">
        <v>589</v>
      </c>
      <c r="O371" s="177">
        <v>455</v>
      </c>
      <c r="P371" s="178">
        <v>537</v>
      </c>
    </row>
    <row r="372" spans="1:16" x14ac:dyDescent="0.3">
      <c r="A372" s="175" t="s">
        <v>762</v>
      </c>
      <c r="B372" s="176" t="s">
        <v>475</v>
      </c>
      <c r="C372" s="176" t="s">
        <v>1565</v>
      </c>
      <c r="D372" s="175" t="s">
        <v>507</v>
      </c>
      <c r="E372" s="172">
        <v>1662</v>
      </c>
      <c r="F372" s="177">
        <v>450</v>
      </c>
      <c r="G372" s="177">
        <v>644</v>
      </c>
      <c r="H372" s="178">
        <v>568</v>
      </c>
      <c r="I372" s="172">
        <v>1643</v>
      </c>
      <c r="J372" s="177">
        <v>403</v>
      </c>
      <c r="K372" s="177">
        <v>652</v>
      </c>
      <c r="L372" s="178">
        <v>588</v>
      </c>
      <c r="M372" s="172">
        <v>1563</v>
      </c>
      <c r="N372" s="177">
        <v>354</v>
      </c>
      <c r="O372" s="177">
        <v>619</v>
      </c>
      <c r="P372" s="178">
        <v>590</v>
      </c>
    </row>
    <row r="373" spans="1:16" x14ac:dyDescent="0.3">
      <c r="A373" s="175" t="s">
        <v>938</v>
      </c>
      <c r="B373" s="176" t="s">
        <v>108</v>
      </c>
      <c r="C373" s="176" t="s">
        <v>1566</v>
      </c>
      <c r="D373" s="175" t="s">
        <v>232</v>
      </c>
      <c r="E373" s="172">
        <v>1573</v>
      </c>
      <c r="F373" s="177">
        <v>249</v>
      </c>
      <c r="G373" s="177">
        <v>944</v>
      </c>
      <c r="H373" s="178">
        <v>380</v>
      </c>
      <c r="I373" s="172">
        <v>1599</v>
      </c>
      <c r="J373" s="177">
        <v>242</v>
      </c>
      <c r="K373" s="177">
        <v>966</v>
      </c>
      <c r="L373" s="178">
        <v>391</v>
      </c>
      <c r="M373" s="172">
        <v>1561</v>
      </c>
      <c r="N373" s="177">
        <v>237</v>
      </c>
      <c r="O373" s="177">
        <v>931</v>
      </c>
      <c r="P373" s="178">
        <v>393</v>
      </c>
    </row>
    <row r="374" spans="1:16" x14ac:dyDescent="0.3">
      <c r="A374" s="175" t="s">
        <v>308</v>
      </c>
      <c r="B374" s="176" t="s">
        <v>135</v>
      </c>
      <c r="C374" s="176" t="s">
        <v>1567</v>
      </c>
      <c r="D374" s="176" t="s">
        <v>445</v>
      </c>
      <c r="E374" s="172">
        <v>1550</v>
      </c>
      <c r="F374" s="177">
        <v>306</v>
      </c>
      <c r="G374" s="177">
        <v>941</v>
      </c>
      <c r="H374" s="178">
        <v>303</v>
      </c>
      <c r="I374" s="172">
        <v>1565</v>
      </c>
      <c r="J374" s="177">
        <v>326</v>
      </c>
      <c r="K374" s="177">
        <v>937</v>
      </c>
      <c r="L374" s="178">
        <v>302</v>
      </c>
      <c r="M374" s="172">
        <v>1549</v>
      </c>
      <c r="N374" s="177">
        <v>322</v>
      </c>
      <c r="O374" s="177">
        <v>925</v>
      </c>
      <c r="P374" s="178">
        <v>302</v>
      </c>
    </row>
    <row r="375" spans="1:16" x14ac:dyDescent="0.3">
      <c r="A375" s="175" t="s">
        <v>913</v>
      </c>
      <c r="B375" s="176" t="s">
        <v>309</v>
      </c>
      <c r="C375" s="176" t="s">
        <v>1568</v>
      </c>
      <c r="D375" s="175" t="s">
        <v>414</v>
      </c>
      <c r="E375" s="172">
        <v>1562</v>
      </c>
      <c r="F375" s="177">
        <v>224</v>
      </c>
      <c r="G375" s="177">
        <v>1129</v>
      </c>
      <c r="H375" s="178">
        <v>209</v>
      </c>
      <c r="I375" s="172">
        <v>1552</v>
      </c>
      <c r="J375" s="177">
        <v>225</v>
      </c>
      <c r="K375" s="177">
        <v>1120</v>
      </c>
      <c r="L375" s="178">
        <v>207</v>
      </c>
      <c r="M375" s="172">
        <v>1552</v>
      </c>
      <c r="N375" s="177">
        <v>226</v>
      </c>
      <c r="O375" s="177">
        <v>1115</v>
      </c>
      <c r="P375" s="178">
        <v>211</v>
      </c>
    </row>
    <row r="376" spans="1:16" x14ac:dyDescent="0.3">
      <c r="A376" s="175" t="s">
        <v>107</v>
      </c>
      <c r="B376" s="176" t="s">
        <v>793</v>
      </c>
      <c r="C376" s="176" t="s">
        <v>1569</v>
      </c>
      <c r="D376" s="175" t="s">
        <v>815</v>
      </c>
      <c r="E376" s="172">
        <v>1880</v>
      </c>
      <c r="F376" s="177">
        <v>619</v>
      </c>
      <c r="G376" s="177">
        <v>667</v>
      </c>
      <c r="H376" s="178">
        <v>594</v>
      </c>
      <c r="I376" s="172">
        <v>1753</v>
      </c>
      <c r="J376" s="177">
        <v>478</v>
      </c>
      <c r="K376" s="177">
        <v>682</v>
      </c>
      <c r="L376" s="178">
        <v>593</v>
      </c>
      <c r="M376" s="172">
        <v>1525</v>
      </c>
      <c r="N376" s="177">
        <v>312</v>
      </c>
      <c r="O376" s="177">
        <v>642</v>
      </c>
      <c r="P376" s="178">
        <v>571</v>
      </c>
    </row>
    <row r="377" spans="1:16" x14ac:dyDescent="0.3">
      <c r="A377" s="175" t="s">
        <v>107</v>
      </c>
      <c r="B377" s="176" t="s">
        <v>235</v>
      </c>
      <c r="C377" s="176" t="s">
        <v>1570</v>
      </c>
      <c r="D377" s="175" t="s">
        <v>245</v>
      </c>
      <c r="E377" s="172">
        <v>1560</v>
      </c>
      <c r="F377" s="177">
        <v>618</v>
      </c>
      <c r="G377" s="177">
        <v>499</v>
      </c>
      <c r="H377" s="178">
        <v>443</v>
      </c>
      <c r="I377" s="172">
        <v>1550</v>
      </c>
      <c r="J377" s="177">
        <v>623</v>
      </c>
      <c r="K377" s="177">
        <v>482</v>
      </c>
      <c r="L377" s="178">
        <v>445</v>
      </c>
      <c r="M377" s="172">
        <v>1533</v>
      </c>
      <c r="N377" s="177">
        <v>623</v>
      </c>
      <c r="O377" s="177">
        <v>478</v>
      </c>
      <c r="P377" s="178">
        <v>432</v>
      </c>
    </row>
    <row r="378" spans="1:16" x14ac:dyDescent="0.3">
      <c r="A378" s="175" t="s">
        <v>938</v>
      </c>
      <c r="B378" s="176" t="s">
        <v>569</v>
      </c>
      <c r="C378" s="176" t="s">
        <v>1571</v>
      </c>
      <c r="D378" s="175" t="s">
        <v>199</v>
      </c>
      <c r="E378" s="172">
        <v>1564</v>
      </c>
      <c r="F378" s="177">
        <v>561</v>
      </c>
      <c r="G378" s="177">
        <v>410</v>
      </c>
      <c r="H378" s="178">
        <v>593</v>
      </c>
      <c r="I378" s="172">
        <v>1570</v>
      </c>
      <c r="J378" s="177">
        <v>564</v>
      </c>
      <c r="K378" s="177">
        <v>386</v>
      </c>
      <c r="L378" s="178">
        <v>620</v>
      </c>
      <c r="M378" s="172">
        <v>1502</v>
      </c>
      <c r="N378" s="177">
        <v>559</v>
      </c>
      <c r="O378" s="177">
        <v>354</v>
      </c>
      <c r="P378" s="178">
        <v>589</v>
      </c>
    </row>
    <row r="379" spans="1:16" x14ac:dyDescent="0.3">
      <c r="A379" s="175" t="s">
        <v>1014</v>
      </c>
      <c r="B379" s="176" t="s">
        <v>108</v>
      </c>
      <c r="C379" s="176" t="s">
        <v>1572</v>
      </c>
      <c r="D379" s="175" t="s">
        <v>215</v>
      </c>
      <c r="E379" s="172">
        <v>1566</v>
      </c>
      <c r="F379" s="177">
        <v>320</v>
      </c>
      <c r="G379" s="177">
        <v>954</v>
      </c>
      <c r="H379" s="178">
        <v>292</v>
      </c>
      <c r="I379" s="172">
        <v>1565</v>
      </c>
      <c r="J379" s="177">
        <v>322</v>
      </c>
      <c r="K379" s="177">
        <v>946</v>
      </c>
      <c r="L379" s="178">
        <v>297</v>
      </c>
      <c r="M379" s="172">
        <v>1512</v>
      </c>
      <c r="N379" s="177">
        <v>309</v>
      </c>
      <c r="O379" s="177">
        <v>927</v>
      </c>
      <c r="P379" s="178">
        <v>276</v>
      </c>
    </row>
    <row r="380" spans="1:16" x14ac:dyDescent="0.3">
      <c r="A380" s="175" t="s">
        <v>308</v>
      </c>
      <c r="B380" s="176" t="s">
        <v>235</v>
      </c>
      <c r="C380" s="176" t="s">
        <v>1573</v>
      </c>
      <c r="D380" s="175" t="s">
        <v>253</v>
      </c>
      <c r="E380" s="172">
        <v>1539</v>
      </c>
      <c r="F380" s="177">
        <v>398</v>
      </c>
      <c r="G380" s="177">
        <v>941</v>
      </c>
      <c r="H380" s="178">
        <v>200</v>
      </c>
      <c r="I380" s="172">
        <v>1574</v>
      </c>
      <c r="J380" s="177">
        <v>405</v>
      </c>
      <c r="K380" s="177">
        <v>930</v>
      </c>
      <c r="L380" s="178">
        <v>239</v>
      </c>
      <c r="M380" s="172">
        <v>1492</v>
      </c>
      <c r="N380" s="177">
        <v>380</v>
      </c>
      <c r="O380" s="177">
        <v>892</v>
      </c>
      <c r="P380" s="178">
        <v>220</v>
      </c>
    </row>
    <row r="381" spans="1:16" x14ac:dyDescent="0.3">
      <c r="A381" s="175" t="s">
        <v>938</v>
      </c>
      <c r="B381" s="176" t="s">
        <v>458</v>
      </c>
      <c r="C381" s="176" t="s">
        <v>1574</v>
      </c>
      <c r="D381" s="175" t="s">
        <v>462</v>
      </c>
      <c r="E381" s="172">
        <v>1499</v>
      </c>
      <c r="F381" s="177">
        <v>511</v>
      </c>
      <c r="G381" s="177">
        <v>569</v>
      </c>
      <c r="H381" s="178">
        <v>419</v>
      </c>
      <c r="I381" s="172">
        <v>1514</v>
      </c>
      <c r="J381" s="177">
        <v>510</v>
      </c>
      <c r="K381" s="177">
        <v>595</v>
      </c>
      <c r="L381" s="178">
        <v>409</v>
      </c>
      <c r="M381" s="172">
        <v>1491</v>
      </c>
      <c r="N381" s="177">
        <v>504</v>
      </c>
      <c r="O381" s="177">
        <v>597</v>
      </c>
      <c r="P381" s="178">
        <v>390</v>
      </c>
    </row>
    <row r="382" spans="1:16" x14ac:dyDescent="0.3">
      <c r="A382" s="175" t="s">
        <v>568</v>
      </c>
      <c r="B382" s="176" t="s">
        <v>108</v>
      </c>
      <c r="C382" s="176" t="s">
        <v>1575</v>
      </c>
      <c r="D382" s="175" t="s">
        <v>227</v>
      </c>
      <c r="E382" s="172">
        <v>1580</v>
      </c>
      <c r="F382" s="177">
        <v>914</v>
      </c>
      <c r="G382" s="177">
        <v>242</v>
      </c>
      <c r="H382" s="178">
        <v>424</v>
      </c>
      <c r="I382" s="172">
        <v>1527</v>
      </c>
      <c r="J382" s="177">
        <v>905</v>
      </c>
      <c r="K382" s="177">
        <v>214</v>
      </c>
      <c r="L382" s="178">
        <v>408</v>
      </c>
      <c r="M382" s="172">
        <v>1492</v>
      </c>
      <c r="N382" s="177">
        <v>883</v>
      </c>
      <c r="O382" s="177">
        <v>213</v>
      </c>
      <c r="P382" s="178">
        <v>396</v>
      </c>
    </row>
    <row r="383" spans="1:16" x14ac:dyDescent="0.3">
      <c r="A383" s="175" t="s">
        <v>1038</v>
      </c>
      <c r="B383" s="176" t="s">
        <v>1086</v>
      </c>
      <c r="C383" s="176" t="s">
        <v>1576</v>
      </c>
      <c r="D383" s="175" t="s">
        <v>1095</v>
      </c>
      <c r="E383" s="172">
        <v>1539</v>
      </c>
      <c r="F383" s="177">
        <v>608</v>
      </c>
      <c r="G383" s="177">
        <v>572</v>
      </c>
      <c r="H383" s="178">
        <v>359</v>
      </c>
      <c r="I383" s="172">
        <v>1528</v>
      </c>
      <c r="J383" s="177">
        <v>605</v>
      </c>
      <c r="K383" s="177">
        <v>572</v>
      </c>
      <c r="L383" s="178">
        <v>351</v>
      </c>
      <c r="M383" s="172">
        <v>1438</v>
      </c>
      <c r="N383" s="177">
        <v>609</v>
      </c>
      <c r="O383" s="177">
        <v>535</v>
      </c>
      <c r="P383" s="178">
        <v>294</v>
      </c>
    </row>
    <row r="384" spans="1:16" x14ac:dyDescent="0.3">
      <c r="A384" s="175" t="s">
        <v>260</v>
      </c>
      <c r="B384" s="176" t="s">
        <v>108</v>
      </c>
      <c r="C384" s="176" t="s">
        <v>1577</v>
      </c>
      <c r="D384" s="175" t="s">
        <v>132</v>
      </c>
      <c r="E384" s="172">
        <v>1448</v>
      </c>
      <c r="F384" s="177">
        <v>397</v>
      </c>
      <c r="G384" s="177">
        <v>761</v>
      </c>
      <c r="H384" s="178">
        <v>290</v>
      </c>
      <c r="I384" s="172">
        <v>1575</v>
      </c>
      <c r="J384" s="177">
        <v>398</v>
      </c>
      <c r="K384" s="177">
        <v>830</v>
      </c>
      <c r="L384" s="178">
        <v>347</v>
      </c>
      <c r="M384" s="172">
        <v>1456</v>
      </c>
      <c r="N384" s="177">
        <v>352</v>
      </c>
      <c r="O384" s="177">
        <v>795</v>
      </c>
      <c r="P384" s="178">
        <v>309</v>
      </c>
    </row>
    <row r="385" spans="1:16" x14ac:dyDescent="0.3">
      <c r="A385" s="175" t="s">
        <v>260</v>
      </c>
      <c r="B385" s="176" t="s">
        <v>108</v>
      </c>
      <c r="C385" s="176" t="s">
        <v>1578</v>
      </c>
      <c r="D385" s="175" t="s">
        <v>198</v>
      </c>
      <c r="E385" s="172">
        <v>1511</v>
      </c>
      <c r="F385" s="177">
        <v>651</v>
      </c>
      <c r="G385" s="177">
        <v>289</v>
      </c>
      <c r="H385" s="178">
        <v>571</v>
      </c>
      <c r="I385" s="172">
        <v>1540</v>
      </c>
      <c r="J385" s="177">
        <v>639</v>
      </c>
      <c r="K385" s="177">
        <v>309</v>
      </c>
      <c r="L385" s="178">
        <v>592</v>
      </c>
      <c r="M385" s="172">
        <v>1488</v>
      </c>
      <c r="N385" s="177">
        <v>635</v>
      </c>
      <c r="O385" s="177">
        <v>267</v>
      </c>
      <c r="P385" s="178">
        <v>586</v>
      </c>
    </row>
    <row r="386" spans="1:16" x14ac:dyDescent="0.3">
      <c r="A386" s="175" t="s">
        <v>308</v>
      </c>
      <c r="B386" s="176" t="s">
        <v>309</v>
      </c>
      <c r="C386" s="176" t="s">
        <v>1579</v>
      </c>
      <c r="D386" s="175" t="s">
        <v>411</v>
      </c>
      <c r="E386" s="172">
        <v>1592</v>
      </c>
      <c r="F386" s="177">
        <v>460</v>
      </c>
      <c r="G386" s="177">
        <v>773</v>
      </c>
      <c r="H386" s="178">
        <v>359</v>
      </c>
      <c r="I386" s="172">
        <v>1594</v>
      </c>
      <c r="J386" s="177">
        <v>467</v>
      </c>
      <c r="K386" s="177">
        <v>751</v>
      </c>
      <c r="L386" s="178">
        <v>376</v>
      </c>
      <c r="M386" s="172">
        <v>1476</v>
      </c>
      <c r="N386" s="177">
        <v>390</v>
      </c>
      <c r="O386" s="177">
        <v>727</v>
      </c>
      <c r="P386" s="178">
        <v>359</v>
      </c>
    </row>
    <row r="387" spans="1:16" x14ac:dyDescent="0.3">
      <c r="A387" s="175" t="s">
        <v>429</v>
      </c>
      <c r="B387" s="176" t="s">
        <v>1086</v>
      </c>
      <c r="C387" s="176" t="s">
        <v>1580</v>
      </c>
      <c r="D387" s="175" t="s">
        <v>1090</v>
      </c>
      <c r="E387" s="172">
        <v>1512</v>
      </c>
      <c r="F387" s="177">
        <v>317</v>
      </c>
      <c r="G387" s="177">
        <v>612</v>
      </c>
      <c r="H387" s="178">
        <v>583</v>
      </c>
      <c r="I387" s="172">
        <v>1554</v>
      </c>
      <c r="J387" s="177">
        <v>316</v>
      </c>
      <c r="K387" s="177">
        <v>638</v>
      </c>
      <c r="L387" s="178">
        <v>600</v>
      </c>
      <c r="M387" s="172">
        <v>1423</v>
      </c>
      <c r="N387" s="177">
        <v>316</v>
      </c>
      <c r="O387" s="177">
        <v>571</v>
      </c>
      <c r="P387" s="178">
        <v>536</v>
      </c>
    </row>
    <row r="388" spans="1:16" x14ac:dyDescent="0.3">
      <c r="A388" s="175" t="s">
        <v>107</v>
      </c>
      <c r="B388" s="176" t="s">
        <v>261</v>
      </c>
      <c r="C388" s="176" t="s">
        <v>1581</v>
      </c>
      <c r="D388" s="175" t="s">
        <v>298</v>
      </c>
      <c r="E388" s="172">
        <v>1697</v>
      </c>
      <c r="F388" s="177">
        <v>726</v>
      </c>
      <c r="G388" s="177">
        <v>584</v>
      </c>
      <c r="H388" s="178">
        <v>387</v>
      </c>
      <c r="I388" s="172">
        <v>1655</v>
      </c>
      <c r="J388" s="177">
        <v>720</v>
      </c>
      <c r="K388" s="177">
        <v>537</v>
      </c>
      <c r="L388" s="178">
        <v>398</v>
      </c>
      <c r="M388" s="172">
        <v>1465</v>
      </c>
      <c r="N388" s="177">
        <v>589</v>
      </c>
      <c r="O388" s="177">
        <v>496</v>
      </c>
      <c r="P388" s="178">
        <v>380</v>
      </c>
    </row>
    <row r="389" spans="1:16" x14ac:dyDescent="0.3">
      <c r="A389" s="175" t="s">
        <v>107</v>
      </c>
      <c r="B389" s="176" t="s">
        <v>1150</v>
      </c>
      <c r="C389" s="176" t="s">
        <v>1582</v>
      </c>
      <c r="D389" s="175" t="s">
        <v>1157</v>
      </c>
      <c r="E389" s="172">
        <v>1428</v>
      </c>
      <c r="F389" s="177">
        <v>779</v>
      </c>
      <c r="G389" s="177">
        <v>289</v>
      </c>
      <c r="H389" s="178">
        <v>360</v>
      </c>
      <c r="I389" s="172">
        <v>1473</v>
      </c>
      <c r="J389" s="177">
        <v>782</v>
      </c>
      <c r="K389" s="177">
        <v>260</v>
      </c>
      <c r="L389" s="178">
        <v>431</v>
      </c>
      <c r="M389" s="172">
        <v>1443</v>
      </c>
      <c r="N389" s="177">
        <v>780</v>
      </c>
      <c r="O389" s="177">
        <v>265</v>
      </c>
      <c r="P389" s="178">
        <v>398</v>
      </c>
    </row>
    <row r="390" spans="1:16" x14ac:dyDescent="0.3">
      <c r="A390" s="175" t="s">
        <v>308</v>
      </c>
      <c r="B390" s="176" t="s">
        <v>108</v>
      </c>
      <c r="C390" s="176" t="s">
        <v>1583</v>
      </c>
      <c r="D390" s="175" t="s">
        <v>209</v>
      </c>
      <c r="E390" s="172">
        <v>1802</v>
      </c>
      <c r="F390" s="177">
        <v>896</v>
      </c>
      <c r="G390" s="177">
        <v>515</v>
      </c>
      <c r="H390" s="178">
        <v>391</v>
      </c>
      <c r="I390" s="172">
        <v>1826</v>
      </c>
      <c r="J390" s="177">
        <v>889</v>
      </c>
      <c r="K390" s="177">
        <v>537</v>
      </c>
      <c r="L390" s="178">
        <v>400</v>
      </c>
      <c r="M390" s="172">
        <v>1456</v>
      </c>
      <c r="N390" s="177">
        <v>540</v>
      </c>
      <c r="O390" s="177">
        <v>532</v>
      </c>
      <c r="P390" s="178">
        <v>384</v>
      </c>
    </row>
    <row r="391" spans="1:16" x14ac:dyDescent="0.3">
      <c r="A391" s="175" t="s">
        <v>762</v>
      </c>
      <c r="B391" s="176" t="s">
        <v>108</v>
      </c>
      <c r="C391" s="176" t="s">
        <v>1584</v>
      </c>
      <c r="D391" s="175" t="s">
        <v>146</v>
      </c>
      <c r="E391" s="172">
        <v>1477</v>
      </c>
      <c r="F391" s="177">
        <v>814</v>
      </c>
      <c r="G391" s="177">
        <v>143</v>
      </c>
      <c r="H391" s="178">
        <v>520</v>
      </c>
      <c r="I391" s="172">
        <v>1482</v>
      </c>
      <c r="J391" s="177">
        <v>805</v>
      </c>
      <c r="K391" s="177">
        <v>154</v>
      </c>
      <c r="L391" s="178">
        <v>523</v>
      </c>
      <c r="M391" s="172">
        <v>1444</v>
      </c>
      <c r="N391" s="177">
        <v>804</v>
      </c>
      <c r="O391" s="177">
        <v>144</v>
      </c>
      <c r="P391" s="178">
        <v>496</v>
      </c>
    </row>
    <row r="392" spans="1:16" x14ac:dyDescent="0.3">
      <c r="A392" s="175" t="s">
        <v>762</v>
      </c>
      <c r="B392" s="176" t="s">
        <v>712</v>
      </c>
      <c r="C392" s="176" t="s">
        <v>1585</v>
      </c>
      <c r="D392" s="175" t="s">
        <v>724</v>
      </c>
      <c r="E392" s="172">
        <v>1713</v>
      </c>
      <c r="F392" s="177">
        <v>471</v>
      </c>
      <c r="G392" s="177">
        <v>794</v>
      </c>
      <c r="H392" s="178">
        <v>448</v>
      </c>
      <c r="I392" s="172">
        <v>1698</v>
      </c>
      <c r="J392" s="177">
        <v>471</v>
      </c>
      <c r="K392" s="177">
        <v>771</v>
      </c>
      <c r="L392" s="178">
        <v>456</v>
      </c>
      <c r="M392" s="172">
        <v>1455</v>
      </c>
      <c r="N392" s="177">
        <v>257</v>
      </c>
      <c r="O392" s="177">
        <v>758</v>
      </c>
      <c r="P392" s="178">
        <v>440</v>
      </c>
    </row>
    <row r="393" spans="1:16" x14ac:dyDescent="0.3">
      <c r="A393" s="175" t="s">
        <v>308</v>
      </c>
      <c r="B393" s="176" t="s">
        <v>1039</v>
      </c>
      <c r="C393" s="176" t="s">
        <v>1586</v>
      </c>
      <c r="D393" s="175" t="s">
        <v>1072</v>
      </c>
      <c r="E393" s="172">
        <v>1635</v>
      </c>
      <c r="F393" s="177">
        <v>376</v>
      </c>
      <c r="G393" s="177">
        <v>1015</v>
      </c>
      <c r="H393" s="178">
        <v>244</v>
      </c>
      <c r="I393" s="172">
        <v>1566</v>
      </c>
      <c r="J393" s="177">
        <v>366</v>
      </c>
      <c r="K393" s="177">
        <v>941</v>
      </c>
      <c r="L393" s="178">
        <v>259</v>
      </c>
      <c r="M393" s="172">
        <v>1447</v>
      </c>
      <c r="N393" s="177">
        <v>310</v>
      </c>
      <c r="O393" s="177">
        <v>888</v>
      </c>
      <c r="P393" s="178">
        <v>249</v>
      </c>
    </row>
    <row r="394" spans="1:16" x14ac:dyDescent="0.3">
      <c r="A394" s="175" t="s">
        <v>234</v>
      </c>
      <c r="B394" s="176" t="s">
        <v>181</v>
      </c>
      <c r="C394" s="176" t="s">
        <v>1587</v>
      </c>
      <c r="D394" s="175" t="s">
        <v>833</v>
      </c>
      <c r="E394" s="172">
        <v>1445</v>
      </c>
      <c r="F394" s="177">
        <v>508</v>
      </c>
      <c r="G394" s="177">
        <v>532</v>
      </c>
      <c r="H394" s="178">
        <v>405</v>
      </c>
      <c r="I394" s="172">
        <v>1498</v>
      </c>
      <c r="J394" s="177">
        <v>519</v>
      </c>
      <c r="K394" s="177">
        <v>556</v>
      </c>
      <c r="L394" s="178">
        <v>423</v>
      </c>
      <c r="M394" s="172">
        <v>1390</v>
      </c>
      <c r="N394" s="177">
        <v>518</v>
      </c>
      <c r="O394" s="177">
        <v>512</v>
      </c>
      <c r="P394" s="178">
        <v>360</v>
      </c>
    </row>
    <row r="395" spans="1:16" x14ac:dyDescent="0.3">
      <c r="A395" s="175" t="s">
        <v>938</v>
      </c>
      <c r="B395" s="176" t="s">
        <v>569</v>
      </c>
      <c r="C395" s="176" t="s">
        <v>1588</v>
      </c>
      <c r="D395" s="175" t="s">
        <v>663</v>
      </c>
      <c r="E395" s="172">
        <v>1763</v>
      </c>
      <c r="F395" s="177">
        <v>547</v>
      </c>
      <c r="G395" s="177">
        <v>803</v>
      </c>
      <c r="H395" s="178">
        <v>413</v>
      </c>
      <c r="I395" s="172">
        <v>1739</v>
      </c>
      <c r="J395" s="177">
        <v>544</v>
      </c>
      <c r="K395" s="177">
        <v>783</v>
      </c>
      <c r="L395" s="178">
        <v>412</v>
      </c>
      <c r="M395" s="172">
        <v>1449</v>
      </c>
      <c r="N395" s="177">
        <v>267</v>
      </c>
      <c r="O395" s="177">
        <v>772</v>
      </c>
      <c r="P395" s="178">
        <v>410</v>
      </c>
    </row>
    <row r="396" spans="1:16" x14ac:dyDescent="0.3">
      <c r="A396" s="175" t="s">
        <v>568</v>
      </c>
      <c r="B396" s="176" t="s">
        <v>261</v>
      </c>
      <c r="C396" s="176" t="s">
        <v>1589</v>
      </c>
      <c r="D396" s="176" t="s">
        <v>272</v>
      </c>
      <c r="E396" s="172">
        <v>1487</v>
      </c>
      <c r="F396" s="177">
        <v>394</v>
      </c>
      <c r="G396" s="177">
        <v>687</v>
      </c>
      <c r="H396" s="178">
        <v>406</v>
      </c>
      <c r="I396" s="172">
        <v>1504</v>
      </c>
      <c r="J396" s="177">
        <v>391</v>
      </c>
      <c r="K396" s="177">
        <v>696</v>
      </c>
      <c r="L396" s="178">
        <v>417</v>
      </c>
      <c r="M396" s="172">
        <v>1440</v>
      </c>
      <c r="N396" s="177">
        <v>330</v>
      </c>
      <c r="O396" s="177">
        <v>696</v>
      </c>
      <c r="P396" s="178">
        <v>414</v>
      </c>
    </row>
    <row r="397" spans="1:16" x14ac:dyDescent="0.3">
      <c r="A397" s="175" t="s">
        <v>474</v>
      </c>
      <c r="B397" s="176" t="s">
        <v>309</v>
      </c>
      <c r="C397" s="176" t="s">
        <v>1590</v>
      </c>
      <c r="D397" s="175" t="s">
        <v>407</v>
      </c>
      <c r="E397" s="172">
        <v>1450</v>
      </c>
      <c r="F397" s="177">
        <v>352</v>
      </c>
      <c r="G397" s="177">
        <v>680</v>
      </c>
      <c r="H397" s="178">
        <v>418</v>
      </c>
      <c r="I397" s="172">
        <v>1460</v>
      </c>
      <c r="J397" s="177">
        <v>338</v>
      </c>
      <c r="K397" s="177">
        <v>693</v>
      </c>
      <c r="L397" s="178">
        <v>429</v>
      </c>
      <c r="M397" s="172">
        <v>1444</v>
      </c>
      <c r="N397" s="177">
        <v>334</v>
      </c>
      <c r="O397" s="177">
        <v>679</v>
      </c>
      <c r="P397" s="178">
        <v>431</v>
      </c>
    </row>
    <row r="398" spans="1:16" x14ac:dyDescent="0.3">
      <c r="A398" s="175" t="s">
        <v>234</v>
      </c>
      <c r="B398" s="176" t="s">
        <v>1131</v>
      </c>
      <c r="C398" s="176" t="s">
        <v>1591</v>
      </c>
      <c r="D398" s="175" t="s">
        <v>1148</v>
      </c>
      <c r="E398" s="172">
        <v>1533</v>
      </c>
      <c r="F398" s="177">
        <v>436</v>
      </c>
      <c r="G398" s="177">
        <v>712</v>
      </c>
      <c r="H398" s="178">
        <v>385</v>
      </c>
      <c r="I398" s="172">
        <v>1523</v>
      </c>
      <c r="J398" s="177">
        <v>422</v>
      </c>
      <c r="K398" s="177">
        <v>716</v>
      </c>
      <c r="L398" s="178">
        <v>385</v>
      </c>
      <c r="M398" s="172">
        <v>1443</v>
      </c>
      <c r="N398" s="177">
        <v>366</v>
      </c>
      <c r="O398" s="177">
        <v>689</v>
      </c>
      <c r="P398" s="178">
        <v>388</v>
      </c>
    </row>
    <row r="399" spans="1:16" x14ac:dyDescent="0.3">
      <c r="A399" s="175" t="s">
        <v>711</v>
      </c>
      <c r="B399" s="176" t="s">
        <v>748</v>
      </c>
      <c r="C399" s="176" t="s">
        <v>1592</v>
      </c>
      <c r="D399" s="175" t="s">
        <v>758</v>
      </c>
      <c r="E399" s="172">
        <v>1676</v>
      </c>
      <c r="F399" s="177">
        <v>633</v>
      </c>
      <c r="G399" s="177">
        <v>557</v>
      </c>
      <c r="H399" s="178">
        <v>486</v>
      </c>
      <c r="I399" s="172">
        <v>1573</v>
      </c>
      <c r="J399" s="177">
        <v>624</v>
      </c>
      <c r="K399" s="177">
        <v>470</v>
      </c>
      <c r="L399" s="178">
        <v>479</v>
      </c>
      <c r="M399" s="172">
        <v>1431</v>
      </c>
      <c r="N399" s="177">
        <v>488</v>
      </c>
      <c r="O399" s="177">
        <v>471</v>
      </c>
      <c r="P399" s="178">
        <v>472</v>
      </c>
    </row>
    <row r="400" spans="1:16" x14ac:dyDescent="0.3">
      <c r="A400" s="175" t="s">
        <v>260</v>
      </c>
      <c r="B400" s="176" t="s">
        <v>1150</v>
      </c>
      <c r="C400" s="176" t="s">
        <v>1593</v>
      </c>
      <c r="D400" s="175" t="s">
        <v>1156</v>
      </c>
      <c r="E400" s="172">
        <v>1464</v>
      </c>
      <c r="F400" s="177">
        <v>318</v>
      </c>
      <c r="G400" s="177">
        <v>637</v>
      </c>
      <c r="H400" s="178">
        <v>509</v>
      </c>
      <c r="I400" s="172">
        <v>1442</v>
      </c>
      <c r="J400" s="177">
        <v>314</v>
      </c>
      <c r="K400" s="177">
        <v>641</v>
      </c>
      <c r="L400" s="178">
        <v>487</v>
      </c>
      <c r="M400" s="172">
        <v>1399</v>
      </c>
      <c r="N400" s="177">
        <v>301</v>
      </c>
      <c r="O400" s="177">
        <v>634</v>
      </c>
      <c r="P400" s="178">
        <v>464</v>
      </c>
    </row>
    <row r="401" spans="1:16" x14ac:dyDescent="0.3">
      <c r="A401" s="175" t="s">
        <v>474</v>
      </c>
      <c r="B401" s="176" t="s">
        <v>569</v>
      </c>
      <c r="C401" s="176" t="s">
        <v>1594</v>
      </c>
      <c r="D401" s="175" t="s">
        <v>587</v>
      </c>
      <c r="E401" s="172">
        <v>1610</v>
      </c>
      <c r="F401" s="177">
        <v>246</v>
      </c>
      <c r="G401" s="177">
        <v>1162</v>
      </c>
      <c r="H401" s="178">
        <v>202</v>
      </c>
      <c r="I401" s="172">
        <v>1569</v>
      </c>
      <c r="J401" s="177">
        <v>244</v>
      </c>
      <c r="K401" s="177">
        <v>1122</v>
      </c>
      <c r="L401" s="178">
        <v>203</v>
      </c>
      <c r="M401" s="172">
        <v>1414</v>
      </c>
      <c r="N401" s="177">
        <v>124</v>
      </c>
      <c r="O401" s="177">
        <v>1094</v>
      </c>
      <c r="P401" s="178">
        <v>196</v>
      </c>
    </row>
    <row r="402" spans="1:16" x14ac:dyDescent="0.3">
      <c r="A402" s="175" t="s">
        <v>539</v>
      </c>
      <c r="B402" s="176" t="s">
        <v>763</v>
      </c>
      <c r="C402" s="176" t="s">
        <v>1595</v>
      </c>
      <c r="D402" s="175" t="s">
        <v>779</v>
      </c>
      <c r="E402" s="172">
        <v>1648</v>
      </c>
      <c r="F402" s="177">
        <v>507</v>
      </c>
      <c r="G402" s="177">
        <v>1023</v>
      </c>
      <c r="H402" s="178">
        <v>118</v>
      </c>
      <c r="I402" s="172">
        <v>1646</v>
      </c>
      <c r="J402" s="177">
        <v>514</v>
      </c>
      <c r="K402" s="177">
        <v>1016</v>
      </c>
      <c r="L402" s="178">
        <v>116</v>
      </c>
      <c r="M402" s="172">
        <v>1427</v>
      </c>
      <c r="N402" s="177">
        <v>279</v>
      </c>
      <c r="O402" s="177">
        <v>1024</v>
      </c>
      <c r="P402" s="178">
        <v>124</v>
      </c>
    </row>
    <row r="403" spans="1:16" x14ac:dyDescent="0.3">
      <c r="A403" s="175" t="s">
        <v>938</v>
      </c>
      <c r="B403" s="176" t="s">
        <v>309</v>
      </c>
      <c r="C403" s="176" t="s">
        <v>1596</v>
      </c>
      <c r="D403" s="175" t="s">
        <v>329</v>
      </c>
      <c r="E403" s="172">
        <v>1647</v>
      </c>
      <c r="F403" s="177">
        <v>493</v>
      </c>
      <c r="G403" s="177">
        <v>976</v>
      </c>
      <c r="H403" s="178">
        <v>178</v>
      </c>
      <c r="I403" s="172">
        <v>1639</v>
      </c>
      <c r="J403" s="177">
        <v>494</v>
      </c>
      <c r="K403" s="177">
        <v>963</v>
      </c>
      <c r="L403" s="178">
        <v>182</v>
      </c>
      <c r="M403" s="172">
        <v>1409</v>
      </c>
      <c r="N403" s="177">
        <v>277</v>
      </c>
      <c r="O403" s="177">
        <v>955</v>
      </c>
      <c r="P403" s="178">
        <v>177</v>
      </c>
    </row>
    <row r="404" spans="1:16" x14ac:dyDescent="0.3">
      <c r="A404" s="175" t="s">
        <v>873</v>
      </c>
      <c r="B404" s="176" t="s">
        <v>261</v>
      </c>
      <c r="C404" s="176" t="s">
        <v>1597</v>
      </c>
      <c r="D404" s="175" t="s">
        <v>294</v>
      </c>
      <c r="E404" s="172">
        <v>1492</v>
      </c>
      <c r="F404" s="177">
        <v>783</v>
      </c>
      <c r="G404" s="177">
        <v>423</v>
      </c>
      <c r="H404" s="178">
        <v>286</v>
      </c>
      <c r="I404" s="172">
        <v>1504</v>
      </c>
      <c r="J404" s="177">
        <v>800</v>
      </c>
      <c r="K404" s="177">
        <v>407</v>
      </c>
      <c r="L404" s="178">
        <v>297</v>
      </c>
      <c r="M404" s="172">
        <v>1379</v>
      </c>
      <c r="N404" s="177">
        <v>771</v>
      </c>
      <c r="O404" s="177">
        <v>345</v>
      </c>
      <c r="P404" s="178">
        <v>263</v>
      </c>
    </row>
    <row r="405" spans="1:16" x14ac:dyDescent="0.3">
      <c r="A405" s="175" t="s">
        <v>819</v>
      </c>
      <c r="B405" s="176" t="s">
        <v>506</v>
      </c>
      <c r="C405" s="176" t="s">
        <v>1598</v>
      </c>
      <c r="D405" s="175" t="s">
        <v>1029</v>
      </c>
      <c r="E405" s="172">
        <v>1597</v>
      </c>
      <c r="F405" s="177">
        <v>594</v>
      </c>
      <c r="G405" s="177">
        <v>556</v>
      </c>
      <c r="H405" s="178">
        <v>447</v>
      </c>
      <c r="I405" s="172">
        <v>1606</v>
      </c>
      <c r="J405" s="177">
        <v>566</v>
      </c>
      <c r="K405" s="177">
        <v>602</v>
      </c>
      <c r="L405" s="178">
        <v>438</v>
      </c>
      <c r="M405" s="172">
        <v>1290</v>
      </c>
      <c r="N405" s="177">
        <v>537</v>
      </c>
      <c r="O405" s="177">
        <v>436</v>
      </c>
      <c r="P405" s="178">
        <v>317</v>
      </c>
    </row>
    <row r="406" spans="1:16" x14ac:dyDescent="0.3">
      <c r="A406" s="175" t="s">
        <v>819</v>
      </c>
      <c r="B406" s="176" t="s">
        <v>1039</v>
      </c>
      <c r="C406" s="176" t="s">
        <v>1599</v>
      </c>
      <c r="D406" s="175" t="s">
        <v>1047</v>
      </c>
      <c r="E406" s="172">
        <v>1633</v>
      </c>
      <c r="F406" s="177">
        <v>500</v>
      </c>
      <c r="G406" s="177">
        <v>358</v>
      </c>
      <c r="H406" s="178">
        <v>775</v>
      </c>
      <c r="I406" s="172">
        <v>1506</v>
      </c>
      <c r="J406" s="177">
        <v>373</v>
      </c>
      <c r="K406" s="177">
        <v>357</v>
      </c>
      <c r="L406" s="178">
        <v>776</v>
      </c>
      <c r="M406" s="172">
        <v>1380</v>
      </c>
      <c r="N406" s="177">
        <v>355</v>
      </c>
      <c r="O406" s="177">
        <v>279</v>
      </c>
      <c r="P406" s="178">
        <v>746</v>
      </c>
    </row>
    <row r="407" spans="1:16" x14ac:dyDescent="0.3">
      <c r="A407" s="175" t="s">
        <v>107</v>
      </c>
      <c r="B407" s="176" t="s">
        <v>1086</v>
      </c>
      <c r="C407" s="176" t="s">
        <v>1600</v>
      </c>
      <c r="D407" s="175" t="s">
        <v>354</v>
      </c>
      <c r="E407" s="172">
        <v>1613</v>
      </c>
      <c r="F407" s="177">
        <v>787</v>
      </c>
      <c r="G407" s="177">
        <v>624</v>
      </c>
      <c r="H407" s="178">
        <v>202</v>
      </c>
      <c r="I407" s="172">
        <v>1539</v>
      </c>
      <c r="J407" s="177">
        <v>790</v>
      </c>
      <c r="K407" s="177">
        <v>572</v>
      </c>
      <c r="L407" s="178">
        <v>177</v>
      </c>
      <c r="M407" s="172">
        <v>1342</v>
      </c>
      <c r="N407" s="177">
        <v>675</v>
      </c>
      <c r="O407" s="177">
        <v>551</v>
      </c>
      <c r="P407" s="178">
        <v>116</v>
      </c>
    </row>
    <row r="408" spans="1:16" x14ac:dyDescent="0.3">
      <c r="A408" s="175" t="s">
        <v>938</v>
      </c>
      <c r="B408" s="176" t="s">
        <v>108</v>
      </c>
      <c r="C408" s="176" t="s">
        <v>1601</v>
      </c>
      <c r="D408" s="175" t="s">
        <v>160</v>
      </c>
      <c r="E408" s="172">
        <v>1359</v>
      </c>
      <c r="F408" s="177">
        <v>292</v>
      </c>
      <c r="G408" s="177">
        <v>539</v>
      </c>
      <c r="H408" s="178">
        <v>528</v>
      </c>
      <c r="I408" s="172">
        <v>1394</v>
      </c>
      <c r="J408" s="177">
        <v>300</v>
      </c>
      <c r="K408" s="177">
        <v>564</v>
      </c>
      <c r="L408" s="178">
        <v>530</v>
      </c>
      <c r="M408" s="172">
        <v>1383</v>
      </c>
      <c r="N408" s="177">
        <v>290</v>
      </c>
      <c r="O408" s="177">
        <v>576</v>
      </c>
      <c r="P408" s="178">
        <v>517</v>
      </c>
    </row>
    <row r="409" spans="1:16" x14ac:dyDescent="0.3">
      <c r="A409" s="175" t="s">
        <v>680</v>
      </c>
      <c r="B409" s="176" t="s">
        <v>108</v>
      </c>
      <c r="C409" s="176" t="s">
        <v>1602</v>
      </c>
      <c r="D409" s="175" t="s">
        <v>216</v>
      </c>
      <c r="E409" s="172">
        <v>1374</v>
      </c>
      <c r="F409" s="177">
        <v>394</v>
      </c>
      <c r="G409" s="177">
        <v>569</v>
      </c>
      <c r="H409" s="178">
        <v>411</v>
      </c>
      <c r="I409" s="172">
        <v>1430</v>
      </c>
      <c r="J409" s="177">
        <v>435</v>
      </c>
      <c r="K409" s="177">
        <v>574</v>
      </c>
      <c r="L409" s="178">
        <v>421</v>
      </c>
      <c r="M409" s="172">
        <v>1336</v>
      </c>
      <c r="N409" s="177">
        <v>406</v>
      </c>
      <c r="O409" s="177">
        <v>549</v>
      </c>
      <c r="P409" s="178">
        <v>381</v>
      </c>
    </row>
    <row r="410" spans="1:16" x14ac:dyDescent="0.3">
      <c r="A410" s="175" t="s">
        <v>308</v>
      </c>
      <c r="B410" s="176" t="s">
        <v>569</v>
      </c>
      <c r="C410" s="176" t="s">
        <v>1603</v>
      </c>
      <c r="D410" s="175" t="s">
        <v>573</v>
      </c>
      <c r="E410" s="172">
        <v>1413</v>
      </c>
      <c r="F410" s="177">
        <v>234</v>
      </c>
      <c r="G410" s="177">
        <v>986</v>
      </c>
      <c r="H410" s="178">
        <v>193</v>
      </c>
      <c r="I410" s="172">
        <v>1368</v>
      </c>
      <c r="J410" s="177">
        <v>238</v>
      </c>
      <c r="K410" s="177">
        <v>946</v>
      </c>
      <c r="L410" s="178">
        <v>184</v>
      </c>
      <c r="M410" s="172">
        <v>1359</v>
      </c>
      <c r="N410" s="177">
        <v>229</v>
      </c>
      <c r="O410" s="177">
        <v>960</v>
      </c>
      <c r="P410" s="178">
        <v>170</v>
      </c>
    </row>
    <row r="411" spans="1:16" x14ac:dyDescent="0.3">
      <c r="A411" s="175" t="s">
        <v>308</v>
      </c>
      <c r="B411" s="176" t="s">
        <v>475</v>
      </c>
      <c r="C411" s="176" t="s">
        <v>1604</v>
      </c>
      <c r="D411" s="175" t="s">
        <v>486</v>
      </c>
      <c r="E411" s="172">
        <v>1744</v>
      </c>
      <c r="F411" s="177">
        <v>528</v>
      </c>
      <c r="G411" s="177">
        <v>718</v>
      </c>
      <c r="H411" s="178">
        <v>498</v>
      </c>
      <c r="I411" s="172">
        <v>1729</v>
      </c>
      <c r="J411" s="177">
        <v>527</v>
      </c>
      <c r="K411" s="177">
        <v>708</v>
      </c>
      <c r="L411" s="178">
        <v>494</v>
      </c>
      <c r="M411" s="172">
        <v>1346</v>
      </c>
      <c r="N411" s="177">
        <v>191</v>
      </c>
      <c r="O411" s="177">
        <v>688</v>
      </c>
      <c r="P411" s="178">
        <v>467</v>
      </c>
    </row>
    <row r="412" spans="1:16" x14ac:dyDescent="0.3">
      <c r="A412" s="175" t="s">
        <v>792</v>
      </c>
      <c r="B412" s="176" t="s">
        <v>108</v>
      </c>
      <c r="C412" s="176" t="s">
        <v>1605</v>
      </c>
      <c r="D412" s="175" t="s">
        <v>118</v>
      </c>
      <c r="E412" s="172">
        <v>2418</v>
      </c>
      <c r="F412" s="177">
        <v>60</v>
      </c>
      <c r="G412" s="177">
        <v>2196</v>
      </c>
      <c r="H412" s="178">
        <v>162</v>
      </c>
      <c r="I412" s="172">
        <v>2609</v>
      </c>
      <c r="J412" s="177">
        <v>53</v>
      </c>
      <c r="K412" s="177">
        <v>2352</v>
      </c>
      <c r="L412" s="178">
        <v>204</v>
      </c>
      <c r="M412" s="172">
        <v>1341</v>
      </c>
      <c r="N412" s="177">
        <v>46</v>
      </c>
      <c r="O412" s="177">
        <v>1121</v>
      </c>
      <c r="P412" s="178">
        <v>174</v>
      </c>
    </row>
    <row r="413" spans="1:16" x14ac:dyDescent="0.3">
      <c r="A413" s="175" t="s">
        <v>474</v>
      </c>
      <c r="B413" s="176" t="s">
        <v>1188</v>
      </c>
      <c r="C413" s="176" t="s">
        <v>1606</v>
      </c>
      <c r="D413" s="175" t="s">
        <v>1192</v>
      </c>
      <c r="E413" s="172">
        <v>1551</v>
      </c>
      <c r="F413" s="177">
        <v>660</v>
      </c>
      <c r="G413" s="177">
        <v>524</v>
      </c>
      <c r="H413" s="178">
        <v>367</v>
      </c>
      <c r="I413" s="172">
        <v>1570</v>
      </c>
      <c r="J413" s="177">
        <v>647</v>
      </c>
      <c r="K413" s="177">
        <v>532</v>
      </c>
      <c r="L413" s="178">
        <v>391</v>
      </c>
      <c r="M413" s="172">
        <v>1339</v>
      </c>
      <c r="N413" s="177">
        <v>494</v>
      </c>
      <c r="O413" s="177">
        <v>484</v>
      </c>
      <c r="P413" s="178">
        <v>361</v>
      </c>
    </row>
    <row r="414" spans="1:16" x14ac:dyDescent="0.3">
      <c r="A414" s="175" t="s">
        <v>1085</v>
      </c>
      <c r="B414" s="176" t="s">
        <v>569</v>
      </c>
      <c r="C414" s="176" t="s">
        <v>1607</v>
      </c>
      <c r="D414" s="175" t="s">
        <v>641</v>
      </c>
      <c r="E414" s="172">
        <v>1391</v>
      </c>
      <c r="F414" s="177">
        <v>438</v>
      </c>
      <c r="G414" s="177">
        <v>593</v>
      </c>
      <c r="H414" s="178">
        <v>360</v>
      </c>
      <c r="I414" s="172">
        <v>1359</v>
      </c>
      <c r="J414" s="177">
        <v>428</v>
      </c>
      <c r="K414" s="177">
        <v>575</v>
      </c>
      <c r="L414" s="178">
        <v>356</v>
      </c>
      <c r="M414" s="172">
        <v>1349</v>
      </c>
      <c r="N414" s="177">
        <v>420</v>
      </c>
      <c r="O414" s="177">
        <v>593</v>
      </c>
      <c r="P414" s="178">
        <v>336</v>
      </c>
    </row>
    <row r="415" spans="1:16" x14ac:dyDescent="0.3">
      <c r="A415" s="175" t="s">
        <v>1085</v>
      </c>
      <c r="B415" s="176" t="s">
        <v>1039</v>
      </c>
      <c r="C415" s="176" t="s">
        <v>1608</v>
      </c>
      <c r="D415" s="175" t="s">
        <v>1048</v>
      </c>
      <c r="E415" s="172">
        <v>1689</v>
      </c>
      <c r="F415" s="177">
        <v>434</v>
      </c>
      <c r="G415" s="177">
        <v>635</v>
      </c>
      <c r="H415" s="178">
        <v>620</v>
      </c>
      <c r="I415" s="172">
        <v>1580</v>
      </c>
      <c r="J415" s="177">
        <v>430</v>
      </c>
      <c r="K415" s="177">
        <v>593</v>
      </c>
      <c r="L415" s="178">
        <v>557</v>
      </c>
      <c r="M415" s="172">
        <v>1161</v>
      </c>
      <c r="N415" s="177">
        <v>291</v>
      </c>
      <c r="O415" s="177">
        <v>511</v>
      </c>
      <c r="P415" s="178">
        <v>359</v>
      </c>
    </row>
    <row r="416" spans="1:16" x14ac:dyDescent="0.3">
      <c r="A416" s="175" t="s">
        <v>1038</v>
      </c>
      <c r="B416" s="176" t="s">
        <v>939</v>
      </c>
      <c r="C416" s="176" t="s">
        <v>1609</v>
      </c>
      <c r="D416" s="175" t="s">
        <v>950</v>
      </c>
      <c r="E416" s="172">
        <v>1357</v>
      </c>
      <c r="F416" s="177">
        <v>803</v>
      </c>
      <c r="G416" s="177">
        <v>205</v>
      </c>
      <c r="H416" s="178">
        <v>349</v>
      </c>
      <c r="I416" s="172">
        <v>1370</v>
      </c>
      <c r="J416" s="177">
        <v>796</v>
      </c>
      <c r="K416" s="177">
        <v>203</v>
      </c>
      <c r="L416" s="178">
        <v>371</v>
      </c>
      <c r="M416" s="172">
        <v>1354</v>
      </c>
      <c r="N416" s="177">
        <v>792</v>
      </c>
      <c r="O416" s="177">
        <v>195</v>
      </c>
      <c r="P416" s="178">
        <v>367</v>
      </c>
    </row>
    <row r="417" spans="1:16" x14ac:dyDescent="0.3">
      <c r="A417" s="175" t="s">
        <v>308</v>
      </c>
      <c r="B417" s="176" t="s">
        <v>108</v>
      </c>
      <c r="C417" s="176" t="s">
        <v>1610</v>
      </c>
      <c r="D417" s="175" t="s">
        <v>217</v>
      </c>
      <c r="E417" s="172">
        <v>1407</v>
      </c>
      <c r="F417" s="177">
        <v>611</v>
      </c>
      <c r="G417" s="177">
        <v>618</v>
      </c>
      <c r="H417" s="178">
        <v>178</v>
      </c>
      <c r="I417" s="172">
        <v>1407</v>
      </c>
      <c r="J417" s="177">
        <v>618</v>
      </c>
      <c r="K417" s="177">
        <v>603</v>
      </c>
      <c r="L417" s="178">
        <v>186</v>
      </c>
      <c r="M417" s="172">
        <v>1320</v>
      </c>
      <c r="N417" s="177">
        <v>617</v>
      </c>
      <c r="O417" s="177">
        <v>537</v>
      </c>
      <c r="P417" s="178">
        <v>166</v>
      </c>
    </row>
    <row r="418" spans="1:16" x14ac:dyDescent="0.3">
      <c r="A418" s="175" t="s">
        <v>792</v>
      </c>
      <c r="B418" s="176" t="s">
        <v>1086</v>
      </c>
      <c r="C418" s="176" t="s">
        <v>1611</v>
      </c>
      <c r="D418" s="175" t="s">
        <v>1088</v>
      </c>
      <c r="E418" s="172">
        <v>1452</v>
      </c>
      <c r="F418" s="177">
        <v>414</v>
      </c>
      <c r="G418" s="177">
        <v>494</v>
      </c>
      <c r="H418" s="178">
        <v>544</v>
      </c>
      <c r="I418" s="172">
        <v>1452</v>
      </c>
      <c r="J418" s="177">
        <v>398</v>
      </c>
      <c r="K418" s="177">
        <v>503</v>
      </c>
      <c r="L418" s="178">
        <v>551</v>
      </c>
      <c r="M418" s="172">
        <v>1329</v>
      </c>
      <c r="N418" s="177">
        <v>309</v>
      </c>
      <c r="O418" s="177">
        <v>477</v>
      </c>
      <c r="P418" s="178">
        <v>543</v>
      </c>
    </row>
    <row r="419" spans="1:16" x14ac:dyDescent="0.3">
      <c r="A419" s="175" t="s">
        <v>747</v>
      </c>
      <c r="B419" s="176" t="s">
        <v>569</v>
      </c>
      <c r="C419" s="176" t="s">
        <v>1612</v>
      </c>
      <c r="D419" s="175" t="s">
        <v>649</v>
      </c>
      <c r="E419" s="172">
        <v>1543</v>
      </c>
      <c r="F419" s="177">
        <v>462</v>
      </c>
      <c r="G419" s="177">
        <v>823</v>
      </c>
      <c r="H419" s="178">
        <v>258</v>
      </c>
      <c r="I419" s="172">
        <v>1525</v>
      </c>
      <c r="J419" s="177">
        <v>373</v>
      </c>
      <c r="K419" s="177">
        <v>882</v>
      </c>
      <c r="L419" s="178">
        <v>270</v>
      </c>
      <c r="M419" s="172">
        <v>1308</v>
      </c>
      <c r="N419" s="177">
        <v>359</v>
      </c>
      <c r="O419" s="177">
        <v>706</v>
      </c>
      <c r="P419" s="178">
        <v>243</v>
      </c>
    </row>
    <row r="420" spans="1:16" x14ac:dyDescent="0.3">
      <c r="A420" s="175" t="s">
        <v>792</v>
      </c>
      <c r="B420" s="176" t="s">
        <v>475</v>
      </c>
      <c r="C420" s="176" t="s">
        <v>1613</v>
      </c>
      <c r="D420" s="176" t="s">
        <v>477</v>
      </c>
      <c r="E420" s="172">
        <v>1795</v>
      </c>
      <c r="F420" s="177">
        <v>507</v>
      </c>
      <c r="G420" s="177">
        <v>1200</v>
      </c>
      <c r="H420" s="178">
        <v>88</v>
      </c>
      <c r="I420" s="172">
        <v>1755</v>
      </c>
      <c r="J420" s="177">
        <v>506</v>
      </c>
      <c r="K420" s="177">
        <v>1162</v>
      </c>
      <c r="L420" s="178">
        <v>87</v>
      </c>
      <c r="M420" s="172">
        <v>1332</v>
      </c>
      <c r="N420" s="177">
        <v>188</v>
      </c>
      <c r="O420" s="177">
        <v>1059</v>
      </c>
      <c r="P420" s="178">
        <v>85</v>
      </c>
    </row>
    <row r="421" spans="1:16" x14ac:dyDescent="0.3">
      <c r="A421" s="175" t="s">
        <v>539</v>
      </c>
      <c r="B421" s="176" t="s">
        <v>569</v>
      </c>
      <c r="C421" s="176" t="s">
        <v>1614</v>
      </c>
      <c r="D421" s="175" t="s">
        <v>579</v>
      </c>
      <c r="E421" s="172">
        <v>1571</v>
      </c>
      <c r="F421" s="177">
        <v>581</v>
      </c>
      <c r="G421" s="177">
        <v>531</v>
      </c>
      <c r="H421" s="178">
        <v>459</v>
      </c>
      <c r="I421" s="172">
        <v>1551</v>
      </c>
      <c r="J421" s="177">
        <v>578</v>
      </c>
      <c r="K421" s="177">
        <v>531</v>
      </c>
      <c r="L421" s="178">
        <v>442</v>
      </c>
      <c r="M421" s="172">
        <v>1327</v>
      </c>
      <c r="N421" s="177">
        <v>373</v>
      </c>
      <c r="O421" s="177">
        <v>519</v>
      </c>
      <c r="P421" s="178">
        <v>435</v>
      </c>
    </row>
    <row r="422" spans="1:16" x14ac:dyDescent="0.3">
      <c r="A422" s="175" t="s">
        <v>762</v>
      </c>
      <c r="B422" s="176" t="s">
        <v>108</v>
      </c>
      <c r="C422" s="176" t="s">
        <v>1615</v>
      </c>
      <c r="D422" s="175" t="s">
        <v>173</v>
      </c>
      <c r="E422" s="172">
        <v>1463</v>
      </c>
      <c r="F422" s="177">
        <v>705</v>
      </c>
      <c r="G422" s="177">
        <v>294</v>
      </c>
      <c r="H422" s="178">
        <v>464</v>
      </c>
      <c r="I422" s="172">
        <v>1345</v>
      </c>
      <c r="J422" s="177">
        <v>611</v>
      </c>
      <c r="K422" s="177">
        <v>288</v>
      </c>
      <c r="L422" s="178">
        <v>446</v>
      </c>
      <c r="M422" s="172">
        <v>1291</v>
      </c>
      <c r="N422" s="177">
        <v>603</v>
      </c>
      <c r="O422" s="177">
        <v>274</v>
      </c>
      <c r="P422" s="178">
        <v>414</v>
      </c>
    </row>
    <row r="423" spans="1:16" x14ac:dyDescent="0.3">
      <c r="A423" s="175" t="s">
        <v>873</v>
      </c>
      <c r="B423" s="176" t="s">
        <v>939</v>
      </c>
      <c r="C423" s="176" t="s">
        <v>1616</v>
      </c>
      <c r="D423" s="176" t="s">
        <v>993</v>
      </c>
      <c r="E423" s="172">
        <v>1403</v>
      </c>
      <c r="F423" s="177">
        <v>584</v>
      </c>
      <c r="G423" s="177">
        <v>373</v>
      </c>
      <c r="H423" s="178">
        <v>446</v>
      </c>
      <c r="I423" s="172">
        <v>1341</v>
      </c>
      <c r="J423" s="177">
        <v>580</v>
      </c>
      <c r="K423" s="177">
        <v>338</v>
      </c>
      <c r="L423" s="178">
        <v>423</v>
      </c>
      <c r="M423" s="172">
        <v>1247</v>
      </c>
      <c r="N423" s="177">
        <v>568</v>
      </c>
      <c r="O423" s="177">
        <v>328</v>
      </c>
      <c r="P423" s="178">
        <v>351</v>
      </c>
    </row>
    <row r="424" spans="1:16" x14ac:dyDescent="0.3">
      <c r="A424" s="175" t="s">
        <v>512</v>
      </c>
      <c r="B424" s="176" t="s">
        <v>475</v>
      </c>
      <c r="C424" s="176" t="s">
        <v>1617</v>
      </c>
      <c r="D424" s="175" t="s">
        <v>479</v>
      </c>
      <c r="E424" s="172">
        <v>1478</v>
      </c>
      <c r="F424" s="177">
        <v>387</v>
      </c>
      <c r="G424" s="177">
        <v>714</v>
      </c>
      <c r="H424" s="178">
        <v>377</v>
      </c>
      <c r="I424" s="172">
        <v>1454</v>
      </c>
      <c r="J424" s="177">
        <v>384</v>
      </c>
      <c r="K424" s="177">
        <v>701</v>
      </c>
      <c r="L424" s="178">
        <v>369</v>
      </c>
      <c r="M424" s="172">
        <v>1285</v>
      </c>
      <c r="N424" s="177">
        <v>246</v>
      </c>
      <c r="O424" s="177">
        <v>676</v>
      </c>
      <c r="P424" s="178">
        <v>363</v>
      </c>
    </row>
    <row r="425" spans="1:16" x14ac:dyDescent="0.3">
      <c r="A425" s="175" t="s">
        <v>107</v>
      </c>
      <c r="B425" s="176" t="s">
        <v>1039</v>
      </c>
      <c r="C425" s="176" t="s">
        <v>1618</v>
      </c>
      <c r="D425" s="175" t="s">
        <v>1043</v>
      </c>
      <c r="E425" s="172">
        <v>1324</v>
      </c>
      <c r="F425" s="177">
        <v>324</v>
      </c>
      <c r="G425" s="177">
        <v>710</v>
      </c>
      <c r="H425" s="178">
        <v>290</v>
      </c>
      <c r="I425" s="172">
        <v>1321</v>
      </c>
      <c r="J425" s="177">
        <v>312</v>
      </c>
      <c r="K425" s="177">
        <v>725</v>
      </c>
      <c r="L425" s="178">
        <v>284</v>
      </c>
      <c r="M425" s="172">
        <v>1272</v>
      </c>
      <c r="N425" s="177">
        <v>317</v>
      </c>
      <c r="O425" s="177">
        <v>686</v>
      </c>
      <c r="P425" s="178">
        <v>269</v>
      </c>
    </row>
    <row r="426" spans="1:16" x14ac:dyDescent="0.3">
      <c r="A426" s="175" t="s">
        <v>539</v>
      </c>
      <c r="B426" s="176" t="s">
        <v>1086</v>
      </c>
      <c r="C426" s="176" t="s">
        <v>1619</v>
      </c>
      <c r="D426" s="175" t="s">
        <v>1114</v>
      </c>
      <c r="E426" s="172">
        <v>1283</v>
      </c>
      <c r="F426" s="177">
        <v>327</v>
      </c>
      <c r="G426" s="177">
        <v>561</v>
      </c>
      <c r="H426" s="178">
        <v>395</v>
      </c>
      <c r="I426" s="172">
        <v>1280</v>
      </c>
      <c r="J426" s="177">
        <v>332</v>
      </c>
      <c r="K426" s="177">
        <v>540</v>
      </c>
      <c r="L426" s="178">
        <v>408</v>
      </c>
      <c r="M426" s="172">
        <v>1247</v>
      </c>
      <c r="N426" s="177">
        <v>328</v>
      </c>
      <c r="O426" s="177">
        <v>534</v>
      </c>
      <c r="P426" s="178">
        <v>385</v>
      </c>
    </row>
    <row r="427" spans="1:16" x14ac:dyDescent="0.3">
      <c r="A427" s="175" t="s">
        <v>308</v>
      </c>
      <c r="B427" s="176" t="s">
        <v>309</v>
      </c>
      <c r="C427" s="176" t="s">
        <v>1620</v>
      </c>
      <c r="D427" s="175" t="s">
        <v>359</v>
      </c>
      <c r="E427" s="172">
        <v>1281</v>
      </c>
      <c r="F427" s="177">
        <v>289</v>
      </c>
      <c r="G427" s="177">
        <v>723</v>
      </c>
      <c r="H427" s="178">
        <v>269</v>
      </c>
      <c r="I427" s="172">
        <v>1290</v>
      </c>
      <c r="J427" s="177">
        <v>288</v>
      </c>
      <c r="K427" s="177">
        <v>730</v>
      </c>
      <c r="L427" s="178">
        <v>272</v>
      </c>
      <c r="M427" s="172">
        <v>1263</v>
      </c>
      <c r="N427" s="177">
        <v>270</v>
      </c>
      <c r="O427" s="177">
        <v>728</v>
      </c>
      <c r="P427" s="178">
        <v>265</v>
      </c>
    </row>
    <row r="428" spans="1:16" x14ac:dyDescent="0.3">
      <c r="A428" s="175" t="s">
        <v>1038</v>
      </c>
      <c r="B428" s="176" t="s">
        <v>712</v>
      </c>
      <c r="C428" s="176" t="s">
        <v>1621</v>
      </c>
      <c r="D428" s="175" t="s">
        <v>744</v>
      </c>
      <c r="E428" s="172">
        <v>1335</v>
      </c>
      <c r="F428" s="177">
        <v>593</v>
      </c>
      <c r="G428" s="177">
        <v>492</v>
      </c>
      <c r="H428" s="178">
        <v>250</v>
      </c>
      <c r="I428" s="172">
        <v>1315</v>
      </c>
      <c r="J428" s="177">
        <v>576</v>
      </c>
      <c r="K428" s="177">
        <v>485</v>
      </c>
      <c r="L428" s="178">
        <v>254</v>
      </c>
      <c r="M428" s="172">
        <v>1278</v>
      </c>
      <c r="N428" s="177">
        <v>589</v>
      </c>
      <c r="O428" s="177">
        <v>426</v>
      </c>
      <c r="P428" s="178">
        <v>263</v>
      </c>
    </row>
    <row r="429" spans="1:16" x14ac:dyDescent="0.3">
      <c r="A429" s="175" t="s">
        <v>260</v>
      </c>
      <c r="B429" s="176" t="s">
        <v>449</v>
      </c>
      <c r="C429" s="176" t="s">
        <v>1622</v>
      </c>
      <c r="D429" s="175" t="s">
        <v>937</v>
      </c>
      <c r="E429" s="172">
        <v>1276</v>
      </c>
      <c r="F429" s="177">
        <v>661</v>
      </c>
      <c r="G429" s="177">
        <v>267</v>
      </c>
      <c r="H429" s="178">
        <v>348</v>
      </c>
      <c r="I429" s="172">
        <v>1285</v>
      </c>
      <c r="J429" s="177">
        <v>661</v>
      </c>
      <c r="K429" s="177">
        <v>286</v>
      </c>
      <c r="L429" s="178">
        <v>338</v>
      </c>
      <c r="M429" s="172">
        <v>1230</v>
      </c>
      <c r="N429" s="177">
        <v>656</v>
      </c>
      <c r="O429" s="177">
        <v>267</v>
      </c>
      <c r="P429" s="178">
        <v>307</v>
      </c>
    </row>
    <row r="430" spans="1:16" x14ac:dyDescent="0.3">
      <c r="A430" s="175" t="s">
        <v>107</v>
      </c>
      <c r="B430" s="176" t="s">
        <v>939</v>
      </c>
      <c r="C430" s="176" t="s">
        <v>1623</v>
      </c>
      <c r="D430" s="175" t="s">
        <v>986</v>
      </c>
      <c r="E430" s="172">
        <v>1282</v>
      </c>
      <c r="F430" s="177">
        <v>293</v>
      </c>
      <c r="G430" s="177">
        <v>621</v>
      </c>
      <c r="H430" s="178">
        <v>368</v>
      </c>
      <c r="I430" s="172">
        <v>1308</v>
      </c>
      <c r="J430" s="177">
        <v>300</v>
      </c>
      <c r="K430" s="177">
        <v>641</v>
      </c>
      <c r="L430" s="178">
        <v>367</v>
      </c>
      <c r="M430" s="172">
        <v>1258</v>
      </c>
      <c r="N430" s="177">
        <v>250</v>
      </c>
      <c r="O430" s="177">
        <v>638</v>
      </c>
      <c r="P430" s="178">
        <v>370</v>
      </c>
    </row>
    <row r="431" spans="1:16" x14ac:dyDescent="0.3">
      <c r="A431" s="175" t="s">
        <v>568</v>
      </c>
      <c r="B431" s="176" t="s">
        <v>108</v>
      </c>
      <c r="C431" s="176" t="s">
        <v>1624</v>
      </c>
      <c r="D431" s="175" t="s">
        <v>137</v>
      </c>
      <c r="E431" s="172">
        <v>1288</v>
      </c>
      <c r="F431" s="177">
        <v>339</v>
      </c>
      <c r="G431" s="177">
        <v>664</v>
      </c>
      <c r="H431" s="178">
        <v>285</v>
      </c>
      <c r="I431" s="172">
        <v>1274</v>
      </c>
      <c r="J431" s="177">
        <v>334</v>
      </c>
      <c r="K431" s="177">
        <v>658</v>
      </c>
      <c r="L431" s="178">
        <v>282</v>
      </c>
      <c r="M431" s="172">
        <v>1254</v>
      </c>
      <c r="N431" s="177">
        <v>325</v>
      </c>
      <c r="O431" s="177">
        <v>647</v>
      </c>
      <c r="P431" s="178">
        <v>282</v>
      </c>
    </row>
    <row r="432" spans="1:16" x14ac:dyDescent="0.3">
      <c r="A432" s="175" t="s">
        <v>873</v>
      </c>
      <c r="B432" s="176" t="s">
        <v>748</v>
      </c>
      <c r="C432" s="176" t="s">
        <v>1625</v>
      </c>
      <c r="D432" s="175" t="s">
        <v>306</v>
      </c>
      <c r="E432" s="172">
        <v>1369</v>
      </c>
      <c r="F432" s="177">
        <v>574</v>
      </c>
      <c r="G432" s="177">
        <v>369</v>
      </c>
      <c r="H432" s="178">
        <v>426</v>
      </c>
      <c r="I432" s="172">
        <v>1333</v>
      </c>
      <c r="J432" s="177">
        <v>568</v>
      </c>
      <c r="K432" s="177">
        <v>350</v>
      </c>
      <c r="L432" s="178">
        <v>415</v>
      </c>
      <c r="M432" s="172">
        <v>1209</v>
      </c>
      <c r="N432" s="177">
        <v>565</v>
      </c>
      <c r="O432" s="177">
        <v>266</v>
      </c>
      <c r="P432" s="178">
        <v>378</v>
      </c>
    </row>
    <row r="433" spans="1:16" x14ac:dyDescent="0.3">
      <c r="A433" s="175" t="s">
        <v>539</v>
      </c>
      <c r="B433" s="176" t="s">
        <v>181</v>
      </c>
      <c r="C433" s="176" t="s">
        <v>1626</v>
      </c>
      <c r="D433" s="175" t="s">
        <v>828</v>
      </c>
      <c r="E433" s="172">
        <v>1545</v>
      </c>
      <c r="F433" s="177">
        <v>495</v>
      </c>
      <c r="G433" s="177">
        <v>553</v>
      </c>
      <c r="H433" s="178">
        <v>497</v>
      </c>
      <c r="I433" s="172">
        <v>1526</v>
      </c>
      <c r="J433" s="177">
        <v>456</v>
      </c>
      <c r="K433" s="177">
        <v>561</v>
      </c>
      <c r="L433" s="178">
        <v>509</v>
      </c>
      <c r="M433" s="172">
        <v>1132</v>
      </c>
      <c r="N433" s="177">
        <v>391</v>
      </c>
      <c r="O433" s="177">
        <v>339</v>
      </c>
      <c r="P433" s="178">
        <v>402</v>
      </c>
    </row>
    <row r="434" spans="1:16" x14ac:dyDescent="0.3">
      <c r="A434" s="175" t="s">
        <v>260</v>
      </c>
      <c r="B434" s="176" t="s">
        <v>181</v>
      </c>
      <c r="C434" s="176" t="s">
        <v>1627</v>
      </c>
      <c r="D434" s="175" t="s">
        <v>830</v>
      </c>
      <c r="E434" s="172">
        <v>1330</v>
      </c>
      <c r="F434" s="177">
        <v>479</v>
      </c>
      <c r="G434" s="177">
        <v>545</v>
      </c>
      <c r="H434" s="178">
        <v>306</v>
      </c>
      <c r="I434" s="172">
        <v>1293</v>
      </c>
      <c r="J434" s="177">
        <v>481</v>
      </c>
      <c r="K434" s="177">
        <v>502</v>
      </c>
      <c r="L434" s="178">
        <v>310</v>
      </c>
      <c r="M434" s="172">
        <v>1253</v>
      </c>
      <c r="N434" s="177">
        <v>445</v>
      </c>
      <c r="O434" s="177">
        <v>484</v>
      </c>
      <c r="P434" s="178">
        <v>324</v>
      </c>
    </row>
    <row r="435" spans="1:16" x14ac:dyDescent="0.3">
      <c r="A435" s="175" t="s">
        <v>512</v>
      </c>
      <c r="B435" s="176" t="s">
        <v>513</v>
      </c>
      <c r="C435" s="176" t="s">
        <v>1628</v>
      </c>
      <c r="D435" s="175" t="s">
        <v>536</v>
      </c>
      <c r="E435" s="172">
        <v>1308</v>
      </c>
      <c r="F435" s="177">
        <v>494</v>
      </c>
      <c r="G435" s="177">
        <v>540</v>
      </c>
      <c r="H435" s="178">
        <v>274</v>
      </c>
      <c r="I435" s="172">
        <v>1342</v>
      </c>
      <c r="J435" s="177">
        <v>489</v>
      </c>
      <c r="K435" s="177">
        <v>571</v>
      </c>
      <c r="L435" s="178">
        <v>282</v>
      </c>
      <c r="M435" s="172">
        <v>1179</v>
      </c>
      <c r="N435" s="177">
        <v>389</v>
      </c>
      <c r="O435" s="177">
        <v>553</v>
      </c>
      <c r="P435" s="178">
        <v>237</v>
      </c>
    </row>
    <row r="436" spans="1:16" x14ac:dyDescent="0.3">
      <c r="A436" s="175" t="s">
        <v>680</v>
      </c>
      <c r="B436" s="176" t="s">
        <v>309</v>
      </c>
      <c r="C436" s="176" t="s">
        <v>1629</v>
      </c>
      <c r="D436" s="175" t="s">
        <v>317</v>
      </c>
      <c r="E436" s="172">
        <v>1264</v>
      </c>
      <c r="F436" s="177">
        <v>596</v>
      </c>
      <c r="G436" s="177">
        <v>301</v>
      </c>
      <c r="H436" s="178">
        <v>367</v>
      </c>
      <c r="I436" s="172">
        <v>1288</v>
      </c>
      <c r="J436" s="177">
        <v>622</v>
      </c>
      <c r="K436" s="177">
        <v>336</v>
      </c>
      <c r="L436" s="178">
        <v>330</v>
      </c>
      <c r="M436" s="172">
        <v>1142</v>
      </c>
      <c r="N436" s="177">
        <v>603</v>
      </c>
      <c r="O436" s="177">
        <v>287</v>
      </c>
      <c r="P436" s="178">
        <v>252</v>
      </c>
    </row>
    <row r="437" spans="1:16" x14ac:dyDescent="0.3">
      <c r="A437" s="175" t="s">
        <v>938</v>
      </c>
      <c r="B437" s="176" t="s">
        <v>108</v>
      </c>
      <c r="C437" s="176" t="s">
        <v>1630</v>
      </c>
      <c r="D437" s="175" t="s">
        <v>226</v>
      </c>
      <c r="E437" s="172">
        <v>1380</v>
      </c>
      <c r="F437" s="177">
        <v>616</v>
      </c>
      <c r="G437" s="177">
        <v>479</v>
      </c>
      <c r="H437" s="178">
        <v>285</v>
      </c>
      <c r="I437" s="172">
        <v>1388</v>
      </c>
      <c r="J437" s="177">
        <v>624</v>
      </c>
      <c r="K437" s="177">
        <v>474</v>
      </c>
      <c r="L437" s="178">
        <v>290</v>
      </c>
      <c r="M437" s="172">
        <v>1160</v>
      </c>
      <c r="N437" s="177">
        <v>480</v>
      </c>
      <c r="O437" s="177">
        <v>444</v>
      </c>
      <c r="P437" s="178">
        <v>236</v>
      </c>
    </row>
    <row r="438" spans="1:16" x14ac:dyDescent="0.3">
      <c r="A438" s="175" t="s">
        <v>762</v>
      </c>
      <c r="B438" s="176" t="s">
        <v>181</v>
      </c>
      <c r="C438" s="176" t="s">
        <v>1631</v>
      </c>
      <c r="D438" s="175" t="s">
        <v>864</v>
      </c>
      <c r="E438" s="172">
        <v>1267</v>
      </c>
      <c r="F438" s="177">
        <v>364</v>
      </c>
      <c r="G438" s="177">
        <v>421</v>
      </c>
      <c r="H438" s="178">
        <v>482</v>
      </c>
      <c r="I438" s="172">
        <v>1254</v>
      </c>
      <c r="J438" s="177">
        <v>366</v>
      </c>
      <c r="K438" s="177">
        <v>415</v>
      </c>
      <c r="L438" s="178">
        <v>473</v>
      </c>
      <c r="M438" s="172">
        <v>1186</v>
      </c>
      <c r="N438" s="177">
        <v>306</v>
      </c>
      <c r="O438" s="177">
        <v>424</v>
      </c>
      <c r="P438" s="178">
        <v>456</v>
      </c>
    </row>
    <row r="439" spans="1:16" x14ac:dyDescent="0.3">
      <c r="A439" s="175" t="s">
        <v>474</v>
      </c>
      <c r="B439" s="176" t="s">
        <v>449</v>
      </c>
      <c r="C439" s="176" t="s">
        <v>1632</v>
      </c>
      <c r="D439" s="175" t="s">
        <v>932</v>
      </c>
      <c r="E439" s="172">
        <v>1422</v>
      </c>
      <c r="F439" s="177">
        <v>284</v>
      </c>
      <c r="G439" s="177">
        <v>1061</v>
      </c>
      <c r="H439" s="178">
        <v>77</v>
      </c>
      <c r="I439" s="172">
        <v>1308</v>
      </c>
      <c r="J439" s="177">
        <v>291</v>
      </c>
      <c r="K439" s="177">
        <v>939</v>
      </c>
      <c r="L439" s="178">
        <v>78</v>
      </c>
      <c r="M439" s="172">
        <v>1198</v>
      </c>
      <c r="N439" s="177">
        <v>194</v>
      </c>
      <c r="O439" s="177">
        <v>930</v>
      </c>
      <c r="P439" s="178">
        <v>74</v>
      </c>
    </row>
    <row r="440" spans="1:16" x14ac:dyDescent="0.3">
      <c r="A440" s="175" t="s">
        <v>1149</v>
      </c>
      <c r="B440" s="176" t="s">
        <v>506</v>
      </c>
      <c r="C440" s="176" t="s">
        <v>1633</v>
      </c>
      <c r="D440" s="175" t="s">
        <v>1035</v>
      </c>
      <c r="E440" s="172">
        <v>1269</v>
      </c>
      <c r="F440" s="177">
        <v>441</v>
      </c>
      <c r="G440" s="177">
        <v>519</v>
      </c>
      <c r="H440" s="178">
        <v>309</v>
      </c>
      <c r="I440" s="172">
        <v>1212</v>
      </c>
      <c r="J440" s="177">
        <v>436</v>
      </c>
      <c r="K440" s="177">
        <v>462</v>
      </c>
      <c r="L440" s="178">
        <v>314</v>
      </c>
      <c r="M440" s="172">
        <v>1129</v>
      </c>
      <c r="N440" s="177">
        <v>434</v>
      </c>
      <c r="O440" s="177">
        <v>449</v>
      </c>
      <c r="P440" s="178">
        <v>246</v>
      </c>
    </row>
    <row r="441" spans="1:16" x14ac:dyDescent="0.3">
      <c r="A441" s="175" t="s">
        <v>308</v>
      </c>
      <c r="B441" s="176" t="s">
        <v>309</v>
      </c>
      <c r="C441" s="176" t="s">
        <v>1634</v>
      </c>
      <c r="D441" s="175" t="s">
        <v>392</v>
      </c>
      <c r="E441" s="172">
        <v>1283</v>
      </c>
      <c r="F441" s="177">
        <v>361</v>
      </c>
      <c r="G441" s="177">
        <v>398</v>
      </c>
      <c r="H441" s="178">
        <v>524</v>
      </c>
      <c r="I441" s="172">
        <v>1262</v>
      </c>
      <c r="J441" s="177">
        <v>351</v>
      </c>
      <c r="K441" s="177">
        <v>372</v>
      </c>
      <c r="L441" s="178">
        <v>539</v>
      </c>
      <c r="M441" s="172">
        <v>1136</v>
      </c>
      <c r="N441" s="177">
        <v>350</v>
      </c>
      <c r="O441" s="177">
        <v>307</v>
      </c>
      <c r="P441" s="178">
        <v>479</v>
      </c>
    </row>
    <row r="442" spans="1:16" x14ac:dyDescent="0.3">
      <c r="A442" s="175" t="s">
        <v>474</v>
      </c>
      <c r="B442" s="176" t="s">
        <v>309</v>
      </c>
      <c r="C442" s="176" t="s">
        <v>1635</v>
      </c>
      <c r="D442" s="175" t="s">
        <v>401</v>
      </c>
      <c r="E442" s="172">
        <v>1266</v>
      </c>
      <c r="F442" s="177">
        <v>31</v>
      </c>
      <c r="G442" s="177">
        <v>1216</v>
      </c>
      <c r="H442" s="178">
        <v>19</v>
      </c>
      <c r="I442" s="172">
        <v>1255</v>
      </c>
      <c r="J442" s="177">
        <v>32</v>
      </c>
      <c r="K442" s="177">
        <v>1205</v>
      </c>
      <c r="L442" s="178">
        <v>18</v>
      </c>
      <c r="M442" s="172">
        <v>1193</v>
      </c>
      <c r="N442" s="177">
        <v>31</v>
      </c>
      <c r="O442" s="177">
        <v>1146</v>
      </c>
      <c r="P442" s="178">
        <v>16</v>
      </c>
    </row>
    <row r="443" spans="1:16" x14ac:dyDescent="0.3">
      <c r="A443" s="175" t="s">
        <v>457</v>
      </c>
      <c r="B443" s="176" t="s">
        <v>712</v>
      </c>
      <c r="C443" s="176" t="s">
        <v>1636</v>
      </c>
      <c r="D443" s="175" t="s">
        <v>732</v>
      </c>
      <c r="E443" s="172">
        <v>1305</v>
      </c>
      <c r="F443" s="177">
        <v>539</v>
      </c>
      <c r="G443" s="177">
        <v>569</v>
      </c>
      <c r="H443" s="178">
        <v>197</v>
      </c>
      <c r="I443" s="172">
        <v>1313</v>
      </c>
      <c r="J443" s="177">
        <v>529</v>
      </c>
      <c r="K443" s="177">
        <v>589</v>
      </c>
      <c r="L443" s="178">
        <v>195</v>
      </c>
      <c r="M443" s="172">
        <v>1176</v>
      </c>
      <c r="N443" s="177">
        <v>414</v>
      </c>
      <c r="O443" s="177">
        <v>579</v>
      </c>
      <c r="P443" s="178">
        <v>183</v>
      </c>
    </row>
    <row r="444" spans="1:16" x14ac:dyDescent="0.3">
      <c r="A444" s="175" t="s">
        <v>792</v>
      </c>
      <c r="B444" s="176" t="s">
        <v>712</v>
      </c>
      <c r="C444" s="176" t="s">
        <v>1637</v>
      </c>
      <c r="D444" s="175" t="s">
        <v>725</v>
      </c>
      <c r="E444" s="172">
        <v>1154</v>
      </c>
      <c r="F444" s="177">
        <v>365</v>
      </c>
      <c r="G444" s="177">
        <v>564</v>
      </c>
      <c r="H444" s="178">
        <v>225</v>
      </c>
      <c r="I444" s="172">
        <v>1212</v>
      </c>
      <c r="J444" s="177">
        <v>373</v>
      </c>
      <c r="K444" s="177">
        <v>603</v>
      </c>
      <c r="L444" s="178">
        <v>236</v>
      </c>
      <c r="M444" s="172">
        <v>1170</v>
      </c>
      <c r="N444" s="177">
        <v>367</v>
      </c>
      <c r="O444" s="177">
        <v>577</v>
      </c>
      <c r="P444" s="178">
        <v>226</v>
      </c>
    </row>
    <row r="445" spans="1:16" x14ac:dyDescent="0.3">
      <c r="A445" s="175" t="s">
        <v>107</v>
      </c>
      <c r="B445" s="176" t="s">
        <v>1150</v>
      </c>
      <c r="C445" s="176" t="s">
        <v>1638</v>
      </c>
      <c r="D445" s="175" t="s">
        <v>1154</v>
      </c>
      <c r="E445" s="172">
        <v>1201</v>
      </c>
      <c r="F445" s="177">
        <v>242</v>
      </c>
      <c r="G445" s="177">
        <v>719</v>
      </c>
      <c r="H445" s="178">
        <v>240</v>
      </c>
      <c r="I445" s="172">
        <v>1213</v>
      </c>
      <c r="J445" s="177">
        <v>246</v>
      </c>
      <c r="K445" s="177">
        <v>746</v>
      </c>
      <c r="L445" s="178">
        <v>221</v>
      </c>
      <c r="M445" s="172">
        <v>1135</v>
      </c>
      <c r="N445" s="177">
        <v>249</v>
      </c>
      <c r="O445" s="177">
        <v>704</v>
      </c>
      <c r="P445" s="178">
        <v>182</v>
      </c>
    </row>
    <row r="446" spans="1:16" x14ac:dyDescent="0.3">
      <c r="A446" s="175" t="s">
        <v>457</v>
      </c>
      <c r="B446" s="176" t="s">
        <v>272</v>
      </c>
      <c r="C446" s="176" t="s">
        <v>1639</v>
      </c>
      <c r="D446" s="175" t="s">
        <v>555</v>
      </c>
      <c r="E446" s="172">
        <v>1179</v>
      </c>
      <c r="F446" s="177">
        <v>346</v>
      </c>
      <c r="G446" s="177">
        <v>497</v>
      </c>
      <c r="H446" s="178">
        <v>336</v>
      </c>
      <c r="I446" s="172">
        <v>1210</v>
      </c>
      <c r="J446" s="177">
        <v>347</v>
      </c>
      <c r="K446" s="177">
        <v>503</v>
      </c>
      <c r="L446" s="178">
        <v>360</v>
      </c>
      <c r="M446" s="172">
        <v>1174</v>
      </c>
      <c r="N446" s="177">
        <v>315</v>
      </c>
      <c r="O446" s="177">
        <v>497</v>
      </c>
      <c r="P446" s="178">
        <v>362</v>
      </c>
    </row>
    <row r="447" spans="1:16" x14ac:dyDescent="0.3">
      <c r="A447" s="175" t="s">
        <v>474</v>
      </c>
      <c r="B447" s="176" t="s">
        <v>1131</v>
      </c>
      <c r="C447" s="176" t="s">
        <v>1640</v>
      </c>
      <c r="D447" s="175" t="s">
        <v>1142</v>
      </c>
      <c r="E447" s="172">
        <v>1273</v>
      </c>
      <c r="F447" s="177">
        <v>431</v>
      </c>
      <c r="G447" s="177">
        <v>433</v>
      </c>
      <c r="H447" s="178">
        <v>409</v>
      </c>
      <c r="I447" s="172">
        <v>1179</v>
      </c>
      <c r="J447" s="177">
        <v>434</v>
      </c>
      <c r="K447" s="177">
        <v>376</v>
      </c>
      <c r="L447" s="178">
        <v>369</v>
      </c>
      <c r="M447" s="172">
        <v>1102</v>
      </c>
      <c r="N447" s="177">
        <v>431</v>
      </c>
      <c r="O447" s="177">
        <v>371</v>
      </c>
      <c r="P447" s="178">
        <v>300</v>
      </c>
    </row>
    <row r="448" spans="1:16" x14ac:dyDescent="0.3">
      <c r="A448" s="175" t="s">
        <v>107</v>
      </c>
      <c r="B448" s="176" t="s">
        <v>1086</v>
      </c>
      <c r="C448" s="176" t="s">
        <v>1641</v>
      </c>
      <c r="D448" s="175" t="s">
        <v>1117</v>
      </c>
      <c r="E448" s="172">
        <v>1170</v>
      </c>
      <c r="F448" s="177">
        <v>102</v>
      </c>
      <c r="G448" s="177">
        <v>902</v>
      </c>
      <c r="H448" s="178">
        <v>166</v>
      </c>
      <c r="I448" s="172">
        <v>1220</v>
      </c>
      <c r="J448" s="177">
        <v>101</v>
      </c>
      <c r="K448" s="177">
        <v>957</v>
      </c>
      <c r="L448" s="178">
        <v>162</v>
      </c>
      <c r="M448" s="172">
        <v>1172</v>
      </c>
      <c r="N448" s="177">
        <v>99</v>
      </c>
      <c r="O448" s="177">
        <v>908</v>
      </c>
      <c r="P448" s="178">
        <v>165</v>
      </c>
    </row>
    <row r="449" spans="1:16" x14ac:dyDescent="0.3">
      <c r="A449" s="175" t="s">
        <v>568</v>
      </c>
      <c r="B449" s="176" t="s">
        <v>108</v>
      </c>
      <c r="C449" s="176" t="s">
        <v>1642</v>
      </c>
      <c r="D449" s="175" t="s">
        <v>231</v>
      </c>
      <c r="E449" s="172">
        <v>1634</v>
      </c>
      <c r="F449" s="177">
        <v>896</v>
      </c>
      <c r="G449" s="177">
        <v>417</v>
      </c>
      <c r="H449" s="178">
        <v>321</v>
      </c>
      <c r="I449" s="172">
        <v>1452</v>
      </c>
      <c r="J449" s="177">
        <v>702</v>
      </c>
      <c r="K449" s="177">
        <v>421</v>
      </c>
      <c r="L449" s="178">
        <v>329</v>
      </c>
      <c r="M449" s="172">
        <v>1196</v>
      </c>
      <c r="N449" s="177">
        <v>501</v>
      </c>
      <c r="O449" s="177">
        <v>338</v>
      </c>
      <c r="P449" s="178">
        <v>357</v>
      </c>
    </row>
    <row r="450" spans="1:16" x14ac:dyDescent="0.3">
      <c r="A450" s="175" t="s">
        <v>474</v>
      </c>
      <c r="B450" s="176" t="s">
        <v>108</v>
      </c>
      <c r="C450" s="176" t="s">
        <v>1643</v>
      </c>
      <c r="D450" s="176" t="s">
        <v>203</v>
      </c>
      <c r="E450" s="172">
        <v>1412</v>
      </c>
      <c r="F450" s="177">
        <v>576</v>
      </c>
      <c r="G450" s="177">
        <v>586</v>
      </c>
      <c r="H450" s="178">
        <v>250</v>
      </c>
      <c r="I450" s="172">
        <v>1420</v>
      </c>
      <c r="J450" s="177">
        <v>576</v>
      </c>
      <c r="K450" s="177">
        <v>598</v>
      </c>
      <c r="L450" s="178">
        <v>246</v>
      </c>
      <c r="M450" s="172">
        <v>1127</v>
      </c>
      <c r="N450" s="177">
        <v>307</v>
      </c>
      <c r="O450" s="177">
        <v>611</v>
      </c>
      <c r="P450" s="178">
        <v>209</v>
      </c>
    </row>
    <row r="451" spans="1:16" x14ac:dyDescent="0.3">
      <c r="A451" s="175" t="s">
        <v>107</v>
      </c>
      <c r="B451" s="176" t="s">
        <v>793</v>
      </c>
      <c r="C451" s="176" t="s">
        <v>1644</v>
      </c>
      <c r="D451" s="176" t="s">
        <v>806</v>
      </c>
      <c r="E451" s="172">
        <v>1208</v>
      </c>
      <c r="F451" s="177">
        <v>475</v>
      </c>
      <c r="G451" s="177">
        <v>315</v>
      </c>
      <c r="H451" s="178">
        <v>418</v>
      </c>
      <c r="I451" s="172">
        <v>1249</v>
      </c>
      <c r="J451" s="177">
        <v>468</v>
      </c>
      <c r="K451" s="177">
        <v>351</v>
      </c>
      <c r="L451" s="178">
        <v>430</v>
      </c>
      <c r="M451" s="172">
        <v>1139</v>
      </c>
      <c r="N451" s="177">
        <v>387</v>
      </c>
      <c r="O451" s="177">
        <v>345</v>
      </c>
      <c r="P451" s="178">
        <v>407</v>
      </c>
    </row>
    <row r="452" spans="1:16" x14ac:dyDescent="0.3">
      <c r="A452" s="175" t="s">
        <v>457</v>
      </c>
      <c r="B452" s="176" t="s">
        <v>108</v>
      </c>
      <c r="C452" s="176" t="s">
        <v>1645</v>
      </c>
      <c r="D452" s="175" t="s">
        <v>161</v>
      </c>
      <c r="E452" s="172">
        <v>1263</v>
      </c>
      <c r="F452" s="177">
        <v>211</v>
      </c>
      <c r="G452" s="177">
        <v>852</v>
      </c>
      <c r="H452" s="178">
        <v>200</v>
      </c>
      <c r="I452" s="172">
        <v>1252</v>
      </c>
      <c r="J452" s="177">
        <v>210</v>
      </c>
      <c r="K452" s="177">
        <v>852</v>
      </c>
      <c r="L452" s="178">
        <v>190</v>
      </c>
      <c r="M452" s="172">
        <v>1139</v>
      </c>
      <c r="N452" s="177">
        <v>142</v>
      </c>
      <c r="O452" s="177">
        <v>828</v>
      </c>
      <c r="P452" s="178">
        <v>169</v>
      </c>
    </row>
    <row r="453" spans="1:16" x14ac:dyDescent="0.3">
      <c r="A453" s="175" t="s">
        <v>308</v>
      </c>
      <c r="B453" s="176" t="s">
        <v>108</v>
      </c>
      <c r="C453" s="176" t="s">
        <v>1646</v>
      </c>
      <c r="D453" s="175" t="s">
        <v>176</v>
      </c>
      <c r="E453" s="172">
        <v>1238</v>
      </c>
      <c r="F453" s="177">
        <v>596</v>
      </c>
      <c r="G453" s="177">
        <v>238</v>
      </c>
      <c r="H453" s="178">
        <v>404</v>
      </c>
      <c r="I453" s="172">
        <v>1168</v>
      </c>
      <c r="J453" s="177">
        <v>552</v>
      </c>
      <c r="K453" s="177">
        <v>228</v>
      </c>
      <c r="L453" s="178">
        <v>388</v>
      </c>
      <c r="M453" s="172">
        <v>1131</v>
      </c>
      <c r="N453" s="177">
        <v>550</v>
      </c>
      <c r="O453" s="177">
        <v>222</v>
      </c>
      <c r="P453" s="178">
        <v>359</v>
      </c>
    </row>
    <row r="454" spans="1:16" x14ac:dyDescent="0.3">
      <c r="A454" s="175" t="s">
        <v>1038</v>
      </c>
      <c r="B454" s="176" t="s">
        <v>261</v>
      </c>
      <c r="C454" s="176" t="s">
        <v>1647</v>
      </c>
      <c r="D454" s="175" t="s">
        <v>305</v>
      </c>
      <c r="E454" s="172">
        <v>1297</v>
      </c>
      <c r="F454" s="177">
        <v>521</v>
      </c>
      <c r="G454" s="177">
        <v>333</v>
      </c>
      <c r="H454" s="178">
        <v>443</v>
      </c>
      <c r="I454" s="172">
        <v>1167</v>
      </c>
      <c r="J454" s="177">
        <v>362</v>
      </c>
      <c r="K454" s="177">
        <v>352</v>
      </c>
      <c r="L454" s="178">
        <v>453</v>
      </c>
      <c r="M454" s="172">
        <v>1135</v>
      </c>
      <c r="N454" s="177">
        <v>365</v>
      </c>
      <c r="O454" s="177">
        <v>340</v>
      </c>
      <c r="P454" s="178">
        <v>430</v>
      </c>
    </row>
    <row r="455" spans="1:16" x14ac:dyDescent="0.3">
      <c r="A455" s="175" t="s">
        <v>512</v>
      </c>
      <c r="B455" s="176" t="s">
        <v>181</v>
      </c>
      <c r="C455" s="176" t="s">
        <v>1648</v>
      </c>
      <c r="D455" s="175" t="s">
        <v>863</v>
      </c>
      <c r="E455" s="172">
        <v>1191</v>
      </c>
      <c r="F455" s="177">
        <v>405</v>
      </c>
      <c r="G455" s="177">
        <v>402</v>
      </c>
      <c r="H455" s="178">
        <v>384</v>
      </c>
      <c r="I455" s="172">
        <v>1183</v>
      </c>
      <c r="J455" s="177">
        <v>414</v>
      </c>
      <c r="K455" s="177">
        <v>384</v>
      </c>
      <c r="L455" s="178">
        <v>385</v>
      </c>
      <c r="M455" s="172">
        <v>1136</v>
      </c>
      <c r="N455" s="177">
        <v>405</v>
      </c>
      <c r="O455" s="177">
        <v>368</v>
      </c>
      <c r="P455" s="178">
        <v>363</v>
      </c>
    </row>
    <row r="456" spans="1:16" x14ac:dyDescent="0.3">
      <c r="A456" s="175" t="s">
        <v>308</v>
      </c>
      <c r="B456" s="176" t="s">
        <v>748</v>
      </c>
      <c r="C456" s="176" t="s">
        <v>1649</v>
      </c>
      <c r="D456" s="175" t="s">
        <v>755</v>
      </c>
      <c r="E456" s="172">
        <v>1205</v>
      </c>
      <c r="F456" s="177">
        <v>535</v>
      </c>
      <c r="G456" s="177">
        <v>287</v>
      </c>
      <c r="H456" s="178">
        <v>383</v>
      </c>
      <c r="I456" s="172">
        <v>1257</v>
      </c>
      <c r="J456" s="177">
        <v>537</v>
      </c>
      <c r="K456" s="177">
        <v>334</v>
      </c>
      <c r="L456" s="178">
        <v>386</v>
      </c>
      <c r="M456" s="172">
        <v>1158</v>
      </c>
      <c r="N456" s="177">
        <v>436</v>
      </c>
      <c r="O456" s="177">
        <v>334</v>
      </c>
      <c r="P456" s="178">
        <v>388</v>
      </c>
    </row>
    <row r="457" spans="1:16" x14ac:dyDescent="0.3">
      <c r="A457" s="175" t="s">
        <v>873</v>
      </c>
      <c r="B457" s="176" t="s">
        <v>108</v>
      </c>
      <c r="C457" s="176" t="s">
        <v>1650</v>
      </c>
      <c r="D457" s="175" t="s">
        <v>180</v>
      </c>
      <c r="E457" s="172">
        <v>1267</v>
      </c>
      <c r="F457" s="177">
        <v>694</v>
      </c>
      <c r="G457" s="177">
        <v>316</v>
      </c>
      <c r="H457" s="178">
        <v>257</v>
      </c>
      <c r="I457" s="172">
        <v>1250</v>
      </c>
      <c r="J457" s="177">
        <v>680</v>
      </c>
      <c r="K457" s="177">
        <v>317</v>
      </c>
      <c r="L457" s="178">
        <v>253</v>
      </c>
      <c r="M457" s="172">
        <v>1147</v>
      </c>
      <c r="N457" s="177">
        <v>626</v>
      </c>
      <c r="O457" s="177">
        <v>276</v>
      </c>
      <c r="P457" s="178">
        <v>245</v>
      </c>
    </row>
    <row r="458" spans="1:16" x14ac:dyDescent="0.3">
      <c r="A458" s="175" t="s">
        <v>512</v>
      </c>
      <c r="B458" s="176" t="s">
        <v>681</v>
      </c>
      <c r="C458" s="176" t="s">
        <v>1651</v>
      </c>
      <c r="D458" s="175" t="s">
        <v>693</v>
      </c>
      <c r="E458" s="172">
        <v>1222</v>
      </c>
      <c r="F458" s="177">
        <v>417</v>
      </c>
      <c r="G458" s="177">
        <v>183</v>
      </c>
      <c r="H458" s="178">
        <v>622</v>
      </c>
      <c r="I458" s="172">
        <v>1245</v>
      </c>
      <c r="J458" s="177">
        <v>419</v>
      </c>
      <c r="K458" s="177">
        <v>194</v>
      </c>
      <c r="L458" s="178">
        <v>632</v>
      </c>
      <c r="M458" s="172">
        <v>1119</v>
      </c>
      <c r="N458" s="177">
        <v>355</v>
      </c>
      <c r="O458" s="177">
        <v>167</v>
      </c>
      <c r="P458" s="178">
        <v>597</v>
      </c>
    </row>
    <row r="459" spans="1:16" x14ac:dyDescent="0.3">
      <c r="A459" s="175" t="s">
        <v>308</v>
      </c>
      <c r="B459" s="176" t="s">
        <v>458</v>
      </c>
      <c r="C459" s="176" t="s">
        <v>1652</v>
      </c>
      <c r="D459" s="175" t="s">
        <v>469</v>
      </c>
      <c r="E459" s="172">
        <v>1182</v>
      </c>
      <c r="F459" s="177">
        <v>197</v>
      </c>
      <c r="G459" s="177">
        <v>734</v>
      </c>
      <c r="H459" s="178">
        <v>251</v>
      </c>
      <c r="I459" s="172">
        <v>1196</v>
      </c>
      <c r="J459" s="177">
        <v>197</v>
      </c>
      <c r="K459" s="177">
        <v>731</v>
      </c>
      <c r="L459" s="178">
        <v>268</v>
      </c>
      <c r="M459" s="172">
        <v>1135</v>
      </c>
      <c r="N459" s="177">
        <v>194</v>
      </c>
      <c r="O459" s="177">
        <v>683</v>
      </c>
      <c r="P459" s="178">
        <v>258</v>
      </c>
    </row>
    <row r="460" spans="1:16" x14ac:dyDescent="0.3">
      <c r="A460" s="175" t="s">
        <v>568</v>
      </c>
      <c r="B460" s="176" t="s">
        <v>309</v>
      </c>
      <c r="C460" s="176" t="s">
        <v>1653</v>
      </c>
      <c r="D460" s="175" t="s">
        <v>382</v>
      </c>
      <c r="E460" s="172">
        <v>1284</v>
      </c>
      <c r="F460" s="177">
        <v>392</v>
      </c>
      <c r="G460" s="177">
        <v>608</v>
      </c>
      <c r="H460" s="178">
        <v>284</v>
      </c>
      <c r="I460" s="172">
        <v>1185</v>
      </c>
      <c r="J460" s="177">
        <v>384</v>
      </c>
      <c r="K460" s="177">
        <v>512</v>
      </c>
      <c r="L460" s="178">
        <v>289</v>
      </c>
      <c r="M460" s="172">
        <v>1075</v>
      </c>
      <c r="N460" s="177">
        <v>366</v>
      </c>
      <c r="O460" s="177">
        <v>485</v>
      </c>
      <c r="P460" s="178">
        <v>224</v>
      </c>
    </row>
    <row r="461" spans="1:16" x14ac:dyDescent="0.3">
      <c r="A461" s="175" t="s">
        <v>1085</v>
      </c>
      <c r="B461" s="176" t="s">
        <v>506</v>
      </c>
      <c r="C461" s="176" t="s">
        <v>1654</v>
      </c>
      <c r="D461" s="175" t="s">
        <v>1037</v>
      </c>
      <c r="E461" s="172">
        <v>1087</v>
      </c>
      <c r="F461" s="177">
        <v>585</v>
      </c>
      <c r="G461" s="177">
        <v>212</v>
      </c>
      <c r="H461" s="178">
        <v>290</v>
      </c>
      <c r="I461" s="172">
        <v>1130</v>
      </c>
      <c r="J461" s="177">
        <v>589</v>
      </c>
      <c r="K461" s="177">
        <v>235</v>
      </c>
      <c r="L461" s="178">
        <v>306</v>
      </c>
      <c r="M461" s="172">
        <v>1124</v>
      </c>
      <c r="N461" s="177">
        <v>575</v>
      </c>
      <c r="O461" s="177">
        <v>256</v>
      </c>
      <c r="P461" s="178">
        <v>293</v>
      </c>
    </row>
    <row r="462" spans="1:16" x14ac:dyDescent="0.3">
      <c r="A462" s="175" t="s">
        <v>873</v>
      </c>
      <c r="B462" s="176" t="s">
        <v>135</v>
      </c>
      <c r="C462" s="176" t="s">
        <v>1655</v>
      </c>
      <c r="D462" s="175" t="s">
        <v>446</v>
      </c>
      <c r="E462" s="172">
        <v>1198</v>
      </c>
      <c r="F462" s="177">
        <v>417</v>
      </c>
      <c r="G462" s="177">
        <v>348</v>
      </c>
      <c r="H462" s="178">
        <v>433</v>
      </c>
      <c r="I462" s="172">
        <v>1219</v>
      </c>
      <c r="J462" s="177">
        <v>419</v>
      </c>
      <c r="K462" s="177">
        <v>361</v>
      </c>
      <c r="L462" s="178">
        <v>439</v>
      </c>
      <c r="M462" s="172">
        <v>1129</v>
      </c>
      <c r="N462" s="177">
        <v>349</v>
      </c>
      <c r="O462" s="177">
        <v>348</v>
      </c>
      <c r="P462" s="178">
        <v>432</v>
      </c>
    </row>
    <row r="463" spans="1:16" x14ac:dyDescent="0.3">
      <c r="A463" s="175" t="s">
        <v>107</v>
      </c>
      <c r="B463" s="176" t="s">
        <v>1086</v>
      </c>
      <c r="C463" s="176" t="s">
        <v>1656</v>
      </c>
      <c r="D463" s="175" t="s">
        <v>1118</v>
      </c>
      <c r="E463" s="172">
        <v>1161</v>
      </c>
      <c r="F463" s="177">
        <v>232</v>
      </c>
      <c r="G463" s="177">
        <v>682</v>
      </c>
      <c r="H463" s="178">
        <v>247</v>
      </c>
      <c r="I463" s="172">
        <v>1179</v>
      </c>
      <c r="J463" s="177">
        <v>228</v>
      </c>
      <c r="K463" s="177">
        <v>695</v>
      </c>
      <c r="L463" s="178">
        <v>256</v>
      </c>
      <c r="M463" s="172">
        <v>1115</v>
      </c>
      <c r="N463" s="177">
        <v>210</v>
      </c>
      <c r="O463" s="177">
        <v>665</v>
      </c>
      <c r="P463" s="178">
        <v>240</v>
      </c>
    </row>
    <row r="464" spans="1:16" x14ac:dyDescent="0.3">
      <c r="A464" s="175" t="s">
        <v>308</v>
      </c>
      <c r="B464" s="176" t="s">
        <v>712</v>
      </c>
      <c r="C464" s="176" t="s">
        <v>1657</v>
      </c>
      <c r="D464" s="175" t="s">
        <v>734</v>
      </c>
      <c r="E464" s="172">
        <v>1141</v>
      </c>
      <c r="F464" s="177">
        <v>424</v>
      </c>
      <c r="G464" s="177">
        <v>519</v>
      </c>
      <c r="H464" s="178">
        <v>198</v>
      </c>
      <c r="I464" s="172">
        <v>1131</v>
      </c>
      <c r="J464" s="177">
        <v>417</v>
      </c>
      <c r="K464" s="177">
        <v>503</v>
      </c>
      <c r="L464" s="178">
        <v>211</v>
      </c>
      <c r="M464" s="172">
        <v>1044</v>
      </c>
      <c r="N464" s="177">
        <v>415</v>
      </c>
      <c r="O464" s="177">
        <v>503</v>
      </c>
      <c r="P464" s="178">
        <v>126</v>
      </c>
    </row>
    <row r="465" spans="1:16" x14ac:dyDescent="0.3">
      <c r="A465" s="175" t="s">
        <v>260</v>
      </c>
      <c r="B465" s="176" t="s">
        <v>108</v>
      </c>
      <c r="C465" s="176" t="s">
        <v>1658</v>
      </c>
      <c r="D465" s="175" t="s">
        <v>219</v>
      </c>
      <c r="E465" s="172">
        <v>1328</v>
      </c>
      <c r="F465" s="177">
        <v>460</v>
      </c>
      <c r="G465" s="177">
        <v>622</v>
      </c>
      <c r="H465" s="178">
        <v>246</v>
      </c>
      <c r="I465" s="172">
        <v>1217</v>
      </c>
      <c r="J465" s="177">
        <v>352</v>
      </c>
      <c r="K465" s="177">
        <v>618</v>
      </c>
      <c r="L465" s="178">
        <v>247</v>
      </c>
      <c r="M465" s="172">
        <v>1121</v>
      </c>
      <c r="N465" s="177">
        <v>249</v>
      </c>
      <c r="O465" s="177">
        <v>633</v>
      </c>
      <c r="P465" s="178">
        <v>239</v>
      </c>
    </row>
    <row r="466" spans="1:16" x14ac:dyDescent="0.3">
      <c r="A466" s="175" t="s">
        <v>107</v>
      </c>
      <c r="B466" s="176" t="s">
        <v>1086</v>
      </c>
      <c r="C466" s="176" t="s">
        <v>1659</v>
      </c>
      <c r="D466" s="175" t="s">
        <v>261</v>
      </c>
      <c r="E466" s="172">
        <v>1068</v>
      </c>
      <c r="F466" s="177">
        <v>291</v>
      </c>
      <c r="G466" s="177">
        <v>426</v>
      </c>
      <c r="H466" s="178">
        <v>351</v>
      </c>
      <c r="I466" s="172">
        <v>1083</v>
      </c>
      <c r="J466" s="177">
        <v>298</v>
      </c>
      <c r="K466" s="177">
        <v>429</v>
      </c>
      <c r="L466" s="178">
        <v>356</v>
      </c>
      <c r="M466" s="172">
        <v>1098</v>
      </c>
      <c r="N466" s="177">
        <v>294</v>
      </c>
      <c r="O466" s="177">
        <v>474</v>
      </c>
      <c r="P466" s="178">
        <v>330</v>
      </c>
    </row>
    <row r="467" spans="1:16" x14ac:dyDescent="0.3">
      <c r="A467" s="175" t="s">
        <v>1085</v>
      </c>
      <c r="B467" s="176" t="s">
        <v>108</v>
      </c>
      <c r="C467" s="176" t="s">
        <v>1660</v>
      </c>
      <c r="D467" s="176" t="s">
        <v>145</v>
      </c>
      <c r="E467" s="172">
        <v>1338</v>
      </c>
      <c r="F467" s="177">
        <v>234</v>
      </c>
      <c r="G467" s="177">
        <v>1007</v>
      </c>
      <c r="H467" s="178">
        <v>97</v>
      </c>
      <c r="I467" s="172">
        <v>1304</v>
      </c>
      <c r="J467" s="177">
        <v>235</v>
      </c>
      <c r="K467" s="177">
        <v>972</v>
      </c>
      <c r="L467" s="178">
        <v>97</v>
      </c>
      <c r="M467" s="172">
        <v>1118</v>
      </c>
      <c r="N467" s="177">
        <v>119</v>
      </c>
      <c r="O467" s="177">
        <v>900</v>
      </c>
      <c r="P467" s="178">
        <v>99</v>
      </c>
    </row>
    <row r="468" spans="1:16" x14ac:dyDescent="0.3">
      <c r="A468" s="175" t="s">
        <v>938</v>
      </c>
      <c r="B468" s="176" t="s">
        <v>309</v>
      </c>
      <c r="C468" s="176" t="s">
        <v>1661</v>
      </c>
      <c r="D468" s="175" t="s">
        <v>314</v>
      </c>
      <c r="E468" s="172">
        <v>1212</v>
      </c>
      <c r="F468" s="177">
        <v>357</v>
      </c>
      <c r="G468" s="177">
        <v>571</v>
      </c>
      <c r="H468" s="178">
        <v>284</v>
      </c>
      <c r="I468" s="172">
        <v>1147</v>
      </c>
      <c r="J468" s="177">
        <v>303</v>
      </c>
      <c r="K468" s="177">
        <v>570</v>
      </c>
      <c r="L468" s="178">
        <v>274</v>
      </c>
      <c r="M468" s="172">
        <v>1108</v>
      </c>
      <c r="N468" s="177">
        <v>287</v>
      </c>
      <c r="O468" s="177">
        <v>552</v>
      </c>
      <c r="P468" s="178">
        <v>269</v>
      </c>
    </row>
    <row r="469" spans="1:16" x14ac:dyDescent="0.3">
      <c r="A469" s="175" t="s">
        <v>762</v>
      </c>
      <c r="B469" s="176" t="s">
        <v>569</v>
      </c>
      <c r="C469" s="176" t="s">
        <v>1662</v>
      </c>
      <c r="D469" s="175" t="s">
        <v>609</v>
      </c>
      <c r="E469" s="172">
        <v>1198</v>
      </c>
      <c r="F469" s="177">
        <v>202</v>
      </c>
      <c r="G469" s="177">
        <v>705</v>
      </c>
      <c r="H469" s="178">
        <v>291</v>
      </c>
      <c r="I469" s="172">
        <v>1184</v>
      </c>
      <c r="J469" s="177">
        <v>200</v>
      </c>
      <c r="K469" s="177">
        <v>687</v>
      </c>
      <c r="L469" s="178">
        <v>297</v>
      </c>
      <c r="M469" s="172">
        <v>1104</v>
      </c>
      <c r="N469" s="177">
        <v>167</v>
      </c>
      <c r="O469" s="177">
        <v>649</v>
      </c>
      <c r="P469" s="178">
        <v>288</v>
      </c>
    </row>
    <row r="470" spans="1:16" x14ac:dyDescent="0.3">
      <c r="A470" s="175" t="s">
        <v>568</v>
      </c>
      <c r="B470" s="176" t="s">
        <v>309</v>
      </c>
      <c r="C470" s="176" t="s">
        <v>1663</v>
      </c>
      <c r="D470" s="175" t="s">
        <v>400</v>
      </c>
      <c r="E470" s="172">
        <v>1112</v>
      </c>
      <c r="F470" s="177">
        <v>247</v>
      </c>
      <c r="G470" s="177">
        <v>478</v>
      </c>
      <c r="H470" s="178">
        <v>387</v>
      </c>
      <c r="I470" s="172">
        <v>1102</v>
      </c>
      <c r="J470" s="177">
        <v>247</v>
      </c>
      <c r="K470" s="177">
        <v>474</v>
      </c>
      <c r="L470" s="178">
        <v>381</v>
      </c>
      <c r="M470" s="172">
        <v>1107</v>
      </c>
      <c r="N470" s="177">
        <v>246</v>
      </c>
      <c r="O470" s="177">
        <v>483</v>
      </c>
      <c r="P470" s="178">
        <v>378</v>
      </c>
    </row>
    <row r="471" spans="1:16" x14ac:dyDescent="0.3">
      <c r="A471" s="175" t="s">
        <v>474</v>
      </c>
      <c r="B471" s="176" t="s">
        <v>108</v>
      </c>
      <c r="C471" s="176" t="s">
        <v>1664</v>
      </c>
      <c r="D471" s="175" t="s">
        <v>116</v>
      </c>
      <c r="E471" s="172">
        <v>1085</v>
      </c>
      <c r="F471" s="177">
        <v>447</v>
      </c>
      <c r="G471" s="177">
        <v>123</v>
      </c>
      <c r="H471" s="178">
        <v>515</v>
      </c>
      <c r="I471" s="172">
        <v>1103</v>
      </c>
      <c r="J471" s="177">
        <v>452</v>
      </c>
      <c r="K471" s="177">
        <v>123</v>
      </c>
      <c r="L471" s="178">
        <v>528</v>
      </c>
      <c r="M471" s="172">
        <v>1122</v>
      </c>
      <c r="N471" s="177">
        <v>459</v>
      </c>
      <c r="O471" s="177">
        <v>123</v>
      </c>
      <c r="P471" s="178">
        <v>540</v>
      </c>
    </row>
    <row r="472" spans="1:16" x14ac:dyDescent="0.3">
      <c r="A472" s="175" t="s">
        <v>308</v>
      </c>
      <c r="B472" s="176" t="s">
        <v>569</v>
      </c>
      <c r="C472" s="176" t="s">
        <v>1665</v>
      </c>
      <c r="D472" s="175" t="s">
        <v>678</v>
      </c>
      <c r="E472" s="172">
        <v>1108</v>
      </c>
      <c r="F472" s="177">
        <v>299</v>
      </c>
      <c r="G472" s="177">
        <v>452</v>
      </c>
      <c r="H472" s="178">
        <v>357</v>
      </c>
      <c r="I472" s="172">
        <v>1090</v>
      </c>
      <c r="J472" s="177">
        <v>291</v>
      </c>
      <c r="K472" s="177">
        <v>454</v>
      </c>
      <c r="L472" s="178">
        <v>345</v>
      </c>
      <c r="M472" s="172">
        <v>1094</v>
      </c>
      <c r="N472" s="177">
        <v>288</v>
      </c>
      <c r="O472" s="177">
        <v>476</v>
      </c>
      <c r="P472" s="178">
        <v>330</v>
      </c>
    </row>
    <row r="473" spans="1:16" x14ac:dyDescent="0.3">
      <c r="A473" s="175" t="s">
        <v>474</v>
      </c>
      <c r="B473" s="176" t="s">
        <v>181</v>
      </c>
      <c r="C473" s="176" t="s">
        <v>1666</v>
      </c>
      <c r="D473" s="175" t="s">
        <v>862</v>
      </c>
      <c r="E473" s="172">
        <v>1091</v>
      </c>
      <c r="F473" s="177">
        <v>291</v>
      </c>
      <c r="G473" s="177">
        <v>440</v>
      </c>
      <c r="H473" s="178">
        <v>360</v>
      </c>
      <c r="I473" s="172">
        <v>1125</v>
      </c>
      <c r="J473" s="177">
        <v>282</v>
      </c>
      <c r="K473" s="177">
        <v>448</v>
      </c>
      <c r="L473" s="178">
        <v>395</v>
      </c>
      <c r="M473" s="172">
        <v>1067</v>
      </c>
      <c r="N473" s="177">
        <v>283</v>
      </c>
      <c r="O473" s="177">
        <v>431</v>
      </c>
      <c r="P473" s="178">
        <v>353</v>
      </c>
    </row>
    <row r="474" spans="1:16" x14ac:dyDescent="0.3">
      <c r="A474" s="175" t="s">
        <v>1038</v>
      </c>
      <c r="B474" s="176" t="s">
        <v>1150</v>
      </c>
      <c r="C474" s="176" t="s">
        <v>1667</v>
      </c>
      <c r="D474" s="175" t="s">
        <v>1002</v>
      </c>
      <c r="E474" s="172">
        <v>1106</v>
      </c>
      <c r="F474" s="177">
        <v>286</v>
      </c>
      <c r="G474" s="177">
        <v>587</v>
      </c>
      <c r="H474" s="178">
        <v>233</v>
      </c>
      <c r="I474" s="172">
        <v>1126</v>
      </c>
      <c r="J474" s="177">
        <v>286</v>
      </c>
      <c r="K474" s="177">
        <v>597</v>
      </c>
      <c r="L474" s="178">
        <v>243</v>
      </c>
      <c r="M474" s="172">
        <v>1086</v>
      </c>
      <c r="N474" s="177">
        <v>286</v>
      </c>
      <c r="O474" s="177">
        <v>577</v>
      </c>
      <c r="P474" s="178">
        <v>223</v>
      </c>
    </row>
    <row r="475" spans="1:16" x14ac:dyDescent="0.3">
      <c r="A475" s="175" t="s">
        <v>568</v>
      </c>
      <c r="B475" s="176" t="s">
        <v>569</v>
      </c>
      <c r="C475" s="176" t="s">
        <v>1668</v>
      </c>
      <c r="D475" s="176" t="s">
        <v>656</v>
      </c>
      <c r="E475" s="172">
        <v>1143</v>
      </c>
      <c r="F475" s="177">
        <v>541</v>
      </c>
      <c r="G475" s="177">
        <v>389</v>
      </c>
      <c r="H475" s="178">
        <v>213</v>
      </c>
      <c r="I475" s="172">
        <v>1170</v>
      </c>
      <c r="J475" s="177">
        <v>575</v>
      </c>
      <c r="K475" s="177">
        <v>389</v>
      </c>
      <c r="L475" s="178">
        <v>206</v>
      </c>
      <c r="M475" s="172">
        <v>1091</v>
      </c>
      <c r="N475" s="177">
        <v>543</v>
      </c>
      <c r="O475" s="177">
        <v>353</v>
      </c>
      <c r="P475" s="178">
        <v>195</v>
      </c>
    </row>
    <row r="476" spans="1:16" x14ac:dyDescent="0.3">
      <c r="A476" s="175" t="s">
        <v>568</v>
      </c>
      <c r="B476" s="176" t="s">
        <v>135</v>
      </c>
      <c r="C476" s="176" t="s">
        <v>1669</v>
      </c>
      <c r="D476" s="175" t="s">
        <v>441</v>
      </c>
      <c r="E476" s="172">
        <v>1293</v>
      </c>
      <c r="F476" s="177">
        <v>411</v>
      </c>
      <c r="G476" s="177">
        <v>626</v>
      </c>
      <c r="H476" s="178">
        <v>256</v>
      </c>
      <c r="I476" s="172">
        <v>1242</v>
      </c>
      <c r="J476" s="177">
        <v>343</v>
      </c>
      <c r="K476" s="177">
        <v>645</v>
      </c>
      <c r="L476" s="178">
        <v>254</v>
      </c>
      <c r="M476" s="172">
        <v>1085</v>
      </c>
      <c r="N476" s="177">
        <v>275</v>
      </c>
      <c r="O476" s="177">
        <v>572</v>
      </c>
      <c r="P476" s="178">
        <v>238</v>
      </c>
    </row>
    <row r="477" spans="1:16" x14ac:dyDescent="0.3">
      <c r="A477" s="175" t="s">
        <v>512</v>
      </c>
      <c r="B477" s="176" t="s">
        <v>108</v>
      </c>
      <c r="C477" s="176" t="s">
        <v>1670</v>
      </c>
      <c r="D477" s="175" t="s">
        <v>150</v>
      </c>
      <c r="E477" s="172">
        <v>1197</v>
      </c>
      <c r="F477" s="177">
        <v>366</v>
      </c>
      <c r="G477" s="177">
        <v>347</v>
      </c>
      <c r="H477" s="178">
        <v>484</v>
      </c>
      <c r="I477" s="172">
        <v>1196</v>
      </c>
      <c r="J477" s="177">
        <v>361</v>
      </c>
      <c r="K477" s="177">
        <v>343</v>
      </c>
      <c r="L477" s="178">
        <v>492</v>
      </c>
      <c r="M477" s="172">
        <v>1097</v>
      </c>
      <c r="N477" s="177">
        <v>258</v>
      </c>
      <c r="O477" s="177">
        <v>350</v>
      </c>
      <c r="P477" s="178">
        <v>489</v>
      </c>
    </row>
    <row r="478" spans="1:16" x14ac:dyDescent="0.3">
      <c r="A478" s="175" t="s">
        <v>680</v>
      </c>
      <c r="B478" s="176" t="s">
        <v>506</v>
      </c>
      <c r="C478" s="176" t="s">
        <v>1671</v>
      </c>
      <c r="D478" s="175" t="s">
        <v>1024</v>
      </c>
      <c r="E478" s="172">
        <v>1139</v>
      </c>
      <c r="F478" s="177">
        <v>551</v>
      </c>
      <c r="G478" s="177">
        <v>476</v>
      </c>
      <c r="H478" s="178">
        <v>112</v>
      </c>
      <c r="I478" s="172">
        <v>1165</v>
      </c>
      <c r="J478" s="177">
        <v>547</v>
      </c>
      <c r="K478" s="177">
        <v>501</v>
      </c>
      <c r="L478" s="178">
        <v>117</v>
      </c>
      <c r="M478" s="172">
        <v>1098</v>
      </c>
      <c r="N478" s="177">
        <v>491</v>
      </c>
      <c r="O478" s="177">
        <v>489</v>
      </c>
      <c r="P478" s="178">
        <v>118</v>
      </c>
    </row>
    <row r="479" spans="1:16" x14ac:dyDescent="0.3">
      <c r="A479" s="175" t="s">
        <v>873</v>
      </c>
      <c r="B479" s="176" t="s">
        <v>309</v>
      </c>
      <c r="C479" s="176" t="s">
        <v>1672</v>
      </c>
      <c r="D479" s="175" t="s">
        <v>423</v>
      </c>
      <c r="E479" s="172">
        <v>1176</v>
      </c>
      <c r="F479" s="177">
        <v>392</v>
      </c>
      <c r="G479" s="177">
        <v>319</v>
      </c>
      <c r="H479" s="178">
        <v>465</v>
      </c>
      <c r="I479" s="172">
        <v>1187</v>
      </c>
      <c r="J479" s="177">
        <v>393</v>
      </c>
      <c r="K479" s="177">
        <v>320</v>
      </c>
      <c r="L479" s="178">
        <v>474</v>
      </c>
      <c r="M479" s="172">
        <v>1079</v>
      </c>
      <c r="N479" s="177">
        <v>304</v>
      </c>
      <c r="O479" s="177">
        <v>318</v>
      </c>
      <c r="P479" s="178">
        <v>457</v>
      </c>
    </row>
    <row r="480" spans="1:16" x14ac:dyDescent="0.3">
      <c r="A480" s="175" t="s">
        <v>308</v>
      </c>
      <c r="B480" s="176" t="s">
        <v>939</v>
      </c>
      <c r="C480" s="176" t="s">
        <v>1673</v>
      </c>
      <c r="D480" s="175" t="s">
        <v>977</v>
      </c>
      <c r="E480" s="172">
        <v>1249</v>
      </c>
      <c r="F480" s="177">
        <v>356</v>
      </c>
      <c r="G480" s="177">
        <v>584</v>
      </c>
      <c r="H480" s="178">
        <v>309</v>
      </c>
      <c r="I480" s="172">
        <v>1181</v>
      </c>
      <c r="J480" s="177">
        <v>351</v>
      </c>
      <c r="K480" s="177">
        <v>518</v>
      </c>
      <c r="L480" s="178">
        <v>312</v>
      </c>
      <c r="M480" s="172">
        <v>1093</v>
      </c>
      <c r="N480" s="177">
        <v>292</v>
      </c>
      <c r="O480" s="177">
        <v>492</v>
      </c>
      <c r="P480" s="178">
        <v>309</v>
      </c>
    </row>
    <row r="481" spans="1:16" x14ac:dyDescent="0.3">
      <c r="A481" s="175" t="s">
        <v>819</v>
      </c>
      <c r="B481" s="176" t="s">
        <v>309</v>
      </c>
      <c r="C481" s="176" t="s">
        <v>1674</v>
      </c>
      <c r="D481" s="175" t="s">
        <v>395</v>
      </c>
      <c r="E481" s="172">
        <v>1170</v>
      </c>
      <c r="F481" s="177">
        <v>340</v>
      </c>
      <c r="G481" s="177">
        <v>529</v>
      </c>
      <c r="H481" s="178">
        <v>301</v>
      </c>
      <c r="I481" s="172">
        <v>1148</v>
      </c>
      <c r="J481" s="177">
        <v>341</v>
      </c>
      <c r="K481" s="177">
        <v>514</v>
      </c>
      <c r="L481" s="178">
        <v>293</v>
      </c>
      <c r="M481" s="172">
        <v>1014</v>
      </c>
      <c r="N481" s="177">
        <v>303</v>
      </c>
      <c r="O481" s="177">
        <v>495</v>
      </c>
      <c r="P481" s="178">
        <v>216</v>
      </c>
    </row>
    <row r="482" spans="1:16" x14ac:dyDescent="0.3">
      <c r="A482" s="175" t="s">
        <v>1085</v>
      </c>
      <c r="B482" s="176" t="s">
        <v>513</v>
      </c>
      <c r="C482" s="176" t="s">
        <v>1675</v>
      </c>
      <c r="D482" s="175" t="s">
        <v>530</v>
      </c>
      <c r="E482" s="172">
        <v>1079</v>
      </c>
      <c r="F482" s="177">
        <v>284</v>
      </c>
      <c r="G482" s="177">
        <v>593</v>
      </c>
      <c r="H482" s="178">
        <v>202</v>
      </c>
      <c r="I482" s="172">
        <v>1090</v>
      </c>
      <c r="J482" s="177">
        <v>281</v>
      </c>
      <c r="K482" s="177">
        <v>597</v>
      </c>
      <c r="L482" s="178">
        <v>212</v>
      </c>
      <c r="M482" s="172">
        <v>1103</v>
      </c>
      <c r="N482" s="177">
        <v>279</v>
      </c>
      <c r="O482" s="177">
        <v>600</v>
      </c>
      <c r="P482" s="178">
        <v>224</v>
      </c>
    </row>
    <row r="483" spans="1:16" x14ac:dyDescent="0.3">
      <c r="A483" s="175" t="s">
        <v>762</v>
      </c>
      <c r="B483" s="176" t="s">
        <v>261</v>
      </c>
      <c r="C483" s="176" t="s">
        <v>1676</v>
      </c>
      <c r="D483" s="175" t="s">
        <v>281</v>
      </c>
      <c r="E483" s="172">
        <v>1171</v>
      </c>
      <c r="F483" s="177">
        <v>657</v>
      </c>
      <c r="G483" s="177">
        <v>243</v>
      </c>
      <c r="H483" s="178">
        <v>271</v>
      </c>
      <c r="I483" s="172">
        <v>1128</v>
      </c>
      <c r="J483" s="177">
        <v>774</v>
      </c>
      <c r="K483" s="177">
        <v>92</v>
      </c>
      <c r="L483" s="178">
        <v>262</v>
      </c>
      <c r="M483" s="172">
        <v>1079</v>
      </c>
      <c r="N483" s="177">
        <v>755</v>
      </c>
      <c r="O483" s="177">
        <v>73</v>
      </c>
      <c r="P483" s="178">
        <v>251</v>
      </c>
    </row>
    <row r="484" spans="1:16" x14ac:dyDescent="0.3">
      <c r="A484" s="175" t="s">
        <v>1172</v>
      </c>
      <c r="B484" s="176" t="s">
        <v>181</v>
      </c>
      <c r="C484" s="176" t="s">
        <v>1677</v>
      </c>
      <c r="D484" s="175" t="s">
        <v>825</v>
      </c>
      <c r="E484" s="172">
        <v>1070</v>
      </c>
      <c r="F484" s="177">
        <v>368</v>
      </c>
      <c r="G484" s="177">
        <v>268</v>
      </c>
      <c r="H484" s="178">
        <v>434</v>
      </c>
      <c r="I484" s="172">
        <v>1101</v>
      </c>
      <c r="J484" s="177">
        <v>368</v>
      </c>
      <c r="K484" s="177">
        <v>295</v>
      </c>
      <c r="L484" s="178">
        <v>438</v>
      </c>
      <c r="M484" s="172">
        <v>1073</v>
      </c>
      <c r="N484" s="177">
        <v>372</v>
      </c>
      <c r="O484" s="177">
        <v>278</v>
      </c>
      <c r="P484" s="178">
        <v>423</v>
      </c>
    </row>
    <row r="485" spans="1:16" x14ac:dyDescent="0.3">
      <c r="A485" s="175" t="s">
        <v>457</v>
      </c>
      <c r="B485" s="176" t="s">
        <v>309</v>
      </c>
      <c r="C485" s="176" t="s">
        <v>1678</v>
      </c>
      <c r="D485" s="175" t="s">
        <v>381</v>
      </c>
      <c r="E485" s="172">
        <v>1075</v>
      </c>
      <c r="F485" s="177">
        <v>335</v>
      </c>
      <c r="G485" s="177">
        <v>301</v>
      </c>
      <c r="H485" s="178">
        <v>439</v>
      </c>
      <c r="I485" s="172">
        <v>1113</v>
      </c>
      <c r="J485" s="177">
        <v>333</v>
      </c>
      <c r="K485" s="177">
        <v>320</v>
      </c>
      <c r="L485" s="178">
        <v>460</v>
      </c>
      <c r="M485" s="172">
        <v>1026</v>
      </c>
      <c r="N485" s="177">
        <v>329</v>
      </c>
      <c r="O485" s="177">
        <v>298</v>
      </c>
      <c r="P485" s="178">
        <v>399</v>
      </c>
    </row>
    <row r="486" spans="1:16" x14ac:dyDescent="0.3">
      <c r="A486" s="175" t="s">
        <v>474</v>
      </c>
      <c r="B486" s="176" t="s">
        <v>569</v>
      </c>
      <c r="C486" s="176" t="s">
        <v>1679</v>
      </c>
      <c r="D486" s="175" t="s">
        <v>658</v>
      </c>
      <c r="E486" s="172">
        <v>1092</v>
      </c>
      <c r="F486" s="177">
        <v>272</v>
      </c>
      <c r="G486" s="177">
        <v>414</v>
      </c>
      <c r="H486" s="178">
        <v>406</v>
      </c>
      <c r="I486" s="172">
        <v>1097</v>
      </c>
      <c r="J486" s="177">
        <v>265</v>
      </c>
      <c r="K486" s="177">
        <v>419</v>
      </c>
      <c r="L486" s="178">
        <v>413</v>
      </c>
      <c r="M486" s="172">
        <v>1075</v>
      </c>
      <c r="N486" s="177">
        <v>243</v>
      </c>
      <c r="O486" s="177">
        <v>429</v>
      </c>
      <c r="P486" s="178">
        <v>403</v>
      </c>
    </row>
    <row r="487" spans="1:16" x14ac:dyDescent="0.3">
      <c r="A487" s="175" t="s">
        <v>260</v>
      </c>
      <c r="B487" s="176" t="s">
        <v>712</v>
      </c>
      <c r="C487" s="176" t="s">
        <v>1680</v>
      </c>
      <c r="D487" s="175" t="s">
        <v>717</v>
      </c>
      <c r="E487" s="172">
        <v>1350</v>
      </c>
      <c r="F487" s="177">
        <v>418</v>
      </c>
      <c r="G487" s="177">
        <v>576</v>
      </c>
      <c r="H487" s="178">
        <v>356</v>
      </c>
      <c r="I487" s="172">
        <v>1367</v>
      </c>
      <c r="J487" s="177">
        <v>418</v>
      </c>
      <c r="K487" s="177">
        <v>577</v>
      </c>
      <c r="L487" s="178">
        <v>372</v>
      </c>
      <c r="M487" s="172">
        <v>1082</v>
      </c>
      <c r="N487" s="177">
        <v>152</v>
      </c>
      <c r="O487" s="177">
        <v>559</v>
      </c>
      <c r="P487" s="178">
        <v>371</v>
      </c>
    </row>
    <row r="488" spans="1:16" x14ac:dyDescent="0.3">
      <c r="A488" s="175" t="s">
        <v>762</v>
      </c>
      <c r="B488" s="176" t="s">
        <v>261</v>
      </c>
      <c r="C488" s="176" t="s">
        <v>1681</v>
      </c>
      <c r="D488" s="175" t="s">
        <v>264</v>
      </c>
      <c r="E488" s="172">
        <v>1101</v>
      </c>
      <c r="F488" s="177">
        <v>257</v>
      </c>
      <c r="G488" s="177">
        <v>476</v>
      </c>
      <c r="H488" s="178">
        <v>368</v>
      </c>
      <c r="I488" s="172">
        <v>1117</v>
      </c>
      <c r="J488" s="177">
        <v>256</v>
      </c>
      <c r="K488" s="177">
        <v>503</v>
      </c>
      <c r="L488" s="178">
        <v>358</v>
      </c>
      <c r="M488" s="172">
        <v>1069</v>
      </c>
      <c r="N488" s="177">
        <v>256</v>
      </c>
      <c r="O488" s="177">
        <v>465</v>
      </c>
      <c r="P488" s="178">
        <v>348</v>
      </c>
    </row>
    <row r="489" spans="1:16" x14ac:dyDescent="0.3">
      <c r="A489" s="175" t="s">
        <v>539</v>
      </c>
      <c r="B489" s="176" t="s">
        <v>569</v>
      </c>
      <c r="C489" s="176" t="s">
        <v>1682</v>
      </c>
      <c r="D489" s="175" t="s">
        <v>645</v>
      </c>
      <c r="E489" s="172">
        <v>1157</v>
      </c>
      <c r="F489" s="177">
        <v>553</v>
      </c>
      <c r="G489" s="177">
        <v>300</v>
      </c>
      <c r="H489" s="178">
        <v>304</v>
      </c>
      <c r="I489" s="172">
        <v>1053</v>
      </c>
      <c r="J489" s="177">
        <v>541</v>
      </c>
      <c r="K489" s="177">
        <v>244</v>
      </c>
      <c r="L489" s="178">
        <v>268</v>
      </c>
      <c r="M489" s="172">
        <v>1054</v>
      </c>
      <c r="N489" s="177">
        <v>528</v>
      </c>
      <c r="O489" s="177">
        <v>269</v>
      </c>
      <c r="P489" s="178">
        <v>257</v>
      </c>
    </row>
    <row r="490" spans="1:16" x14ac:dyDescent="0.3">
      <c r="A490" s="175" t="s">
        <v>512</v>
      </c>
      <c r="B490" s="176" t="s">
        <v>475</v>
      </c>
      <c r="C490" s="176" t="s">
        <v>1683</v>
      </c>
      <c r="D490" s="175" t="s">
        <v>484</v>
      </c>
      <c r="E490" s="172">
        <v>1323</v>
      </c>
      <c r="F490" s="177">
        <v>282</v>
      </c>
      <c r="G490" s="177">
        <v>798</v>
      </c>
      <c r="H490" s="178">
        <v>243</v>
      </c>
      <c r="I490" s="172">
        <v>1317</v>
      </c>
      <c r="J490" s="177">
        <v>283</v>
      </c>
      <c r="K490" s="177">
        <v>789</v>
      </c>
      <c r="L490" s="178">
        <v>245</v>
      </c>
      <c r="M490" s="172">
        <v>1043</v>
      </c>
      <c r="N490" s="177">
        <v>273</v>
      </c>
      <c r="O490" s="177">
        <v>545</v>
      </c>
      <c r="P490" s="178">
        <v>225</v>
      </c>
    </row>
    <row r="491" spans="1:16" x14ac:dyDescent="0.3">
      <c r="A491" s="175" t="s">
        <v>1038</v>
      </c>
      <c r="B491" s="176" t="s">
        <v>1131</v>
      </c>
      <c r="C491" s="176" t="s">
        <v>1684</v>
      </c>
      <c r="D491" s="175" t="s">
        <v>1145</v>
      </c>
      <c r="E491" s="172">
        <v>1075</v>
      </c>
      <c r="F491" s="177">
        <v>353</v>
      </c>
      <c r="G491" s="177">
        <v>418</v>
      </c>
      <c r="H491" s="178">
        <v>304</v>
      </c>
      <c r="I491" s="172">
        <v>1088</v>
      </c>
      <c r="J491" s="177">
        <v>346</v>
      </c>
      <c r="K491" s="177">
        <v>432</v>
      </c>
      <c r="L491" s="178">
        <v>310</v>
      </c>
      <c r="M491" s="172">
        <v>1048</v>
      </c>
      <c r="N491" s="177">
        <v>290</v>
      </c>
      <c r="O491" s="177">
        <v>460</v>
      </c>
      <c r="P491" s="178">
        <v>298</v>
      </c>
    </row>
    <row r="492" spans="1:16" x14ac:dyDescent="0.3">
      <c r="A492" s="175" t="s">
        <v>260</v>
      </c>
      <c r="B492" s="176" t="s">
        <v>513</v>
      </c>
      <c r="C492" s="176" t="s">
        <v>1685</v>
      </c>
      <c r="D492" s="175" t="s">
        <v>531</v>
      </c>
      <c r="E492" s="172">
        <v>1318</v>
      </c>
      <c r="F492" s="177">
        <v>449</v>
      </c>
      <c r="G492" s="177">
        <v>491</v>
      </c>
      <c r="H492" s="178">
        <v>378</v>
      </c>
      <c r="I492" s="172">
        <v>1185</v>
      </c>
      <c r="J492" s="177">
        <v>348</v>
      </c>
      <c r="K492" s="177">
        <v>440</v>
      </c>
      <c r="L492" s="178">
        <v>397</v>
      </c>
      <c r="M492" s="172">
        <v>1055</v>
      </c>
      <c r="N492" s="177">
        <v>245</v>
      </c>
      <c r="O492" s="177">
        <v>417</v>
      </c>
      <c r="P492" s="178">
        <v>393</v>
      </c>
    </row>
    <row r="493" spans="1:16" x14ac:dyDescent="0.3">
      <c r="A493" s="175" t="s">
        <v>1149</v>
      </c>
      <c r="B493" s="176" t="s">
        <v>475</v>
      </c>
      <c r="C493" s="176" t="s">
        <v>1686</v>
      </c>
      <c r="D493" s="175" t="s">
        <v>509</v>
      </c>
      <c r="E493" s="172">
        <v>1076</v>
      </c>
      <c r="F493" s="177">
        <v>267</v>
      </c>
      <c r="G493" s="177">
        <v>562</v>
      </c>
      <c r="H493" s="178">
        <v>247</v>
      </c>
      <c r="I493" s="172">
        <v>1096</v>
      </c>
      <c r="J493" s="177">
        <v>269</v>
      </c>
      <c r="K493" s="177">
        <v>567</v>
      </c>
      <c r="L493" s="178">
        <v>260</v>
      </c>
      <c r="M493" s="172">
        <v>1043</v>
      </c>
      <c r="N493" s="177">
        <v>272</v>
      </c>
      <c r="O493" s="177">
        <v>524</v>
      </c>
      <c r="P493" s="178">
        <v>247</v>
      </c>
    </row>
    <row r="494" spans="1:16" x14ac:dyDescent="0.3">
      <c r="A494" s="175" t="s">
        <v>711</v>
      </c>
      <c r="B494" s="176" t="s">
        <v>1150</v>
      </c>
      <c r="C494" s="176" t="s">
        <v>1687</v>
      </c>
      <c r="D494" s="175" t="s">
        <v>1155</v>
      </c>
      <c r="E494" s="172">
        <v>1267</v>
      </c>
      <c r="F494" s="177">
        <v>623</v>
      </c>
      <c r="G494" s="177">
        <v>403</v>
      </c>
      <c r="H494" s="178">
        <v>241</v>
      </c>
      <c r="I494" s="172">
        <v>1277</v>
      </c>
      <c r="J494" s="177">
        <v>627</v>
      </c>
      <c r="K494" s="177">
        <v>405</v>
      </c>
      <c r="L494" s="178">
        <v>245</v>
      </c>
      <c r="M494" s="172">
        <v>1051</v>
      </c>
      <c r="N494" s="177">
        <v>402</v>
      </c>
      <c r="O494" s="177">
        <v>406</v>
      </c>
      <c r="P494" s="178">
        <v>243</v>
      </c>
    </row>
    <row r="495" spans="1:16" x14ac:dyDescent="0.3">
      <c r="A495" s="175" t="s">
        <v>792</v>
      </c>
      <c r="B495" s="176" t="s">
        <v>681</v>
      </c>
      <c r="C495" s="176" t="s">
        <v>1688</v>
      </c>
      <c r="D495" s="175" t="s">
        <v>448</v>
      </c>
      <c r="E495" s="172">
        <v>1076</v>
      </c>
      <c r="F495" s="177">
        <v>394</v>
      </c>
      <c r="G495" s="177">
        <v>404</v>
      </c>
      <c r="H495" s="178">
        <v>278</v>
      </c>
      <c r="I495" s="172">
        <v>1079</v>
      </c>
      <c r="J495" s="177">
        <v>399</v>
      </c>
      <c r="K495" s="177">
        <v>398</v>
      </c>
      <c r="L495" s="178">
        <v>282</v>
      </c>
      <c r="M495" s="172">
        <v>1007</v>
      </c>
      <c r="N495" s="177">
        <v>393</v>
      </c>
      <c r="O495" s="177">
        <v>377</v>
      </c>
      <c r="P495" s="178">
        <v>237</v>
      </c>
    </row>
    <row r="496" spans="1:16" x14ac:dyDescent="0.3">
      <c r="A496" s="175" t="s">
        <v>1149</v>
      </c>
      <c r="B496" s="176" t="s">
        <v>272</v>
      </c>
      <c r="C496" s="176" t="s">
        <v>1689</v>
      </c>
      <c r="D496" s="175" t="s">
        <v>562</v>
      </c>
      <c r="E496" s="172">
        <v>1064</v>
      </c>
      <c r="F496" s="177">
        <v>335</v>
      </c>
      <c r="G496" s="177">
        <v>365</v>
      </c>
      <c r="H496" s="178">
        <v>364</v>
      </c>
      <c r="I496" s="172">
        <v>1060</v>
      </c>
      <c r="J496" s="177">
        <v>330</v>
      </c>
      <c r="K496" s="177">
        <v>373</v>
      </c>
      <c r="L496" s="178">
        <v>357</v>
      </c>
      <c r="M496" s="172">
        <v>1049</v>
      </c>
      <c r="N496" s="177">
        <v>328</v>
      </c>
      <c r="O496" s="177">
        <v>365</v>
      </c>
      <c r="P496" s="178">
        <v>356</v>
      </c>
    </row>
    <row r="497" spans="1:16" x14ac:dyDescent="0.3">
      <c r="A497" s="175" t="s">
        <v>107</v>
      </c>
      <c r="B497" s="176" t="s">
        <v>309</v>
      </c>
      <c r="C497" s="176" t="s">
        <v>1690</v>
      </c>
      <c r="D497" s="175" t="s">
        <v>312</v>
      </c>
      <c r="E497" s="172">
        <v>1020</v>
      </c>
      <c r="F497" s="177">
        <v>311</v>
      </c>
      <c r="G497" s="177">
        <v>358</v>
      </c>
      <c r="H497" s="178">
        <v>351</v>
      </c>
      <c r="I497" s="172">
        <v>1032</v>
      </c>
      <c r="J497" s="177">
        <v>307</v>
      </c>
      <c r="K497" s="177">
        <v>376</v>
      </c>
      <c r="L497" s="178">
        <v>349</v>
      </c>
      <c r="M497" s="172">
        <v>1049</v>
      </c>
      <c r="N497" s="177">
        <v>304</v>
      </c>
      <c r="O497" s="177">
        <v>393</v>
      </c>
      <c r="P497" s="178">
        <v>352</v>
      </c>
    </row>
    <row r="498" spans="1:16" x14ac:dyDescent="0.3">
      <c r="A498" s="175" t="s">
        <v>107</v>
      </c>
      <c r="B498" s="176" t="s">
        <v>763</v>
      </c>
      <c r="C498" s="176" t="s">
        <v>1691</v>
      </c>
      <c r="D498" s="175" t="s">
        <v>786</v>
      </c>
      <c r="E498" s="172">
        <v>1153</v>
      </c>
      <c r="F498" s="177">
        <v>474</v>
      </c>
      <c r="G498" s="177">
        <v>289</v>
      </c>
      <c r="H498" s="178">
        <v>390</v>
      </c>
      <c r="I498" s="172">
        <v>1133</v>
      </c>
      <c r="J498" s="177">
        <v>472</v>
      </c>
      <c r="K498" s="177">
        <v>252</v>
      </c>
      <c r="L498" s="178">
        <v>409</v>
      </c>
      <c r="M498" s="172">
        <v>1021</v>
      </c>
      <c r="N498" s="177">
        <v>390</v>
      </c>
      <c r="O498" s="177">
        <v>244</v>
      </c>
      <c r="P498" s="178">
        <v>387</v>
      </c>
    </row>
    <row r="499" spans="1:16" x14ac:dyDescent="0.3">
      <c r="A499" s="175" t="s">
        <v>107</v>
      </c>
      <c r="B499" s="176" t="s">
        <v>181</v>
      </c>
      <c r="C499" s="176" t="s">
        <v>1692</v>
      </c>
      <c r="D499" s="175" t="s">
        <v>860</v>
      </c>
      <c r="E499" s="172">
        <v>1266</v>
      </c>
      <c r="F499" s="177">
        <v>309</v>
      </c>
      <c r="G499" s="177">
        <v>537</v>
      </c>
      <c r="H499" s="178">
        <v>420</v>
      </c>
      <c r="I499" s="172">
        <v>1233</v>
      </c>
      <c r="J499" s="177">
        <v>308</v>
      </c>
      <c r="K499" s="177">
        <v>509</v>
      </c>
      <c r="L499" s="178">
        <v>416</v>
      </c>
      <c r="M499" s="172">
        <v>1043</v>
      </c>
      <c r="N499" s="177">
        <v>143</v>
      </c>
      <c r="O499" s="177">
        <v>482</v>
      </c>
      <c r="P499" s="178">
        <v>418</v>
      </c>
    </row>
    <row r="500" spans="1:16" x14ac:dyDescent="0.3">
      <c r="A500" s="175" t="s">
        <v>1130</v>
      </c>
      <c r="B500" s="176" t="s">
        <v>569</v>
      </c>
      <c r="C500" s="176" t="s">
        <v>1693</v>
      </c>
      <c r="D500" s="175" t="s">
        <v>574</v>
      </c>
      <c r="E500" s="172">
        <v>1391</v>
      </c>
      <c r="F500" s="177">
        <v>889</v>
      </c>
      <c r="G500" s="177">
        <v>195</v>
      </c>
      <c r="H500" s="178">
        <v>307</v>
      </c>
      <c r="I500" s="172">
        <v>1238</v>
      </c>
      <c r="J500" s="177">
        <v>726</v>
      </c>
      <c r="K500" s="177">
        <v>204</v>
      </c>
      <c r="L500" s="178">
        <v>308</v>
      </c>
      <c r="M500" s="172">
        <v>1018</v>
      </c>
      <c r="N500" s="177">
        <v>515</v>
      </c>
      <c r="O500" s="177">
        <v>207</v>
      </c>
      <c r="P500" s="178">
        <v>296</v>
      </c>
    </row>
    <row r="501" spans="1:16" x14ac:dyDescent="0.3">
      <c r="A501" s="175" t="s">
        <v>107</v>
      </c>
      <c r="B501" s="176" t="s">
        <v>1086</v>
      </c>
      <c r="C501" s="176" t="s">
        <v>1694</v>
      </c>
      <c r="D501" s="175" t="s">
        <v>1106</v>
      </c>
      <c r="E501" s="172">
        <v>1037</v>
      </c>
      <c r="F501" s="177">
        <v>375</v>
      </c>
      <c r="G501" s="177">
        <v>379</v>
      </c>
      <c r="H501" s="178">
        <v>283</v>
      </c>
      <c r="I501" s="172">
        <v>1043</v>
      </c>
      <c r="J501" s="177">
        <v>374</v>
      </c>
      <c r="K501" s="177">
        <v>391</v>
      </c>
      <c r="L501" s="178">
        <v>278</v>
      </c>
      <c r="M501" s="172">
        <v>991</v>
      </c>
      <c r="N501" s="177">
        <v>369</v>
      </c>
      <c r="O501" s="177">
        <v>376</v>
      </c>
      <c r="P501" s="178">
        <v>246</v>
      </c>
    </row>
    <row r="502" spans="1:16" x14ac:dyDescent="0.3">
      <c r="A502" s="175" t="s">
        <v>762</v>
      </c>
      <c r="B502" s="176" t="s">
        <v>108</v>
      </c>
      <c r="C502" s="176" t="s">
        <v>1695</v>
      </c>
      <c r="D502" s="175" t="s">
        <v>157</v>
      </c>
      <c r="E502" s="172">
        <v>1068</v>
      </c>
      <c r="F502" s="177">
        <v>224</v>
      </c>
      <c r="G502" s="177">
        <v>565</v>
      </c>
      <c r="H502" s="178">
        <v>279</v>
      </c>
      <c r="I502" s="172">
        <v>1067</v>
      </c>
      <c r="J502" s="177">
        <v>215</v>
      </c>
      <c r="K502" s="177">
        <v>576</v>
      </c>
      <c r="L502" s="178">
        <v>276</v>
      </c>
      <c r="M502" s="172">
        <v>1030</v>
      </c>
      <c r="N502" s="177">
        <v>187</v>
      </c>
      <c r="O502" s="177">
        <v>559</v>
      </c>
      <c r="P502" s="178">
        <v>284</v>
      </c>
    </row>
    <row r="503" spans="1:16" x14ac:dyDescent="0.3">
      <c r="A503" s="175" t="s">
        <v>234</v>
      </c>
      <c r="B503" s="176" t="s">
        <v>272</v>
      </c>
      <c r="C503" s="176" t="s">
        <v>1696</v>
      </c>
      <c r="D503" s="175" t="s">
        <v>560</v>
      </c>
      <c r="E503" s="172">
        <v>1022</v>
      </c>
      <c r="F503" s="177">
        <v>437</v>
      </c>
      <c r="G503" s="177">
        <v>158</v>
      </c>
      <c r="H503" s="178">
        <v>427</v>
      </c>
      <c r="I503" s="172">
        <v>1027</v>
      </c>
      <c r="J503" s="177">
        <v>434</v>
      </c>
      <c r="K503" s="177">
        <v>160</v>
      </c>
      <c r="L503" s="178">
        <v>433</v>
      </c>
      <c r="M503" s="172">
        <v>957</v>
      </c>
      <c r="N503" s="177">
        <v>432</v>
      </c>
      <c r="O503" s="177">
        <v>148</v>
      </c>
      <c r="P503" s="178">
        <v>377</v>
      </c>
    </row>
    <row r="504" spans="1:16" x14ac:dyDescent="0.3">
      <c r="A504" s="175" t="s">
        <v>819</v>
      </c>
      <c r="B504" s="176" t="s">
        <v>569</v>
      </c>
      <c r="C504" s="176" t="s">
        <v>1697</v>
      </c>
      <c r="D504" s="175" t="s">
        <v>602</v>
      </c>
      <c r="E504" s="172">
        <v>1017</v>
      </c>
      <c r="F504" s="177">
        <v>437</v>
      </c>
      <c r="G504" s="177">
        <v>297</v>
      </c>
      <c r="H504" s="178">
        <v>283</v>
      </c>
      <c r="I504" s="172">
        <v>1021</v>
      </c>
      <c r="J504" s="177">
        <v>433</v>
      </c>
      <c r="K504" s="177">
        <v>309</v>
      </c>
      <c r="L504" s="178">
        <v>279</v>
      </c>
      <c r="M504" s="172">
        <v>929</v>
      </c>
      <c r="N504" s="177">
        <v>438</v>
      </c>
      <c r="O504" s="177">
        <v>280</v>
      </c>
      <c r="P504" s="178">
        <v>211</v>
      </c>
    </row>
    <row r="505" spans="1:16" x14ac:dyDescent="0.3">
      <c r="A505" s="175" t="s">
        <v>1182</v>
      </c>
      <c r="B505" s="176" t="s">
        <v>108</v>
      </c>
      <c r="C505" s="176" t="s">
        <v>1698</v>
      </c>
      <c r="D505" s="175" t="s">
        <v>211</v>
      </c>
      <c r="E505" s="172">
        <v>1082</v>
      </c>
      <c r="F505" s="177">
        <v>429</v>
      </c>
      <c r="G505" s="177">
        <v>192</v>
      </c>
      <c r="H505" s="178">
        <v>461</v>
      </c>
      <c r="I505" s="172">
        <v>1077</v>
      </c>
      <c r="J505" s="177">
        <v>427</v>
      </c>
      <c r="K505" s="177">
        <v>212</v>
      </c>
      <c r="L505" s="178">
        <v>438</v>
      </c>
      <c r="M505" s="172">
        <v>973</v>
      </c>
      <c r="N505" s="177">
        <v>341</v>
      </c>
      <c r="O505" s="177">
        <v>215</v>
      </c>
      <c r="P505" s="178">
        <v>417</v>
      </c>
    </row>
    <row r="506" spans="1:16" x14ac:dyDescent="0.3">
      <c r="A506" s="175" t="s">
        <v>308</v>
      </c>
      <c r="B506" s="176" t="s">
        <v>513</v>
      </c>
      <c r="C506" s="176" t="s">
        <v>1699</v>
      </c>
      <c r="D506" s="176" t="s">
        <v>520</v>
      </c>
      <c r="E506" s="172">
        <v>1120</v>
      </c>
      <c r="F506" s="177">
        <v>509</v>
      </c>
      <c r="G506" s="177">
        <v>435</v>
      </c>
      <c r="H506" s="178">
        <v>176</v>
      </c>
      <c r="I506" s="172">
        <v>1119</v>
      </c>
      <c r="J506" s="177">
        <v>503</v>
      </c>
      <c r="K506" s="177">
        <v>440</v>
      </c>
      <c r="L506" s="178">
        <v>176</v>
      </c>
      <c r="M506" s="172">
        <v>984</v>
      </c>
      <c r="N506" s="177">
        <v>384</v>
      </c>
      <c r="O506" s="177">
        <v>434</v>
      </c>
      <c r="P506" s="178">
        <v>166</v>
      </c>
    </row>
    <row r="507" spans="1:16" x14ac:dyDescent="0.3">
      <c r="A507" s="175" t="s">
        <v>107</v>
      </c>
      <c r="B507" s="176" t="s">
        <v>939</v>
      </c>
      <c r="C507" s="176" t="s">
        <v>1700</v>
      </c>
      <c r="D507" s="175" t="s">
        <v>1013</v>
      </c>
      <c r="E507" s="172">
        <v>1028</v>
      </c>
      <c r="F507" s="177">
        <v>347</v>
      </c>
      <c r="G507" s="177">
        <v>386</v>
      </c>
      <c r="H507" s="178">
        <v>295</v>
      </c>
      <c r="I507" s="172">
        <v>948</v>
      </c>
      <c r="J507" s="177">
        <v>352</v>
      </c>
      <c r="K507" s="177">
        <v>298</v>
      </c>
      <c r="L507" s="178">
        <v>298</v>
      </c>
      <c r="M507" s="172">
        <v>969</v>
      </c>
      <c r="N507" s="177">
        <v>353</v>
      </c>
      <c r="O507" s="177">
        <v>339</v>
      </c>
      <c r="P507" s="178">
        <v>277</v>
      </c>
    </row>
    <row r="508" spans="1:16" x14ac:dyDescent="0.3">
      <c r="A508" s="175" t="s">
        <v>873</v>
      </c>
      <c r="B508" s="176" t="s">
        <v>458</v>
      </c>
      <c r="C508" s="176" t="s">
        <v>1701</v>
      </c>
      <c r="D508" s="175" t="s">
        <v>465</v>
      </c>
      <c r="E508" s="172">
        <v>896</v>
      </c>
      <c r="F508" s="177">
        <v>283</v>
      </c>
      <c r="G508" s="177">
        <v>405</v>
      </c>
      <c r="H508" s="178">
        <v>208</v>
      </c>
      <c r="I508" s="172">
        <v>983</v>
      </c>
      <c r="J508" s="177">
        <v>282</v>
      </c>
      <c r="K508" s="177">
        <v>451</v>
      </c>
      <c r="L508" s="178">
        <v>250</v>
      </c>
      <c r="M508" s="172">
        <v>939</v>
      </c>
      <c r="N508" s="177">
        <v>278</v>
      </c>
      <c r="O508" s="177">
        <v>457</v>
      </c>
      <c r="P508" s="178">
        <v>204</v>
      </c>
    </row>
    <row r="509" spans="1:16" x14ac:dyDescent="0.3">
      <c r="A509" s="175" t="s">
        <v>474</v>
      </c>
      <c r="B509" s="176" t="s">
        <v>181</v>
      </c>
      <c r="C509" s="176" t="s">
        <v>1702</v>
      </c>
      <c r="D509" s="175" t="s">
        <v>640</v>
      </c>
      <c r="E509" s="172">
        <v>1115</v>
      </c>
      <c r="F509" s="177">
        <v>301</v>
      </c>
      <c r="G509" s="177">
        <v>563</v>
      </c>
      <c r="H509" s="178">
        <v>251</v>
      </c>
      <c r="I509" s="172">
        <v>1109</v>
      </c>
      <c r="J509" s="177">
        <v>302</v>
      </c>
      <c r="K509" s="177">
        <v>551</v>
      </c>
      <c r="L509" s="178">
        <v>256</v>
      </c>
      <c r="M509" s="172">
        <v>982</v>
      </c>
      <c r="N509" s="177">
        <v>191</v>
      </c>
      <c r="O509" s="177">
        <v>537</v>
      </c>
      <c r="P509" s="178">
        <v>254</v>
      </c>
    </row>
    <row r="510" spans="1:16" x14ac:dyDescent="0.3">
      <c r="A510" s="175" t="s">
        <v>568</v>
      </c>
      <c r="B510" s="176" t="s">
        <v>309</v>
      </c>
      <c r="C510" s="176" t="s">
        <v>1703</v>
      </c>
      <c r="D510" s="175" t="s">
        <v>360</v>
      </c>
      <c r="E510" s="172">
        <v>1004</v>
      </c>
      <c r="F510" s="177">
        <v>495</v>
      </c>
      <c r="G510" s="177">
        <v>316</v>
      </c>
      <c r="H510" s="178">
        <v>193</v>
      </c>
      <c r="I510" s="172">
        <v>1027</v>
      </c>
      <c r="J510" s="177">
        <v>471</v>
      </c>
      <c r="K510" s="177">
        <v>336</v>
      </c>
      <c r="L510" s="178">
        <v>220</v>
      </c>
      <c r="M510" s="172">
        <v>974</v>
      </c>
      <c r="N510" s="177">
        <v>437</v>
      </c>
      <c r="O510" s="177">
        <v>324</v>
      </c>
      <c r="P510" s="178">
        <v>213</v>
      </c>
    </row>
    <row r="511" spans="1:16" x14ac:dyDescent="0.3">
      <c r="A511" s="175" t="s">
        <v>873</v>
      </c>
      <c r="B511" s="176" t="s">
        <v>108</v>
      </c>
      <c r="C511" s="176" t="s">
        <v>1704</v>
      </c>
      <c r="D511" s="175" t="s">
        <v>168</v>
      </c>
      <c r="E511" s="172">
        <v>963</v>
      </c>
      <c r="F511" s="177">
        <v>307</v>
      </c>
      <c r="G511" s="177">
        <v>274</v>
      </c>
      <c r="H511" s="178">
        <v>382</v>
      </c>
      <c r="I511" s="172">
        <v>980</v>
      </c>
      <c r="J511" s="177">
        <v>309</v>
      </c>
      <c r="K511" s="177">
        <v>282</v>
      </c>
      <c r="L511" s="178">
        <v>389</v>
      </c>
      <c r="M511" s="172">
        <v>951</v>
      </c>
      <c r="N511" s="177">
        <v>304</v>
      </c>
      <c r="O511" s="177">
        <v>285</v>
      </c>
      <c r="P511" s="178">
        <v>362</v>
      </c>
    </row>
    <row r="512" spans="1:16" x14ac:dyDescent="0.3">
      <c r="A512" s="175" t="s">
        <v>234</v>
      </c>
      <c r="B512" s="176" t="s">
        <v>712</v>
      </c>
      <c r="C512" s="176" t="s">
        <v>1705</v>
      </c>
      <c r="D512" s="175" t="s">
        <v>727</v>
      </c>
      <c r="E512" s="172">
        <v>1033</v>
      </c>
      <c r="F512" s="177">
        <v>168</v>
      </c>
      <c r="G512" s="177">
        <v>612</v>
      </c>
      <c r="H512" s="178">
        <v>253</v>
      </c>
      <c r="I512" s="172">
        <v>1015</v>
      </c>
      <c r="J512" s="177">
        <v>169</v>
      </c>
      <c r="K512" s="177">
        <v>592</v>
      </c>
      <c r="L512" s="178">
        <v>254</v>
      </c>
      <c r="M512" s="172">
        <v>976</v>
      </c>
      <c r="N512" s="177">
        <v>153</v>
      </c>
      <c r="O512" s="177">
        <v>566</v>
      </c>
      <c r="P512" s="178">
        <v>257</v>
      </c>
    </row>
    <row r="513" spans="1:16" x14ac:dyDescent="0.3">
      <c r="A513" s="175" t="s">
        <v>429</v>
      </c>
      <c r="B513" s="176" t="s">
        <v>475</v>
      </c>
      <c r="C513" s="176" t="s">
        <v>1706</v>
      </c>
      <c r="D513" s="175" t="s">
        <v>480</v>
      </c>
      <c r="E513" s="172">
        <v>1137</v>
      </c>
      <c r="F513" s="177">
        <v>363</v>
      </c>
      <c r="G513" s="177">
        <v>425</v>
      </c>
      <c r="H513" s="178">
        <v>349</v>
      </c>
      <c r="I513" s="172">
        <v>1162</v>
      </c>
      <c r="J513" s="177">
        <v>366</v>
      </c>
      <c r="K513" s="177">
        <v>437</v>
      </c>
      <c r="L513" s="178">
        <v>359</v>
      </c>
      <c r="M513" s="172">
        <v>933</v>
      </c>
      <c r="N513" s="177">
        <v>229</v>
      </c>
      <c r="O513" s="177">
        <v>377</v>
      </c>
      <c r="P513" s="178">
        <v>327</v>
      </c>
    </row>
    <row r="514" spans="1:16" x14ac:dyDescent="0.3">
      <c r="A514" s="175" t="s">
        <v>1130</v>
      </c>
      <c r="B514" s="176" t="s">
        <v>1039</v>
      </c>
      <c r="C514" s="176" t="s">
        <v>1707</v>
      </c>
      <c r="D514" s="175" t="s">
        <v>1082</v>
      </c>
      <c r="E514" s="172">
        <v>1021</v>
      </c>
      <c r="F514" s="177">
        <v>216</v>
      </c>
      <c r="G514" s="177">
        <v>501</v>
      </c>
      <c r="H514" s="178">
        <v>304</v>
      </c>
      <c r="I514" s="172">
        <v>985</v>
      </c>
      <c r="J514" s="177">
        <v>212</v>
      </c>
      <c r="K514" s="177">
        <v>460</v>
      </c>
      <c r="L514" s="178">
        <v>313</v>
      </c>
      <c r="M514" s="172">
        <v>945</v>
      </c>
      <c r="N514" s="177">
        <v>187</v>
      </c>
      <c r="O514" s="177">
        <v>463</v>
      </c>
      <c r="P514" s="178">
        <v>295</v>
      </c>
    </row>
    <row r="515" spans="1:16" x14ac:dyDescent="0.3">
      <c r="A515" s="175" t="s">
        <v>747</v>
      </c>
      <c r="B515" s="176" t="s">
        <v>475</v>
      </c>
      <c r="C515" s="176" t="s">
        <v>1708</v>
      </c>
      <c r="D515" s="175" t="s">
        <v>510</v>
      </c>
      <c r="E515" s="172">
        <v>1074</v>
      </c>
      <c r="F515" s="177">
        <v>397</v>
      </c>
      <c r="G515" s="177">
        <v>384</v>
      </c>
      <c r="H515" s="178">
        <v>293</v>
      </c>
      <c r="I515" s="172">
        <v>1088</v>
      </c>
      <c r="J515" s="177">
        <v>400</v>
      </c>
      <c r="K515" s="177">
        <v>384</v>
      </c>
      <c r="L515" s="178">
        <v>304</v>
      </c>
      <c r="M515" s="172">
        <v>923</v>
      </c>
      <c r="N515" s="177">
        <v>282</v>
      </c>
      <c r="O515" s="177">
        <v>373</v>
      </c>
      <c r="P515" s="178">
        <v>268</v>
      </c>
    </row>
    <row r="516" spans="1:16" x14ac:dyDescent="0.3">
      <c r="A516" s="175" t="s">
        <v>819</v>
      </c>
      <c r="B516" s="176" t="s">
        <v>569</v>
      </c>
      <c r="C516" s="176" t="s">
        <v>1709</v>
      </c>
      <c r="D516" s="175" t="s">
        <v>586</v>
      </c>
      <c r="E516" s="172">
        <v>1354</v>
      </c>
      <c r="F516" s="177">
        <v>851</v>
      </c>
      <c r="G516" s="177">
        <v>215</v>
      </c>
      <c r="H516" s="178">
        <v>288</v>
      </c>
      <c r="I516" s="172">
        <v>1214</v>
      </c>
      <c r="J516" s="177">
        <v>659</v>
      </c>
      <c r="K516" s="177">
        <v>257</v>
      </c>
      <c r="L516" s="178">
        <v>298</v>
      </c>
      <c r="M516" s="172">
        <v>949</v>
      </c>
      <c r="N516" s="177">
        <v>420</v>
      </c>
      <c r="O516" s="177">
        <v>236</v>
      </c>
      <c r="P516" s="178">
        <v>293</v>
      </c>
    </row>
    <row r="517" spans="1:16" x14ac:dyDescent="0.3">
      <c r="A517" s="175" t="s">
        <v>107</v>
      </c>
      <c r="B517" s="176" t="s">
        <v>939</v>
      </c>
      <c r="C517" s="176" t="s">
        <v>1710</v>
      </c>
      <c r="D517" s="175" t="s">
        <v>959</v>
      </c>
      <c r="E517" s="172">
        <v>886</v>
      </c>
      <c r="F517" s="177">
        <v>367</v>
      </c>
      <c r="G517" s="177">
        <v>217</v>
      </c>
      <c r="H517" s="178">
        <v>302</v>
      </c>
      <c r="I517" s="172">
        <v>911</v>
      </c>
      <c r="J517" s="177">
        <v>374</v>
      </c>
      <c r="K517" s="177">
        <v>231</v>
      </c>
      <c r="L517" s="178">
        <v>306</v>
      </c>
      <c r="M517" s="172">
        <v>922</v>
      </c>
      <c r="N517" s="177">
        <v>378</v>
      </c>
      <c r="O517" s="177">
        <v>269</v>
      </c>
      <c r="P517" s="178">
        <v>275</v>
      </c>
    </row>
    <row r="518" spans="1:16" x14ac:dyDescent="0.3">
      <c r="A518" s="175" t="s">
        <v>308</v>
      </c>
      <c r="B518" s="176" t="s">
        <v>1039</v>
      </c>
      <c r="C518" s="176" t="s">
        <v>1711</v>
      </c>
      <c r="D518" s="175" t="s">
        <v>1045</v>
      </c>
      <c r="E518" s="172">
        <v>982</v>
      </c>
      <c r="F518" s="177">
        <v>304</v>
      </c>
      <c r="G518" s="177">
        <v>224</v>
      </c>
      <c r="H518" s="178">
        <v>454</v>
      </c>
      <c r="I518" s="172">
        <v>957</v>
      </c>
      <c r="J518" s="177">
        <v>264</v>
      </c>
      <c r="K518" s="177">
        <v>229</v>
      </c>
      <c r="L518" s="178">
        <v>464</v>
      </c>
      <c r="M518" s="172">
        <v>932</v>
      </c>
      <c r="N518" s="177">
        <v>260</v>
      </c>
      <c r="O518" s="177">
        <v>226</v>
      </c>
      <c r="P518" s="178">
        <v>446</v>
      </c>
    </row>
    <row r="519" spans="1:16" x14ac:dyDescent="0.3">
      <c r="A519" s="175" t="s">
        <v>234</v>
      </c>
      <c r="B519" s="176" t="s">
        <v>569</v>
      </c>
      <c r="C519" s="176" t="s">
        <v>1712</v>
      </c>
      <c r="D519" s="175" t="s">
        <v>639</v>
      </c>
      <c r="E519" s="172">
        <v>968</v>
      </c>
      <c r="F519" s="177">
        <v>223</v>
      </c>
      <c r="G519" s="177">
        <v>537</v>
      </c>
      <c r="H519" s="178">
        <v>208</v>
      </c>
      <c r="I519" s="172">
        <v>980</v>
      </c>
      <c r="J519" s="177">
        <v>224</v>
      </c>
      <c r="K519" s="177">
        <v>540</v>
      </c>
      <c r="L519" s="178">
        <v>216</v>
      </c>
      <c r="M519" s="172">
        <v>900</v>
      </c>
      <c r="N519" s="177">
        <v>219</v>
      </c>
      <c r="O519" s="177">
        <v>512</v>
      </c>
      <c r="P519" s="178">
        <v>169</v>
      </c>
    </row>
    <row r="520" spans="1:16" x14ac:dyDescent="0.3">
      <c r="A520" s="175" t="s">
        <v>792</v>
      </c>
      <c r="B520" s="176" t="s">
        <v>513</v>
      </c>
      <c r="C520" s="176" t="s">
        <v>1713</v>
      </c>
      <c r="D520" s="175" t="s">
        <v>533</v>
      </c>
      <c r="E520" s="172">
        <v>886</v>
      </c>
      <c r="F520" s="177">
        <v>353</v>
      </c>
      <c r="G520" s="177">
        <v>241</v>
      </c>
      <c r="H520" s="178">
        <v>292</v>
      </c>
      <c r="I520" s="172">
        <v>877</v>
      </c>
      <c r="J520" s="177">
        <v>355</v>
      </c>
      <c r="K520" s="177">
        <v>215</v>
      </c>
      <c r="L520" s="178">
        <v>307</v>
      </c>
      <c r="M520" s="172">
        <v>921</v>
      </c>
      <c r="N520" s="177">
        <v>307</v>
      </c>
      <c r="O520" s="177">
        <v>331</v>
      </c>
      <c r="P520" s="178">
        <v>283</v>
      </c>
    </row>
    <row r="521" spans="1:16" x14ac:dyDescent="0.3">
      <c r="A521" s="175" t="s">
        <v>1085</v>
      </c>
      <c r="B521" s="176" t="s">
        <v>569</v>
      </c>
      <c r="C521" s="176" t="s">
        <v>1714</v>
      </c>
      <c r="D521" s="175" t="s">
        <v>626</v>
      </c>
      <c r="E521" s="172">
        <v>1083</v>
      </c>
      <c r="F521" s="177">
        <v>557</v>
      </c>
      <c r="G521" s="177">
        <v>184</v>
      </c>
      <c r="H521" s="178">
        <v>342</v>
      </c>
      <c r="I521" s="172">
        <v>1042</v>
      </c>
      <c r="J521" s="177">
        <v>559</v>
      </c>
      <c r="K521" s="177">
        <v>153</v>
      </c>
      <c r="L521" s="178">
        <v>330</v>
      </c>
      <c r="M521" s="172">
        <v>874</v>
      </c>
      <c r="N521" s="177">
        <v>464</v>
      </c>
      <c r="O521" s="177">
        <v>150</v>
      </c>
      <c r="P521" s="178">
        <v>260</v>
      </c>
    </row>
    <row r="522" spans="1:16" x14ac:dyDescent="0.3">
      <c r="A522" s="175" t="s">
        <v>107</v>
      </c>
      <c r="B522" s="176" t="s">
        <v>763</v>
      </c>
      <c r="C522" s="176" t="s">
        <v>1715</v>
      </c>
      <c r="D522" s="175" t="s">
        <v>767</v>
      </c>
      <c r="E522" s="172">
        <v>47</v>
      </c>
      <c r="F522" s="177">
        <v>0</v>
      </c>
      <c r="G522" s="177">
        <v>44</v>
      </c>
      <c r="H522" s="178">
        <v>3</v>
      </c>
      <c r="I522" s="172">
        <v>111</v>
      </c>
      <c r="J522" s="177">
        <v>0</v>
      </c>
      <c r="K522" s="177">
        <v>90</v>
      </c>
      <c r="L522" s="178">
        <v>21</v>
      </c>
      <c r="M522" s="172">
        <v>943</v>
      </c>
      <c r="N522" s="177">
        <v>2</v>
      </c>
      <c r="O522" s="177">
        <v>919</v>
      </c>
      <c r="P522" s="178">
        <v>22</v>
      </c>
    </row>
    <row r="523" spans="1:16" x14ac:dyDescent="0.3">
      <c r="A523" s="175" t="s">
        <v>1014</v>
      </c>
      <c r="B523" s="176" t="s">
        <v>272</v>
      </c>
      <c r="C523" s="176" t="s">
        <v>1716</v>
      </c>
      <c r="D523" s="175" t="s">
        <v>567</v>
      </c>
      <c r="E523" s="172">
        <v>935</v>
      </c>
      <c r="F523" s="177">
        <v>316</v>
      </c>
      <c r="G523" s="177">
        <v>218</v>
      </c>
      <c r="H523" s="178">
        <v>401</v>
      </c>
      <c r="I523" s="172">
        <v>943</v>
      </c>
      <c r="J523" s="177">
        <v>315</v>
      </c>
      <c r="K523" s="177">
        <v>217</v>
      </c>
      <c r="L523" s="178">
        <v>411</v>
      </c>
      <c r="M523" s="172">
        <v>923</v>
      </c>
      <c r="N523" s="177">
        <v>311</v>
      </c>
      <c r="O523" s="177">
        <v>219</v>
      </c>
      <c r="P523" s="178">
        <v>393</v>
      </c>
    </row>
    <row r="524" spans="1:16" x14ac:dyDescent="0.3">
      <c r="A524" s="175" t="s">
        <v>938</v>
      </c>
      <c r="B524" s="176" t="s">
        <v>1039</v>
      </c>
      <c r="C524" s="176" t="s">
        <v>1717</v>
      </c>
      <c r="D524" s="175" t="s">
        <v>1069</v>
      </c>
      <c r="E524" s="172">
        <v>965</v>
      </c>
      <c r="F524" s="177">
        <v>474</v>
      </c>
      <c r="G524" s="177">
        <v>216</v>
      </c>
      <c r="H524" s="178">
        <v>275</v>
      </c>
      <c r="I524" s="172">
        <v>975</v>
      </c>
      <c r="J524" s="177">
        <v>471</v>
      </c>
      <c r="K524" s="177">
        <v>225</v>
      </c>
      <c r="L524" s="178">
        <v>279</v>
      </c>
      <c r="M524" s="172">
        <v>896</v>
      </c>
      <c r="N524" s="177">
        <v>467</v>
      </c>
      <c r="O524" s="177">
        <v>194</v>
      </c>
      <c r="P524" s="178">
        <v>235</v>
      </c>
    </row>
    <row r="525" spans="1:16" x14ac:dyDescent="0.3">
      <c r="A525" s="175" t="s">
        <v>512</v>
      </c>
      <c r="B525" s="176" t="s">
        <v>793</v>
      </c>
      <c r="C525" s="176" t="s">
        <v>1718</v>
      </c>
      <c r="D525" s="175" t="s">
        <v>804</v>
      </c>
      <c r="E525" s="172">
        <v>976</v>
      </c>
      <c r="F525" s="177">
        <v>187</v>
      </c>
      <c r="G525" s="177">
        <v>672</v>
      </c>
      <c r="H525" s="178">
        <v>117</v>
      </c>
      <c r="I525" s="172">
        <v>973</v>
      </c>
      <c r="J525" s="177">
        <v>191</v>
      </c>
      <c r="K525" s="177">
        <v>666</v>
      </c>
      <c r="L525" s="178">
        <v>116</v>
      </c>
      <c r="M525" s="172">
        <v>934</v>
      </c>
      <c r="N525" s="177">
        <v>172</v>
      </c>
      <c r="O525" s="177">
        <v>650</v>
      </c>
      <c r="P525" s="178">
        <v>112</v>
      </c>
    </row>
    <row r="526" spans="1:16" x14ac:dyDescent="0.3">
      <c r="A526" s="175" t="s">
        <v>107</v>
      </c>
      <c r="B526" s="176" t="s">
        <v>939</v>
      </c>
      <c r="C526" s="176" t="s">
        <v>1719</v>
      </c>
      <c r="D526" s="175" t="s">
        <v>129</v>
      </c>
      <c r="E526" s="172">
        <v>956</v>
      </c>
      <c r="F526" s="177">
        <v>303</v>
      </c>
      <c r="G526" s="177">
        <v>269</v>
      </c>
      <c r="H526" s="178">
        <v>384</v>
      </c>
      <c r="I526" s="172">
        <v>942</v>
      </c>
      <c r="J526" s="177">
        <v>294</v>
      </c>
      <c r="K526" s="177">
        <v>260</v>
      </c>
      <c r="L526" s="178">
        <v>388</v>
      </c>
      <c r="M526" s="172">
        <v>930</v>
      </c>
      <c r="N526" s="177">
        <v>296</v>
      </c>
      <c r="O526" s="177">
        <v>253</v>
      </c>
      <c r="P526" s="178">
        <v>381</v>
      </c>
    </row>
    <row r="527" spans="1:16" x14ac:dyDescent="0.3">
      <c r="A527" s="175" t="s">
        <v>568</v>
      </c>
      <c r="B527" s="176" t="s">
        <v>475</v>
      </c>
      <c r="C527" s="176" t="s">
        <v>1720</v>
      </c>
      <c r="D527" s="175" t="s">
        <v>284</v>
      </c>
      <c r="E527" s="172">
        <v>938</v>
      </c>
      <c r="F527" s="177">
        <v>226</v>
      </c>
      <c r="G527" s="177">
        <v>503</v>
      </c>
      <c r="H527" s="178">
        <v>209</v>
      </c>
      <c r="I527" s="172">
        <v>956</v>
      </c>
      <c r="J527" s="177">
        <v>231</v>
      </c>
      <c r="K527" s="177">
        <v>526</v>
      </c>
      <c r="L527" s="178">
        <v>199</v>
      </c>
      <c r="M527" s="172">
        <v>938</v>
      </c>
      <c r="N527" s="177">
        <v>226</v>
      </c>
      <c r="O527" s="177">
        <v>510</v>
      </c>
      <c r="P527" s="178">
        <v>202</v>
      </c>
    </row>
    <row r="528" spans="1:16" x14ac:dyDescent="0.3">
      <c r="A528" s="175" t="s">
        <v>711</v>
      </c>
      <c r="B528" s="176" t="s">
        <v>1039</v>
      </c>
      <c r="C528" s="176" t="s">
        <v>1721</v>
      </c>
      <c r="D528" s="175" t="s">
        <v>1042</v>
      </c>
      <c r="E528" s="172">
        <v>1005</v>
      </c>
      <c r="F528" s="177">
        <v>265</v>
      </c>
      <c r="G528" s="177">
        <v>445</v>
      </c>
      <c r="H528" s="178">
        <v>295</v>
      </c>
      <c r="I528" s="172">
        <v>997</v>
      </c>
      <c r="J528" s="177">
        <v>263</v>
      </c>
      <c r="K528" s="177">
        <v>445</v>
      </c>
      <c r="L528" s="178">
        <v>289</v>
      </c>
      <c r="M528" s="172">
        <v>917</v>
      </c>
      <c r="N528" s="177">
        <v>208</v>
      </c>
      <c r="O528" s="177">
        <v>434</v>
      </c>
      <c r="P528" s="178">
        <v>275</v>
      </c>
    </row>
    <row r="529" spans="1:16" x14ac:dyDescent="0.3">
      <c r="A529" s="175" t="s">
        <v>873</v>
      </c>
      <c r="B529" s="176" t="s">
        <v>874</v>
      </c>
      <c r="C529" s="176" t="s">
        <v>1722</v>
      </c>
      <c r="D529" s="176" t="s">
        <v>909</v>
      </c>
      <c r="E529" s="172">
        <v>1062</v>
      </c>
      <c r="F529" s="177">
        <v>275</v>
      </c>
      <c r="G529" s="177">
        <v>508</v>
      </c>
      <c r="H529" s="178">
        <v>279</v>
      </c>
      <c r="I529" s="172">
        <v>1042</v>
      </c>
      <c r="J529" s="177">
        <v>278</v>
      </c>
      <c r="K529" s="177">
        <v>482</v>
      </c>
      <c r="L529" s="178">
        <v>282</v>
      </c>
      <c r="M529" s="172">
        <v>912</v>
      </c>
      <c r="N529" s="177">
        <v>125</v>
      </c>
      <c r="O529" s="177">
        <v>521</v>
      </c>
      <c r="P529" s="178">
        <v>266</v>
      </c>
    </row>
    <row r="530" spans="1:16" x14ac:dyDescent="0.3">
      <c r="A530" s="175" t="s">
        <v>938</v>
      </c>
      <c r="B530" s="176" t="s">
        <v>449</v>
      </c>
      <c r="C530" s="176" t="s">
        <v>1723</v>
      </c>
      <c r="D530" s="175" t="s">
        <v>935</v>
      </c>
      <c r="E530" s="172">
        <v>1209</v>
      </c>
      <c r="F530" s="177">
        <v>569</v>
      </c>
      <c r="G530" s="177">
        <v>365</v>
      </c>
      <c r="H530" s="178">
        <v>275</v>
      </c>
      <c r="I530" s="172">
        <v>1107</v>
      </c>
      <c r="J530" s="177">
        <v>454</v>
      </c>
      <c r="K530" s="177">
        <v>372</v>
      </c>
      <c r="L530" s="178">
        <v>281</v>
      </c>
      <c r="M530" s="172">
        <v>921</v>
      </c>
      <c r="N530" s="177">
        <v>302</v>
      </c>
      <c r="O530" s="177">
        <v>345</v>
      </c>
      <c r="P530" s="178">
        <v>274</v>
      </c>
    </row>
    <row r="531" spans="1:16" x14ac:dyDescent="0.3">
      <c r="A531" s="175" t="s">
        <v>873</v>
      </c>
      <c r="B531" s="176" t="s">
        <v>181</v>
      </c>
      <c r="C531" s="176" t="s">
        <v>1724</v>
      </c>
      <c r="D531" s="175" t="s">
        <v>832</v>
      </c>
      <c r="E531" s="172">
        <v>939</v>
      </c>
      <c r="F531" s="177">
        <v>278</v>
      </c>
      <c r="G531" s="177">
        <v>339</v>
      </c>
      <c r="H531" s="178">
        <v>322</v>
      </c>
      <c r="I531" s="172">
        <v>1106</v>
      </c>
      <c r="J531" s="177">
        <v>275</v>
      </c>
      <c r="K531" s="177">
        <v>510</v>
      </c>
      <c r="L531" s="178">
        <v>321</v>
      </c>
      <c r="M531" s="172">
        <v>921</v>
      </c>
      <c r="N531" s="177">
        <v>271</v>
      </c>
      <c r="O531" s="177">
        <v>334</v>
      </c>
      <c r="P531" s="178">
        <v>316</v>
      </c>
    </row>
    <row r="532" spans="1:16" x14ac:dyDescent="0.3">
      <c r="A532" s="175" t="s">
        <v>1085</v>
      </c>
      <c r="B532" s="176" t="s">
        <v>1086</v>
      </c>
      <c r="C532" s="176" t="s">
        <v>1725</v>
      </c>
      <c r="D532" s="175" t="s">
        <v>1113</v>
      </c>
      <c r="E532" s="172">
        <v>945</v>
      </c>
      <c r="F532" s="177">
        <v>270</v>
      </c>
      <c r="G532" s="177">
        <v>304</v>
      </c>
      <c r="H532" s="178">
        <v>371</v>
      </c>
      <c r="I532" s="172">
        <v>921</v>
      </c>
      <c r="J532" s="177">
        <v>278</v>
      </c>
      <c r="K532" s="177">
        <v>283</v>
      </c>
      <c r="L532" s="178">
        <v>360</v>
      </c>
      <c r="M532" s="172">
        <v>911</v>
      </c>
      <c r="N532" s="177">
        <v>277</v>
      </c>
      <c r="O532" s="177">
        <v>286</v>
      </c>
      <c r="P532" s="178">
        <v>348</v>
      </c>
    </row>
    <row r="533" spans="1:16" x14ac:dyDescent="0.3">
      <c r="A533" s="175" t="s">
        <v>568</v>
      </c>
      <c r="B533" s="176" t="s">
        <v>108</v>
      </c>
      <c r="C533" s="176" t="s">
        <v>1726</v>
      </c>
      <c r="D533" s="175" t="s">
        <v>129</v>
      </c>
      <c r="E533" s="172">
        <v>914</v>
      </c>
      <c r="F533" s="177">
        <v>205</v>
      </c>
      <c r="G533" s="177">
        <v>453</v>
      </c>
      <c r="H533" s="178">
        <v>256</v>
      </c>
      <c r="I533" s="172">
        <v>918</v>
      </c>
      <c r="J533" s="177">
        <v>210</v>
      </c>
      <c r="K533" s="177">
        <v>453</v>
      </c>
      <c r="L533" s="178">
        <v>255</v>
      </c>
      <c r="M533" s="172">
        <v>914</v>
      </c>
      <c r="N533" s="177">
        <v>209</v>
      </c>
      <c r="O533" s="177">
        <v>457</v>
      </c>
      <c r="P533" s="178">
        <v>248</v>
      </c>
    </row>
    <row r="534" spans="1:16" x14ac:dyDescent="0.3">
      <c r="A534" s="175" t="s">
        <v>1085</v>
      </c>
      <c r="B534" s="176" t="s">
        <v>513</v>
      </c>
      <c r="C534" s="176" t="s">
        <v>1727</v>
      </c>
      <c r="D534" s="176" t="s">
        <v>527</v>
      </c>
      <c r="E534" s="172">
        <v>1008</v>
      </c>
      <c r="F534" s="177">
        <v>384</v>
      </c>
      <c r="G534" s="177">
        <v>386</v>
      </c>
      <c r="H534" s="178">
        <v>238</v>
      </c>
      <c r="I534" s="172">
        <v>949</v>
      </c>
      <c r="J534" s="177">
        <v>379</v>
      </c>
      <c r="K534" s="177">
        <v>330</v>
      </c>
      <c r="L534" s="178">
        <v>240</v>
      </c>
      <c r="M534" s="172">
        <v>895</v>
      </c>
      <c r="N534" s="177">
        <v>383</v>
      </c>
      <c r="O534" s="177">
        <v>298</v>
      </c>
      <c r="P534" s="178">
        <v>214</v>
      </c>
    </row>
    <row r="535" spans="1:16" x14ac:dyDescent="0.3">
      <c r="A535" s="175" t="s">
        <v>260</v>
      </c>
      <c r="B535" s="176" t="s">
        <v>681</v>
      </c>
      <c r="C535" s="176" t="s">
        <v>1728</v>
      </c>
      <c r="D535" s="175" t="s">
        <v>708</v>
      </c>
      <c r="E535" s="172">
        <v>1238</v>
      </c>
      <c r="F535" s="177">
        <v>674</v>
      </c>
      <c r="G535" s="177">
        <v>398</v>
      </c>
      <c r="H535" s="178">
        <v>166</v>
      </c>
      <c r="I535" s="172">
        <v>1164</v>
      </c>
      <c r="J535" s="177">
        <v>582</v>
      </c>
      <c r="K535" s="177">
        <v>401</v>
      </c>
      <c r="L535" s="178">
        <v>181</v>
      </c>
      <c r="M535" s="172">
        <v>923</v>
      </c>
      <c r="N535" s="177">
        <v>434</v>
      </c>
      <c r="O535" s="177">
        <v>305</v>
      </c>
      <c r="P535" s="178">
        <v>184</v>
      </c>
    </row>
    <row r="536" spans="1:16" x14ac:dyDescent="0.3">
      <c r="A536" s="175" t="s">
        <v>568</v>
      </c>
      <c r="B536" s="176" t="s">
        <v>235</v>
      </c>
      <c r="C536" s="176" t="s">
        <v>1729</v>
      </c>
      <c r="D536" s="175" t="s">
        <v>241</v>
      </c>
      <c r="E536" s="172">
        <v>1095</v>
      </c>
      <c r="F536" s="177">
        <v>191</v>
      </c>
      <c r="G536" s="177">
        <v>641</v>
      </c>
      <c r="H536" s="178">
        <v>263</v>
      </c>
      <c r="I536" s="172">
        <v>999</v>
      </c>
      <c r="J536" s="177">
        <v>187</v>
      </c>
      <c r="K536" s="177">
        <v>550</v>
      </c>
      <c r="L536" s="178">
        <v>262</v>
      </c>
      <c r="M536" s="172">
        <v>898</v>
      </c>
      <c r="N536" s="177">
        <v>188</v>
      </c>
      <c r="O536" s="177">
        <v>469</v>
      </c>
      <c r="P536" s="178">
        <v>241</v>
      </c>
    </row>
    <row r="537" spans="1:16" x14ac:dyDescent="0.3">
      <c r="A537" s="175" t="s">
        <v>107</v>
      </c>
      <c r="B537" s="176" t="s">
        <v>261</v>
      </c>
      <c r="C537" s="176" t="s">
        <v>1730</v>
      </c>
      <c r="D537" s="175" t="s">
        <v>295</v>
      </c>
      <c r="E537" s="172">
        <v>906</v>
      </c>
      <c r="F537" s="177">
        <v>308</v>
      </c>
      <c r="G537" s="177">
        <v>405</v>
      </c>
      <c r="H537" s="178">
        <v>193</v>
      </c>
      <c r="I537" s="172">
        <v>942</v>
      </c>
      <c r="J537" s="177">
        <v>317</v>
      </c>
      <c r="K537" s="177">
        <v>419</v>
      </c>
      <c r="L537" s="178">
        <v>206</v>
      </c>
      <c r="M537" s="172">
        <v>912</v>
      </c>
      <c r="N537" s="177">
        <v>312</v>
      </c>
      <c r="O537" s="177">
        <v>401</v>
      </c>
      <c r="P537" s="178">
        <v>199</v>
      </c>
    </row>
    <row r="538" spans="1:16" x14ac:dyDescent="0.3">
      <c r="A538" s="175" t="s">
        <v>873</v>
      </c>
      <c r="B538" s="176" t="s">
        <v>309</v>
      </c>
      <c r="C538" s="176" t="s">
        <v>1731</v>
      </c>
      <c r="D538" s="175" t="s">
        <v>333</v>
      </c>
      <c r="E538" s="172">
        <v>941</v>
      </c>
      <c r="F538" s="177">
        <v>245</v>
      </c>
      <c r="G538" s="177">
        <v>363</v>
      </c>
      <c r="H538" s="178">
        <v>333</v>
      </c>
      <c r="I538" s="172">
        <v>951</v>
      </c>
      <c r="J538" s="177">
        <v>247</v>
      </c>
      <c r="K538" s="177">
        <v>378</v>
      </c>
      <c r="L538" s="178">
        <v>326</v>
      </c>
      <c r="M538" s="172">
        <v>900</v>
      </c>
      <c r="N538" s="177">
        <v>244</v>
      </c>
      <c r="O538" s="177">
        <v>345</v>
      </c>
      <c r="P538" s="178">
        <v>311</v>
      </c>
    </row>
    <row r="539" spans="1:16" x14ac:dyDescent="0.3">
      <c r="A539" s="175" t="s">
        <v>792</v>
      </c>
      <c r="B539" s="176" t="s">
        <v>309</v>
      </c>
      <c r="C539" s="176" t="s">
        <v>1732</v>
      </c>
      <c r="D539" s="175" t="s">
        <v>368</v>
      </c>
      <c r="E539" s="172">
        <v>773</v>
      </c>
      <c r="F539" s="177">
        <v>382</v>
      </c>
      <c r="G539" s="177">
        <v>166</v>
      </c>
      <c r="H539" s="178">
        <v>225</v>
      </c>
      <c r="I539" s="172">
        <v>832</v>
      </c>
      <c r="J539" s="177">
        <v>455</v>
      </c>
      <c r="K539" s="177">
        <v>141</v>
      </c>
      <c r="L539" s="178">
        <v>236</v>
      </c>
      <c r="M539" s="172">
        <v>831</v>
      </c>
      <c r="N539" s="177">
        <v>532</v>
      </c>
      <c r="O539" s="177">
        <v>145</v>
      </c>
      <c r="P539" s="178">
        <v>154</v>
      </c>
    </row>
    <row r="540" spans="1:16" x14ac:dyDescent="0.3">
      <c r="A540" s="175" t="s">
        <v>308</v>
      </c>
      <c r="B540" s="176" t="s">
        <v>108</v>
      </c>
      <c r="C540" s="176" t="s">
        <v>1733</v>
      </c>
      <c r="D540" s="175" t="s">
        <v>205</v>
      </c>
      <c r="E540" s="172">
        <v>1077</v>
      </c>
      <c r="F540" s="177">
        <v>377</v>
      </c>
      <c r="G540" s="177">
        <v>476</v>
      </c>
      <c r="H540" s="178">
        <v>224</v>
      </c>
      <c r="I540" s="172">
        <v>1091</v>
      </c>
      <c r="J540" s="177">
        <v>371</v>
      </c>
      <c r="K540" s="177">
        <v>503</v>
      </c>
      <c r="L540" s="178">
        <v>217</v>
      </c>
      <c r="M540" s="172">
        <v>907</v>
      </c>
      <c r="N540" s="177">
        <v>236</v>
      </c>
      <c r="O540" s="177">
        <v>457</v>
      </c>
      <c r="P540" s="178">
        <v>214</v>
      </c>
    </row>
    <row r="541" spans="1:16" x14ac:dyDescent="0.3">
      <c r="A541" s="175" t="s">
        <v>474</v>
      </c>
      <c r="B541" s="176" t="s">
        <v>1086</v>
      </c>
      <c r="C541" s="176" t="s">
        <v>1734</v>
      </c>
      <c r="D541" s="175" t="s">
        <v>1101</v>
      </c>
      <c r="E541" s="172">
        <v>957</v>
      </c>
      <c r="F541" s="177">
        <v>260</v>
      </c>
      <c r="G541" s="177">
        <v>364</v>
      </c>
      <c r="H541" s="178">
        <v>333</v>
      </c>
      <c r="I541" s="172">
        <v>984</v>
      </c>
      <c r="J541" s="177">
        <v>267</v>
      </c>
      <c r="K541" s="177">
        <v>380</v>
      </c>
      <c r="L541" s="178">
        <v>337</v>
      </c>
      <c r="M541" s="172">
        <v>909</v>
      </c>
      <c r="N541" s="177">
        <v>213</v>
      </c>
      <c r="O541" s="177">
        <v>357</v>
      </c>
      <c r="P541" s="178">
        <v>339</v>
      </c>
    </row>
    <row r="542" spans="1:16" x14ac:dyDescent="0.3">
      <c r="A542" s="175" t="s">
        <v>680</v>
      </c>
      <c r="B542" s="176" t="s">
        <v>475</v>
      </c>
      <c r="C542" s="176" t="s">
        <v>1735</v>
      </c>
      <c r="D542" s="175" t="s">
        <v>487</v>
      </c>
      <c r="E542" s="172">
        <v>1011</v>
      </c>
      <c r="F542" s="177">
        <v>285</v>
      </c>
      <c r="G542" s="177">
        <v>361</v>
      </c>
      <c r="H542" s="178">
        <v>365</v>
      </c>
      <c r="I542" s="172">
        <v>1013</v>
      </c>
      <c r="J542" s="177">
        <v>289</v>
      </c>
      <c r="K542" s="177">
        <v>354</v>
      </c>
      <c r="L542" s="178">
        <v>370</v>
      </c>
      <c r="M542" s="172">
        <v>902</v>
      </c>
      <c r="N542" s="177">
        <v>184</v>
      </c>
      <c r="O542" s="177">
        <v>352</v>
      </c>
      <c r="P542" s="178">
        <v>366</v>
      </c>
    </row>
    <row r="543" spans="1:16" x14ac:dyDescent="0.3">
      <c r="A543" s="175" t="s">
        <v>1085</v>
      </c>
      <c r="B543" s="176" t="s">
        <v>712</v>
      </c>
      <c r="C543" s="176" t="s">
        <v>1736</v>
      </c>
      <c r="D543" s="175" t="s">
        <v>746</v>
      </c>
      <c r="E543" s="172">
        <v>955</v>
      </c>
      <c r="F543" s="177">
        <v>349</v>
      </c>
      <c r="G543" s="177">
        <v>441</v>
      </c>
      <c r="H543" s="178">
        <v>165</v>
      </c>
      <c r="I543" s="172">
        <v>961</v>
      </c>
      <c r="J543" s="177">
        <v>342</v>
      </c>
      <c r="K543" s="177">
        <v>437</v>
      </c>
      <c r="L543" s="178">
        <v>182</v>
      </c>
      <c r="M543" s="172">
        <v>899</v>
      </c>
      <c r="N543" s="177">
        <v>309</v>
      </c>
      <c r="O543" s="177">
        <v>415</v>
      </c>
      <c r="P543" s="178">
        <v>175</v>
      </c>
    </row>
    <row r="544" spans="1:16" x14ac:dyDescent="0.3">
      <c r="A544" s="175" t="s">
        <v>429</v>
      </c>
      <c r="B544" s="176" t="s">
        <v>458</v>
      </c>
      <c r="C544" s="176" t="s">
        <v>1737</v>
      </c>
      <c r="D544" s="175" t="s">
        <v>461</v>
      </c>
      <c r="E544" s="172">
        <v>917</v>
      </c>
      <c r="F544" s="177">
        <v>171</v>
      </c>
      <c r="G544" s="177">
        <v>671</v>
      </c>
      <c r="H544" s="178">
        <v>75</v>
      </c>
      <c r="I544" s="172">
        <v>924</v>
      </c>
      <c r="J544" s="177">
        <v>167</v>
      </c>
      <c r="K544" s="177">
        <v>684</v>
      </c>
      <c r="L544" s="178">
        <v>73</v>
      </c>
      <c r="M544" s="172">
        <v>902</v>
      </c>
      <c r="N544" s="177">
        <v>163</v>
      </c>
      <c r="O544" s="177">
        <v>667</v>
      </c>
      <c r="P544" s="178">
        <v>72</v>
      </c>
    </row>
    <row r="545" spans="1:16" x14ac:dyDescent="0.3">
      <c r="A545" s="175" t="s">
        <v>429</v>
      </c>
      <c r="B545" s="176" t="s">
        <v>1179</v>
      </c>
      <c r="C545" s="176" t="s">
        <v>1738</v>
      </c>
      <c r="D545" s="176" t="s">
        <v>1181</v>
      </c>
      <c r="E545" s="172">
        <v>1132</v>
      </c>
      <c r="F545" s="177">
        <v>585</v>
      </c>
      <c r="G545" s="177">
        <v>208</v>
      </c>
      <c r="H545" s="178">
        <v>339</v>
      </c>
      <c r="I545" s="172">
        <v>1157</v>
      </c>
      <c r="J545" s="177">
        <v>577</v>
      </c>
      <c r="K545" s="177">
        <v>232</v>
      </c>
      <c r="L545" s="178">
        <v>348</v>
      </c>
      <c r="M545" s="172">
        <v>886</v>
      </c>
      <c r="N545" s="177">
        <v>335</v>
      </c>
      <c r="O545" s="177">
        <v>213</v>
      </c>
      <c r="P545" s="178">
        <v>338</v>
      </c>
    </row>
    <row r="546" spans="1:16" x14ac:dyDescent="0.3">
      <c r="A546" s="175" t="s">
        <v>568</v>
      </c>
      <c r="B546" s="176" t="s">
        <v>763</v>
      </c>
      <c r="C546" s="176" t="s">
        <v>1739</v>
      </c>
      <c r="D546" s="175" t="s">
        <v>773</v>
      </c>
      <c r="E546" s="172">
        <v>913</v>
      </c>
      <c r="F546" s="177">
        <v>362</v>
      </c>
      <c r="G546" s="177">
        <v>277</v>
      </c>
      <c r="H546" s="178">
        <v>274</v>
      </c>
      <c r="I546" s="172">
        <v>936</v>
      </c>
      <c r="J546" s="177">
        <v>362</v>
      </c>
      <c r="K546" s="177">
        <v>278</v>
      </c>
      <c r="L546" s="178">
        <v>296</v>
      </c>
      <c r="M546" s="172">
        <v>832</v>
      </c>
      <c r="N546" s="177">
        <v>352</v>
      </c>
      <c r="O546" s="177">
        <v>245</v>
      </c>
      <c r="P546" s="178">
        <v>235</v>
      </c>
    </row>
    <row r="547" spans="1:16" x14ac:dyDescent="0.3">
      <c r="A547" s="175" t="s">
        <v>107</v>
      </c>
      <c r="B547" s="176" t="s">
        <v>272</v>
      </c>
      <c r="C547" s="176" t="s">
        <v>1740</v>
      </c>
      <c r="D547" s="175" t="s">
        <v>561</v>
      </c>
      <c r="E547" s="172">
        <v>1120</v>
      </c>
      <c r="F547" s="177">
        <v>318</v>
      </c>
      <c r="G547" s="177">
        <v>576</v>
      </c>
      <c r="H547" s="178">
        <v>226</v>
      </c>
      <c r="I547" s="172">
        <v>1135</v>
      </c>
      <c r="J547" s="177">
        <v>313</v>
      </c>
      <c r="K547" s="177">
        <v>587</v>
      </c>
      <c r="L547" s="178">
        <v>235</v>
      </c>
      <c r="M547" s="172">
        <v>873</v>
      </c>
      <c r="N547" s="177">
        <v>284</v>
      </c>
      <c r="O547" s="177">
        <v>370</v>
      </c>
      <c r="P547" s="178">
        <v>219</v>
      </c>
    </row>
    <row r="548" spans="1:16" x14ac:dyDescent="0.3">
      <c r="A548" s="175" t="s">
        <v>260</v>
      </c>
      <c r="B548" s="176" t="s">
        <v>939</v>
      </c>
      <c r="C548" s="176" t="s">
        <v>1741</v>
      </c>
      <c r="D548" s="175" t="s">
        <v>958</v>
      </c>
      <c r="E548" s="172">
        <v>875</v>
      </c>
      <c r="F548" s="177">
        <v>489</v>
      </c>
      <c r="G548" s="177">
        <v>197</v>
      </c>
      <c r="H548" s="178">
        <v>189</v>
      </c>
      <c r="I548" s="172">
        <v>865</v>
      </c>
      <c r="J548" s="177">
        <v>479</v>
      </c>
      <c r="K548" s="177">
        <v>191</v>
      </c>
      <c r="L548" s="178">
        <v>195</v>
      </c>
      <c r="M548" s="172">
        <v>845</v>
      </c>
      <c r="N548" s="177">
        <v>478</v>
      </c>
      <c r="O548" s="177">
        <v>215</v>
      </c>
      <c r="P548" s="178">
        <v>152</v>
      </c>
    </row>
    <row r="549" spans="1:16" x14ac:dyDescent="0.3">
      <c r="A549" s="175" t="s">
        <v>260</v>
      </c>
      <c r="B549" s="176" t="s">
        <v>1188</v>
      </c>
      <c r="C549" s="176" t="s">
        <v>1742</v>
      </c>
      <c r="D549" s="175" t="s">
        <v>1190</v>
      </c>
      <c r="E549" s="172">
        <v>864</v>
      </c>
      <c r="F549" s="177">
        <v>426</v>
      </c>
      <c r="G549" s="177">
        <v>174</v>
      </c>
      <c r="H549" s="178">
        <v>264</v>
      </c>
      <c r="I549" s="172">
        <v>895</v>
      </c>
      <c r="J549" s="177">
        <v>422</v>
      </c>
      <c r="K549" s="177">
        <v>186</v>
      </c>
      <c r="L549" s="178">
        <v>287</v>
      </c>
      <c r="M549" s="172">
        <v>863</v>
      </c>
      <c r="N549" s="177">
        <v>408</v>
      </c>
      <c r="O549" s="177">
        <v>192</v>
      </c>
      <c r="P549" s="178">
        <v>263</v>
      </c>
    </row>
    <row r="550" spans="1:16" x14ac:dyDescent="0.3">
      <c r="A550" s="175" t="s">
        <v>308</v>
      </c>
      <c r="B550" s="176" t="s">
        <v>309</v>
      </c>
      <c r="C550" s="176" t="s">
        <v>1743</v>
      </c>
      <c r="D550" s="175" t="s">
        <v>409</v>
      </c>
      <c r="E550" s="172">
        <v>955</v>
      </c>
      <c r="F550" s="177">
        <v>170</v>
      </c>
      <c r="G550" s="177">
        <v>313</v>
      </c>
      <c r="H550" s="178">
        <v>472</v>
      </c>
      <c r="I550" s="172">
        <v>929</v>
      </c>
      <c r="J550" s="177">
        <v>170</v>
      </c>
      <c r="K550" s="177">
        <v>301</v>
      </c>
      <c r="L550" s="178">
        <v>458</v>
      </c>
      <c r="M550" s="172">
        <v>863</v>
      </c>
      <c r="N550" s="177">
        <v>140</v>
      </c>
      <c r="O550" s="177">
        <v>287</v>
      </c>
      <c r="P550" s="178">
        <v>436</v>
      </c>
    </row>
    <row r="551" spans="1:16" x14ac:dyDescent="0.3">
      <c r="A551" s="175" t="s">
        <v>107</v>
      </c>
      <c r="B551" s="176" t="s">
        <v>309</v>
      </c>
      <c r="C551" s="176" t="s">
        <v>1744</v>
      </c>
      <c r="D551" s="175" t="s">
        <v>408</v>
      </c>
      <c r="E551" s="172">
        <v>920</v>
      </c>
      <c r="F551" s="177">
        <v>218</v>
      </c>
      <c r="G551" s="177">
        <v>451</v>
      </c>
      <c r="H551" s="178">
        <v>251</v>
      </c>
      <c r="I551" s="172">
        <v>917</v>
      </c>
      <c r="J551" s="177">
        <v>217</v>
      </c>
      <c r="K551" s="177">
        <v>450</v>
      </c>
      <c r="L551" s="178">
        <v>250</v>
      </c>
      <c r="M551" s="172">
        <v>878</v>
      </c>
      <c r="N551" s="177">
        <v>225</v>
      </c>
      <c r="O551" s="177">
        <v>407</v>
      </c>
      <c r="P551" s="178">
        <v>246</v>
      </c>
    </row>
    <row r="552" spans="1:16" x14ac:dyDescent="0.3">
      <c r="A552" s="175" t="s">
        <v>568</v>
      </c>
      <c r="B552" s="176" t="s">
        <v>449</v>
      </c>
      <c r="C552" s="176" t="s">
        <v>1745</v>
      </c>
      <c r="D552" s="175" t="s">
        <v>933</v>
      </c>
      <c r="E552" s="172">
        <v>971</v>
      </c>
      <c r="F552" s="177">
        <v>535</v>
      </c>
      <c r="G552" s="177">
        <v>219</v>
      </c>
      <c r="H552" s="178">
        <v>217</v>
      </c>
      <c r="I552" s="172">
        <v>926</v>
      </c>
      <c r="J552" s="177">
        <v>537</v>
      </c>
      <c r="K552" s="177">
        <v>169</v>
      </c>
      <c r="L552" s="178">
        <v>220</v>
      </c>
      <c r="M552" s="172">
        <v>892</v>
      </c>
      <c r="N552" s="177">
        <v>529</v>
      </c>
      <c r="O552" s="177">
        <v>124</v>
      </c>
      <c r="P552" s="178">
        <v>239</v>
      </c>
    </row>
    <row r="553" spans="1:16" x14ac:dyDescent="0.3">
      <c r="A553" s="175" t="s">
        <v>107</v>
      </c>
      <c r="B553" s="176" t="s">
        <v>309</v>
      </c>
      <c r="C553" s="176" t="s">
        <v>1746</v>
      </c>
      <c r="D553" s="175" t="s">
        <v>341</v>
      </c>
      <c r="E553" s="172">
        <v>1107</v>
      </c>
      <c r="F553" s="177">
        <v>423</v>
      </c>
      <c r="G553" s="177">
        <v>462</v>
      </c>
      <c r="H553" s="178">
        <v>222</v>
      </c>
      <c r="I553" s="172">
        <v>1112</v>
      </c>
      <c r="J553" s="177">
        <v>424</v>
      </c>
      <c r="K553" s="177">
        <v>460</v>
      </c>
      <c r="L553" s="178">
        <v>228</v>
      </c>
      <c r="M553" s="172">
        <v>863</v>
      </c>
      <c r="N553" s="177">
        <v>198</v>
      </c>
      <c r="O553" s="177">
        <v>445</v>
      </c>
      <c r="P553" s="178">
        <v>220</v>
      </c>
    </row>
    <row r="554" spans="1:16" x14ac:dyDescent="0.3">
      <c r="A554" s="175" t="s">
        <v>568</v>
      </c>
      <c r="B554" s="176" t="s">
        <v>309</v>
      </c>
      <c r="C554" s="176" t="s">
        <v>1747</v>
      </c>
      <c r="D554" s="176" t="s">
        <v>419</v>
      </c>
      <c r="E554" s="172">
        <v>881</v>
      </c>
      <c r="F554" s="177">
        <v>290</v>
      </c>
      <c r="G554" s="177">
        <v>334</v>
      </c>
      <c r="H554" s="178">
        <v>257</v>
      </c>
      <c r="I554" s="172">
        <v>887</v>
      </c>
      <c r="J554" s="177">
        <v>319</v>
      </c>
      <c r="K554" s="177">
        <v>330</v>
      </c>
      <c r="L554" s="178">
        <v>238</v>
      </c>
      <c r="M554" s="172">
        <v>856</v>
      </c>
      <c r="N554" s="177">
        <v>304</v>
      </c>
      <c r="O554" s="177">
        <v>326</v>
      </c>
      <c r="P554" s="178">
        <v>226</v>
      </c>
    </row>
    <row r="555" spans="1:16" x14ac:dyDescent="0.3">
      <c r="A555" s="175" t="s">
        <v>711</v>
      </c>
      <c r="B555" s="176" t="s">
        <v>712</v>
      </c>
      <c r="C555" s="176" t="s">
        <v>1748</v>
      </c>
      <c r="D555" s="175" t="s">
        <v>741</v>
      </c>
      <c r="E555" s="172">
        <v>763</v>
      </c>
      <c r="F555" s="177">
        <v>301</v>
      </c>
      <c r="G555" s="177">
        <v>207</v>
      </c>
      <c r="H555" s="178">
        <v>255</v>
      </c>
      <c r="I555" s="172">
        <v>754</v>
      </c>
      <c r="J555" s="177">
        <v>287</v>
      </c>
      <c r="K555" s="177">
        <v>202</v>
      </c>
      <c r="L555" s="178">
        <v>265</v>
      </c>
      <c r="M555" s="172">
        <v>782</v>
      </c>
      <c r="N555" s="177">
        <v>290</v>
      </c>
      <c r="O555" s="177">
        <v>312</v>
      </c>
      <c r="P555" s="178">
        <v>180</v>
      </c>
    </row>
    <row r="556" spans="1:16" x14ac:dyDescent="0.3">
      <c r="A556" s="175" t="s">
        <v>107</v>
      </c>
      <c r="B556" s="176" t="s">
        <v>1173</v>
      </c>
      <c r="C556" s="176" t="s">
        <v>1749</v>
      </c>
      <c r="D556" s="175" t="s">
        <v>1175</v>
      </c>
      <c r="E556" s="172">
        <v>890</v>
      </c>
      <c r="F556" s="177">
        <v>297</v>
      </c>
      <c r="G556" s="177">
        <v>278</v>
      </c>
      <c r="H556" s="178">
        <v>315</v>
      </c>
      <c r="I556" s="172">
        <v>856</v>
      </c>
      <c r="J556" s="177">
        <v>295</v>
      </c>
      <c r="K556" s="177">
        <v>280</v>
      </c>
      <c r="L556" s="178">
        <v>281</v>
      </c>
      <c r="M556" s="172">
        <v>852</v>
      </c>
      <c r="N556" s="177">
        <v>297</v>
      </c>
      <c r="O556" s="177">
        <v>283</v>
      </c>
      <c r="P556" s="178">
        <v>272</v>
      </c>
    </row>
    <row r="557" spans="1:16" x14ac:dyDescent="0.3">
      <c r="A557" s="175" t="s">
        <v>457</v>
      </c>
      <c r="B557" s="176" t="s">
        <v>569</v>
      </c>
      <c r="C557" s="176" t="s">
        <v>1750</v>
      </c>
      <c r="D557" s="175" t="s">
        <v>667</v>
      </c>
      <c r="E557" s="172">
        <v>862</v>
      </c>
      <c r="F557" s="177">
        <v>194</v>
      </c>
      <c r="G557" s="177">
        <v>366</v>
      </c>
      <c r="H557" s="178">
        <v>302</v>
      </c>
      <c r="I557" s="172">
        <v>862</v>
      </c>
      <c r="J557" s="177">
        <v>192</v>
      </c>
      <c r="K557" s="177">
        <v>367</v>
      </c>
      <c r="L557" s="178">
        <v>303</v>
      </c>
      <c r="M557" s="172">
        <v>845</v>
      </c>
      <c r="N557" s="177">
        <v>194</v>
      </c>
      <c r="O557" s="177">
        <v>363</v>
      </c>
      <c r="P557" s="178">
        <v>288</v>
      </c>
    </row>
    <row r="558" spans="1:16" x14ac:dyDescent="0.3">
      <c r="A558" s="175" t="s">
        <v>474</v>
      </c>
      <c r="B558" s="176" t="s">
        <v>712</v>
      </c>
      <c r="C558" s="176" t="s">
        <v>1751</v>
      </c>
      <c r="D558" s="175" t="s">
        <v>739</v>
      </c>
      <c r="E558" s="172">
        <v>860</v>
      </c>
      <c r="F558" s="177">
        <v>201</v>
      </c>
      <c r="G558" s="177">
        <v>487</v>
      </c>
      <c r="H558" s="178">
        <v>172</v>
      </c>
      <c r="I558" s="172">
        <v>857</v>
      </c>
      <c r="J558" s="177">
        <v>203</v>
      </c>
      <c r="K558" s="177">
        <v>472</v>
      </c>
      <c r="L558" s="178">
        <v>182</v>
      </c>
      <c r="M558" s="172">
        <v>840</v>
      </c>
      <c r="N558" s="177">
        <v>199</v>
      </c>
      <c r="O558" s="177">
        <v>478</v>
      </c>
      <c r="P558" s="178">
        <v>163</v>
      </c>
    </row>
    <row r="559" spans="1:16" x14ac:dyDescent="0.3">
      <c r="A559" s="175" t="s">
        <v>568</v>
      </c>
      <c r="B559" s="176" t="s">
        <v>793</v>
      </c>
      <c r="C559" s="176" t="s">
        <v>1752</v>
      </c>
      <c r="D559" s="175" t="s">
        <v>813</v>
      </c>
      <c r="E559" s="172">
        <v>833</v>
      </c>
      <c r="F559" s="177">
        <v>327</v>
      </c>
      <c r="G559" s="177">
        <v>125</v>
      </c>
      <c r="H559" s="178">
        <v>381</v>
      </c>
      <c r="I559" s="172">
        <v>841</v>
      </c>
      <c r="J559" s="177">
        <v>329</v>
      </c>
      <c r="K559" s="177">
        <v>124</v>
      </c>
      <c r="L559" s="178">
        <v>388</v>
      </c>
      <c r="M559" s="172">
        <v>841</v>
      </c>
      <c r="N559" s="177">
        <v>328</v>
      </c>
      <c r="O559" s="177">
        <v>139</v>
      </c>
      <c r="P559" s="178">
        <v>374</v>
      </c>
    </row>
    <row r="560" spans="1:16" x14ac:dyDescent="0.3">
      <c r="A560" s="175" t="s">
        <v>234</v>
      </c>
      <c r="B560" s="176" t="s">
        <v>475</v>
      </c>
      <c r="C560" s="176" t="s">
        <v>1753</v>
      </c>
      <c r="D560" s="175" t="s">
        <v>508</v>
      </c>
      <c r="E560" s="172">
        <v>897</v>
      </c>
      <c r="F560" s="177">
        <v>579</v>
      </c>
      <c r="G560" s="177">
        <v>100</v>
      </c>
      <c r="H560" s="178">
        <v>218</v>
      </c>
      <c r="I560" s="172">
        <v>881</v>
      </c>
      <c r="J560" s="177">
        <v>578</v>
      </c>
      <c r="K560" s="177">
        <v>75</v>
      </c>
      <c r="L560" s="178">
        <v>228</v>
      </c>
      <c r="M560" s="172">
        <v>853</v>
      </c>
      <c r="N560" s="177">
        <v>571</v>
      </c>
      <c r="O560" s="177">
        <v>52</v>
      </c>
      <c r="P560" s="178">
        <v>230</v>
      </c>
    </row>
    <row r="561" spans="1:16" x14ac:dyDescent="0.3">
      <c r="A561" s="175" t="s">
        <v>1085</v>
      </c>
      <c r="B561" s="176" t="s">
        <v>874</v>
      </c>
      <c r="C561" s="176" t="s">
        <v>1754</v>
      </c>
      <c r="D561" s="175" t="s">
        <v>220</v>
      </c>
      <c r="E561" s="172">
        <v>993</v>
      </c>
      <c r="F561" s="177">
        <v>424</v>
      </c>
      <c r="G561" s="177">
        <v>191</v>
      </c>
      <c r="H561" s="178">
        <v>378</v>
      </c>
      <c r="I561" s="172">
        <v>1000</v>
      </c>
      <c r="J561" s="177">
        <v>418</v>
      </c>
      <c r="K561" s="177">
        <v>208</v>
      </c>
      <c r="L561" s="178">
        <v>374</v>
      </c>
      <c r="M561" s="172">
        <v>824</v>
      </c>
      <c r="N561" s="177">
        <v>276</v>
      </c>
      <c r="O561" s="177">
        <v>199</v>
      </c>
      <c r="P561" s="178">
        <v>349</v>
      </c>
    </row>
    <row r="562" spans="1:16" x14ac:dyDescent="0.3">
      <c r="A562" s="175" t="s">
        <v>938</v>
      </c>
      <c r="B562" s="176" t="s">
        <v>1086</v>
      </c>
      <c r="C562" s="176" t="s">
        <v>1755</v>
      </c>
      <c r="D562" s="175" t="s">
        <v>1107</v>
      </c>
      <c r="E562" s="172">
        <v>1135</v>
      </c>
      <c r="F562" s="177">
        <v>412</v>
      </c>
      <c r="G562" s="177">
        <v>361</v>
      </c>
      <c r="H562" s="178">
        <v>362</v>
      </c>
      <c r="I562" s="172">
        <v>1131</v>
      </c>
      <c r="J562" s="177">
        <v>418</v>
      </c>
      <c r="K562" s="177">
        <v>348</v>
      </c>
      <c r="L562" s="178">
        <v>365</v>
      </c>
      <c r="M562" s="172">
        <v>835</v>
      </c>
      <c r="N562" s="177">
        <v>219</v>
      </c>
      <c r="O562" s="177">
        <v>263</v>
      </c>
      <c r="P562" s="178">
        <v>353</v>
      </c>
    </row>
    <row r="563" spans="1:16" x14ac:dyDescent="0.3">
      <c r="A563" s="175" t="s">
        <v>308</v>
      </c>
      <c r="B563" s="176" t="s">
        <v>1131</v>
      </c>
      <c r="C563" s="176" t="s">
        <v>1756</v>
      </c>
      <c r="D563" s="175" t="s">
        <v>1135</v>
      </c>
      <c r="E563" s="172">
        <v>851</v>
      </c>
      <c r="F563" s="177">
        <v>319</v>
      </c>
      <c r="G563" s="177">
        <v>315</v>
      </c>
      <c r="H563" s="178">
        <v>217</v>
      </c>
      <c r="I563" s="172">
        <v>828</v>
      </c>
      <c r="J563" s="177">
        <v>312</v>
      </c>
      <c r="K563" s="177">
        <v>297</v>
      </c>
      <c r="L563" s="178">
        <v>219</v>
      </c>
      <c r="M563" s="172">
        <v>845</v>
      </c>
      <c r="N563" s="177">
        <v>312</v>
      </c>
      <c r="O563" s="177">
        <v>314</v>
      </c>
      <c r="P563" s="178">
        <v>219</v>
      </c>
    </row>
    <row r="564" spans="1:16" x14ac:dyDescent="0.3">
      <c r="A564" s="175" t="s">
        <v>308</v>
      </c>
      <c r="B564" s="176" t="s">
        <v>1039</v>
      </c>
      <c r="C564" s="176" t="s">
        <v>1757</v>
      </c>
      <c r="D564" s="175" t="s">
        <v>1075</v>
      </c>
      <c r="E564" s="172">
        <v>858</v>
      </c>
      <c r="F564" s="177">
        <v>316</v>
      </c>
      <c r="G564" s="177">
        <v>243</v>
      </c>
      <c r="H564" s="178">
        <v>299</v>
      </c>
      <c r="I564" s="172">
        <v>858</v>
      </c>
      <c r="J564" s="177">
        <v>315</v>
      </c>
      <c r="K564" s="177">
        <v>236</v>
      </c>
      <c r="L564" s="178">
        <v>307</v>
      </c>
      <c r="M564" s="172">
        <v>837</v>
      </c>
      <c r="N564" s="177">
        <v>315</v>
      </c>
      <c r="O564" s="177">
        <v>222</v>
      </c>
      <c r="P564" s="178">
        <v>300</v>
      </c>
    </row>
    <row r="565" spans="1:16" x14ac:dyDescent="0.3">
      <c r="A565" s="175" t="s">
        <v>107</v>
      </c>
      <c r="B565" s="176" t="s">
        <v>506</v>
      </c>
      <c r="C565" s="176" t="s">
        <v>1758</v>
      </c>
      <c r="D565" s="175" t="s">
        <v>1027</v>
      </c>
      <c r="E565" s="172">
        <v>1090</v>
      </c>
      <c r="F565" s="177">
        <v>523</v>
      </c>
      <c r="G565" s="177">
        <v>318</v>
      </c>
      <c r="H565" s="178">
        <v>249</v>
      </c>
      <c r="I565" s="172">
        <v>1101</v>
      </c>
      <c r="J565" s="177">
        <v>527</v>
      </c>
      <c r="K565" s="177">
        <v>324</v>
      </c>
      <c r="L565" s="178">
        <v>250</v>
      </c>
      <c r="M565" s="172">
        <v>831</v>
      </c>
      <c r="N565" s="177">
        <v>276</v>
      </c>
      <c r="O565" s="177">
        <v>314</v>
      </c>
      <c r="P565" s="178">
        <v>241</v>
      </c>
    </row>
    <row r="566" spans="1:16" x14ac:dyDescent="0.3">
      <c r="A566" s="175" t="s">
        <v>568</v>
      </c>
      <c r="B566" s="176" t="s">
        <v>108</v>
      </c>
      <c r="C566" s="176" t="s">
        <v>1759</v>
      </c>
      <c r="D566" s="176" t="s">
        <v>133</v>
      </c>
      <c r="E566" s="172">
        <v>877</v>
      </c>
      <c r="F566" s="177">
        <v>293</v>
      </c>
      <c r="G566" s="177">
        <v>243</v>
      </c>
      <c r="H566" s="178">
        <v>341</v>
      </c>
      <c r="I566" s="172">
        <v>865</v>
      </c>
      <c r="J566" s="177">
        <v>296</v>
      </c>
      <c r="K566" s="177">
        <v>223</v>
      </c>
      <c r="L566" s="178">
        <v>346</v>
      </c>
      <c r="M566" s="172">
        <v>783</v>
      </c>
      <c r="N566" s="177">
        <v>296</v>
      </c>
      <c r="O566" s="177">
        <v>198</v>
      </c>
      <c r="P566" s="178">
        <v>289</v>
      </c>
    </row>
    <row r="567" spans="1:16" x14ac:dyDescent="0.3">
      <c r="A567" s="175" t="s">
        <v>429</v>
      </c>
      <c r="B567" s="176" t="s">
        <v>569</v>
      </c>
      <c r="C567" s="176" t="s">
        <v>1760</v>
      </c>
      <c r="D567" s="175" t="s">
        <v>571</v>
      </c>
      <c r="E567" s="172">
        <v>1245</v>
      </c>
      <c r="F567" s="177">
        <v>847</v>
      </c>
      <c r="G567" s="177">
        <v>158</v>
      </c>
      <c r="H567" s="178">
        <v>240</v>
      </c>
      <c r="I567" s="172">
        <v>1101</v>
      </c>
      <c r="J567" s="177">
        <v>652</v>
      </c>
      <c r="K567" s="177">
        <v>193</v>
      </c>
      <c r="L567" s="178">
        <v>256</v>
      </c>
      <c r="M567" s="172">
        <v>869</v>
      </c>
      <c r="N567" s="177">
        <v>501</v>
      </c>
      <c r="O567" s="177">
        <v>83</v>
      </c>
      <c r="P567" s="178">
        <v>285</v>
      </c>
    </row>
    <row r="568" spans="1:16" x14ac:dyDescent="0.3">
      <c r="A568" s="175" t="s">
        <v>107</v>
      </c>
      <c r="B568" s="176" t="s">
        <v>181</v>
      </c>
      <c r="C568" s="176" t="s">
        <v>1761</v>
      </c>
      <c r="D568" s="175" t="s">
        <v>850</v>
      </c>
      <c r="E568" s="172">
        <v>832</v>
      </c>
      <c r="F568" s="177">
        <v>177</v>
      </c>
      <c r="G568" s="177">
        <v>250</v>
      </c>
      <c r="H568" s="178">
        <v>405</v>
      </c>
      <c r="I568" s="172">
        <v>842</v>
      </c>
      <c r="J568" s="177">
        <v>175</v>
      </c>
      <c r="K568" s="177">
        <v>260</v>
      </c>
      <c r="L568" s="178">
        <v>407</v>
      </c>
      <c r="M568" s="172">
        <v>800</v>
      </c>
      <c r="N568" s="177">
        <v>175</v>
      </c>
      <c r="O568" s="177">
        <v>250</v>
      </c>
      <c r="P568" s="178">
        <v>375</v>
      </c>
    </row>
    <row r="569" spans="1:16" x14ac:dyDescent="0.3">
      <c r="A569" s="175" t="s">
        <v>938</v>
      </c>
      <c r="B569" s="176" t="s">
        <v>939</v>
      </c>
      <c r="C569" s="176" t="s">
        <v>1762</v>
      </c>
      <c r="D569" s="175" t="s">
        <v>306</v>
      </c>
      <c r="E569" s="172">
        <v>885</v>
      </c>
      <c r="F569" s="177">
        <v>295</v>
      </c>
      <c r="G569" s="177">
        <v>331</v>
      </c>
      <c r="H569" s="178">
        <v>259</v>
      </c>
      <c r="I569" s="172">
        <v>848</v>
      </c>
      <c r="J569" s="177">
        <v>270</v>
      </c>
      <c r="K569" s="177">
        <v>319</v>
      </c>
      <c r="L569" s="178">
        <v>259</v>
      </c>
      <c r="M569" s="172">
        <v>746</v>
      </c>
      <c r="N569" s="177">
        <v>261</v>
      </c>
      <c r="O569" s="177">
        <v>308</v>
      </c>
      <c r="P569" s="178">
        <v>177</v>
      </c>
    </row>
    <row r="570" spans="1:16" x14ac:dyDescent="0.3">
      <c r="A570" s="175" t="s">
        <v>938</v>
      </c>
      <c r="B570" s="176" t="s">
        <v>1039</v>
      </c>
      <c r="C570" s="176" t="s">
        <v>1763</v>
      </c>
      <c r="D570" s="175" t="s">
        <v>1077</v>
      </c>
      <c r="E570" s="172">
        <v>820</v>
      </c>
      <c r="F570" s="177">
        <v>381</v>
      </c>
      <c r="G570" s="177">
        <v>231</v>
      </c>
      <c r="H570" s="178">
        <v>208</v>
      </c>
      <c r="I570" s="172">
        <v>846</v>
      </c>
      <c r="J570" s="177">
        <v>399</v>
      </c>
      <c r="K570" s="177">
        <v>242</v>
      </c>
      <c r="L570" s="178">
        <v>205</v>
      </c>
      <c r="M570" s="172">
        <v>809</v>
      </c>
      <c r="N570" s="177">
        <v>405</v>
      </c>
      <c r="O570" s="177">
        <v>217</v>
      </c>
      <c r="P570" s="178">
        <v>187</v>
      </c>
    </row>
    <row r="571" spans="1:16" x14ac:dyDescent="0.3">
      <c r="A571" s="175" t="s">
        <v>568</v>
      </c>
      <c r="B571" s="176" t="s">
        <v>874</v>
      </c>
      <c r="C571" s="176" t="s">
        <v>1764</v>
      </c>
      <c r="D571" s="175" t="s">
        <v>643</v>
      </c>
      <c r="E571" s="172">
        <v>679</v>
      </c>
      <c r="F571" s="177">
        <v>253</v>
      </c>
      <c r="G571" s="177">
        <v>288</v>
      </c>
      <c r="H571" s="178">
        <v>138</v>
      </c>
      <c r="I571" s="172">
        <v>683</v>
      </c>
      <c r="J571" s="177">
        <v>265</v>
      </c>
      <c r="K571" s="177">
        <v>306</v>
      </c>
      <c r="L571" s="178">
        <v>112</v>
      </c>
      <c r="M571" s="172">
        <v>780</v>
      </c>
      <c r="N571" s="177">
        <v>328</v>
      </c>
      <c r="O571" s="177">
        <v>384</v>
      </c>
      <c r="P571" s="178">
        <v>68</v>
      </c>
    </row>
    <row r="572" spans="1:16" x14ac:dyDescent="0.3">
      <c r="A572" s="175" t="s">
        <v>680</v>
      </c>
      <c r="B572" s="176" t="s">
        <v>712</v>
      </c>
      <c r="C572" s="176" t="s">
        <v>1765</v>
      </c>
      <c r="D572" s="175" t="s">
        <v>162</v>
      </c>
      <c r="E572" s="172">
        <v>1084</v>
      </c>
      <c r="F572" s="177">
        <v>261</v>
      </c>
      <c r="G572" s="177">
        <v>723</v>
      </c>
      <c r="H572" s="178">
        <v>100</v>
      </c>
      <c r="I572" s="172">
        <v>938</v>
      </c>
      <c r="J572" s="177">
        <v>205</v>
      </c>
      <c r="K572" s="177">
        <v>633</v>
      </c>
      <c r="L572" s="178">
        <v>100</v>
      </c>
      <c r="M572" s="172">
        <v>817</v>
      </c>
      <c r="N572" s="177">
        <v>152</v>
      </c>
      <c r="O572" s="177">
        <v>568</v>
      </c>
      <c r="P572" s="178">
        <v>97</v>
      </c>
    </row>
    <row r="573" spans="1:16" x14ac:dyDescent="0.3">
      <c r="A573" s="175" t="s">
        <v>308</v>
      </c>
      <c r="B573" s="176" t="s">
        <v>475</v>
      </c>
      <c r="C573" s="176" t="s">
        <v>1766</v>
      </c>
      <c r="D573" s="175" t="s">
        <v>261</v>
      </c>
      <c r="E573" s="172">
        <v>905</v>
      </c>
      <c r="F573" s="177">
        <v>207</v>
      </c>
      <c r="G573" s="177">
        <v>502</v>
      </c>
      <c r="H573" s="178">
        <v>196</v>
      </c>
      <c r="I573" s="172">
        <v>839</v>
      </c>
      <c r="J573" s="177">
        <v>210</v>
      </c>
      <c r="K573" s="177">
        <v>425</v>
      </c>
      <c r="L573" s="178">
        <v>204</v>
      </c>
      <c r="M573" s="172">
        <v>796</v>
      </c>
      <c r="N573" s="177">
        <v>211</v>
      </c>
      <c r="O573" s="177">
        <v>405</v>
      </c>
      <c r="P573" s="178">
        <v>180</v>
      </c>
    </row>
    <row r="574" spans="1:16" x14ac:dyDescent="0.3">
      <c r="A574" s="175" t="s">
        <v>873</v>
      </c>
      <c r="B574" s="176" t="s">
        <v>506</v>
      </c>
      <c r="C574" s="176" t="s">
        <v>1767</v>
      </c>
      <c r="D574" s="175" t="s">
        <v>1023</v>
      </c>
      <c r="E574" s="172">
        <v>860</v>
      </c>
      <c r="F574" s="177">
        <v>439</v>
      </c>
      <c r="G574" s="177">
        <v>227</v>
      </c>
      <c r="H574" s="178">
        <v>194</v>
      </c>
      <c r="I574" s="172">
        <v>823</v>
      </c>
      <c r="J574" s="177">
        <v>437</v>
      </c>
      <c r="K574" s="177">
        <v>197</v>
      </c>
      <c r="L574" s="178">
        <v>189</v>
      </c>
      <c r="M574" s="172">
        <v>814</v>
      </c>
      <c r="N574" s="177">
        <v>434</v>
      </c>
      <c r="O574" s="177">
        <v>197</v>
      </c>
      <c r="P574" s="178">
        <v>183</v>
      </c>
    </row>
    <row r="575" spans="1:16" x14ac:dyDescent="0.3">
      <c r="A575" s="175" t="s">
        <v>762</v>
      </c>
      <c r="B575" s="176" t="s">
        <v>712</v>
      </c>
      <c r="C575" s="176" t="s">
        <v>1768</v>
      </c>
      <c r="D575" s="175" t="s">
        <v>722</v>
      </c>
      <c r="E575" s="172">
        <v>912</v>
      </c>
      <c r="F575" s="177">
        <v>327</v>
      </c>
      <c r="G575" s="177">
        <v>345</v>
      </c>
      <c r="H575" s="178">
        <v>240</v>
      </c>
      <c r="I575" s="172">
        <v>851</v>
      </c>
      <c r="J575" s="177">
        <v>331</v>
      </c>
      <c r="K575" s="177">
        <v>292</v>
      </c>
      <c r="L575" s="178">
        <v>228</v>
      </c>
      <c r="M575" s="172">
        <v>747</v>
      </c>
      <c r="N575" s="177">
        <v>327</v>
      </c>
      <c r="O575" s="177">
        <v>253</v>
      </c>
      <c r="P575" s="178">
        <v>167</v>
      </c>
    </row>
    <row r="576" spans="1:16" x14ac:dyDescent="0.3">
      <c r="A576" s="175" t="s">
        <v>913</v>
      </c>
      <c r="B576" s="176" t="s">
        <v>449</v>
      </c>
      <c r="C576" s="176" t="s">
        <v>1769</v>
      </c>
      <c r="D576" s="175" t="s">
        <v>929</v>
      </c>
      <c r="E576" s="172">
        <v>844</v>
      </c>
      <c r="F576" s="177">
        <v>247</v>
      </c>
      <c r="G576" s="177">
        <v>412</v>
      </c>
      <c r="H576" s="178">
        <v>185</v>
      </c>
      <c r="I576" s="172">
        <v>826</v>
      </c>
      <c r="J576" s="177">
        <v>239</v>
      </c>
      <c r="K576" s="177">
        <v>407</v>
      </c>
      <c r="L576" s="178">
        <v>180</v>
      </c>
      <c r="M576" s="172">
        <v>809</v>
      </c>
      <c r="N576" s="177">
        <v>252</v>
      </c>
      <c r="O576" s="177">
        <v>374</v>
      </c>
      <c r="P576" s="178">
        <v>183</v>
      </c>
    </row>
    <row r="577" spans="1:16" x14ac:dyDescent="0.3">
      <c r="A577" s="175" t="s">
        <v>1038</v>
      </c>
      <c r="B577" s="176" t="s">
        <v>108</v>
      </c>
      <c r="C577" s="176" t="s">
        <v>1770</v>
      </c>
      <c r="D577" s="175" t="s">
        <v>224</v>
      </c>
      <c r="E577" s="172">
        <v>815</v>
      </c>
      <c r="F577" s="177">
        <v>285</v>
      </c>
      <c r="G577" s="177">
        <v>416</v>
      </c>
      <c r="H577" s="178">
        <v>114</v>
      </c>
      <c r="I577" s="172">
        <v>818</v>
      </c>
      <c r="J577" s="177">
        <v>288</v>
      </c>
      <c r="K577" s="177">
        <v>409</v>
      </c>
      <c r="L577" s="178">
        <v>121</v>
      </c>
      <c r="M577" s="172">
        <v>758</v>
      </c>
      <c r="N577" s="177">
        <v>284</v>
      </c>
      <c r="O577" s="177">
        <v>399</v>
      </c>
      <c r="P577" s="178">
        <v>75</v>
      </c>
    </row>
    <row r="578" spans="1:16" x14ac:dyDescent="0.3">
      <c r="A578" s="175" t="s">
        <v>260</v>
      </c>
      <c r="B578" s="176" t="s">
        <v>1131</v>
      </c>
      <c r="C578" s="176" t="s">
        <v>1771</v>
      </c>
      <c r="D578" s="175" t="s">
        <v>1139</v>
      </c>
      <c r="E578" s="172">
        <v>842</v>
      </c>
      <c r="F578" s="177">
        <v>169</v>
      </c>
      <c r="G578" s="177">
        <v>495</v>
      </c>
      <c r="H578" s="178">
        <v>178</v>
      </c>
      <c r="I578" s="172">
        <v>822</v>
      </c>
      <c r="J578" s="177">
        <v>164</v>
      </c>
      <c r="K578" s="177">
        <v>477</v>
      </c>
      <c r="L578" s="178">
        <v>181</v>
      </c>
      <c r="M578" s="172">
        <v>772</v>
      </c>
      <c r="N578" s="177">
        <v>162</v>
      </c>
      <c r="O578" s="177">
        <v>454</v>
      </c>
      <c r="P578" s="178">
        <v>156</v>
      </c>
    </row>
    <row r="579" spans="1:16" x14ac:dyDescent="0.3">
      <c r="A579" s="175" t="s">
        <v>873</v>
      </c>
      <c r="B579" s="176" t="s">
        <v>874</v>
      </c>
      <c r="C579" s="176" t="s">
        <v>1772</v>
      </c>
      <c r="D579" s="175" t="s">
        <v>886</v>
      </c>
      <c r="E579" s="172">
        <v>844</v>
      </c>
      <c r="F579" s="177">
        <v>327</v>
      </c>
      <c r="G579" s="177">
        <v>253</v>
      </c>
      <c r="H579" s="178">
        <v>264</v>
      </c>
      <c r="I579" s="172">
        <v>803</v>
      </c>
      <c r="J579" s="177">
        <v>324</v>
      </c>
      <c r="K579" s="177">
        <v>238</v>
      </c>
      <c r="L579" s="178">
        <v>241</v>
      </c>
      <c r="M579" s="172">
        <v>712</v>
      </c>
      <c r="N579" s="177">
        <v>321</v>
      </c>
      <c r="O579" s="177">
        <v>234</v>
      </c>
      <c r="P579" s="178">
        <v>157</v>
      </c>
    </row>
    <row r="580" spans="1:16" x14ac:dyDescent="0.3">
      <c r="A580" s="175" t="s">
        <v>1038</v>
      </c>
      <c r="B580" s="176" t="s">
        <v>235</v>
      </c>
      <c r="C580" s="176" t="s">
        <v>1773</v>
      </c>
      <c r="D580" s="175" t="s">
        <v>242</v>
      </c>
      <c r="E580" s="172">
        <v>823</v>
      </c>
      <c r="F580" s="177">
        <v>363</v>
      </c>
      <c r="G580" s="177">
        <v>197</v>
      </c>
      <c r="H580" s="178">
        <v>263</v>
      </c>
      <c r="I580" s="172">
        <v>819</v>
      </c>
      <c r="J580" s="177">
        <v>366</v>
      </c>
      <c r="K580" s="177">
        <v>193</v>
      </c>
      <c r="L580" s="178">
        <v>260</v>
      </c>
      <c r="M580" s="172">
        <v>696</v>
      </c>
      <c r="N580" s="177">
        <v>365</v>
      </c>
      <c r="O580" s="177">
        <v>160</v>
      </c>
      <c r="P580" s="178">
        <v>171</v>
      </c>
    </row>
    <row r="581" spans="1:16" x14ac:dyDescent="0.3">
      <c r="A581" s="175" t="s">
        <v>308</v>
      </c>
      <c r="B581" s="176" t="s">
        <v>261</v>
      </c>
      <c r="C581" s="176" t="s">
        <v>1774</v>
      </c>
      <c r="D581" s="175" t="s">
        <v>270</v>
      </c>
      <c r="E581" s="172">
        <v>830</v>
      </c>
      <c r="F581" s="177">
        <v>400</v>
      </c>
      <c r="G581" s="177">
        <v>92</v>
      </c>
      <c r="H581" s="178">
        <v>338</v>
      </c>
      <c r="I581" s="172">
        <v>821</v>
      </c>
      <c r="J581" s="177">
        <v>398</v>
      </c>
      <c r="K581" s="177">
        <v>88</v>
      </c>
      <c r="L581" s="178">
        <v>335</v>
      </c>
      <c r="M581" s="172">
        <v>768</v>
      </c>
      <c r="N581" s="177">
        <v>359</v>
      </c>
      <c r="O581" s="177">
        <v>90</v>
      </c>
      <c r="P581" s="178">
        <v>319</v>
      </c>
    </row>
    <row r="582" spans="1:16" x14ac:dyDescent="0.3">
      <c r="A582" s="175" t="s">
        <v>568</v>
      </c>
      <c r="B582" s="176" t="s">
        <v>1039</v>
      </c>
      <c r="C582" s="176" t="s">
        <v>1775</v>
      </c>
      <c r="D582" s="176" t="s">
        <v>203</v>
      </c>
      <c r="E582" s="172">
        <v>898</v>
      </c>
      <c r="F582" s="177">
        <v>323</v>
      </c>
      <c r="G582" s="177">
        <v>211</v>
      </c>
      <c r="H582" s="178">
        <v>364</v>
      </c>
      <c r="I582" s="172">
        <v>928</v>
      </c>
      <c r="J582" s="177">
        <v>324</v>
      </c>
      <c r="K582" s="177">
        <v>246</v>
      </c>
      <c r="L582" s="178">
        <v>358</v>
      </c>
      <c r="M582" s="172">
        <v>778</v>
      </c>
      <c r="N582" s="177">
        <v>258</v>
      </c>
      <c r="O582" s="177">
        <v>167</v>
      </c>
      <c r="P582" s="178">
        <v>353</v>
      </c>
    </row>
    <row r="583" spans="1:16" x14ac:dyDescent="0.3">
      <c r="A583" s="175" t="s">
        <v>308</v>
      </c>
      <c r="B583" s="176" t="s">
        <v>309</v>
      </c>
      <c r="C583" s="176" t="s">
        <v>1776</v>
      </c>
      <c r="D583" s="175" t="s">
        <v>417</v>
      </c>
      <c r="E583" s="172">
        <v>796</v>
      </c>
      <c r="F583" s="177">
        <v>284</v>
      </c>
      <c r="G583" s="177">
        <v>176</v>
      </c>
      <c r="H583" s="178">
        <v>336</v>
      </c>
      <c r="I583" s="172">
        <v>881</v>
      </c>
      <c r="J583" s="177">
        <v>283</v>
      </c>
      <c r="K583" s="177">
        <v>241</v>
      </c>
      <c r="L583" s="178">
        <v>357</v>
      </c>
      <c r="M583" s="172">
        <v>773</v>
      </c>
      <c r="N583" s="177">
        <v>160</v>
      </c>
      <c r="O583" s="177">
        <v>264</v>
      </c>
      <c r="P583" s="178">
        <v>349</v>
      </c>
    </row>
    <row r="584" spans="1:16" x14ac:dyDescent="0.3">
      <c r="A584" s="175" t="s">
        <v>1130</v>
      </c>
      <c r="B584" s="176" t="s">
        <v>569</v>
      </c>
      <c r="C584" s="176" t="s">
        <v>1777</v>
      </c>
      <c r="D584" s="175" t="s">
        <v>659</v>
      </c>
      <c r="E584" s="172">
        <v>800</v>
      </c>
      <c r="F584" s="177">
        <v>223</v>
      </c>
      <c r="G584" s="177">
        <v>344</v>
      </c>
      <c r="H584" s="178">
        <v>233</v>
      </c>
      <c r="I584" s="172">
        <v>797</v>
      </c>
      <c r="J584" s="177">
        <v>227</v>
      </c>
      <c r="K584" s="177">
        <v>344</v>
      </c>
      <c r="L584" s="178">
        <v>226</v>
      </c>
      <c r="M584" s="172">
        <v>768</v>
      </c>
      <c r="N584" s="177">
        <v>189</v>
      </c>
      <c r="O584" s="177">
        <v>362</v>
      </c>
      <c r="P584" s="178">
        <v>217</v>
      </c>
    </row>
    <row r="585" spans="1:16" x14ac:dyDescent="0.3">
      <c r="A585" s="175" t="s">
        <v>1130</v>
      </c>
      <c r="B585" s="176" t="s">
        <v>261</v>
      </c>
      <c r="C585" s="176" t="s">
        <v>1778</v>
      </c>
      <c r="D585" s="175" t="s">
        <v>279</v>
      </c>
      <c r="E585" s="172">
        <v>788</v>
      </c>
      <c r="F585" s="177">
        <v>399</v>
      </c>
      <c r="G585" s="177">
        <v>183</v>
      </c>
      <c r="H585" s="178">
        <v>206</v>
      </c>
      <c r="I585" s="172">
        <v>775</v>
      </c>
      <c r="J585" s="177">
        <v>398</v>
      </c>
      <c r="K585" s="177">
        <v>181</v>
      </c>
      <c r="L585" s="178">
        <v>196</v>
      </c>
      <c r="M585" s="172">
        <v>743</v>
      </c>
      <c r="N585" s="177">
        <v>409</v>
      </c>
      <c r="O585" s="177">
        <v>169</v>
      </c>
      <c r="P585" s="178">
        <v>165</v>
      </c>
    </row>
    <row r="586" spans="1:16" x14ac:dyDescent="0.3">
      <c r="A586" s="175" t="s">
        <v>1038</v>
      </c>
      <c r="B586" s="176" t="s">
        <v>108</v>
      </c>
      <c r="C586" s="176" t="s">
        <v>1779</v>
      </c>
      <c r="D586" s="175" t="s">
        <v>131</v>
      </c>
      <c r="E586" s="172">
        <v>845</v>
      </c>
      <c r="F586" s="177">
        <v>336</v>
      </c>
      <c r="G586" s="177">
        <v>162</v>
      </c>
      <c r="H586" s="178">
        <v>347</v>
      </c>
      <c r="I586" s="172">
        <v>844</v>
      </c>
      <c r="J586" s="177">
        <v>337</v>
      </c>
      <c r="K586" s="177">
        <v>157</v>
      </c>
      <c r="L586" s="178">
        <v>350</v>
      </c>
      <c r="M586" s="172">
        <v>762</v>
      </c>
      <c r="N586" s="177">
        <v>266</v>
      </c>
      <c r="O586" s="177">
        <v>151</v>
      </c>
      <c r="P586" s="178">
        <v>345</v>
      </c>
    </row>
    <row r="587" spans="1:16" x14ac:dyDescent="0.3">
      <c r="A587" s="175" t="s">
        <v>1014</v>
      </c>
      <c r="B587" s="176" t="s">
        <v>475</v>
      </c>
      <c r="C587" s="176" t="s">
        <v>1780</v>
      </c>
      <c r="D587" s="175" t="s">
        <v>481</v>
      </c>
      <c r="E587" s="172">
        <v>868</v>
      </c>
      <c r="F587" s="177">
        <v>284</v>
      </c>
      <c r="G587" s="177">
        <v>280</v>
      </c>
      <c r="H587" s="178">
        <v>304</v>
      </c>
      <c r="I587" s="172">
        <v>817</v>
      </c>
      <c r="J587" s="177">
        <v>286</v>
      </c>
      <c r="K587" s="177">
        <v>230</v>
      </c>
      <c r="L587" s="178">
        <v>301</v>
      </c>
      <c r="M587" s="172">
        <v>722</v>
      </c>
      <c r="N587" s="177">
        <v>228</v>
      </c>
      <c r="O587" s="177">
        <v>238</v>
      </c>
      <c r="P587" s="178">
        <v>256</v>
      </c>
    </row>
    <row r="588" spans="1:16" x14ac:dyDescent="0.3">
      <c r="A588" s="175" t="s">
        <v>792</v>
      </c>
      <c r="B588" s="176" t="s">
        <v>1039</v>
      </c>
      <c r="C588" s="176" t="s">
        <v>1781</v>
      </c>
      <c r="D588" s="175" t="s">
        <v>1068</v>
      </c>
      <c r="E588" s="172">
        <v>896</v>
      </c>
      <c r="F588" s="177">
        <v>163</v>
      </c>
      <c r="G588" s="177">
        <v>666</v>
      </c>
      <c r="H588" s="178">
        <v>67</v>
      </c>
      <c r="I588" s="172">
        <v>699</v>
      </c>
      <c r="J588" s="177">
        <v>162</v>
      </c>
      <c r="K588" s="177">
        <v>472</v>
      </c>
      <c r="L588" s="178">
        <v>65</v>
      </c>
      <c r="M588" s="172">
        <v>761</v>
      </c>
      <c r="N588" s="177">
        <v>163</v>
      </c>
      <c r="O588" s="177">
        <v>538</v>
      </c>
      <c r="P588" s="178">
        <v>60</v>
      </c>
    </row>
    <row r="589" spans="1:16" x14ac:dyDescent="0.3">
      <c r="A589" s="175" t="s">
        <v>568</v>
      </c>
      <c r="B589" s="176" t="s">
        <v>513</v>
      </c>
      <c r="C589" s="176" t="s">
        <v>1782</v>
      </c>
      <c r="D589" s="175" t="s">
        <v>532</v>
      </c>
      <c r="E589" s="172">
        <v>749</v>
      </c>
      <c r="F589" s="177">
        <v>356</v>
      </c>
      <c r="G589" s="177">
        <v>193</v>
      </c>
      <c r="H589" s="178">
        <v>200</v>
      </c>
      <c r="I589" s="172">
        <v>758</v>
      </c>
      <c r="J589" s="177">
        <v>356</v>
      </c>
      <c r="K589" s="177">
        <v>189</v>
      </c>
      <c r="L589" s="178">
        <v>213</v>
      </c>
      <c r="M589" s="172">
        <v>757</v>
      </c>
      <c r="N589" s="177">
        <v>352</v>
      </c>
      <c r="O589" s="177">
        <v>198</v>
      </c>
      <c r="P589" s="178">
        <v>207</v>
      </c>
    </row>
    <row r="590" spans="1:16" x14ac:dyDescent="0.3">
      <c r="A590" s="175" t="s">
        <v>1014</v>
      </c>
      <c r="B590" s="176" t="s">
        <v>181</v>
      </c>
      <c r="C590" s="176" t="s">
        <v>1783</v>
      </c>
      <c r="D590" s="175" t="s">
        <v>844</v>
      </c>
      <c r="E590" s="172">
        <v>789</v>
      </c>
      <c r="F590" s="177">
        <v>279</v>
      </c>
      <c r="G590" s="177">
        <v>198</v>
      </c>
      <c r="H590" s="178">
        <v>312</v>
      </c>
      <c r="I590" s="172">
        <v>775</v>
      </c>
      <c r="J590" s="177">
        <v>282</v>
      </c>
      <c r="K590" s="177">
        <v>176</v>
      </c>
      <c r="L590" s="178">
        <v>317</v>
      </c>
      <c r="M590" s="172">
        <v>745</v>
      </c>
      <c r="N590" s="177">
        <v>279</v>
      </c>
      <c r="O590" s="177">
        <v>167</v>
      </c>
      <c r="P590" s="178">
        <v>299</v>
      </c>
    </row>
    <row r="591" spans="1:16" x14ac:dyDescent="0.3">
      <c r="A591" s="175" t="s">
        <v>819</v>
      </c>
      <c r="B591" s="176" t="s">
        <v>763</v>
      </c>
      <c r="C591" s="176" t="s">
        <v>1784</v>
      </c>
      <c r="D591" s="175" t="s">
        <v>775</v>
      </c>
      <c r="E591" s="172">
        <v>676</v>
      </c>
      <c r="F591" s="177">
        <v>229</v>
      </c>
      <c r="G591" s="177">
        <v>90</v>
      </c>
      <c r="H591" s="178">
        <v>357</v>
      </c>
      <c r="I591" s="172">
        <v>734</v>
      </c>
      <c r="J591" s="177">
        <v>185</v>
      </c>
      <c r="K591" s="177">
        <v>178</v>
      </c>
      <c r="L591" s="178">
        <v>371</v>
      </c>
      <c r="M591" s="172">
        <v>758</v>
      </c>
      <c r="N591" s="177">
        <v>188</v>
      </c>
      <c r="O591" s="177">
        <v>204</v>
      </c>
      <c r="P591" s="178">
        <v>366</v>
      </c>
    </row>
    <row r="592" spans="1:16" x14ac:dyDescent="0.3">
      <c r="A592" s="175" t="s">
        <v>762</v>
      </c>
      <c r="B592" s="176" t="s">
        <v>181</v>
      </c>
      <c r="C592" s="176" t="s">
        <v>1785</v>
      </c>
      <c r="D592" s="175" t="s">
        <v>838</v>
      </c>
      <c r="E592" s="172">
        <v>782</v>
      </c>
      <c r="F592" s="177">
        <v>224</v>
      </c>
      <c r="G592" s="177">
        <v>338</v>
      </c>
      <c r="H592" s="178">
        <v>220</v>
      </c>
      <c r="I592" s="172">
        <v>588</v>
      </c>
      <c r="J592" s="177">
        <v>221</v>
      </c>
      <c r="K592" s="177">
        <v>133</v>
      </c>
      <c r="L592" s="178">
        <v>234</v>
      </c>
      <c r="M592" s="172">
        <v>735</v>
      </c>
      <c r="N592" s="177">
        <v>223</v>
      </c>
      <c r="O592" s="177">
        <v>305</v>
      </c>
      <c r="P592" s="178">
        <v>207</v>
      </c>
    </row>
    <row r="593" spans="1:16" x14ac:dyDescent="0.3">
      <c r="A593" s="175" t="s">
        <v>1130</v>
      </c>
      <c r="B593" s="176" t="s">
        <v>108</v>
      </c>
      <c r="C593" s="176" t="s">
        <v>1786</v>
      </c>
      <c r="D593" s="175" t="s">
        <v>225</v>
      </c>
      <c r="E593" s="172">
        <v>757</v>
      </c>
      <c r="F593" s="177">
        <v>208</v>
      </c>
      <c r="G593" s="177">
        <v>285</v>
      </c>
      <c r="H593" s="178">
        <v>264</v>
      </c>
      <c r="I593" s="172">
        <v>767</v>
      </c>
      <c r="J593" s="177">
        <v>208</v>
      </c>
      <c r="K593" s="177">
        <v>294</v>
      </c>
      <c r="L593" s="178">
        <v>265</v>
      </c>
      <c r="M593" s="172">
        <v>744</v>
      </c>
      <c r="N593" s="177">
        <v>194</v>
      </c>
      <c r="O593" s="177">
        <v>302</v>
      </c>
      <c r="P593" s="178">
        <v>248</v>
      </c>
    </row>
    <row r="594" spans="1:16" x14ac:dyDescent="0.3">
      <c r="A594" s="175" t="s">
        <v>711</v>
      </c>
      <c r="B594" s="176" t="s">
        <v>569</v>
      </c>
      <c r="C594" s="176" t="s">
        <v>1787</v>
      </c>
      <c r="D594" s="175" t="s">
        <v>676</v>
      </c>
      <c r="E594" s="172">
        <v>787</v>
      </c>
      <c r="F594" s="177">
        <v>172</v>
      </c>
      <c r="G594" s="177">
        <v>332</v>
      </c>
      <c r="H594" s="178">
        <v>283</v>
      </c>
      <c r="I594" s="172">
        <v>797</v>
      </c>
      <c r="J594" s="177">
        <v>173</v>
      </c>
      <c r="K594" s="177">
        <v>322</v>
      </c>
      <c r="L594" s="178">
        <v>302</v>
      </c>
      <c r="M594" s="172">
        <v>746</v>
      </c>
      <c r="N594" s="177">
        <v>174</v>
      </c>
      <c r="O594" s="177">
        <v>284</v>
      </c>
      <c r="P594" s="178">
        <v>288</v>
      </c>
    </row>
    <row r="595" spans="1:16" x14ac:dyDescent="0.3">
      <c r="A595" s="175" t="s">
        <v>107</v>
      </c>
      <c r="B595" s="176" t="s">
        <v>513</v>
      </c>
      <c r="C595" s="176" t="s">
        <v>1788</v>
      </c>
      <c r="D595" s="175" t="s">
        <v>525</v>
      </c>
      <c r="E595" s="172">
        <v>990</v>
      </c>
      <c r="F595" s="177">
        <v>504</v>
      </c>
      <c r="G595" s="177">
        <v>267</v>
      </c>
      <c r="H595" s="178">
        <v>219</v>
      </c>
      <c r="I595" s="172">
        <v>989</v>
      </c>
      <c r="J595" s="177">
        <v>504</v>
      </c>
      <c r="K595" s="177">
        <v>264</v>
      </c>
      <c r="L595" s="178">
        <v>221</v>
      </c>
      <c r="M595" s="172">
        <v>740</v>
      </c>
      <c r="N595" s="177">
        <v>283</v>
      </c>
      <c r="O595" s="177">
        <v>252</v>
      </c>
      <c r="P595" s="178">
        <v>205</v>
      </c>
    </row>
    <row r="596" spans="1:16" x14ac:dyDescent="0.3">
      <c r="A596" s="175" t="s">
        <v>819</v>
      </c>
      <c r="B596" s="176" t="s">
        <v>272</v>
      </c>
      <c r="C596" s="176" t="s">
        <v>1789</v>
      </c>
      <c r="D596" s="175" t="s">
        <v>553</v>
      </c>
      <c r="E596" s="172">
        <v>828</v>
      </c>
      <c r="F596" s="177">
        <v>330</v>
      </c>
      <c r="G596" s="177">
        <v>307</v>
      </c>
      <c r="H596" s="178">
        <v>191</v>
      </c>
      <c r="I596" s="172">
        <v>875</v>
      </c>
      <c r="J596" s="177">
        <v>326</v>
      </c>
      <c r="K596" s="177">
        <v>349</v>
      </c>
      <c r="L596" s="178">
        <v>200</v>
      </c>
      <c r="M596" s="172">
        <v>732</v>
      </c>
      <c r="N596" s="177">
        <v>293</v>
      </c>
      <c r="O596" s="177">
        <v>248</v>
      </c>
      <c r="P596" s="178">
        <v>191</v>
      </c>
    </row>
    <row r="597" spans="1:16" x14ac:dyDescent="0.3">
      <c r="A597" s="175" t="s">
        <v>568</v>
      </c>
      <c r="B597" s="176" t="s">
        <v>939</v>
      </c>
      <c r="C597" s="176" t="s">
        <v>1790</v>
      </c>
      <c r="D597" s="175" t="s">
        <v>942</v>
      </c>
      <c r="E597" s="172">
        <v>816</v>
      </c>
      <c r="F597" s="177">
        <v>487</v>
      </c>
      <c r="G597" s="177">
        <v>152</v>
      </c>
      <c r="H597" s="178">
        <v>177</v>
      </c>
      <c r="I597" s="172">
        <v>819</v>
      </c>
      <c r="J597" s="177">
        <v>478</v>
      </c>
      <c r="K597" s="177">
        <v>152</v>
      </c>
      <c r="L597" s="178">
        <v>189</v>
      </c>
      <c r="M597" s="172">
        <v>745</v>
      </c>
      <c r="N597" s="177">
        <v>408</v>
      </c>
      <c r="O597" s="177">
        <v>144</v>
      </c>
      <c r="P597" s="178">
        <v>193</v>
      </c>
    </row>
    <row r="598" spans="1:16" x14ac:dyDescent="0.3">
      <c r="A598" s="175" t="s">
        <v>792</v>
      </c>
      <c r="B598" s="176" t="s">
        <v>108</v>
      </c>
      <c r="C598" s="176" t="s">
        <v>1791</v>
      </c>
      <c r="D598" s="175" t="s">
        <v>128</v>
      </c>
      <c r="E598" s="172">
        <v>737</v>
      </c>
      <c r="F598" s="177">
        <v>288</v>
      </c>
      <c r="G598" s="177">
        <v>63</v>
      </c>
      <c r="H598" s="178">
        <v>386</v>
      </c>
      <c r="I598" s="172">
        <v>754</v>
      </c>
      <c r="J598" s="177">
        <v>288</v>
      </c>
      <c r="K598" s="177">
        <v>48</v>
      </c>
      <c r="L598" s="178">
        <v>418</v>
      </c>
      <c r="M598" s="172">
        <v>722</v>
      </c>
      <c r="N598" s="177">
        <v>284</v>
      </c>
      <c r="O598" s="177">
        <v>39</v>
      </c>
      <c r="P598" s="178">
        <v>399</v>
      </c>
    </row>
    <row r="599" spans="1:16" x14ac:dyDescent="0.3">
      <c r="A599" s="175" t="s">
        <v>107</v>
      </c>
      <c r="B599" s="176" t="s">
        <v>513</v>
      </c>
      <c r="C599" s="176" t="s">
        <v>1792</v>
      </c>
      <c r="D599" s="175" t="s">
        <v>517</v>
      </c>
      <c r="E599" s="172">
        <v>983</v>
      </c>
      <c r="F599" s="177">
        <v>228</v>
      </c>
      <c r="G599" s="177">
        <v>697</v>
      </c>
      <c r="H599" s="178">
        <v>58</v>
      </c>
      <c r="I599" s="172">
        <v>1003</v>
      </c>
      <c r="J599" s="177">
        <v>230</v>
      </c>
      <c r="K599" s="177">
        <v>714</v>
      </c>
      <c r="L599" s="178">
        <v>59</v>
      </c>
      <c r="M599" s="172">
        <v>734</v>
      </c>
      <c r="N599" s="177">
        <v>131</v>
      </c>
      <c r="O599" s="177">
        <v>550</v>
      </c>
      <c r="P599" s="178">
        <v>53</v>
      </c>
    </row>
    <row r="600" spans="1:16" x14ac:dyDescent="0.3">
      <c r="A600" s="175" t="s">
        <v>107</v>
      </c>
      <c r="B600" s="176" t="s">
        <v>272</v>
      </c>
      <c r="C600" s="176" t="s">
        <v>1793</v>
      </c>
      <c r="D600" s="175" t="s">
        <v>318</v>
      </c>
      <c r="E600" s="172">
        <v>739</v>
      </c>
      <c r="F600" s="177">
        <v>413</v>
      </c>
      <c r="G600" s="177">
        <v>155</v>
      </c>
      <c r="H600" s="178">
        <v>171</v>
      </c>
      <c r="I600" s="172">
        <v>752</v>
      </c>
      <c r="J600" s="177">
        <v>417</v>
      </c>
      <c r="K600" s="177">
        <v>151</v>
      </c>
      <c r="L600" s="178">
        <v>184</v>
      </c>
      <c r="M600" s="172">
        <v>678</v>
      </c>
      <c r="N600" s="177">
        <v>412</v>
      </c>
      <c r="O600" s="177">
        <v>141</v>
      </c>
      <c r="P600" s="178">
        <v>125</v>
      </c>
    </row>
    <row r="601" spans="1:16" x14ac:dyDescent="0.3">
      <c r="A601" s="175" t="s">
        <v>819</v>
      </c>
      <c r="B601" s="176" t="s">
        <v>135</v>
      </c>
      <c r="C601" s="176" t="s">
        <v>1794</v>
      </c>
      <c r="D601" s="175" t="s">
        <v>444</v>
      </c>
      <c r="E601" s="172">
        <v>840</v>
      </c>
      <c r="F601" s="177">
        <v>575</v>
      </c>
      <c r="G601" s="177">
        <v>95</v>
      </c>
      <c r="H601" s="178">
        <v>170</v>
      </c>
      <c r="I601" s="172">
        <v>747</v>
      </c>
      <c r="J601" s="177">
        <v>477</v>
      </c>
      <c r="K601" s="177">
        <v>98</v>
      </c>
      <c r="L601" s="178">
        <v>172</v>
      </c>
      <c r="M601" s="172">
        <v>725</v>
      </c>
      <c r="N601" s="177">
        <v>479</v>
      </c>
      <c r="O601" s="177">
        <v>84</v>
      </c>
      <c r="P601" s="178">
        <v>162</v>
      </c>
    </row>
    <row r="602" spans="1:16" x14ac:dyDescent="0.3">
      <c r="A602" s="175" t="s">
        <v>819</v>
      </c>
      <c r="B602" s="176" t="s">
        <v>261</v>
      </c>
      <c r="C602" s="176" t="s">
        <v>1795</v>
      </c>
      <c r="D602" s="175" t="s">
        <v>300</v>
      </c>
      <c r="E602" s="172">
        <v>765</v>
      </c>
      <c r="F602" s="177">
        <v>316</v>
      </c>
      <c r="G602" s="177">
        <v>262</v>
      </c>
      <c r="H602" s="178">
        <v>187</v>
      </c>
      <c r="I602" s="172">
        <v>759</v>
      </c>
      <c r="J602" s="177">
        <v>316</v>
      </c>
      <c r="K602" s="177">
        <v>253</v>
      </c>
      <c r="L602" s="178">
        <v>190</v>
      </c>
      <c r="M602" s="172">
        <v>663</v>
      </c>
      <c r="N602" s="177">
        <v>314</v>
      </c>
      <c r="O602" s="177">
        <v>230</v>
      </c>
      <c r="P602" s="178">
        <v>119</v>
      </c>
    </row>
    <row r="603" spans="1:16" x14ac:dyDescent="0.3">
      <c r="A603" s="175" t="s">
        <v>474</v>
      </c>
      <c r="B603" s="176" t="s">
        <v>793</v>
      </c>
      <c r="C603" s="176" t="s">
        <v>1796</v>
      </c>
      <c r="D603" s="175" t="s">
        <v>810</v>
      </c>
      <c r="E603" s="172">
        <v>767</v>
      </c>
      <c r="F603" s="177">
        <v>146</v>
      </c>
      <c r="G603" s="177">
        <v>404</v>
      </c>
      <c r="H603" s="178">
        <v>217</v>
      </c>
      <c r="I603" s="172">
        <v>784</v>
      </c>
      <c r="J603" s="177">
        <v>160</v>
      </c>
      <c r="K603" s="177">
        <v>408</v>
      </c>
      <c r="L603" s="178">
        <v>216</v>
      </c>
      <c r="M603" s="172">
        <v>721</v>
      </c>
      <c r="N603" s="177">
        <v>148</v>
      </c>
      <c r="O603" s="177">
        <v>369</v>
      </c>
      <c r="P603" s="178">
        <v>204</v>
      </c>
    </row>
    <row r="604" spans="1:16" x14ac:dyDescent="0.3">
      <c r="A604" s="175" t="s">
        <v>474</v>
      </c>
      <c r="B604" s="176" t="s">
        <v>763</v>
      </c>
      <c r="C604" s="176" t="s">
        <v>1797</v>
      </c>
      <c r="D604" s="175" t="s">
        <v>765</v>
      </c>
      <c r="E604" s="172">
        <v>814</v>
      </c>
      <c r="F604" s="177">
        <v>465</v>
      </c>
      <c r="G604" s="177">
        <v>152</v>
      </c>
      <c r="H604" s="178">
        <v>197</v>
      </c>
      <c r="I604" s="172">
        <v>806</v>
      </c>
      <c r="J604" s="177">
        <v>470</v>
      </c>
      <c r="K604" s="177">
        <v>142</v>
      </c>
      <c r="L604" s="178">
        <v>194</v>
      </c>
      <c r="M604" s="172">
        <v>717</v>
      </c>
      <c r="N604" s="177">
        <v>400</v>
      </c>
      <c r="O604" s="177">
        <v>138</v>
      </c>
      <c r="P604" s="178">
        <v>179</v>
      </c>
    </row>
    <row r="605" spans="1:16" x14ac:dyDescent="0.3">
      <c r="A605" s="175" t="s">
        <v>308</v>
      </c>
      <c r="B605" s="176" t="s">
        <v>681</v>
      </c>
      <c r="C605" s="176" t="s">
        <v>1798</v>
      </c>
      <c r="D605" s="176" t="s">
        <v>703</v>
      </c>
      <c r="E605" s="172">
        <v>959</v>
      </c>
      <c r="F605" s="177">
        <v>203</v>
      </c>
      <c r="G605" s="177">
        <v>500</v>
      </c>
      <c r="H605" s="178">
        <v>256</v>
      </c>
      <c r="I605" s="172">
        <v>1040</v>
      </c>
      <c r="J605" s="177">
        <v>200</v>
      </c>
      <c r="K605" s="177">
        <v>594</v>
      </c>
      <c r="L605" s="178">
        <v>246</v>
      </c>
      <c r="M605" s="172">
        <v>725</v>
      </c>
      <c r="N605" s="177">
        <v>166</v>
      </c>
      <c r="O605" s="177">
        <v>320</v>
      </c>
      <c r="P605" s="178">
        <v>239</v>
      </c>
    </row>
    <row r="606" spans="1:16" x14ac:dyDescent="0.3">
      <c r="A606" s="175" t="s">
        <v>924</v>
      </c>
      <c r="B606" s="176" t="s">
        <v>108</v>
      </c>
      <c r="C606" s="176" t="s">
        <v>1799</v>
      </c>
      <c r="D606" s="175" t="s">
        <v>126</v>
      </c>
      <c r="E606" s="172">
        <v>745</v>
      </c>
      <c r="F606" s="177">
        <v>372</v>
      </c>
      <c r="G606" s="177">
        <v>151</v>
      </c>
      <c r="H606" s="178">
        <v>222</v>
      </c>
      <c r="I606" s="172">
        <v>762</v>
      </c>
      <c r="J606" s="177">
        <v>368</v>
      </c>
      <c r="K606" s="177">
        <v>158</v>
      </c>
      <c r="L606" s="178">
        <v>236</v>
      </c>
      <c r="M606" s="172">
        <v>698</v>
      </c>
      <c r="N606" s="177">
        <v>364</v>
      </c>
      <c r="O606" s="177">
        <v>126</v>
      </c>
      <c r="P606" s="178">
        <v>208</v>
      </c>
    </row>
    <row r="607" spans="1:16" x14ac:dyDescent="0.3">
      <c r="A607" s="175" t="s">
        <v>308</v>
      </c>
      <c r="B607" s="176" t="s">
        <v>181</v>
      </c>
      <c r="C607" s="176" t="s">
        <v>1800</v>
      </c>
      <c r="D607" s="175" t="s">
        <v>824</v>
      </c>
      <c r="E607" s="172">
        <v>749</v>
      </c>
      <c r="F607" s="177">
        <v>304</v>
      </c>
      <c r="G607" s="177">
        <v>247</v>
      </c>
      <c r="H607" s="178">
        <v>198</v>
      </c>
      <c r="I607" s="172">
        <v>735</v>
      </c>
      <c r="J607" s="177">
        <v>302</v>
      </c>
      <c r="K607" s="177">
        <v>242</v>
      </c>
      <c r="L607" s="178">
        <v>191</v>
      </c>
      <c r="M607" s="172">
        <v>703</v>
      </c>
      <c r="N607" s="177">
        <v>315</v>
      </c>
      <c r="O607" s="177">
        <v>217</v>
      </c>
      <c r="P607" s="178">
        <v>171</v>
      </c>
    </row>
    <row r="608" spans="1:16" x14ac:dyDescent="0.3">
      <c r="A608" s="175" t="s">
        <v>924</v>
      </c>
      <c r="B608" s="176" t="s">
        <v>309</v>
      </c>
      <c r="C608" s="176" t="s">
        <v>1801</v>
      </c>
      <c r="D608" s="175" t="s">
        <v>377</v>
      </c>
      <c r="E608" s="172">
        <v>853</v>
      </c>
      <c r="F608" s="177">
        <v>512</v>
      </c>
      <c r="G608" s="177">
        <v>211</v>
      </c>
      <c r="H608" s="178">
        <v>130</v>
      </c>
      <c r="I608" s="172">
        <v>723</v>
      </c>
      <c r="J608" s="177">
        <v>413</v>
      </c>
      <c r="K608" s="177">
        <v>179</v>
      </c>
      <c r="L608" s="178">
        <v>131</v>
      </c>
      <c r="M608" s="172">
        <v>707</v>
      </c>
      <c r="N608" s="177">
        <v>413</v>
      </c>
      <c r="O608" s="177">
        <v>179</v>
      </c>
      <c r="P608" s="178">
        <v>115</v>
      </c>
    </row>
    <row r="609" spans="1:16" x14ac:dyDescent="0.3">
      <c r="A609" s="175" t="s">
        <v>512</v>
      </c>
      <c r="B609" s="176" t="s">
        <v>309</v>
      </c>
      <c r="C609" s="176" t="s">
        <v>1802</v>
      </c>
      <c r="D609" s="175" t="s">
        <v>170</v>
      </c>
      <c r="E609" s="172">
        <v>778</v>
      </c>
      <c r="F609" s="177">
        <v>340</v>
      </c>
      <c r="G609" s="177">
        <v>257</v>
      </c>
      <c r="H609" s="178">
        <v>181</v>
      </c>
      <c r="I609" s="172">
        <v>789</v>
      </c>
      <c r="J609" s="177">
        <v>342</v>
      </c>
      <c r="K609" s="177">
        <v>250</v>
      </c>
      <c r="L609" s="178">
        <v>197</v>
      </c>
      <c r="M609" s="172">
        <v>715</v>
      </c>
      <c r="N609" s="177">
        <v>286</v>
      </c>
      <c r="O609" s="177">
        <v>240</v>
      </c>
      <c r="P609" s="178">
        <v>189</v>
      </c>
    </row>
    <row r="610" spans="1:16" x14ac:dyDescent="0.3">
      <c r="A610" s="175" t="s">
        <v>938</v>
      </c>
      <c r="B610" s="176" t="s">
        <v>108</v>
      </c>
      <c r="C610" s="176" t="s">
        <v>1803</v>
      </c>
      <c r="D610" s="175" t="s">
        <v>142</v>
      </c>
      <c r="E610" s="172">
        <v>831</v>
      </c>
      <c r="F610" s="177">
        <v>295</v>
      </c>
      <c r="G610" s="177">
        <v>429</v>
      </c>
      <c r="H610" s="178">
        <v>107</v>
      </c>
      <c r="I610" s="172">
        <v>838</v>
      </c>
      <c r="J610" s="177">
        <v>295</v>
      </c>
      <c r="K610" s="177">
        <v>437</v>
      </c>
      <c r="L610" s="178">
        <v>106</v>
      </c>
      <c r="M610" s="172">
        <v>718</v>
      </c>
      <c r="N610" s="177">
        <v>175</v>
      </c>
      <c r="O610" s="177">
        <v>441</v>
      </c>
      <c r="P610" s="178">
        <v>102</v>
      </c>
    </row>
    <row r="611" spans="1:16" x14ac:dyDescent="0.3">
      <c r="A611" s="175" t="s">
        <v>539</v>
      </c>
      <c r="B611" s="176" t="s">
        <v>309</v>
      </c>
      <c r="C611" s="176" t="s">
        <v>1804</v>
      </c>
      <c r="D611" s="175" t="s">
        <v>331</v>
      </c>
      <c r="E611" s="172">
        <v>776</v>
      </c>
      <c r="F611" s="177">
        <v>421</v>
      </c>
      <c r="G611" s="177">
        <v>87</v>
      </c>
      <c r="H611" s="178">
        <v>268</v>
      </c>
      <c r="I611" s="172">
        <v>718</v>
      </c>
      <c r="J611" s="177">
        <v>344</v>
      </c>
      <c r="K611" s="177">
        <v>107</v>
      </c>
      <c r="L611" s="178">
        <v>267</v>
      </c>
      <c r="M611" s="172">
        <v>726</v>
      </c>
      <c r="N611" s="177">
        <v>346</v>
      </c>
      <c r="O611" s="177">
        <v>108</v>
      </c>
      <c r="P611" s="178">
        <v>272</v>
      </c>
    </row>
    <row r="612" spans="1:16" x14ac:dyDescent="0.3">
      <c r="A612" s="175" t="s">
        <v>680</v>
      </c>
      <c r="B612" s="176" t="s">
        <v>506</v>
      </c>
      <c r="C612" s="176" t="s">
        <v>1805</v>
      </c>
      <c r="D612" s="175" t="s">
        <v>1025</v>
      </c>
      <c r="E612" s="172">
        <v>696</v>
      </c>
      <c r="F612" s="177">
        <v>277</v>
      </c>
      <c r="G612" s="177">
        <v>183</v>
      </c>
      <c r="H612" s="178">
        <v>236</v>
      </c>
      <c r="I612" s="172">
        <v>721</v>
      </c>
      <c r="J612" s="177">
        <v>281</v>
      </c>
      <c r="K612" s="177">
        <v>211</v>
      </c>
      <c r="L612" s="178">
        <v>229</v>
      </c>
      <c r="M612" s="172">
        <v>713</v>
      </c>
      <c r="N612" s="177">
        <v>281</v>
      </c>
      <c r="O612" s="177">
        <v>211</v>
      </c>
      <c r="P612" s="178">
        <v>221</v>
      </c>
    </row>
    <row r="613" spans="1:16" x14ac:dyDescent="0.3">
      <c r="A613" s="175" t="s">
        <v>260</v>
      </c>
      <c r="B613" s="176" t="s">
        <v>506</v>
      </c>
      <c r="C613" s="176" t="s">
        <v>1806</v>
      </c>
      <c r="D613" s="175" t="s">
        <v>1034</v>
      </c>
      <c r="E613" s="172">
        <v>720</v>
      </c>
      <c r="F613" s="177">
        <v>356</v>
      </c>
      <c r="G613" s="177">
        <v>100</v>
      </c>
      <c r="H613" s="178">
        <v>264</v>
      </c>
      <c r="I613" s="172">
        <v>717</v>
      </c>
      <c r="J613" s="177">
        <v>357</v>
      </c>
      <c r="K613" s="177">
        <v>93</v>
      </c>
      <c r="L613" s="178">
        <v>267</v>
      </c>
      <c r="M613" s="172">
        <v>636</v>
      </c>
      <c r="N613" s="177">
        <v>360</v>
      </c>
      <c r="O613" s="177">
        <v>94</v>
      </c>
      <c r="P613" s="178">
        <v>182</v>
      </c>
    </row>
    <row r="614" spans="1:16" x14ac:dyDescent="0.3">
      <c r="A614" s="175" t="s">
        <v>568</v>
      </c>
      <c r="B614" s="176" t="s">
        <v>135</v>
      </c>
      <c r="C614" s="176" t="s">
        <v>1807</v>
      </c>
      <c r="D614" s="175" t="s">
        <v>454</v>
      </c>
      <c r="E614" s="172">
        <v>731</v>
      </c>
      <c r="F614" s="177">
        <v>382</v>
      </c>
      <c r="G614" s="177">
        <v>154</v>
      </c>
      <c r="H614" s="178">
        <v>195</v>
      </c>
      <c r="I614" s="172">
        <v>728</v>
      </c>
      <c r="J614" s="177">
        <v>390</v>
      </c>
      <c r="K614" s="177">
        <v>163</v>
      </c>
      <c r="L614" s="178">
        <v>175</v>
      </c>
      <c r="M614" s="172">
        <v>691</v>
      </c>
      <c r="N614" s="177">
        <v>386</v>
      </c>
      <c r="O614" s="177">
        <v>159</v>
      </c>
      <c r="P614" s="178">
        <v>146</v>
      </c>
    </row>
    <row r="615" spans="1:16" x14ac:dyDescent="0.3">
      <c r="A615" s="175" t="s">
        <v>308</v>
      </c>
      <c r="B615" s="176" t="s">
        <v>235</v>
      </c>
      <c r="C615" s="176" t="s">
        <v>1808</v>
      </c>
      <c r="D615" s="175" t="s">
        <v>238</v>
      </c>
      <c r="E615" s="172">
        <v>723</v>
      </c>
      <c r="F615" s="177">
        <v>256</v>
      </c>
      <c r="G615" s="177">
        <v>251</v>
      </c>
      <c r="H615" s="178">
        <v>216</v>
      </c>
      <c r="I615" s="172">
        <v>732</v>
      </c>
      <c r="J615" s="177">
        <v>255</v>
      </c>
      <c r="K615" s="177">
        <v>263</v>
      </c>
      <c r="L615" s="178">
        <v>214</v>
      </c>
      <c r="M615" s="172">
        <v>676</v>
      </c>
      <c r="N615" s="177">
        <v>258</v>
      </c>
      <c r="O615" s="177">
        <v>245</v>
      </c>
      <c r="P615" s="178">
        <v>173</v>
      </c>
    </row>
    <row r="616" spans="1:16" x14ac:dyDescent="0.3">
      <c r="A616" s="175" t="s">
        <v>260</v>
      </c>
      <c r="B616" s="176" t="s">
        <v>108</v>
      </c>
      <c r="C616" s="176" t="s">
        <v>1809</v>
      </c>
      <c r="D616" s="175" t="s">
        <v>194</v>
      </c>
      <c r="E616" s="172">
        <v>806</v>
      </c>
      <c r="F616" s="177">
        <v>322</v>
      </c>
      <c r="G616" s="177">
        <v>250</v>
      </c>
      <c r="H616" s="178">
        <v>234</v>
      </c>
      <c r="I616" s="172">
        <v>863</v>
      </c>
      <c r="J616" s="177">
        <v>322</v>
      </c>
      <c r="K616" s="177">
        <v>285</v>
      </c>
      <c r="L616" s="178">
        <v>256</v>
      </c>
      <c r="M616" s="172">
        <v>710</v>
      </c>
      <c r="N616" s="177">
        <v>214</v>
      </c>
      <c r="O616" s="177">
        <v>246</v>
      </c>
      <c r="P616" s="178">
        <v>250</v>
      </c>
    </row>
    <row r="617" spans="1:16" x14ac:dyDescent="0.3">
      <c r="A617" s="175" t="s">
        <v>819</v>
      </c>
      <c r="B617" s="176" t="s">
        <v>135</v>
      </c>
      <c r="C617" s="176" t="s">
        <v>1810</v>
      </c>
      <c r="D617" s="175" t="s">
        <v>434</v>
      </c>
      <c r="E617" s="172">
        <v>1015</v>
      </c>
      <c r="F617" s="177">
        <v>561</v>
      </c>
      <c r="G617" s="177">
        <v>166</v>
      </c>
      <c r="H617" s="178">
        <v>288</v>
      </c>
      <c r="I617" s="172">
        <v>1004</v>
      </c>
      <c r="J617" s="177">
        <v>559</v>
      </c>
      <c r="K617" s="177">
        <v>166</v>
      </c>
      <c r="L617" s="178">
        <v>279</v>
      </c>
      <c r="M617" s="172">
        <v>709</v>
      </c>
      <c r="N617" s="177">
        <v>268</v>
      </c>
      <c r="O617" s="177">
        <v>167</v>
      </c>
      <c r="P617" s="178">
        <v>274</v>
      </c>
    </row>
    <row r="618" spans="1:16" x14ac:dyDescent="0.3">
      <c r="A618" s="175" t="s">
        <v>308</v>
      </c>
      <c r="B618" s="176" t="s">
        <v>309</v>
      </c>
      <c r="C618" s="176" t="s">
        <v>1811</v>
      </c>
      <c r="D618" s="175" t="s">
        <v>406</v>
      </c>
      <c r="E618" s="172">
        <v>717</v>
      </c>
      <c r="F618" s="177">
        <v>418</v>
      </c>
      <c r="G618" s="177">
        <v>83</v>
      </c>
      <c r="H618" s="178">
        <v>216</v>
      </c>
      <c r="I618" s="172">
        <v>716</v>
      </c>
      <c r="J618" s="177">
        <v>412</v>
      </c>
      <c r="K618" s="177">
        <v>92</v>
      </c>
      <c r="L618" s="178">
        <v>212</v>
      </c>
      <c r="M618" s="172">
        <v>746</v>
      </c>
      <c r="N618" s="177">
        <v>408</v>
      </c>
      <c r="O618" s="177">
        <v>94</v>
      </c>
      <c r="P618" s="178">
        <v>244</v>
      </c>
    </row>
    <row r="619" spans="1:16" x14ac:dyDescent="0.3">
      <c r="A619" s="175" t="s">
        <v>680</v>
      </c>
      <c r="B619" s="176" t="s">
        <v>108</v>
      </c>
      <c r="C619" s="176" t="s">
        <v>1812</v>
      </c>
      <c r="D619" s="175" t="s">
        <v>220</v>
      </c>
      <c r="E619" s="172">
        <v>700</v>
      </c>
      <c r="F619" s="177">
        <v>315</v>
      </c>
      <c r="G619" s="177">
        <v>196</v>
      </c>
      <c r="H619" s="178">
        <v>189</v>
      </c>
      <c r="I619" s="172">
        <v>658</v>
      </c>
      <c r="J619" s="177">
        <v>317</v>
      </c>
      <c r="K619" s="177">
        <v>153</v>
      </c>
      <c r="L619" s="178">
        <v>188</v>
      </c>
      <c r="M619" s="172">
        <v>665</v>
      </c>
      <c r="N619" s="177">
        <v>309</v>
      </c>
      <c r="O619" s="177">
        <v>209</v>
      </c>
      <c r="P619" s="178">
        <v>147</v>
      </c>
    </row>
    <row r="620" spans="1:16" x14ac:dyDescent="0.3">
      <c r="A620" s="175" t="s">
        <v>1149</v>
      </c>
      <c r="B620" s="176" t="s">
        <v>108</v>
      </c>
      <c r="C620" s="176" t="s">
        <v>1813</v>
      </c>
      <c r="D620" s="175" t="s">
        <v>201</v>
      </c>
      <c r="E620" s="172">
        <v>709</v>
      </c>
      <c r="F620" s="177">
        <v>247</v>
      </c>
      <c r="G620" s="177">
        <v>270</v>
      </c>
      <c r="H620" s="178">
        <v>192</v>
      </c>
      <c r="I620" s="172">
        <v>691</v>
      </c>
      <c r="J620" s="177">
        <v>249</v>
      </c>
      <c r="K620" s="177">
        <v>263</v>
      </c>
      <c r="L620" s="178">
        <v>179</v>
      </c>
      <c r="M620" s="172">
        <v>691</v>
      </c>
      <c r="N620" s="177">
        <v>247</v>
      </c>
      <c r="O620" s="177">
        <v>279</v>
      </c>
      <c r="P620" s="178">
        <v>165</v>
      </c>
    </row>
    <row r="621" spans="1:16" x14ac:dyDescent="0.3">
      <c r="A621" s="175" t="s">
        <v>792</v>
      </c>
      <c r="B621" s="176" t="s">
        <v>475</v>
      </c>
      <c r="C621" s="176" t="s">
        <v>1814</v>
      </c>
      <c r="D621" s="175" t="s">
        <v>505</v>
      </c>
      <c r="E621" s="172">
        <v>739</v>
      </c>
      <c r="F621" s="177">
        <v>267</v>
      </c>
      <c r="G621" s="177">
        <v>259</v>
      </c>
      <c r="H621" s="178">
        <v>213</v>
      </c>
      <c r="I621" s="172">
        <v>721</v>
      </c>
      <c r="J621" s="177">
        <v>268</v>
      </c>
      <c r="K621" s="177">
        <v>246</v>
      </c>
      <c r="L621" s="178">
        <v>207</v>
      </c>
      <c r="M621" s="172">
        <v>686</v>
      </c>
      <c r="N621" s="177">
        <v>229</v>
      </c>
      <c r="O621" s="177">
        <v>265</v>
      </c>
      <c r="P621" s="178">
        <v>192</v>
      </c>
    </row>
    <row r="622" spans="1:16" x14ac:dyDescent="0.3">
      <c r="A622" s="175" t="s">
        <v>568</v>
      </c>
      <c r="B622" s="176" t="s">
        <v>939</v>
      </c>
      <c r="C622" s="176" t="s">
        <v>1815</v>
      </c>
      <c r="D622" s="175" t="s">
        <v>983</v>
      </c>
      <c r="E622" s="172">
        <v>839</v>
      </c>
      <c r="F622" s="177">
        <v>420</v>
      </c>
      <c r="G622" s="177">
        <v>130</v>
      </c>
      <c r="H622" s="178">
        <v>289</v>
      </c>
      <c r="I622" s="172">
        <v>782</v>
      </c>
      <c r="J622" s="177">
        <v>355</v>
      </c>
      <c r="K622" s="177">
        <v>133</v>
      </c>
      <c r="L622" s="178">
        <v>294</v>
      </c>
      <c r="M622" s="172">
        <v>682</v>
      </c>
      <c r="N622" s="177">
        <v>264</v>
      </c>
      <c r="O622" s="177">
        <v>142</v>
      </c>
      <c r="P622" s="178">
        <v>276</v>
      </c>
    </row>
    <row r="623" spans="1:16" x14ac:dyDescent="0.3">
      <c r="A623" s="175" t="s">
        <v>429</v>
      </c>
      <c r="B623" s="176" t="s">
        <v>261</v>
      </c>
      <c r="C623" s="176" t="s">
        <v>1816</v>
      </c>
      <c r="D623" s="175" t="s">
        <v>292</v>
      </c>
      <c r="E623" s="172">
        <v>688</v>
      </c>
      <c r="F623" s="177">
        <v>391</v>
      </c>
      <c r="G623" s="177">
        <v>142</v>
      </c>
      <c r="H623" s="178">
        <v>155</v>
      </c>
      <c r="I623" s="172">
        <v>714</v>
      </c>
      <c r="J623" s="177">
        <v>410</v>
      </c>
      <c r="K623" s="177">
        <v>134</v>
      </c>
      <c r="L623" s="178">
        <v>170</v>
      </c>
      <c r="M623" s="172">
        <v>687</v>
      </c>
      <c r="N623" s="177">
        <v>402</v>
      </c>
      <c r="O623" s="177">
        <v>128</v>
      </c>
      <c r="P623" s="178">
        <v>157</v>
      </c>
    </row>
    <row r="624" spans="1:16" x14ac:dyDescent="0.3">
      <c r="A624" s="175" t="s">
        <v>873</v>
      </c>
      <c r="B624" s="176" t="s">
        <v>309</v>
      </c>
      <c r="C624" s="176" t="s">
        <v>1817</v>
      </c>
      <c r="D624" s="175" t="s">
        <v>364</v>
      </c>
      <c r="E624" s="172">
        <v>704</v>
      </c>
      <c r="F624" s="177">
        <v>351</v>
      </c>
      <c r="G624" s="177">
        <v>116</v>
      </c>
      <c r="H624" s="178">
        <v>237</v>
      </c>
      <c r="I624" s="172">
        <v>713</v>
      </c>
      <c r="J624" s="177">
        <v>347</v>
      </c>
      <c r="K624" s="177">
        <v>124</v>
      </c>
      <c r="L624" s="178">
        <v>242</v>
      </c>
      <c r="M624" s="172">
        <v>650</v>
      </c>
      <c r="N624" s="177">
        <v>343</v>
      </c>
      <c r="O624" s="177">
        <v>115</v>
      </c>
      <c r="P624" s="178">
        <v>192</v>
      </c>
    </row>
    <row r="625" spans="1:16" x14ac:dyDescent="0.3">
      <c r="A625" s="175" t="s">
        <v>568</v>
      </c>
      <c r="B625" s="176" t="s">
        <v>181</v>
      </c>
      <c r="C625" s="176" t="s">
        <v>1818</v>
      </c>
      <c r="D625" s="175" t="s">
        <v>272</v>
      </c>
      <c r="E625" s="172">
        <v>672</v>
      </c>
      <c r="F625" s="177">
        <v>229</v>
      </c>
      <c r="G625" s="177">
        <v>328</v>
      </c>
      <c r="H625" s="178">
        <v>115</v>
      </c>
      <c r="I625" s="172">
        <v>686</v>
      </c>
      <c r="J625" s="177">
        <v>229</v>
      </c>
      <c r="K625" s="177">
        <v>340</v>
      </c>
      <c r="L625" s="178">
        <v>117</v>
      </c>
      <c r="M625" s="172">
        <v>688</v>
      </c>
      <c r="N625" s="177">
        <v>232</v>
      </c>
      <c r="O625" s="177">
        <v>349</v>
      </c>
      <c r="P625" s="178">
        <v>107</v>
      </c>
    </row>
    <row r="626" spans="1:16" x14ac:dyDescent="0.3">
      <c r="A626" s="175" t="s">
        <v>429</v>
      </c>
      <c r="B626" s="176" t="s">
        <v>1150</v>
      </c>
      <c r="C626" s="176" t="s">
        <v>1819</v>
      </c>
      <c r="D626" s="175" t="s">
        <v>826</v>
      </c>
      <c r="E626" s="172">
        <v>689</v>
      </c>
      <c r="F626" s="177">
        <v>303</v>
      </c>
      <c r="G626" s="177">
        <v>130</v>
      </c>
      <c r="H626" s="178">
        <v>256</v>
      </c>
      <c r="I626" s="172">
        <v>699</v>
      </c>
      <c r="J626" s="177">
        <v>303</v>
      </c>
      <c r="K626" s="177">
        <v>134</v>
      </c>
      <c r="L626" s="178">
        <v>262</v>
      </c>
      <c r="M626" s="172">
        <v>631</v>
      </c>
      <c r="N626" s="177">
        <v>304</v>
      </c>
      <c r="O626" s="177">
        <v>128</v>
      </c>
      <c r="P626" s="178">
        <v>199</v>
      </c>
    </row>
    <row r="627" spans="1:16" x14ac:dyDescent="0.3">
      <c r="A627" s="175" t="s">
        <v>1149</v>
      </c>
      <c r="B627" s="176" t="s">
        <v>1039</v>
      </c>
      <c r="C627" s="176" t="s">
        <v>1820</v>
      </c>
      <c r="D627" s="175" t="s">
        <v>1062</v>
      </c>
      <c r="E627" s="172">
        <v>797</v>
      </c>
      <c r="F627" s="177">
        <v>167</v>
      </c>
      <c r="G627" s="177">
        <v>433</v>
      </c>
      <c r="H627" s="178">
        <v>197</v>
      </c>
      <c r="I627" s="172">
        <v>874</v>
      </c>
      <c r="J627" s="177">
        <v>169</v>
      </c>
      <c r="K627" s="177">
        <v>501</v>
      </c>
      <c r="L627" s="178">
        <v>204</v>
      </c>
      <c r="M627" s="172">
        <v>681</v>
      </c>
      <c r="N627" s="177">
        <v>143</v>
      </c>
      <c r="O627" s="177">
        <v>346</v>
      </c>
      <c r="P627" s="178">
        <v>192</v>
      </c>
    </row>
    <row r="628" spans="1:16" x14ac:dyDescent="0.3">
      <c r="A628" s="175" t="s">
        <v>1187</v>
      </c>
      <c r="B628" s="176" t="s">
        <v>309</v>
      </c>
      <c r="C628" s="176" t="s">
        <v>1821</v>
      </c>
      <c r="D628" s="175" t="s">
        <v>313</v>
      </c>
      <c r="E628" s="172">
        <v>686</v>
      </c>
      <c r="F628" s="177">
        <v>175</v>
      </c>
      <c r="G628" s="177">
        <v>407</v>
      </c>
      <c r="H628" s="178">
        <v>104</v>
      </c>
      <c r="I628" s="172">
        <v>722</v>
      </c>
      <c r="J628" s="177">
        <v>179</v>
      </c>
      <c r="K628" s="177">
        <v>435</v>
      </c>
      <c r="L628" s="178">
        <v>108</v>
      </c>
      <c r="M628" s="172">
        <v>697</v>
      </c>
      <c r="N628" s="177">
        <v>166</v>
      </c>
      <c r="O628" s="177">
        <v>417</v>
      </c>
      <c r="P628" s="178">
        <v>114</v>
      </c>
    </row>
    <row r="629" spans="1:16" x14ac:dyDescent="0.3">
      <c r="A629" s="175" t="s">
        <v>308</v>
      </c>
      <c r="B629" s="176" t="s">
        <v>309</v>
      </c>
      <c r="C629" s="176" t="s">
        <v>1822</v>
      </c>
      <c r="D629" s="175" t="s">
        <v>384</v>
      </c>
      <c r="E629" s="172">
        <v>837</v>
      </c>
      <c r="F629" s="177">
        <v>213</v>
      </c>
      <c r="G629" s="177">
        <v>438</v>
      </c>
      <c r="H629" s="178">
        <v>186</v>
      </c>
      <c r="I629" s="172">
        <v>821</v>
      </c>
      <c r="J629" s="177">
        <v>213</v>
      </c>
      <c r="K629" s="177">
        <v>429</v>
      </c>
      <c r="L629" s="178">
        <v>179</v>
      </c>
      <c r="M629" s="172">
        <v>684</v>
      </c>
      <c r="N629" s="177">
        <v>103</v>
      </c>
      <c r="O629" s="177">
        <v>404</v>
      </c>
      <c r="P629" s="178">
        <v>177</v>
      </c>
    </row>
    <row r="630" spans="1:16" x14ac:dyDescent="0.3">
      <c r="A630" s="175" t="s">
        <v>568</v>
      </c>
      <c r="B630" s="176" t="s">
        <v>181</v>
      </c>
      <c r="C630" s="176" t="s">
        <v>1823</v>
      </c>
      <c r="D630" s="175" t="s">
        <v>484</v>
      </c>
      <c r="E630" s="172">
        <v>747</v>
      </c>
      <c r="F630" s="177">
        <v>208</v>
      </c>
      <c r="G630" s="177">
        <v>278</v>
      </c>
      <c r="H630" s="178">
        <v>261</v>
      </c>
      <c r="I630" s="172">
        <v>690</v>
      </c>
      <c r="J630" s="177">
        <v>158</v>
      </c>
      <c r="K630" s="177">
        <v>275</v>
      </c>
      <c r="L630" s="178">
        <v>257</v>
      </c>
      <c r="M630" s="172">
        <v>663</v>
      </c>
      <c r="N630" s="177">
        <v>162</v>
      </c>
      <c r="O630" s="177">
        <v>263</v>
      </c>
      <c r="P630" s="178">
        <v>238</v>
      </c>
    </row>
    <row r="631" spans="1:16" x14ac:dyDescent="0.3">
      <c r="A631" s="175" t="s">
        <v>568</v>
      </c>
      <c r="B631" s="176" t="s">
        <v>475</v>
      </c>
      <c r="C631" s="176" t="s">
        <v>1824</v>
      </c>
      <c r="D631" s="175" t="s">
        <v>123</v>
      </c>
      <c r="E631" s="172">
        <v>641</v>
      </c>
      <c r="F631" s="177">
        <v>222</v>
      </c>
      <c r="G631" s="177">
        <v>234</v>
      </c>
      <c r="H631" s="178">
        <v>185</v>
      </c>
      <c r="I631" s="172">
        <v>625</v>
      </c>
      <c r="J631" s="177">
        <v>215</v>
      </c>
      <c r="K631" s="177">
        <v>222</v>
      </c>
      <c r="L631" s="178">
        <v>188</v>
      </c>
      <c r="M631" s="172">
        <v>653</v>
      </c>
      <c r="N631" s="177">
        <v>215</v>
      </c>
      <c r="O631" s="177">
        <v>278</v>
      </c>
      <c r="P631" s="178">
        <v>160</v>
      </c>
    </row>
    <row r="632" spans="1:16" x14ac:dyDescent="0.3">
      <c r="A632" s="175" t="s">
        <v>260</v>
      </c>
      <c r="B632" s="176" t="s">
        <v>506</v>
      </c>
      <c r="C632" s="176" t="s">
        <v>1825</v>
      </c>
      <c r="D632" s="175" t="s">
        <v>1022</v>
      </c>
      <c r="E632" s="172">
        <v>703</v>
      </c>
      <c r="F632" s="177">
        <v>148</v>
      </c>
      <c r="G632" s="177">
        <v>310</v>
      </c>
      <c r="H632" s="178">
        <v>245</v>
      </c>
      <c r="I632" s="172">
        <v>690</v>
      </c>
      <c r="J632" s="177">
        <v>142</v>
      </c>
      <c r="K632" s="177">
        <v>297</v>
      </c>
      <c r="L632" s="178">
        <v>251</v>
      </c>
      <c r="M632" s="172">
        <v>659</v>
      </c>
      <c r="N632" s="177">
        <v>135</v>
      </c>
      <c r="O632" s="177">
        <v>294</v>
      </c>
      <c r="P632" s="178">
        <v>230</v>
      </c>
    </row>
    <row r="633" spans="1:16" x14ac:dyDescent="0.3">
      <c r="A633" s="175" t="s">
        <v>474</v>
      </c>
      <c r="B633" s="176" t="s">
        <v>1039</v>
      </c>
      <c r="C633" s="176" t="s">
        <v>1826</v>
      </c>
      <c r="D633" s="175" t="s">
        <v>1052</v>
      </c>
      <c r="E633" s="172">
        <v>790</v>
      </c>
      <c r="F633" s="177">
        <v>305</v>
      </c>
      <c r="G633" s="177">
        <v>239</v>
      </c>
      <c r="H633" s="178">
        <v>246</v>
      </c>
      <c r="I633" s="172">
        <v>780</v>
      </c>
      <c r="J633" s="177">
        <v>303</v>
      </c>
      <c r="K633" s="177">
        <v>235</v>
      </c>
      <c r="L633" s="178">
        <v>242</v>
      </c>
      <c r="M633" s="172">
        <v>657</v>
      </c>
      <c r="N633" s="177">
        <v>216</v>
      </c>
      <c r="O633" s="177">
        <v>222</v>
      </c>
      <c r="P633" s="178">
        <v>219</v>
      </c>
    </row>
    <row r="634" spans="1:16" x14ac:dyDescent="0.3">
      <c r="A634" s="175" t="s">
        <v>568</v>
      </c>
      <c r="B634" s="176" t="s">
        <v>939</v>
      </c>
      <c r="C634" s="176" t="s">
        <v>1827</v>
      </c>
      <c r="D634" s="175" t="s">
        <v>994</v>
      </c>
      <c r="E634" s="172">
        <v>638</v>
      </c>
      <c r="F634" s="177">
        <v>259</v>
      </c>
      <c r="G634" s="177">
        <v>248</v>
      </c>
      <c r="H634" s="178">
        <v>131</v>
      </c>
      <c r="I634" s="172">
        <v>667</v>
      </c>
      <c r="J634" s="177">
        <v>259</v>
      </c>
      <c r="K634" s="177">
        <v>270</v>
      </c>
      <c r="L634" s="178">
        <v>138</v>
      </c>
      <c r="M634" s="172">
        <v>657</v>
      </c>
      <c r="N634" s="177">
        <v>260</v>
      </c>
      <c r="O634" s="177">
        <v>278</v>
      </c>
      <c r="P634" s="178">
        <v>119</v>
      </c>
    </row>
    <row r="635" spans="1:16" x14ac:dyDescent="0.3">
      <c r="A635" s="175" t="s">
        <v>747</v>
      </c>
      <c r="B635" s="176" t="s">
        <v>569</v>
      </c>
      <c r="C635" s="176" t="s">
        <v>1828</v>
      </c>
      <c r="D635" s="175" t="s">
        <v>596</v>
      </c>
      <c r="E635" s="172">
        <v>603</v>
      </c>
      <c r="F635" s="177">
        <v>202</v>
      </c>
      <c r="G635" s="177">
        <v>281</v>
      </c>
      <c r="H635" s="178">
        <v>120</v>
      </c>
      <c r="I635" s="172">
        <v>570</v>
      </c>
      <c r="J635" s="177">
        <v>181</v>
      </c>
      <c r="K635" s="177">
        <v>261</v>
      </c>
      <c r="L635" s="178">
        <v>128</v>
      </c>
      <c r="M635" s="172">
        <v>668</v>
      </c>
      <c r="N635" s="177">
        <v>188</v>
      </c>
      <c r="O635" s="177">
        <v>360</v>
      </c>
      <c r="P635" s="178">
        <v>120</v>
      </c>
    </row>
    <row r="636" spans="1:16" x14ac:dyDescent="0.3">
      <c r="A636" s="175" t="s">
        <v>429</v>
      </c>
      <c r="B636" s="176" t="s">
        <v>108</v>
      </c>
      <c r="C636" s="176" t="s">
        <v>1829</v>
      </c>
      <c r="D636" s="175" t="s">
        <v>187</v>
      </c>
      <c r="E636" s="172">
        <v>691</v>
      </c>
      <c r="F636" s="177">
        <v>278</v>
      </c>
      <c r="G636" s="177">
        <v>212</v>
      </c>
      <c r="H636" s="178">
        <v>201</v>
      </c>
      <c r="I636" s="172">
        <v>707</v>
      </c>
      <c r="J636" s="177">
        <v>266</v>
      </c>
      <c r="K636" s="177">
        <v>207</v>
      </c>
      <c r="L636" s="178">
        <v>234</v>
      </c>
      <c r="M636" s="172">
        <v>646</v>
      </c>
      <c r="N636" s="177">
        <v>236</v>
      </c>
      <c r="O636" s="177">
        <v>206</v>
      </c>
      <c r="P636" s="178">
        <v>204</v>
      </c>
    </row>
    <row r="637" spans="1:16" x14ac:dyDescent="0.3">
      <c r="A637" s="175" t="s">
        <v>819</v>
      </c>
      <c r="B637" s="176" t="s">
        <v>681</v>
      </c>
      <c r="C637" s="176" t="s">
        <v>1830</v>
      </c>
      <c r="D637" s="175" t="s">
        <v>694</v>
      </c>
      <c r="E637" s="172">
        <v>700</v>
      </c>
      <c r="F637" s="177">
        <v>139</v>
      </c>
      <c r="G637" s="177">
        <v>390</v>
      </c>
      <c r="H637" s="178">
        <v>171</v>
      </c>
      <c r="I637" s="172">
        <v>698</v>
      </c>
      <c r="J637" s="177">
        <v>150</v>
      </c>
      <c r="K637" s="177">
        <v>381</v>
      </c>
      <c r="L637" s="178">
        <v>167</v>
      </c>
      <c r="M637" s="172">
        <v>688</v>
      </c>
      <c r="N637" s="177">
        <v>138</v>
      </c>
      <c r="O637" s="177">
        <v>368</v>
      </c>
      <c r="P637" s="178">
        <v>182</v>
      </c>
    </row>
    <row r="638" spans="1:16" x14ac:dyDescent="0.3">
      <c r="A638" s="175" t="s">
        <v>474</v>
      </c>
      <c r="B638" s="176" t="s">
        <v>181</v>
      </c>
      <c r="C638" s="176" t="s">
        <v>1831</v>
      </c>
      <c r="D638" s="175" t="s">
        <v>296</v>
      </c>
      <c r="E638" s="172">
        <v>655</v>
      </c>
      <c r="F638" s="177">
        <v>292</v>
      </c>
      <c r="G638" s="177">
        <v>88</v>
      </c>
      <c r="H638" s="178">
        <v>275</v>
      </c>
      <c r="I638" s="172">
        <v>674</v>
      </c>
      <c r="J638" s="177">
        <v>291</v>
      </c>
      <c r="K638" s="177">
        <v>98</v>
      </c>
      <c r="L638" s="178">
        <v>285</v>
      </c>
      <c r="M638" s="172">
        <v>616</v>
      </c>
      <c r="N638" s="177">
        <v>291</v>
      </c>
      <c r="O638" s="177">
        <v>97</v>
      </c>
      <c r="P638" s="178">
        <v>228</v>
      </c>
    </row>
    <row r="639" spans="1:16" x14ac:dyDescent="0.3">
      <c r="A639" s="175" t="s">
        <v>711</v>
      </c>
      <c r="B639" s="176" t="s">
        <v>712</v>
      </c>
      <c r="C639" s="176" t="s">
        <v>1832</v>
      </c>
      <c r="D639" s="175" t="s">
        <v>740</v>
      </c>
      <c r="E639" s="172">
        <v>737</v>
      </c>
      <c r="F639" s="177">
        <v>361</v>
      </c>
      <c r="G639" s="177">
        <v>127</v>
      </c>
      <c r="H639" s="178">
        <v>249</v>
      </c>
      <c r="I639" s="172">
        <v>706</v>
      </c>
      <c r="J639" s="177">
        <v>363</v>
      </c>
      <c r="K639" s="177">
        <v>123</v>
      </c>
      <c r="L639" s="178">
        <v>220</v>
      </c>
      <c r="M639" s="172">
        <v>619</v>
      </c>
      <c r="N639" s="177">
        <v>354</v>
      </c>
      <c r="O639" s="177">
        <v>98</v>
      </c>
      <c r="P639" s="178">
        <v>167</v>
      </c>
    </row>
    <row r="640" spans="1:16" x14ac:dyDescent="0.3">
      <c r="A640" s="175" t="s">
        <v>1162</v>
      </c>
      <c r="B640" s="176" t="s">
        <v>939</v>
      </c>
      <c r="C640" s="176" t="s">
        <v>1833</v>
      </c>
      <c r="D640" s="175" t="s">
        <v>946</v>
      </c>
      <c r="E640" s="172">
        <v>650</v>
      </c>
      <c r="F640" s="177">
        <v>286</v>
      </c>
      <c r="G640" s="177">
        <v>103</v>
      </c>
      <c r="H640" s="178">
        <v>261</v>
      </c>
      <c r="I640" s="172">
        <v>659</v>
      </c>
      <c r="J640" s="177">
        <v>285</v>
      </c>
      <c r="K640" s="177">
        <v>107</v>
      </c>
      <c r="L640" s="178">
        <v>267</v>
      </c>
      <c r="M640" s="172">
        <v>660</v>
      </c>
      <c r="N640" s="177">
        <v>288</v>
      </c>
      <c r="O640" s="177">
        <v>116</v>
      </c>
      <c r="P640" s="178">
        <v>256</v>
      </c>
    </row>
    <row r="641" spans="1:16" x14ac:dyDescent="0.3">
      <c r="A641" s="175" t="s">
        <v>568</v>
      </c>
      <c r="B641" s="176" t="s">
        <v>793</v>
      </c>
      <c r="C641" s="176" t="s">
        <v>1834</v>
      </c>
      <c r="D641" s="175" t="s">
        <v>807</v>
      </c>
      <c r="E641" s="172">
        <v>742</v>
      </c>
      <c r="F641" s="177">
        <v>257</v>
      </c>
      <c r="G641" s="177">
        <v>286</v>
      </c>
      <c r="H641" s="178">
        <v>199</v>
      </c>
      <c r="I641" s="172">
        <v>724</v>
      </c>
      <c r="J641" s="177">
        <v>254</v>
      </c>
      <c r="K641" s="177">
        <v>249</v>
      </c>
      <c r="L641" s="178">
        <v>221</v>
      </c>
      <c r="M641" s="172">
        <v>633</v>
      </c>
      <c r="N641" s="177">
        <v>253</v>
      </c>
      <c r="O641" s="177">
        <v>195</v>
      </c>
      <c r="P641" s="178">
        <v>185</v>
      </c>
    </row>
    <row r="642" spans="1:16" x14ac:dyDescent="0.3">
      <c r="A642" s="175" t="s">
        <v>107</v>
      </c>
      <c r="B642" s="176" t="s">
        <v>874</v>
      </c>
      <c r="C642" s="176" t="s">
        <v>1835</v>
      </c>
      <c r="D642" s="175" t="s">
        <v>878</v>
      </c>
      <c r="E642" s="172">
        <v>635</v>
      </c>
      <c r="F642" s="177">
        <v>409</v>
      </c>
      <c r="G642" s="177">
        <v>72</v>
      </c>
      <c r="H642" s="178">
        <v>154</v>
      </c>
      <c r="I642" s="172">
        <v>667</v>
      </c>
      <c r="J642" s="177">
        <v>410</v>
      </c>
      <c r="K642" s="177">
        <v>68</v>
      </c>
      <c r="L642" s="178">
        <v>189</v>
      </c>
      <c r="M642" s="172">
        <v>636</v>
      </c>
      <c r="N642" s="177">
        <v>407</v>
      </c>
      <c r="O642" s="177">
        <v>69</v>
      </c>
      <c r="P642" s="178">
        <v>160</v>
      </c>
    </row>
    <row r="643" spans="1:16" x14ac:dyDescent="0.3">
      <c r="A643" s="175" t="s">
        <v>457</v>
      </c>
      <c r="B643" s="176" t="s">
        <v>939</v>
      </c>
      <c r="C643" s="176" t="s">
        <v>1836</v>
      </c>
      <c r="D643" s="175" t="s">
        <v>1007</v>
      </c>
      <c r="E643" s="172">
        <v>668</v>
      </c>
      <c r="F643" s="177">
        <v>458</v>
      </c>
      <c r="G643" s="177">
        <v>99</v>
      </c>
      <c r="H643" s="178">
        <v>111</v>
      </c>
      <c r="I643" s="172">
        <v>669</v>
      </c>
      <c r="J643" s="177">
        <v>460</v>
      </c>
      <c r="K643" s="177">
        <v>94</v>
      </c>
      <c r="L643" s="178">
        <v>115</v>
      </c>
      <c r="M643" s="172">
        <v>667</v>
      </c>
      <c r="N643" s="177">
        <v>465</v>
      </c>
      <c r="O643" s="177">
        <v>84</v>
      </c>
      <c r="P643" s="178">
        <v>118</v>
      </c>
    </row>
    <row r="644" spans="1:16" x14ac:dyDescent="0.3">
      <c r="A644" s="175" t="s">
        <v>938</v>
      </c>
      <c r="B644" s="176" t="s">
        <v>681</v>
      </c>
      <c r="C644" s="176" t="s">
        <v>1837</v>
      </c>
      <c r="D644" s="175" t="s">
        <v>683</v>
      </c>
      <c r="E644" s="172">
        <v>682</v>
      </c>
      <c r="F644" s="177">
        <v>143</v>
      </c>
      <c r="G644" s="177">
        <v>359</v>
      </c>
      <c r="H644" s="178">
        <v>180</v>
      </c>
      <c r="I644" s="172">
        <v>682</v>
      </c>
      <c r="J644" s="177">
        <v>143</v>
      </c>
      <c r="K644" s="177">
        <v>358</v>
      </c>
      <c r="L644" s="178">
        <v>181</v>
      </c>
      <c r="M644" s="172">
        <v>655</v>
      </c>
      <c r="N644" s="177">
        <v>141</v>
      </c>
      <c r="O644" s="177">
        <v>341</v>
      </c>
      <c r="P644" s="178">
        <v>173</v>
      </c>
    </row>
    <row r="645" spans="1:16" x14ac:dyDescent="0.3">
      <c r="A645" s="175" t="s">
        <v>1130</v>
      </c>
      <c r="B645" s="176" t="s">
        <v>1179</v>
      </c>
      <c r="C645" s="176" t="s">
        <v>1838</v>
      </c>
      <c r="D645" s="175" t="s">
        <v>269</v>
      </c>
      <c r="E645" s="172">
        <v>720</v>
      </c>
      <c r="F645" s="177">
        <v>321</v>
      </c>
      <c r="G645" s="177">
        <v>269</v>
      </c>
      <c r="H645" s="178">
        <v>130</v>
      </c>
      <c r="I645" s="172">
        <v>652</v>
      </c>
      <c r="J645" s="177">
        <v>301</v>
      </c>
      <c r="K645" s="177">
        <v>225</v>
      </c>
      <c r="L645" s="178">
        <v>126</v>
      </c>
      <c r="M645" s="172">
        <v>646</v>
      </c>
      <c r="N645" s="177">
        <v>304</v>
      </c>
      <c r="O645" s="177">
        <v>232</v>
      </c>
      <c r="P645" s="178">
        <v>110</v>
      </c>
    </row>
    <row r="646" spans="1:16" x14ac:dyDescent="0.3">
      <c r="A646" s="175" t="s">
        <v>308</v>
      </c>
      <c r="B646" s="176" t="s">
        <v>939</v>
      </c>
      <c r="C646" s="176" t="s">
        <v>1839</v>
      </c>
      <c r="D646" s="175" t="s">
        <v>961</v>
      </c>
      <c r="E646" s="172">
        <v>642</v>
      </c>
      <c r="F646" s="177">
        <v>180</v>
      </c>
      <c r="G646" s="177">
        <v>254</v>
      </c>
      <c r="H646" s="178">
        <v>208</v>
      </c>
      <c r="I646" s="172">
        <v>674</v>
      </c>
      <c r="J646" s="177">
        <v>184</v>
      </c>
      <c r="K646" s="177">
        <v>268</v>
      </c>
      <c r="L646" s="178">
        <v>222</v>
      </c>
      <c r="M646" s="172">
        <v>647</v>
      </c>
      <c r="N646" s="177">
        <v>177</v>
      </c>
      <c r="O646" s="177">
        <v>261</v>
      </c>
      <c r="P646" s="178">
        <v>209</v>
      </c>
    </row>
    <row r="647" spans="1:16" x14ac:dyDescent="0.3">
      <c r="A647" s="175" t="s">
        <v>107</v>
      </c>
      <c r="B647" s="176" t="s">
        <v>569</v>
      </c>
      <c r="C647" s="176" t="s">
        <v>1840</v>
      </c>
      <c r="D647" s="175" t="s">
        <v>161</v>
      </c>
      <c r="E647" s="172">
        <v>728</v>
      </c>
      <c r="F647" s="177">
        <v>447</v>
      </c>
      <c r="G647" s="177">
        <v>105</v>
      </c>
      <c r="H647" s="178">
        <v>176</v>
      </c>
      <c r="I647" s="172">
        <v>694</v>
      </c>
      <c r="J647" s="177">
        <v>425</v>
      </c>
      <c r="K647" s="177">
        <v>99</v>
      </c>
      <c r="L647" s="178">
        <v>170</v>
      </c>
      <c r="M647" s="172">
        <v>642</v>
      </c>
      <c r="N647" s="177">
        <v>397</v>
      </c>
      <c r="O647" s="177">
        <v>93</v>
      </c>
      <c r="P647" s="178">
        <v>152</v>
      </c>
    </row>
    <row r="648" spans="1:16" x14ac:dyDescent="0.3">
      <c r="A648" s="175" t="s">
        <v>819</v>
      </c>
      <c r="B648" s="176" t="s">
        <v>235</v>
      </c>
      <c r="C648" s="176" t="s">
        <v>1841</v>
      </c>
      <c r="D648" s="176" t="s">
        <v>247</v>
      </c>
      <c r="E648" s="172">
        <v>671</v>
      </c>
      <c r="F648" s="177">
        <v>274</v>
      </c>
      <c r="G648" s="177">
        <v>221</v>
      </c>
      <c r="H648" s="178">
        <v>176</v>
      </c>
      <c r="I648" s="172">
        <v>662</v>
      </c>
      <c r="J648" s="177">
        <v>268</v>
      </c>
      <c r="K648" s="177">
        <v>218</v>
      </c>
      <c r="L648" s="178">
        <v>176</v>
      </c>
      <c r="M648" s="172">
        <v>645</v>
      </c>
      <c r="N648" s="177">
        <v>269</v>
      </c>
      <c r="O648" s="177">
        <v>213</v>
      </c>
      <c r="P648" s="178">
        <v>163</v>
      </c>
    </row>
    <row r="649" spans="1:16" x14ac:dyDescent="0.3">
      <c r="A649" s="175" t="s">
        <v>429</v>
      </c>
      <c r="B649" s="176" t="s">
        <v>309</v>
      </c>
      <c r="C649" s="176" t="s">
        <v>1842</v>
      </c>
      <c r="D649" s="175" t="s">
        <v>397</v>
      </c>
      <c r="E649" s="172">
        <v>664</v>
      </c>
      <c r="F649" s="177">
        <v>291</v>
      </c>
      <c r="G649" s="177">
        <v>186</v>
      </c>
      <c r="H649" s="178">
        <v>187</v>
      </c>
      <c r="I649" s="172">
        <v>687</v>
      </c>
      <c r="J649" s="177">
        <v>288</v>
      </c>
      <c r="K649" s="177">
        <v>208</v>
      </c>
      <c r="L649" s="178">
        <v>191</v>
      </c>
      <c r="M649" s="172">
        <v>641</v>
      </c>
      <c r="N649" s="177">
        <v>280</v>
      </c>
      <c r="O649" s="177">
        <v>186</v>
      </c>
      <c r="P649" s="178">
        <v>175</v>
      </c>
    </row>
    <row r="650" spans="1:16" x14ac:dyDescent="0.3">
      <c r="A650" s="175" t="s">
        <v>1038</v>
      </c>
      <c r="B650" s="176" t="s">
        <v>181</v>
      </c>
      <c r="C650" s="176" t="s">
        <v>1843</v>
      </c>
      <c r="D650" s="175" t="s">
        <v>571</v>
      </c>
      <c r="E650" s="172">
        <v>698</v>
      </c>
      <c r="F650" s="177">
        <v>123</v>
      </c>
      <c r="G650" s="177">
        <v>331</v>
      </c>
      <c r="H650" s="178">
        <v>244</v>
      </c>
      <c r="I650" s="172">
        <v>689</v>
      </c>
      <c r="J650" s="177">
        <v>127</v>
      </c>
      <c r="K650" s="177">
        <v>318</v>
      </c>
      <c r="L650" s="178">
        <v>244</v>
      </c>
      <c r="M650" s="172">
        <v>650</v>
      </c>
      <c r="N650" s="177">
        <v>90</v>
      </c>
      <c r="O650" s="177">
        <v>322</v>
      </c>
      <c r="P650" s="178">
        <v>238</v>
      </c>
    </row>
    <row r="651" spans="1:16" x14ac:dyDescent="0.3">
      <c r="A651" s="175" t="s">
        <v>568</v>
      </c>
      <c r="B651" s="176" t="s">
        <v>681</v>
      </c>
      <c r="C651" s="176" t="s">
        <v>1844</v>
      </c>
      <c r="D651" s="175" t="s">
        <v>687</v>
      </c>
      <c r="E651" s="172">
        <v>730</v>
      </c>
      <c r="F651" s="177">
        <v>231</v>
      </c>
      <c r="G651" s="177">
        <v>330</v>
      </c>
      <c r="H651" s="178">
        <v>169</v>
      </c>
      <c r="I651" s="172">
        <v>730</v>
      </c>
      <c r="J651" s="177">
        <v>230</v>
      </c>
      <c r="K651" s="177">
        <v>302</v>
      </c>
      <c r="L651" s="178">
        <v>198</v>
      </c>
      <c r="M651" s="172">
        <v>613</v>
      </c>
      <c r="N651" s="177">
        <v>230</v>
      </c>
      <c r="O651" s="177">
        <v>227</v>
      </c>
      <c r="P651" s="178">
        <v>156</v>
      </c>
    </row>
    <row r="652" spans="1:16" x14ac:dyDescent="0.3">
      <c r="A652" s="175" t="s">
        <v>1038</v>
      </c>
      <c r="B652" s="176" t="s">
        <v>108</v>
      </c>
      <c r="C652" s="176" t="s">
        <v>1845</v>
      </c>
      <c r="D652" s="175" t="s">
        <v>175</v>
      </c>
      <c r="E652" s="172">
        <v>829</v>
      </c>
      <c r="F652" s="177">
        <v>329</v>
      </c>
      <c r="G652" s="177">
        <v>315</v>
      </c>
      <c r="H652" s="178">
        <v>185</v>
      </c>
      <c r="I652" s="172">
        <v>752</v>
      </c>
      <c r="J652" s="177">
        <v>247</v>
      </c>
      <c r="K652" s="177">
        <v>314</v>
      </c>
      <c r="L652" s="178">
        <v>191</v>
      </c>
      <c r="M652" s="172">
        <v>641</v>
      </c>
      <c r="N652" s="177">
        <v>169</v>
      </c>
      <c r="O652" s="177">
        <v>294</v>
      </c>
      <c r="P652" s="178">
        <v>178</v>
      </c>
    </row>
    <row r="653" spans="1:16" x14ac:dyDescent="0.3">
      <c r="A653" s="175" t="s">
        <v>107</v>
      </c>
      <c r="B653" s="176" t="s">
        <v>309</v>
      </c>
      <c r="C653" s="176" t="s">
        <v>1846</v>
      </c>
      <c r="D653" s="175" t="s">
        <v>321</v>
      </c>
      <c r="E653" s="172">
        <v>718</v>
      </c>
      <c r="F653" s="177">
        <v>163</v>
      </c>
      <c r="G653" s="177">
        <v>418</v>
      </c>
      <c r="H653" s="178">
        <v>137</v>
      </c>
      <c r="I653" s="172">
        <v>700</v>
      </c>
      <c r="J653" s="177">
        <v>168</v>
      </c>
      <c r="K653" s="177">
        <v>396</v>
      </c>
      <c r="L653" s="178">
        <v>136</v>
      </c>
      <c r="M653" s="172">
        <v>655</v>
      </c>
      <c r="N653" s="177">
        <v>105</v>
      </c>
      <c r="O653" s="177">
        <v>411</v>
      </c>
      <c r="P653" s="178">
        <v>139</v>
      </c>
    </row>
    <row r="654" spans="1:16" x14ac:dyDescent="0.3">
      <c r="A654" s="175" t="s">
        <v>107</v>
      </c>
      <c r="B654" s="176" t="s">
        <v>569</v>
      </c>
      <c r="C654" s="176" t="s">
        <v>1847</v>
      </c>
      <c r="D654" s="175" t="s">
        <v>636</v>
      </c>
      <c r="E654" s="172">
        <v>627</v>
      </c>
      <c r="F654" s="177">
        <v>259</v>
      </c>
      <c r="G654" s="177">
        <v>123</v>
      </c>
      <c r="H654" s="178">
        <v>245</v>
      </c>
      <c r="I654" s="172">
        <v>624</v>
      </c>
      <c r="J654" s="177">
        <v>267</v>
      </c>
      <c r="K654" s="177">
        <v>113</v>
      </c>
      <c r="L654" s="178">
        <v>244</v>
      </c>
      <c r="M654" s="172">
        <v>596</v>
      </c>
      <c r="N654" s="177">
        <v>264</v>
      </c>
      <c r="O654" s="177">
        <v>143</v>
      </c>
      <c r="P654" s="178">
        <v>189</v>
      </c>
    </row>
    <row r="655" spans="1:16" x14ac:dyDescent="0.3">
      <c r="A655" s="175" t="s">
        <v>873</v>
      </c>
      <c r="B655" s="176" t="s">
        <v>569</v>
      </c>
      <c r="C655" s="176" t="s">
        <v>1848</v>
      </c>
      <c r="D655" s="175" t="s">
        <v>623</v>
      </c>
      <c r="E655" s="172">
        <v>690</v>
      </c>
      <c r="F655" s="177">
        <v>210</v>
      </c>
      <c r="G655" s="177">
        <v>280</v>
      </c>
      <c r="H655" s="178">
        <v>200</v>
      </c>
      <c r="I655" s="172">
        <v>675</v>
      </c>
      <c r="J655" s="177">
        <v>206</v>
      </c>
      <c r="K655" s="177">
        <v>271</v>
      </c>
      <c r="L655" s="178">
        <v>198</v>
      </c>
      <c r="M655" s="172">
        <v>651</v>
      </c>
      <c r="N655" s="177">
        <v>202</v>
      </c>
      <c r="O655" s="177">
        <v>250</v>
      </c>
      <c r="P655" s="178">
        <v>199</v>
      </c>
    </row>
    <row r="656" spans="1:16" x14ac:dyDescent="0.3">
      <c r="A656" s="175" t="s">
        <v>747</v>
      </c>
      <c r="B656" s="176" t="s">
        <v>569</v>
      </c>
      <c r="C656" s="176" t="s">
        <v>1849</v>
      </c>
      <c r="D656" s="175" t="s">
        <v>632</v>
      </c>
      <c r="E656" s="172">
        <v>676</v>
      </c>
      <c r="F656" s="177">
        <v>268</v>
      </c>
      <c r="G656" s="177">
        <v>148</v>
      </c>
      <c r="H656" s="178">
        <v>260</v>
      </c>
      <c r="I656" s="172">
        <v>655</v>
      </c>
      <c r="J656" s="177">
        <v>265</v>
      </c>
      <c r="K656" s="177">
        <v>133</v>
      </c>
      <c r="L656" s="178">
        <v>257</v>
      </c>
      <c r="M656" s="172">
        <v>624</v>
      </c>
      <c r="N656" s="177">
        <v>264</v>
      </c>
      <c r="O656" s="177">
        <v>121</v>
      </c>
      <c r="P656" s="178">
        <v>239</v>
      </c>
    </row>
    <row r="657" spans="1:16" x14ac:dyDescent="0.3">
      <c r="A657" s="175" t="s">
        <v>308</v>
      </c>
      <c r="B657" s="176" t="s">
        <v>914</v>
      </c>
      <c r="C657" s="176" t="s">
        <v>1850</v>
      </c>
      <c r="D657" s="175" t="s">
        <v>921</v>
      </c>
      <c r="E657" s="172">
        <v>736</v>
      </c>
      <c r="F657" s="177">
        <v>260</v>
      </c>
      <c r="G657" s="177">
        <v>172</v>
      </c>
      <c r="H657" s="178">
        <v>304</v>
      </c>
      <c r="I657" s="172">
        <v>746</v>
      </c>
      <c r="J657" s="177">
        <v>258</v>
      </c>
      <c r="K657" s="177">
        <v>176</v>
      </c>
      <c r="L657" s="178">
        <v>312</v>
      </c>
      <c r="M657" s="172">
        <v>619</v>
      </c>
      <c r="N657" s="177">
        <v>220</v>
      </c>
      <c r="O657" s="177">
        <v>108</v>
      </c>
      <c r="P657" s="178">
        <v>291</v>
      </c>
    </row>
    <row r="658" spans="1:16" x14ac:dyDescent="0.3">
      <c r="A658" s="175" t="s">
        <v>308</v>
      </c>
      <c r="B658" s="176" t="s">
        <v>235</v>
      </c>
      <c r="C658" s="176" t="s">
        <v>1851</v>
      </c>
      <c r="D658" s="175" t="s">
        <v>250</v>
      </c>
      <c r="E658" s="172">
        <v>963</v>
      </c>
      <c r="F658" s="177">
        <v>590</v>
      </c>
      <c r="G658" s="177">
        <v>205</v>
      </c>
      <c r="H658" s="178">
        <v>168</v>
      </c>
      <c r="I658" s="172">
        <v>790</v>
      </c>
      <c r="J658" s="177">
        <v>411</v>
      </c>
      <c r="K658" s="177">
        <v>217</v>
      </c>
      <c r="L658" s="178">
        <v>162</v>
      </c>
      <c r="M658" s="172">
        <v>631</v>
      </c>
      <c r="N658" s="177">
        <v>259</v>
      </c>
      <c r="O658" s="177">
        <v>217</v>
      </c>
      <c r="P658" s="178">
        <v>155</v>
      </c>
    </row>
    <row r="659" spans="1:16" x14ac:dyDescent="0.3">
      <c r="A659" s="175" t="s">
        <v>308</v>
      </c>
      <c r="B659" s="176" t="s">
        <v>712</v>
      </c>
      <c r="C659" s="176" t="s">
        <v>1852</v>
      </c>
      <c r="D659" s="175" t="s">
        <v>728</v>
      </c>
      <c r="E659" s="172">
        <v>643</v>
      </c>
      <c r="F659" s="177">
        <v>282</v>
      </c>
      <c r="G659" s="177">
        <v>173</v>
      </c>
      <c r="H659" s="178">
        <v>188</v>
      </c>
      <c r="I659" s="172">
        <v>631</v>
      </c>
      <c r="J659" s="177">
        <v>277</v>
      </c>
      <c r="K659" s="177">
        <v>155</v>
      </c>
      <c r="L659" s="178">
        <v>199</v>
      </c>
      <c r="M659" s="172">
        <v>619</v>
      </c>
      <c r="N659" s="177">
        <v>273</v>
      </c>
      <c r="O659" s="177">
        <v>162</v>
      </c>
      <c r="P659" s="178">
        <v>184</v>
      </c>
    </row>
    <row r="660" spans="1:16" x14ac:dyDescent="0.3">
      <c r="A660" s="175" t="s">
        <v>711</v>
      </c>
      <c r="B660" s="176" t="s">
        <v>939</v>
      </c>
      <c r="C660" s="176" t="s">
        <v>1853</v>
      </c>
      <c r="D660" s="175" t="s">
        <v>992</v>
      </c>
      <c r="E660" s="172">
        <v>673</v>
      </c>
      <c r="F660" s="177">
        <v>187</v>
      </c>
      <c r="G660" s="177">
        <v>332</v>
      </c>
      <c r="H660" s="178">
        <v>154</v>
      </c>
      <c r="I660" s="172">
        <v>684</v>
      </c>
      <c r="J660" s="177">
        <v>182</v>
      </c>
      <c r="K660" s="177">
        <v>364</v>
      </c>
      <c r="L660" s="178">
        <v>138</v>
      </c>
      <c r="M660" s="172">
        <v>618</v>
      </c>
      <c r="N660" s="177">
        <v>179</v>
      </c>
      <c r="O660" s="177">
        <v>317</v>
      </c>
      <c r="P660" s="178">
        <v>122</v>
      </c>
    </row>
    <row r="661" spans="1:16" x14ac:dyDescent="0.3">
      <c r="A661" s="175" t="s">
        <v>539</v>
      </c>
      <c r="B661" s="176" t="s">
        <v>135</v>
      </c>
      <c r="C661" s="176" t="s">
        <v>1854</v>
      </c>
      <c r="D661" s="175" t="s">
        <v>436</v>
      </c>
      <c r="E661" s="172">
        <v>642</v>
      </c>
      <c r="F661" s="177">
        <v>263</v>
      </c>
      <c r="G661" s="177">
        <v>113</v>
      </c>
      <c r="H661" s="178">
        <v>266</v>
      </c>
      <c r="I661" s="172">
        <v>636</v>
      </c>
      <c r="J661" s="177">
        <v>263</v>
      </c>
      <c r="K661" s="177">
        <v>106</v>
      </c>
      <c r="L661" s="178">
        <v>267</v>
      </c>
      <c r="M661" s="172">
        <v>625</v>
      </c>
      <c r="N661" s="177">
        <v>269</v>
      </c>
      <c r="O661" s="177">
        <v>97</v>
      </c>
      <c r="P661" s="178">
        <v>259</v>
      </c>
    </row>
    <row r="662" spans="1:16" x14ac:dyDescent="0.3">
      <c r="A662" s="175" t="s">
        <v>1038</v>
      </c>
      <c r="B662" s="176" t="s">
        <v>309</v>
      </c>
      <c r="C662" s="176" t="s">
        <v>1855</v>
      </c>
      <c r="D662" s="175" t="s">
        <v>393</v>
      </c>
      <c r="E662" s="172">
        <v>624</v>
      </c>
      <c r="F662" s="177">
        <v>160</v>
      </c>
      <c r="G662" s="177">
        <v>223</v>
      </c>
      <c r="H662" s="178">
        <v>241</v>
      </c>
      <c r="I662" s="172">
        <v>619</v>
      </c>
      <c r="J662" s="177">
        <v>165</v>
      </c>
      <c r="K662" s="177">
        <v>220</v>
      </c>
      <c r="L662" s="178">
        <v>234</v>
      </c>
      <c r="M662" s="172">
        <v>602</v>
      </c>
      <c r="N662" s="177">
        <v>168</v>
      </c>
      <c r="O662" s="177">
        <v>230</v>
      </c>
      <c r="P662" s="178">
        <v>204</v>
      </c>
    </row>
    <row r="663" spans="1:16" x14ac:dyDescent="0.3">
      <c r="A663" s="175" t="s">
        <v>1038</v>
      </c>
      <c r="B663" s="176" t="s">
        <v>681</v>
      </c>
      <c r="C663" s="176" t="s">
        <v>1856</v>
      </c>
      <c r="D663" s="175" t="s">
        <v>688</v>
      </c>
      <c r="E663" s="172">
        <v>634</v>
      </c>
      <c r="F663" s="177">
        <v>379</v>
      </c>
      <c r="G663" s="177">
        <v>170</v>
      </c>
      <c r="H663" s="178">
        <v>85</v>
      </c>
      <c r="I663" s="172">
        <v>651</v>
      </c>
      <c r="J663" s="177">
        <v>379</v>
      </c>
      <c r="K663" s="177">
        <v>184</v>
      </c>
      <c r="L663" s="178">
        <v>88</v>
      </c>
      <c r="M663" s="172">
        <v>620</v>
      </c>
      <c r="N663" s="177">
        <v>379</v>
      </c>
      <c r="O663" s="177">
        <v>164</v>
      </c>
      <c r="P663" s="178">
        <v>77</v>
      </c>
    </row>
    <row r="664" spans="1:16" x14ac:dyDescent="0.3">
      <c r="A664" s="175" t="s">
        <v>938</v>
      </c>
      <c r="B664" s="176" t="s">
        <v>874</v>
      </c>
      <c r="C664" s="176" t="s">
        <v>1857</v>
      </c>
      <c r="D664" s="175" t="s">
        <v>894</v>
      </c>
      <c r="E664" s="172">
        <v>778</v>
      </c>
      <c r="F664" s="177">
        <v>267</v>
      </c>
      <c r="G664" s="177">
        <v>267</v>
      </c>
      <c r="H664" s="178">
        <v>244</v>
      </c>
      <c r="I664" s="172">
        <v>757</v>
      </c>
      <c r="J664" s="177">
        <v>264</v>
      </c>
      <c r="K664" s="177">
        <v>244</v>
      </c>
      <c r="L664" s="178">
        <v>249</v>
      </c>
      <c r="M664" s="172">
        <v>625</v>
      </c>
      <c r="N664" s="177">
        <v>150</v>
      </c>
      <c r="O664" s="177">
        <v>231</v>
      </c>
      <c r="P664" s="178">
        <v>244</v>
      </c>
    </row>
    <row r="665" spans="1:16" x14ac:dyDescent="0.3">
      <c r="A665" s="175" t="s">
        <v>107</v>
      </c>
      <c r="B665" s="176" t="s">
        <v>569</v>
      </c>
      <c r="C665" s="176" t="s">
        <v>1858</v>
      </c>
      <c r="D665" s="175" t="s">
        <v>644</v>
      </c>
      <c r="E665" s="172">
        <v>756</v>
      </c>
      <c r="F665" s="177">
        <v>241</v>
      </c>
      <c r="G665" s="177">
        <v>252</v>
      </c>
      <c r="H665" s="178">
        <v>263</v>
      </c>
      <c r="I665" s="172">
        <v>721</v>
      </c>
      <c r="J665" s="177">
        <v>236</v>
      </c>
      <c r="K665" s="177">
        <v>234</v>
      </c>
      <c r="L665" s="178">
        <v>251</v>
      </c>
      <c r="M665" s="172">
        <v>624</v>
      </c>
      <c r="N665" s="177">
        <v>209</v>
      </c>
      <c r="O665" s="177">
        <v>166</v>
      </c>
      <c r="P665" s="178">
        <v>249</v>
      </c>
    </row>
    <row r="666" spans="1:16" x14ac:dyDescent="0.3">
      <c r="A666" s="175" t="s">
        <v>819</v>
      </c>
      <c r="B666" s="176" t="s">
        <v>1039</v>
      </c>
      <c r="C666" s="176" t="s">
        <v>1859</v>
      </c>
      <c r="D666" s="175" t="s">
        <v>1046</v>
      </c>
      <c r="E666" s="172">
        <v>721</v>
      </c>
      <c r="F666" s="177">
        <v>309</v>
      </c>
      <c r="G666" s="177">
        <v>269</v>
      </c>
      <c r="H666" s="178">
        <v>143</v>
      </c>
      <c r="I666" s="172">
        <v>709</v>
      </c>
      <c r="J666" s="177">
        <v>313</v>
      </c>
      <c r="K666" s="177">
        <v>248</v>
      </c>
      <c r="L666" s="178">
        <v>148</v>
      </c>
      <c r="M666" s="172">
        <v>586</v>
      </c>
      <c r="N666" s="177">
        <v>314</v>
      </c>
      <c r="O666" s="177">
        <v>163</v>
      </c>
      <c r="P666" s="178">
        <v>109</v>
      </c>
    </row>
    <row r="667" spans="1:16" x14ac:dyDescent="0.3">
      <c r="A667" s="175" t="s">
        <v>260</v>
      </c>
      <c r="B667" s="176" t="s">
        <v>763</v>
      </c>
      <c r="C667" s="176" t="s">
        <v>1860</v>
      </c>
      <c r="D667" s="175" t="s">
        <v>776</v>
      </c>
      <c r="E667" s="172">
        <v>769</v>
      </c>
      <c r="F667" s="177">
        <v>290</v>
      </c>
      <c r="G667" s="177">
        <v>370</v>
      </c>
      <c r="H667" s="178">
        <v>109</v>
      </c>
      <c r="I667" s="172">
        <v>766</v>
      </c>
      <c r="J667" s="177">
        <v>286</v>
      </c>
      <c r="K667" s="177">
        <v>353</v>
      </c>
      <c r="L667" s="178">
        <v>127</v>
      </c>
      <c r="M667" s="172">
        <v>612</v>
      </c>
      <c r="N667" s="177">
        <v>140</v>
      </c>
      <c r="O667" s="177">
        <v>353</v>
      </c>
      <c r="P667" s="178">
        <v>119</v>
      </c>
    </row>
    <row r="668" spans="1:16" x14ac:dyDescent="0.3">
      <c r="A668" s="175" t="s">
        <v>260</v>
      </c>
      <c r="B668" s="176" t="s">
        <v>1150</v>
      </c>
      <c r="C668" s="176" t="s">
        <v>1861</v>
      </c>
      <c r="D668" s="175" t="s">
        <v>199</v>
      </c>
      <c r="E668" s="172">
        <v>644</v>
      </c>
      <c r="F668" s="177">
        <v>206</v>
      </c>
      <c r="G668" s="177">
        <v>215</v>
      </c>
      <c r="H668" s="178">
        <v>223</v>
      </c>
      <c r="I668" s="172">
        <v>636</v>
      </c>
      <c r="J668" s="177">
        <v>207</v>
      </c>
      <c r="K668" s="177">
        <v>208</v>
      </c>
      <c r="L668" s="178">
        <v>221</v>
      </c>
      <c r="M668" s="172">
        <v>610</v>
      </c>
      <c r="N668" s="177">
        <v>206</v>
      </c>
      <c r="O668" s="177">
        <v>191</v>
      </c>
      <c r="P668" s="178">
        <v>213</v>
      </c>
    </row>
    <row r="669" spans="1:16" x14ac:dyDescent="0.3">
      <c r="A669" s="175" t="s">
        <v>819</v>
      </c>
      <c r="B669" s="176" t="s">
        <v>1188</v>
      </c>
      <c r="C669" s="176" t="s">
        <v>1862</v>
      </c>
      <c r="D669" s="175" t="s">
        <v>1191</v>
      </c>
      <c r="E669" s="172">
        <v>645</v>
      </c>
      <c r="F669" s="177">
        <v>164</v>
      </c>
      <c r="G669" s="177">
        <v>252</v>
      </c>
      <c r="H669" s="178">
        <v>229</v>
      </c>
      <c r="I669" s="172">
        <v>641</v>
      </c>
      <c r="J669" s="177">
        <v>164</v>
      </c>
      <c r="K669" s="177">
        <v>249</v>
      </c>
      <c r="L669" s="178">
        <v>228</v>
      </c>
      <c r="M669" s="172">
        <v>614</v>
      </c>
      <c r="N669" s="177">
        <v>163</v>
      </c>
      <c r="O669" s="177">
        <v>225</v>
      </c>
      <c r="P669" s="178">
        <v>226</v>
      </c>
    </row>
    <row r="670" spans="1:16" x14ac:dyDescent="0.3">
      <c r="A670" s="175" t="s">
        <v>568</v>
      </c>
      <c r="B670" s="176" t="s">
        <v>1039</v>
      </c>
      <c r="C670" s="176" t="s">
        <v>1863</v>
      </c>
      <c r="D670" s="175" t="s">
        <v>1073</v>
      </c>
      <c r="E670" s="172">
        <v>667</v>
      </c>
      <c r="F670" s="177">
        <v>348</v>
      </c>
      <c r="G670" s="177">
        <v>184</v>
      </c>
      <c r="H670" s="178">
        <v>135</v>
      </c>
      <c r="I670" s="172">
        <v>621</v>
      </c>
      <c r="J670" s="177">
        <v>281</v>
      </c>
      <c r="K670" s="177">
        <v>226</v>
      </c>
      <c r="L670" s="178">
        <v>114</v>
      </c>
      <c r="M670" s="172">
        <v>593</v>
      </c>
      <c r="N670" s="177">
        <v>281</v>
      </c>
      <c r="O670" s="177">
        <v>219</v>
      </c>
      <c r="P670" s="178">
        <v>93</v>
      </c>
    </row>
    <row r="671" spans="1:16" x14ac:dyDescent="0.3">
      <c r="A671" s="175" t="s">
        <v>512</v>
      </c>
      <c r="B671" s="176" t="s">
        <v>763</v>
      </c>
      <c r="C671" s="176" t="s">
        <v>1864</v>
      </c>
      <c r="D671" s="175" t="s">
        <v>788</v>
      </c>
      <c r="E671" s="172">
        <v>594</v>
      </c>
      <c r="F671" s="177">
        <v>318</v>
      </c>
      <c r="G671" s="177">
        <v>144</v>
      </c>
      <c r="H671" s="178">
        <v>132</v>
      </c>
      <c r="I671" s="172">
        <v>610</v>
      </c>
      <c r="J671" s="177">
        <v>318</v>
      </c>
      <c r="K671" s="177">
        <v>143</v>
      </c>
      <c r="L671" s="178">
        <v>149</v>
      </c>
      <c r="M671" s="172">
        <v>601</v>
      </c>
      <c r="N671" s="177">
        <v>317</v>
      </c>
      <c r="O671" s="177">
        <v>144</v>
      </c>
      <c r="P671" s="178">
        <v>140</v>
      </c>
    </row>
    <row r="672" spans="1:16" x14ac:dyDescent="0.3">
      <c r="A672" s="175" t="s">
        <v>107</v>
      </c>
      <c r="B672" s="176" t="s">
        <v>569</v>
      </c>
      <c r="C672" s="176" t="s">
        <v>1865</v>
      </c>
      <c r="D672" s="175" t="s">
        <v>600</v>
      </c>
      <c r="E672" s="172">
        <v>636</v>
      </c>
      <c r="F672" s="177">
        <v>139</v>
      </c>
      <c r="G672" s="177">
        <v>330</v>
      </c>
      <c r="H672" s="178">
        <v>167</v>
      </c>
      <c r="I672" s="172">
        <v>671</v>
      </c>
      <c r="J672" s="177">
        <v>136</v>
      </c>
      <c r="K672" s="177">
        <v>369</v>
      </c>
      <c r="L672" s="178">
        <v>166</v>
      </c>
      <c r="M672" s="172">
        <v>609</v>
      </c>
      <c r="N672" s="177">
        <v>135</v>
      </c>
      <c r="O672" s="177">
        <v>308</v>
      </c>
      <c r="P672" s="178">
        <v>166</v>
      </c>
    </row>
    <row r="673" spans="1:16" x14ac:dyDescent="0.3">
      <c r="A673" s="175" t="s">
        <v>938</v>
      </c>
      <c r="B673" s="176" t="s">
        <v>272</v>
      </c>
      <c r="C673" s="176" t="s">
        <v>1866</v>
      </c>
      <c r="D673" s="175" t="s">
        <v>558</v>
      </c>
      <c r="E673" s="172">
        <v>634</v>
      </c>
      <c r="F673" s="177">
        <v>453</v>
      </c>
      <c r="G673" s="177">
        <v>49</v>
      </c>
      <c r="H673" s="178">
        <v>132</v>
      </c>
      <c r="I673" s="172">
        <v>611</v>
      </c>
      <c r="J673" s="177">
        <v>432</v>
      </c>
      <c r="K673" s="177">
        <v>47</v>
      </c>
      <c r="L673" s="178">
        <v>132</v>
      </c>
      <c r="M673" s="172">
        <v>591</v>
      </c>
      <c r="N673" s="177">
        <v>436</v>
      </c>
      <c r="O673" s="177">
        <v>39</v>
      </c>
      <c r="P673" s="178">
        <v>116</v>
      </c>
    </row>
    <row r="674" spans="1:16" x14ac:dyDescent="0.3">
      <c r="A674" s="175" t="s">
        <v>308</v>
      </c>
      <c r="B674" s="176" t="s">
        <v>108</v>
      </c>
      <c r="C674" s="176" t="s">
        <v>1867</v>
      </c>
      <c r="D674" s="175" t="s">
        <v>152</v>
      </c>
      <c r="E674" s="172">
        <v>657</v>
      </c>
      <c r="F674" s="177">
        <v>279</v>
      </c>
      <c r="G674" s="177">
        <v>205</v>
      </c>
      <c r="H674" s="178">
        <v>173</v>
      </c>
      <c r="I674" s="172">
        <v>660</v>
      </c>
      <c r="J674" s="177">
        <v>279</v>
      </c>
      <c r="K674" s="177">
        <v>215</v>
      </c>
      <c r="L674" s="178">
        <v>166</v>
      </c>
      <c r="M674" s="172">
        <v>582</v>
      </c>
      <c r="N674" s="177">
        <v>225</v>
      </c>
      <c r="O674" s="177">
        <v>214</v>
      </c>
      <c r="P674" s="178">
        <v>143</v>
      </c>
    </row>
    <row r="675" spans="1:16" x14ac:dyDescent="0.3">
      <c r="A675" s="175" t="s">
        <v>1172</v>
      </c>
      <c r="B675" s="176" t="s">
        <v>939</v>
      </c>
      <c r="C675" s="176" t="s">
        <v>1868</v>
      </c>
      <c r="D675" s="175" t="s">
        <v>1010</v>
      </c>
      <c r="E675" s="172">
        <v>627</v>
      </c>
      <c r="F675" s="177">
        <v>242</v>
      </c>
      <c r="G675" s="177">
        <v>252</v>
      </c>
      <c r="H675" s="178">
        <v>133</v>
      </c>
      <c r="I675" s="172">
        <v>605</v>
      </c>
      <c r="J675" s="177">
        <v>239</v>
      </c>
      <c r="K675" s="177">
        <v>240</v>
      </c>
      <c r="L675" s="178">
        <v>126</v>
      </c>
      <c r="M675" s="172">
        <v>599</v>
      </c>
      <c r="N675" s="177">
        <v>229</v>
      </c>
      <c r="O675" s="177">
        <v>248</v>
      </c>
      <c r="P675" s="178">
        <v>122</v>
      </c>
    </row>
    <row r="676" spans="1:16" x14ac:dyDescent="0.3">
      <c r="A676" s="175" t="s">
        <v>308</v>
      </c>
      <c r="B676" s="176" t="s">
        <v>108</v>
      </c>
      <c r="C676" s="176" t="s">
        <v>1869</v>
      </c>
      <c r="D676" s="175" t="s">
        <v>139</v>
      </c>
      <c r="E676" s="172">
        <v>639</v>
      </c>
      <c r="F676" s="177">
        <v>244</v>
      </c>
      <c r="G676" s="177">
        <v>279</v>
      </c>
      <c r="H676" s="178">
        <v>116</v>
      </c>
      <c r="I676" s="172">
        <v>605</v>
      </c>
      <c r="J676" s="177">
        <v>242</v>
      </c>
      <c r="K676" s="177">
        <v>238</v>
      </c>
      <c r="L676" s="178">
        <v>125</v>
      </c>
      <c r="M676" s="172">
        <v>572</v>
      </c>
      <c r="N676" s="177">
        <v>240</v>
      </c>
      <c r="O676" s="177">
        <v>237</v>
      </c>
      <c r="P676" s="178">
        <v>95</v>
      </c>
    </row>
    <row r="677" spans="1:16" x14ac:dyDescent="0.3">
      <c r="A677" s="175" t="s">
        <v>1014</v>
      </c>
      <c r="B677" s="176" t="s">
        <v>309</v>
      </c>
      <c r="C677" s="176" t="s">
        <v>1870</v>
      </c>
      <c r="D677" s="175" t="s">
        <v>390</v>
      </c>
      <c r="E677" s="172">
        <v>779</v>
      </c>
      <c r="F677" s="177">
        <v>177</v>
      </c>
      <c r="G677" s="177">
        <v>490</v>
      </c>
      <c r="H677" s="178">
        <v>112</v>
      </c>
      <c r="I677" s="172">
        <v>622</v>
      </c>
      <c r="J677" s="177">
        <v>176</v>
      </c>
      <c r="K677" s="177">
        <v>333</v>
      </c>
      <c r="L677" s="178">
        <v>113</v>
      </c>
      <c r="M677" s="172">
        <v>601</v>
      </c>
      <c r="N677" s="177">
        <v>153</v>
      </c>
      <c r="O677" s="177">
        <v>336</v>
      </c>
      <c r="P677" s="178">
        <v>112</v>
      </c>
    </row>
    <row r="678" spans="1:16" x14ac:dyDescent="0.3">
      <c r="A678" s="175" t="s">
        <v>107</v>
      </c>
      <c r="B678" s="176" t="s">
        <v>309</v>
      </c>
      <c r="C678" s="176" t="s">
        <v>1871</v>
      </c>
      <c r="D678" s="175" t="s">
        <v>355</v>
      </c>
      <c r="E678" s="172">
        <v>609</v>
      </c>
      <c r="F678" s="177">
        <v>160</v>
      </c>
      <c r="G678" s="177">
        <v>240</v>
      </c>
      <c r="H678" s="178">
        <v>209</v>
      </c>
      <c r="I678" s="172">
        <v>601</v>
      </c>
      <c r="J678" s="177">
        <v>156</v>
      </c>
      <c r="K678" s="177">
        <v>230</v>
      </c>
      <c r="L678" s="178">
        <v>215</v>
      </c>
      <c r="M678" s="172">
        <v>597</v>
      </c>
      <c r="N678" s="177">
        <v>155</v>
      </c>
      <c r="O678" s="177">
        <v>231</v>
      </c>
      <c r="P678" s="178">
        <v>211</v>
      </c>
    </row>
    <row r="679" spans="1:16" x14ac:dyDescent="0.3">
      <c r="A679" s="175" t="s">
        <v>873</v>
      </c>
      <c r="B679" s="176" t="s">
        <v>108</v>
      </c>
      <c r="C679" s="176" t="s">
        <v>1872</v>
      </c>
      <c r="D679" s="175" t="s">
        <v>229</v>
      </c>
      <c r="E679" s="172">
        <v>691</v>
      </c>
      <c r="F679" s="177">
        <v>217</v>
      </c>
      <c r="G679" s="177">
        <v>250</v>
      </c>
      <c r="H679" s="178">
        <v>224</v>
      </c>
      <c r="I679" s="172">
        <v>684</v>
      </c>
      <c r="J679" s="177">
        <v>216</v>
      </c>
      <c r="K679" s="177">
        <v>250</v>
      </c>
      <c r="L679" s="178">
        <v>218</v>
      </c>
      <c r="M679" s="172">
        <v>593</v>
      </c>
      <c r="N679" s="177">
        <v>133</v>
      </c>
      <c r="O679" s="177">
        <v>248</v>
      </c>
      <c r="P679" s="178">
        <v>212</v>
      </c>
    </row>
    <row r="680" spans="1:16" x14ac:dyDescent="0.3">
      <c r="A680" s="175" t="s">
        <v>308</v>
      </c>
      <c r="B680" s="176" t="s">
        <v>763</v>
      </c>
      <c r="C680" s="176" t="s">
        <v>1873</v>
      </c>
      <c r="D680" s="175" t="s">
        <v>769</v>
      </c>
      <c r="E680" s="172">
        <v>599</v>
      </c>
      <c r="F680" s="177">
        <v>255</v>
      </c>
      <c r="G680" s="177">
        <v>169</v>
      </c>
      <c r="H680" s="178">
        <v>175</v>
      </c>
      <c r="I680" s="172">
        <v>609</v>
      </c>
      <c r="J680" s="177">
        <v>256</v>
      </c>
      <c r="K680" s="177">
        <v>176</v>
      </c>
      <c r="L680" s="178">
        <v>177</v>
      </c>
      <c r="M680" s="172">
        <v>596</v>
      </c>
      <c r="N680" s="177">
        <v>255</v>
      </c>
      <c r="O680" s="177">
        <v>167</v>
      </c>
      <c r="P680" s="178">
        <v>174</v>
      </c>
    </row>
    <row r="681" spans="1:16" x14ac:dyDescent="0.3">
      <c r="A681" s="175" t="s">
        <v>512</v>
      </c>
      <c r="B681" s="176" t="s">
        <v>181</v>
      </c>
      <c r="C681" s="176" t="s">
        <v>1874</v>
      </c>
      <c r="D681" s="175" t="s">
        <v>853</v>
      </c>
      <c r="E681" s="172">
        <v>657</v>
      </c>
      <c r="F681" s="177">
        <v>186</v>
      </c>
      <c r="G681" s="177">
        <v>352</v>
      </c>
      <c r="H681" s="178">
        <v>119</v>
      </c>
      <c r="I681" s="172">
        <v>639</v>
      </c>
      <c r="J681" s="177">
        <v>184</v>
      </c>
      <c r="K681" s="177">
        <v>337</v>
      </c>
      <c r="L681" s="178">
        <v>118</v>
      </c>
      <c r="M681" s="172">
        <v>593</v>
      </c>
      <c r="N681" s="177">
        <v>169</v>
      </c>
      <c r="O681" s="177">
        <v>311</v>
      </c>
      <c r="P681" s="178">
        <v>113</v>
      </c>
    </row>
    <row r="682" spans="1:16" x14ac:dyDescent="0.3">
      <c r="A682" s="175" t="s">
        <v>308</v>
      </c>
      <c r="B682" s="176" t="s">
        <v>261</v>
      </c>
      <c r="C682" s="176" t="s">
        <v>1875</v>
      </c>
      <c r="D682" s="175" t="s">
        <v>307</v>
      </c>
      <c r="E682" s="172">
        <v>527</v>
      </c>
      <c r="F682" s="177">
        <v>268</v>
      </c>
      <c r="G682" s="177">
        <v>83</v>
      </c>
      <c r="H682" s="178">
        <v>176</v>
      </c>
      <c r="I682" s="172">
        <v>565</v>
      </c>
      <c r="J682" s="177">
        <v>268</v>
      </c>
      <c r="K682" s="177">
        <v>95</v>
      </c>
      <c r="L682" s="178">
        <v>202</v>
      </c>
      <c r="M682" s="172">
        <v>575</v>
      </c>
      <c r="N682" s="177">
        <v>272</v>
      </c>
      <c r="O682" s="177">
        <v>121</v>
      </c>
      <c r="P682" s="178">
        <v>182</v>
      </c>
    </row>
    <row r="683" spans="1:16" x14ac:dyDescent="0.3">
      <c r="A683" s="175" t="s">
        <v>680</v>
      </c>
      <c r="B683" s="176" t="s">
        <v>108</v>
      </c>
      <c r="C683" s="176" t="s">
        <v>1876</v>
      </c>
      <c r="D683" s="175" t="s">
        <v>124</v>
      </c>
      <c r="E683" s="172">
        <v>582</v>
      </c>
      <c r="F683" s="177">
        <v>149</v>
      </c>
      <c r="G683" s="177">
        <v>305</v>
      </c>
      <c r="H683" s="178">
        <v>128</v>
      </c>
      <c r="I683" s="172">
        <v>600</v>
      </c>
      <c r="J683" s="177">
        <v>148</v>
      </c>
      <c r="K683" s="177">
        <v>314</v>
      </c>
      <c r="L683" s="178">
        <v>138</v>
      </c>
      <c r="M683" s="172">
        <v>582</v>
      </c>
      <c r="N683" s="177">
        <v>155</v>
      </c>
      <c r="O683" s="177">
        <v>301</v>
      </c>
      <c r="P683" s="178">
        <v>126</v>
      </c>
    </row>
    <row r="684" spans="1:16" x14ac:dyDescent="0.3">
      <c r="A684" s="175" t="s">
        <v>938</v>
      </c>
      <c r="B684" s="176" t="s">
        <v>763</v>
      </c>
      <c r="C684" s="176" t="s">
        <v>1877</v>
      </c>
      <c r="D684" s="175" t="s">
        <v>781</v>
      </c>
      <c r="E684" s="172">
        <v>698</v>
      </c>
      <c r="F684" s="177">
        <v>346</v>
      </c>
      <c r="G684" s="177">
        <v>162</v>
      </c>
      <c r="H684" s="178">
        <v>190</v>
      </c>
      <c r="I684" s="172">
        <v>656</v>
      </c>
      <c r="J684" s="177">
        <v>300</v>
      </c>
      <c r="K684" s="177">
        <v>161</v>
      </c>
      <c r="L684" s="178">
        <v>195</v>
      </c>
      <c r="M684" s="172">
        <v>608</v>
      </c>
      <c r="N684" s="177">
        <v>254</v>
      </c>
      <c r="O684" s="177">
        <v>144</v>
      </c>
      <c r="P684" s="178">
        <v>210</v>
      </c>
    </row>
    <row r="685" spans="1:16" x14ac:dyDescent="0.3">
      <c r="A685" s="175" t="s">
        <v>1085</v>
      </c>
      <c r="B685" s="176" t="s">
        <v>272</v>
      </c>
      <c r="C685" s="176" t="s">
        <v>1878</v>
      </c>
      <c r="D685" s="175" t="s">
        <v>551</v>
      </c>
      <c r="E685" s="172">
        <v>604</v>
      </c>
      <c r="F685" s="177">
        <v>165</v>
      </c>
      <c r="G685" s="177">
        <v>355</v>
      </c>
      <c r="H685" s="178">
        <v>84</v>
      </c>
      <c r="I685" s="172">
        <v>596</v>
      </c>
      <c r="J685" s="177">
        <v>155</v>
      </c>
      <c r="K685" s="177">
        <v>360</v>
      </c>
      <c r="L685" s="178">
        <v>81</v>
      </c>
      <c r="M685" s="172">
        <v>591</v>
      </c>
      <c r="N685" s="177">
        <v>169</v>
      </c>
      <c r="O685" s="177">
        <v>341</v>
      </c>
      <c r="P685" s="178">
        <v>81</v>
      </c>
    </row>
    <row r="686" spans="1:16" x14ac:dyDescent="0.3">
      <c r="A686" s="175" t="s">
        <v>924</v>
      </c>
      <c r="B686" s="176" t="s">
        <v>874</v>
      </c>
      <c r="C686" s="176" t="s">
        <v>1879</v>
      </c>
      <c r="D686" s="175" t="s">
        <v>902</v>
      </c>
      <c r="E686" s="172">
        <v>574</v>
      </c>
      <c r="F686" s="177">
        <v>231</v>
      </c>
      <c r="G686" s="177">
        <v>208</v>
      </c>
      <c r="H686" s="178">
        <v>135</v>
      </c>
      <c r="I686" s="172">
        <v>571</v>
      </c>
      <c r="J686" s="177">
        <v>229</v>
      </c>
      <c r="K686" s="177">
        <v>200</v>
      </c>
      <c r="L686" s="178">
        <v>142</v>
      </c>
      <c r="M686" s="172">
        <v>591</v>
      </c>
      <c r="N686" s="177">
        <v>235</v>
      </c>
      <c r="O686" s="177">
        <v>212</v>
      </c>
      <c r="P686" s="178">
        <v>144</v>
      </c>
    </row>
    <row r="687" spans="1:16" x14ac:dyDescent="0.3">
      <c r="A687" s="175" t="s">
        <v>308</v>
      </c>
      <c r="B687" s="176" t="s">
        <v>272</v>
      </c>
      <c r="C687" s="176" t="s">
        <v>1880</v>
      </c>
      <c r="D687" s="175" t="s">
        <v>556</v>
      </c>
      <c r="E687" s="172">
        <v>586</v>
      </c>
      <c r="F687" s="177">
        <v>291</v>
      </c>
      <c r="G687" s="177">
        <v>59</v>
      </c>
      <c r="H687" s="178">
        <v>236</v>
      </c>
      <c r="I687" s="172">
        <v>583</v>
      </c>
      <c r="J687" s="177">
        <v>290</v>
      </c>
      <c r="K687" s="177">
        <v>56</v>
      </c>
      <c r="L687" s="178">
        <v>237</v>
      </c>
      <c r="M687" s="172">
        <v>573</v>
      </c>
      <c r="N687" s="177">
        <v>290</v>
      </c>
      <c r="O687" s="177">
        <v>60</v>
      </c>
      <c r="P687" s="178">
        <v>223</v>
      </c>
    </row>
    <row r="688" spans="1:16" x14ac:dyDescent="0.3">
      <c r="A688" s="175" t="s">
        <v>1014</v>
      </c>
      <c r="B688" s="176" t="s">
        <v>1086</v>
      </c>
      <c r="C688" s="176" t="s">
        <v>1881</v>
      </c>
      <c r="D688" s="175" t="s">
        <v>1098</v>
      </c>
      <c r="E688" s="172">
        <v>614</v>
      </c>
      <c r="F688" s="177">
        <v>155</v>
      </c>
      <c r="G688" s="177">
        <v>360</v>
      </c>
      <c r="H688" s="178">
        <v>99</v>
      </c>
      <c r="I688" s="172">
        <v>619</v>
      </c>
      <c r="J688" s="177">
        <v>154</v>
      </c>
      <c r="K688" s="177">
        <v>360</v>
      </c>
      <c r="L688" s="178">
        <v>105</v>
      </c>
      <c r="M688" s="172">
        <v>580</v>
      </c>
      <c r="N688" s="177">
        <v>137</v>
      </c>
      <c r="O688" s="177">
        <v>345</v>
      </c>
      <c r="P688" s="178">
        <v>98</v>
      </c>
    </row>
    <row r="689" spans="1:16" x14ac:dyDescent="0.3">
      <c r="A689" s="175" t="s">
        <v>260</v>
      </c>
      <c r="B689" s="176" t="s">
        <v>939</v>
      </c>
      <c r="C689" s="176" t="s">
        <v>1882</v>
      </c>
      <c r="D689" s="175" t="s">
        <v>261</v>
      </c>
      <c r="E689" s="172">
        <v>710</v>
      </c>
      <c r="F689" s="177">
        <v>482</v>
      </c>
      <c r="G689" s="177">
        <v>100</v>
      </c>
      <c r="H689" s="178">
        <v>128</v>
      </c>
      <c r="I689" s="172">
        <v>604</v>
      </c>
      <c r="J689" s="177">
        <v>374</v>
      </c>
      <c r="K689" s="177">
        <v>104</v>
      </c>
      <c r="L689" s="178">
        <v>126</v>
      </c>
      <c r="M689" s="172">
        <v>572</v>
      </c>
      <c r="N689" s="177">
        <v>374</v>
      </c>
      <c r="O689" s="177">
        <v>84</v>
      </c>
      <c r="P689" s="178">
        <v>114</v>
      </c>
    </row>
    <row r="690" spans="1:16" x14ac:dyDescent="0.3">
      <c r="A690" s="175" t="s">
        <v>308</v>
      </c>
      <c r="B690" s="176" t="s">
        <v>793</v>
      </c>
      <c r="C690" s="176" t="s">
        <v>1883</v>
      </c>
      <c r="D690" s="175" t="s">
        <v>799</v>
      </c>
      <c r="E690" s="172">
        <v>609</v>
      </c>
      <c r="F690" s="177">
        <v>196</v>
      </c>
      <c r="G690" s="177">
        <v>276</v>
      </c>
      <c r="H690" s="178">
        <v>137</v>
      </c>
      <c r="I690" s="172">
        <v>611</v>
      </c>
      <c r="J690" s="177">
        <v>191</v>
      </c>
      <c r="K690" s="177">
        <v>287</v>
      </c>
      <c r="L690" s="178">
        <v>133</v>
      </c>
      <c r="M690" s="172">
        <v>585</v>
      </c>
      <c r="N690" s="177">
        <v>183</v>
      </c>
      <c r="O690" s="177">
        <v>266</v>
      </c>
      <c r="P690" s="178">
        <v>136</v>
      </c>
    </row>
    <row r="691" spans="1:16" x14ac:dyDescent="0.3">
      <c r="A691" s="175" t="s">
        <v>308</v>
      </c>
      <c r="B691" s="176" t="s">
        <v>261</v>
      </c>
      <c r="C691" s="176" t="s">
        <v>1884</v>
      </c>
      <c r="D691" s="175" t="s">
        <v>284</v>
      </c>
      <c r="E691" s="172">
        <v>577</v>
      </c>
      <c r="F691" s="177">
        <v>83</v>
      </c>
      <c r="G691" s="177">
        <v>294</v>
      </c>
      <c r="H691" s="178">
        <v>200</v>
      </c>
      <c r="I691" s="172">
        <v>587</v>
      </c>
      <c r="J691" s="177">
        <v>81</v>
      </c>
      <c r="K691" s="177">
        <v>304</v>
      </c>
      <c r="L691" s="178">
        <v>202</v>
      </c>
      <c r="M691" s="172">
        <v>570</v>
      </c>
      <c r="N691" s="177">
        <v>81</v>
      </c>
      <c r="O691" s="177">
        <v>298</v>
      </c>
      <c r="P691" s="178">
        <v>191</v>
      </c>
    </row>
    <row r="692" spans="1:16" x14ac:dyDescent="0.3">
      <c r="A692" s="175" t="s">
        <v>762</v>
      </c>
      <c r="B692" s="176" t="s">
        <v>272</v>
      </c>
      <c r="C692" s="176" t="s">
        <v>1885</v>
      </c>
      <c r="D692" s="175" t="s">
        <v>548</v>
      </c>
      <c r="E692" s="172">
        <v>564</v>
      </c>
      <c r="F692" s="177">
        <v>229</v>
      </c>
      <c r="G692" s="177">
        <v>173</v>
      </c>
      <c r="H692" s="178">
        <v>162</v>
      </c>
      <c r="I692" s="172">
        <v>563</v>
      </c>
      <c r="J692" s="177">
        <v>225</v>
      </c>
      <c r="K692" s="177">
        <v>179</v>
      </c>
      <c r="L692" s="178">
        <v>159</v>
      </c>
      <c r="M692" s="172">
        <v>561</v>
      </c>
      <c r="N692" s="177">
        <v>227</v>
      </c>
      <c r="O692" s="177">
        <v>195</v>
      </c>
      <c r="P692" s="178">
        <v>139</v>
      </c>
    </row>
    <row r="693" spans="1:16" x14ac:dyDescent="0.3">
      <c r="A693" s="175" t="s">
        <v>913</v>
      </c>
      <c r="B693" s="176" t="s">
        <v>181</v>
      </c>
      <c r="C693" s="176" t="s">
        <v>1886</v>
      </c>
      <c r="D693" s="175" t="s">
        <v>859</v>
      </c>
      <c r="E693" s="172">
        <v>601</v>
      </c>
      <c r="F693" s="177">
        <v>144</v>
      </c>
      <c r="G693" s="177">
        <v>268</v>
      </c>
      <c r="H693" s="178">
        <v>189</v>
      </c>
      <c r="I693" s="172">
        <v>590</v>
      </c>
      <c r="J693" s="177">
        <v>139</v>
      </c>
      <c r="K693" s="177">
        <v>259</v>
      </c>
      <c r="L693" s="178">
        <v>192</v>
      </c>
      <c r="M693" s="172">
        <v>573</v>
      </c>
      <c r="N693" s="177">
        <v>138</v>
      </c>
      <c r="O693" s="177">
        <v>250</v>
      </c>
      <c r="P693" s="178">
        <v>185</v>
      </c>
    </row>
    <row r="694" spans="1:16" x14ac:dyDescent="0.3">
      <c r="A694" s="175" t="s">
        <v>1085</v>
      </c>
      <c r="B694" s="176" t="s">
        <v>939</v>
      </c>
      <c r="C694" s="176" t="s">
        <v>1887</v>
      </c>
      <c r="D694" s="175" t="s">
        <v>963</v>
      </c>
      <c r="E694" s="172">
        <v>556</v>
      </c>
      <c r="F694" s="177">
        <v>269</v>
      </c>
      <c r="G694" s="177">
        <v>165</v>
      </c>
      <c r="H694" s="178">
        <v>122</v>
      </c>
      <c r="I694" s="172">
        <v>553</v>
      </c>
      <c r="J694" s="177">
        <v>269</v>
      </c>
      <c r="K694" s="177">
        <v>165</v>
      </c>
      <c r="L694" s="178">
        <v>119</v>
      </c>
      <c r="M694" s="172">
        <v>566</v>
      </c>
      <c r="N694" s="177">
        <v>267</v>
      </c>
      <c r="O694" s="177">
        <v>189</v>
      </c>
      <c r="P694" s="178">
        <v>110</v>
      </c>
    </row>
    <row r="695" spans="1:16" x14ac:dyDescent="0.3">
      <c r="A695" s="175" t="s">
        <v>819</v>
      </c>
      <c r="B695" s="176" t="s">
        <v>108</v>
      </c>
      <c r="C695" s="176" t="s">
        <v>1888</v>
      </c>
      <c r="D695" s="176" t="s">
        <v>202</v>
      </c>
      <c r="E695" s="172">
        <v>590</v>
      </c>
      <c r="F695" s="177">
        <v>146</v>
      </c>
      <c r="G695" s="177">
        <v>345</v>
      </c>
      <c r="H695" s="178">
        <v>99</v>
      </c>
      <c r="I695" s="172">
        <v>583</v>
      </c>
      <c r="J695" s="177">
        <v>146</v>
      </c>
      <c r="K695" s="177">
        <v>337</v>
      </c>
      <c r="L695" s="178">
        <v>100</v>
      </c>
      <c r="M695" s="172">
        <v>568</v>
      </c>
      <c r="N695" s="177">
        <v>138</v>
      </c>
      <c r="O695" s="177">
        <v>336</v>
      </c>
      <c r="P695" s="178">
        <v>94</v>
      </c>
    </row>
    <row r="696" spans="1:16" x14ac:dyDescent="0.3">
      <c r="A696" s="175" t="s">
        <v>260</v>
      </c>
      <c r="B696" s="176" t="s">
        <v>939</v>
      </c>
      <c r="C696" s="176" t="s">
        <v>1889</v>
      </c>
      <c r="D696" s="175" t="s">
        <v>945</v>
      </c>
      <c r="E696" s="172">
        <v>651</v>
      </c>
      <c r="F696" s="177">
        <v>215</v>
      </c>
      <c r="G696" s="177">
        <v>325</v>
      </c>
      <c r="H696" s="178">
        <v>111</v>
      </c>
      <c r="I696" s="172">
        <v>604</v>
      </c>
      <c r="J696" s="177">
        <v>167</v>
      </c>
      <c r="K696" s="177">
        <v>327</v>
      </c>
      <c r="L696" s="178">
        <v>110</v>
      </c>
      <c r="M696" s="172">
        <v>566</v>
      </c>
      <c r="N696" s="177">
        <v>153</v>
      </c>
      <c r="O696" s="177">
        <v>309</v>
      </c>
      <c r="P696" s="178">
        <v>104</v>
      </c>
    </row>
    <row r="697" spans="1:16" x14ac:dyDescent="0.3">
      <c r="A697" s="175" t="s">
        <v>819</v>
      </c>
      <c r="B697" s="176" t="s">
        <v>449</v>
      </c>
      <c r="C697" s="176" t="s">
        <v>1890</v>
      </c>
      <c r="D697" s="175" t="s">
        <v>934</v>
      </c>
      <c r="E697" s="172">
        <v>637</v>
      </c>
      <c r="F697" s="177">
        <v>293</v>
      </c>
      <c r="G697" s="177">
        <v>195</v>
      </c>
      <c r="H697" s="178">
        <v>149</v>
      </c>
      <c r="I697" s="172">
        <v>582</v>
      </c>
      <c r="J697" s="177">
        <v>308</v>
      </c>
      <c r="K697" s="177">
        <v>188</v>
      </c>
      <c r="L697" s="178">
        <v>86</v>
      </c>
      <c r="M697" s="172">
        <v>558</v>
      </c>
      <c r="N697" s="177">
        <v>293</v>
      </c>
      <c r="O697" s="177">
        <v>192</v>
      </c>
      <c r="P697" s="178">
        <v>73</v>
      </c>
    </row>
    <row r="698" spans="1:16" x14ac:dyDescent="0.3">
      <c r="A698" s="175" t="s">
        <v>711</v>
      </c>
      <c r="B698" s="176" t="s">
        <v>475</v>
      </c>
      <c r="C698" s="176" t="s">
        <v>1891</v>
      </c>
      <c r="D698" s="175" t="s">
        <v>496</v>
      </c>
      <c r="E698" s="172">
        <v>594</v>
      </c>
      <c r="F698" s="177">
        <v>202</v>
      </c>
      <c r="G698" s="177">
        <v>204</v>
      </c>
      <c r="H698" s="178">
        <v>188</v>
      </c>
      <c r="I698" s="172">
        <v>588</v>
      </c>
      <c r="J698" s="177">
        <v>203</v>
      </c>
      <c r="K698" s="177">
        <v>186</v>
      </c>
      <c r="L698" s="178">
        <v>199</v>
      </c>
      <c r="M698" s="172">
        <v>494</v>
      </c>
      <c r="N698" s="177">
        <v>195</v>
      </c>
      <c r="O698" s="177">
        <v>177</v>
      </c>
      <c r="P698" s="178">
        <v>122</v>
      </c>
    </row>
    <row r="699" spans="1:16" x14ac:dyDescent="0.3">
      <c r="A699" s="175" t="s">
        <v>913</v>
      </c>
      <c r="B699" s="176" t="s">
        <v>309</v>
      </c>
      <c r="C699" s="176" t="s">
        <v>1892</v>
      </c>
      <c r="D699" s="175" t="s">
        <v>394</v>
      </c>
      <c r="E699" s="172">
        <v>672</v>
      </c>
      <c r="F699" s="177">
        <v>135</v>
      </c>
      <c r="G699" s="177">
        <v>448</v>
      </c>
      <c r="H699" s="178">
        <v>89</v>
      </c>
      <c r="I699" s="172">
        <v>638</v>
      </c>
      <c r="J699" s="177">
        <v>133</v>
      </c>
      <c r="K699" s="177">
        <v>415</v>
      </c>
      <c r="L699" s="178">
        <v>90</v>
      </c>
      <c r="M699" s="172">
        <v>568</v>
      </c>
      <c r="N699" s="177">
        <v>130</v>
      </c>
      <c r="O699" s="177">
        <v>349</v>
      </c>
      <c r="P699" s="178">
        <v>89</v>
      </c>
    </row>
    <row r="700" spans="1:16" x14ac:dyDescent="0.3">
      <c r="A700" s="175" t="s">
        <v>474</v>
      </c>
      <c r="B700" s="176" t="s">
        <v>513</v>
      </c>
      <c r="C700" s="176" t="s">
        <v>1893</v>
      </c>
      <c r="D700" s="175" t="s">
        <v>529</v>
      </c>
      <c r="E700" s="172">
        <v>809</v>
      </c>
      <c r="F700" s="177">
        <v>362</v>
      </c>
      <c r="G700" s="177">
        <v>285</v>
      </c>
      <c r="H700" s="178">
        <v>162</v>
      </c>
      <c r="I700" s="172">
        <v>809</v>
      </c>
      <c r="J700" s="177">
        <v>363</v>
      </c>
      <c r="K700" s="177">
        <v>283</v>
      </c>
      <c r="L700" s="178">
        <v>163</v>
      </c>
      <c r="M700" s="172">
        <v>559</v>
      </c>
      <c r="N700" s="177">
        <v>126</v>
      </c>
      <c r="O700" s="177">
        <v>278</v>
      </c>
      <c r="P700" s="178">
        <v>155</v>
      </c>
    </row>
    <row r="701" spans="1:16" x14ac:dyDescent="0.3">
      <c r="A701" s="175" t="s">
        <v>474</v>
      </c>
      <c r="B701" s="176" t="s">
        <v>181</v>
      </c>
      <c r="C701" s="176" t="s">
        <v>1894</v>
      </c>
      <c r="D701" s="175" t="s">
        <v>869</v>
      </c>
      <c r="E701" s="172">
        <v>553</v>
      </c>
      <c r="F701" s="177">
        <v>180</v>
      </c>
      <c r="G701" s="177">
        <v>206</v>
      </c>
      <c r="H701" s="178">
        <v>167</v>
      </c>
      <c r="I701" s="172">
        <v>551</v>
      </c>
      <c r="J701" s="177">
        <v>182</v>
      </c>
      <c r="K701" s="177">
        <v>196</v>
      </c>
      <c r="L701" s="178">
        <v>173</v>
      </c>
      <c r="M701" s="172">
        <v>554</v>
      </c>
      <c r="N701" s="177">
        <v>169</v>
      </c>
      <c r="O701" s="177">
        <v>224</v>
      </c>
      <c r="P701" s="178">
        <v>161</v>
      </c>
    </row>
    <row r="702" spans="1:16" x14ac:dyDescent="0.3">
      <c r="A702" s="175" t="s">
        <v>474</v>
      </c>
      <c r="B702" s="176" t="s">
        <v>569</v>
      </c>
      <c r="C702" s="176" t="s">
        <v>1895</v>
      </c>
      <c r="D702" s="175" t="s">
        <v>617</v>
      </c>
      <c r="E702" s="172">
        <v>622</v>
      </c>
      <c r="F702" s="177">
        <v>269</v>
      </c>
      <c r="G702" s="177">
        <v>197</v>
      </c>
      <c r="H702" s="178">
        <v>156</v>
      </c>
      <c r="I702" s="172">
        <v>565</v>
      </c>
      <c r="J702" s="177">
        <v>271</v>
      </c>
      <c r="K702" s="177">
        <v>147</v>
      </c>
      <c r="L702" s="178">
        <v>147</v>
      </c>
      <c r="M702" s="172">
        <v>550</v>
      </c>
      <c r="N702" s="177">
        <v>268</v>
      </c>
      <c r="O702" s="177">
        <v>150</v>
      </c>
      <c r="P702" s="178">
        <v>132</v>
      </c>
    </row>
    <row r="703" spans="1:16" x14ac:dyDescent="0.3">
      <c r="A703" s="175" t="s">
        <v>938</v>
      </c>
      <c r="B703" s="176" t="s">
        <v>309</v>
      </c>
      <c r="C703" s="176" t="s">
        <v>1896</v>
      </c>
      <c r="D703" s="175" t="s">
        <v>361</v>
      </c>
      <c r="E703" s="172">
        <v>596</v>
      </c>
      <c r="F703" s="177">
        <v>340</v>
      </c>
      <c r="G703" s="177">
        <v>146</v>
      </c>
      <c r="H703" s="178">
        <v>110</v>
      </c>
      <c r="I703" s="172">
        <v>578</v>
      </c>
      <c r="J703" s="177">
        <v>337</v>
      </c>
      <c r="K703" s="177">
        <v>135</v>
      </c>
      <c r="L703" s="178">
        <v>106</v>
      </c>
      <c r="M703" s="172">
        <v>544</v>
      </c>
      <c r="N703" s="177">
        <v>329</v>
      </c>
      <c r="O703" s="177">
        <v>126</v>
      </c>
      <c r="P703" s="178">
        <v>89</v>
      </c>
    </row>
    <row r="704" spans="1:16" x14ac:dyDescent="0.3">
      <c r="A704" s="175" t="s">
        <v>1014</v>
      </c>
      <c r="B704" s="176" t="s">
        <v>181</v>
      </c>
      <c r="C704" s="176" t="s">
        <v>1897</v>
      </c>
      <c r="D704" s="175" t="s">
        <v>872</v>
      </c>
      <c r="E704" s="172">
        <v>751</v>
      </c>
      <c r="F704" s="177">
        <v>380</v>
      </c>
      <c r="G704" s="177">
        <v>316</v>
      </c>
      <c r="H704" s="178">
        <v>55</v>
      </c>
      <c r="I704" s="172">
        <v>769</v>
      </c>
      <c r="J704" s="177">
        <v>377</v>
      </c>
      <c r="K704" s="177">
        <v>337</v>
      </c>
      <c r="L704" s="178">
        <v>55</v>
      </c>
      <c r="M704" s="172">
        <v>560</v>
      </c>
      <c r="N704" s="177">
        <v>164</v>
      </c>
      <c r="O704" s="177">
        <v>341</v>
      </c>
      <c r="P704" s="178">
        <v>55</v>
      </c>
    </row>
    <row r="705" spans="1:16" x14ac:dyDescent="0.3">
      <c r="A705" s="175" t="s">
        <v>107</v>
      </c>
      <c r="B705" s="176" t="s">
        <v>449</v>
      </c>
      <c r="C705" s="176" t="s">
        <v>1898</v>
      </c>
      <c r="D705" s="175" t="s">
        <v>478</v>
      </c>
      <c r="E705" s="172">
        <v>551</v>
      </c>
      <c r="F705" s="177">
        <v>159</v>
      </c>
      <c r="G705" s="177">
        <v>182</v>
      </c>
      <c r="H705" s="178">
        <v>210</v>
      </c>
      <c r="I705" s="172">
        <v>559</v>
      </c>
      <c r="J705" s="177">
        <v>159</v>
      </c>
      <c r="K705" s="177">
        <v>169</v>
      </c>
      <c r="L705" s="178">
        <v>231</v>
      </c>
      <c r="M705" s="172">
        <v>554</v>
      </c>
      <c r="N705" s="177">
        <v>155</v>
      </c>
      <c r="O705" s="177">
        <v>173</v>
      </c>
      <c r="P705" s="178">
        <v>226</v>
      </c>
    </row>
    <row r="706" spans="1:16" x14ac:dyDescent="0.3">
      <c r="A706" s="175" t="s">
        <v>457</v>
      </c>
      <c r="B706" s="176" t="s">
        <v>108</v>
      </c>
      <c r="C706" s="176" t="s">
        <v>1899</v>
      </c>
      <c r="D706" s="175" t="s">
        <v>218</v>
      </c>
      <c r="E706" s="172">
        <v>656</v>
      </c>
      <c r="F706" s="177">
        <v>212</v>
      </c>
      <c r="G706" s="177">
        <v>276</v>
      </c>
      <c r="H706" s="178">
        <v>168</v>
      </c>
      <c r="I706" s="172">
        <v>654</v>
      </c>
      <c r="J706" s="177">
        <v>211</v>
      </c>
      <c r="K706" s="177">
        <v>273</v>
      </c>
      <c r="L706" s="178">
        <v>170</v>
      </c>
      <c r="M706" s="172">
        <v>551</v>
      </c>
      <c r="N706" s="177">
        <v>125</v>
      </c>
      <c r="O706" s="177">
        <v>259</v>
      </c>
      <c r="P706" s="178">
        <v>167</v>
      </c>
    </row>
    <row r="707" spans="1:16" x14ac:dyDescent="0.3">
      <c r="A707" s="175" t="s">
        <v>568</v>
      </c>
      <c r="B707" s="176" t="s">
        <v>309</v>
      </c>
      <c r="C707" s="176" t="s">
        <v>1900</v>
      </c>
      <c r="D707" s="175" t="s">
        <v>349</v>
      </c>
      <c r="E707" s="172">
        <v>606</v>
      </c>
      <c r="F707" s="177">
        <v>253</v>
      </c>
      <c r="G707" s="177">
        <v>106</v>
      </c>
      <c r="H707" s="178">
        <v>247</v>
      </c>
      <c r="I707" s="172">
        <v>592</v>
      </c>
      <c r="J707" s="177">
        <v>257</v>
      </c>
      <c r="K707" s="177">
        <v>90</v>
      </c>
      <c r="L707" s="178">
        <v>245</v>
      </c>
      <c r="M707" s="172">
        <v>540</v>
      </c>
      <c r="N707" s="177">
        <v>219</v>
      </c>
      <c r="O707" s="177">
        <v>88</v>
      </c>
      <c r="P707" s="178">
        <v>233</v>
      </c>
    </row>
    <row r="708" spans="1:16" x14ac:dyDescent="0.3">
      <c r="A708" s="175" t="s">
        <v>539</v>
      </c>
      <c r="B708" s="176" t="s">
        <v>712</v>
      </c>
      <c r="C708" s="176" t="s">
        <v>1901</v>
      </c>
      <c r="D708" s="176" t="s">
        <v>742</v>
      </c>
      <c r="E708" s="172">
        <v>639</v>
      </c>
      <c r="F708" s="177">
        <v>271</v>
      </c>
      <c r="G708" s="177">
        <v>182</v>
      </c>
      <c r="H708" s="178">
        <v>186</v>
      </c>
      <c r="I708" s="172">
        <v>580</v>
      </c>
      <c r="J708" s="177">
        <v>203</v>
      </c>
      <c r="K708" s="177">
        <v>181</v>
      </c>
      <c r="L708" s="178">
        <v>196</v>
      </c>
      <c r="M708" s="172">
        <v>550</v>
      </c>
      <c r="N708" s="177">
        <v>200</v>
      </c>
      <c r="O708" s="177">
        <v>156</v>
      </c>
      <c r="P708" s="178">
        <v>194</v>
      </c>
    </row>
    <row r="709" spans="1:16" x14ac:dyDescent="0.3">
      <c r="A709" s="175" t="s">
        <v>260</v>
      </c>
      <c r="B709" s="176" t="s">
        <v>108</v>
      </c>
      <c r="C709" s="176" t="s">
        <v>1902</v>
      </c>
      <c r="D709" s="175" t="s">
        <v>117</v>
      </c>
      <c r="E709" s="172">
        <v>701</v>
      </c>
      <c r="F709" s="177">
        <v>432</v>
      </c>
      <c r="G709" s="177">
        <v>75</v>
      </c>
      <c r="H709" s="178">
        <v>194</v>
      </c>
      <c r="I709" s="172">
        <v>708</v>
      </c>
      <c r="J709" s="177">
        <v>419</v>
      </c>
      <c r="K709" s="177">
        <v>91</v>
      </c>
      <c r="L709" s="178">
        <v>198</v>
      </c>
      <c r="M709" s="172">
        <v>558</v>
      </c>
      <c r="N709" s="177">
        <v>247</v>
      </c>
      <c r="O709" s="177">
        <v>107</v>
      </c>
      <c r="P709" s="178">
        <v>204</v>
      </c>
    </row>
    <row r="710" spans="1:16" x14ac:dyDescent="0.3">
      <c r="A710" s="175" t="s">
        <v>1085</v>
      </c>
      <c r="B710" s="176" t="s">
        <v>309</v>
      </c>
      <c r="C710" s="176" t="s">
        <v>1903</v>
      </c>
      <c r="D710" s="175" t="s">
        <v>344</v>
      </c>
      <c r="E710" s="172">
        <v>601</v>
      </c>
      <c r="F710" s="177">
        <v>211</v>
      </c>
      <c r="G710" s="177">
        <v>172</v>
      </c>
      <c r="H710" s="178">
        <v>218</v>
      </c>
      <c r="I710" s="172">
        <v>582</v>
      </c>
      <c r="J710" s="177">
        <v>214</v>
      </c>
      <c r="K710" s="177">
        <v>173</v>
      </c>
      <c r="L710" s="178">
        <v>195</v>
      </c>
      <c r="M710" s="172">
        <v>502</v>
      </c>
      <c r="N710" s="177">
        <v>201</v>
      </c>
      <c r="O710" s="177">
        <v>155</v>
      </c>
      <c r="P710" s="178">
        <v>146</v>
      </c>
    </row>
    <row r="711" spans="1:16" x14ac:dyDescent="0.3">
      <c r="A711" s="175" t="s">
        <v>308</v>
      </c>
      <c r="B711" s="176" t="s">
        <v>458</v>
      </c>
      <c r="C711" s="176" t="s">
        <v>1904</v>
      </c>
      <c r="D711" s="175" t="s">
        <v>470</v>
      </c>
      <c r="E711" s="172">
        <v>539</v>
      </c>
      <c r="F711" s="177">
        <v>218</v>
      </c>
      <c r="G711" s="177">
        <v>134</v>
      </c>
      <c r="H711" s="178">
        <v>187</v>
      </c>
      <c r="I711" s="172">
        <v>548</v>
      </c>
      <c r="J711" s="177">
        <v>215</v>
      </c>
      <c r="K711" s="177">
        <v>129</v>
      </c>
      <c r="L711" s="178">
        <v>204</v>
      </c>
      <c r="M711" s="172">
        <v>540</v>
      </c>
      <c r="N711" s="177">
        <v>217</v>
      </c>
      <c r="O711" s="177">
        <v>125</v>
      </c>
      <c r="P711" s="178">
        <v>198</v>
      </c>
    </row>
    <row r="712" spans="1:16" x14ac:dyDescent="0.3">
      <c r="A712" s="175" t="s">
        <v>819</v>
      </c>
      <c r="B712" s="176" t="s">
        <v>309</v>
      </c>
      <c r="C712" s="176" t="s">
        <v>1905</v>
      </c>
      <c r="D712" s="175" t="s">
        <v>389</v>
      </c>
      <c r="E712" s="172">
        <v>628</v>
      </c>
      <c r="F712" s="177">
        <v>317</v>
      </c>
      <c r="G712" s="177">
        <v>107</v>
      </c>
      <c r="H712" s="178">
        <v>204</v>
      </c>
      <c r="I712" s="172">
        <v>559</v>
      </c>
      <c r="J712" s="177">
        <v>275</v>
      </c>
      <c r="K712" s="177">
        <v>77</v>
      </c>
      <c r="L712" s="178">
        <v>207</v>
      </c>
      <c r="M712" s="172">
        <v>504</v>
      </c>
      <c r="N712" s="177">
        <v>257</v>
      </c>
      <c r="O712" s="177">
        <v>82</v>
      </c>
      <c r="P712" s="178">
        <v>165</v>
      </c>
    </row>
    <row r="713" spans="1:16" x14ac:dyDescent="0.3">
      <c r="A713" s="175" t="s">
        <v>819</v>
      </c>
      <c r="B713" s="176" t="s">
        <v>793</v>
      </c>
      <c r="C713" s="176" t="s">
        <v>1906</v>
      </c>
      <c r="D713" s="175" t="s">
        <v>809</v>
      </c>
      <c r="E713" s="172">
        <v>552</v>
      </c>
      <c r="F713" s="177">
        <v>185</v>
      </c>
      <c r="G713" s="177">
        <v>188</v>
      </c>
      <c r="H713" s="178">
        <v>179</v>
      </c>
      <c r="I713" s="172">
        <v>561</v>
      </c>
      <c r="J713" s="177">
        <v>184</v>
      </c>
      <c r="K713" s="177">
        <v>191</v>
      </c>
      <c r="L713" s="178">
        <v>186</v>
      </c>
      <c r="M713" s="172">
        <v>523</v>
      </c>
      <c r="N713" s="177">
        <v>167</v>
      </c>
      <c r="O713" s="177">
        <v>191</v>
      </c>
      <c r="P713" s="178">
        <v>165</v>
      </c>
    </row>
    <row r="714" spans="1:16" x14ac:dyDescent="0.3">
      <c r="A714" s="175" t="s">
        <v>308</v>
      </c>
      <c r="B714" s="176" t="s">
        <v>181</v>
      </c>
      <c r="C714" s="176" t="s">
        <v>1907</v>
      </c>
      <c r="D714" s="175" t="s">
        <v>837</v>
      </c>
      <c r="E714" s="172">
        <v>684</v>
      </c>
      <c r="F714" s="177">
        <v>265</v>
      </c>
      <c r="G714" s="177">
        <v>282</v>
      </c>
      <c r="H714" s="178">
        <v>137</v>
      </c>
      <c r="I714" s="172">
        <v>720</v>
      </c>
      <c r="J714" s="177">
        <v>270</v>
      </c>
      <c r="K714" s="177">
        <v>268</v>
      </c>
      <c r="L714" s="178">
        <v>182</v>
      </c>
      <c r="M714" s="172">
        <v>488</v>
      </c>
      <c r="N714" s="177">
        <v>124</v>
      </c>
      <c r="O714" s="177">
        <v>237</v>
      </c>
      <c r="P714" s="178">
        <v>127</v>
      </c>
    </row>
    <row r="715" spans="1:16" x14ac:dyDescent="0.3">
      <c r="A715" s="175" t="s">
        <v>308</v>
      </c>
      <c r="B715" s="176" t="s">
        <v>309</v>
      </c>
      <c r="C715" s="176" t="s">
        <v>1908</v>
      </c>
      <c r="D715" s="175" t="s">
        <v>351</v>
      </c>
      <c r="E715" s="172">
        <v>536</v>
      </c>
      <c r="F715" s="177">
        <v>283</v>
      </c>
      <c r="G715" s="177">
        <v>47</v>
      </c>
      <c r="H715" s="178">
        <v>206</v>
      </c>
      <c r="I715" s="172">
        <v>556</v>
      </c>
      <c r="J715" s="177">
        <v>290</v>
      </c>
      <c r="K715" s="177">
        <v>52</v>
      </c>
      <c r="L715" s="178">
        <v>214</v>
      </c>
      <c r="M715" s="172">
        <v>525</v>
      </c>
      <c r="N715" s="177">
        <v>290</v>
      </c>
      <c r="O715" s="177">
        <v>39</v>
      </c>
      <c r="P715" s="178">
        <v>196</v>
      </c>
    </row>
    <row r="716" spans="1:16" x14ac:dyDescent="0.3">
      <c r="A716" s="175" t="s">
        <v>107</v>
      </c>
      <c r="B716" s="176" t="s">
        <v>1039</v>
      </c>
      <c r="C716" s="176" t="s">
        <v>1909</v>
      </c>
      <c r="D716" s="175" t="s">
        <v>1079</v>
      </c>
      <c r="E716" s="172">
        <v>527</v>
      </c>
      <c r="F716" s="177">
        <v>191</v>
      </c>
      <c r="G716" s="177">
        <v>153</v>
      </c>
      <c r="H716" s="178">
        <v>183</v>
      </c>
      <c r="I716" s="172">
        <v>540</v>
      </c>
      <c r="J716" s="177">
        <v>195</v>
      </c>
      <c r="K716" s="177">
        <v>156</v>
      </c>
      <c r="L716" s="178">
        <v>189</v>
      </c>
      <c r="M716" s="172">
        <v>528</v>
      </c>
      <c r="N716" s="177">
        <v>192</v>
      </c>
      <c r="O716" s="177">
        <v>158</v>
      </c>
      <c r="P716" s="178">
        <v>178</v>
      </c>
    </row>
    <row r="717" spans="1:16" x14ac:dyDescent="0.3">
      <c r="A717" s="175" t="s">
        <v>762</v>
      </c>
      <c r="B717" s="176" t="s">
        <v>914</v>
      </c>
      <c r="C717" s="176" t="s">
        <v>1910</v>
      </c>
      <c r="D717" s="175" t="s">
        <v>918</v>
      </c>
      <c r="E717" s="172">
        <v>549</v>
      </c>
      <c r="F717" s="177">
        <v>153</v>
      </c>
      <c r="G717" s="177">
        <v>294</v>
      </c>
      <c r="H717" s="178">
        <v>102</v>
      </c>
      <c r="I717" s="172">
        <v>488</v>
      </c>
      <c r="J717" s="177">
        <v>153</v>
      </c>
      <c r="K717" s="177">
        <v>234</v>
      </c>
      <c r="L717" s="178">
        <v>101</v>
      </c>
      <c r="M717" s="172">
        <v>532</v>
      </c>
      <c r="N717" s="177">
        <v>153</v>
      </c>
      <c r="O717" s="177">
        <v>277</v>
      </c>
      <c r="P717" s="178">
        <v>102</v>
      </c>
    </row>
    <row r="718" spans="1:16" x14ac:dyDescent="0.3">
      <c r="A718" s="175" t="s">
        <v>107</v>
      </c>
      <c r="B718" s="176" t="s">
        <v>108</v>
      </c>
      <c r="C718" s="176" t="s">
        <v>1911</v>
      </c>
      <c r="D718" s="175" t="s">
        <v>162</v>
      </c>
      <c r="E718" s="172">
        <v>517</v>
      </c>
      <c r="F718" s="177">
        <v>309</v>
      </c>
      <c r="G718" s="177">
        <v>86</v>
      </c>
      <c r="H718" s="178">
        <v>122</v>
      </c>
      <c r="I718" s="172">
        <v>515</v>
      </c>
      <c r="J718" s="177">
        <v>311</v>
      </c>
      <c r="K718" s="177">
        <v>70</v>
      </c>
      <c r="L718" s="178">
        <v>134</v>
      </c>
      <c r="M718" s="172">
        <v>526</v>
      </c>
      <c r="N718" s="177">
        <v>311</v>
      </c>
      <c r="O718" s="177">
        <v>85</v>
      </c>
      <c r="P718" s="178">
        <v>130</v>
      </c>
    </row>
    <row r="719" spans="1:16" x14ac:dyDescent="0.3">
      <c r="A719" s="175" t="s">
        <v>107</v>
      </c>
      <c r="B719" s="176" t="s">
        <v>475</v>
      </c>
      <c r="C719" s="176" t="s">
        <v>1912</v>
      </c>
      <c r="D719" s="175" t="s">
        <v>478</v>
      </c>
      <c r="E719" s="172">
        <v>547</v>
      </c>
      <c r="F719" s="177">
        <v>243</v>
      </c>
      <c r="G719" s="177">
        <v>135</v>
      </c>
      <c r="H719" s="178">
        <v>169</v>
      </c>
      <c r="I719" s="172">
        <v>527</v>
      </c>
      <c r="J719" s="177">
        <v>246</v>
      </c>
      <c r="K719" s="177">
        <v>118</v>
      </c>
      <c r="L719" s="178">
        <v>163</v>
      </c>
      <c r="M719" s="172">
        <v>503</v>
      </c>
      <c r="N719" s="177">
        <v>244</v>
      </c>
      <c r="O719" s="177">
        <v>121</v>
      </c>
      <c r="P719" s="178">
        <v>138</v>
      </c>
    </row>
    <row r="720" spans="1:16" x14ac:dyDescent="0.3">
      <c r="A720" s="175" t="s">
        <v>568</v>
      </c>
      <c r="B720" s="176" t="s">
        <v>449</v>
      </c>
      <c r="C720" s="176" t="s">
        <v>1913</v>
      </c>
      <c r="D720" s="175" t="s">
        <v>930</v>
      </c>
      <c r="E720" s="172">
        <v>476</v>
      </c>
      <c r="F720" s="177">
        <v>198</v>
      </c>
      <c r="G720" s="177">
        <v>155</v>
      </c>
      <c r="H720" s="178">
        <v>123</v>
      </c>
      <c r="I720" s="172">
        <v>531</v>
      </c>
      <c r="J720" s="177">
        <v>199</v>
      </c>
      <c r="K720" s="177">
        <v>188</v>
      </c>
      <c r="L720" s="178">
        <v>144</v>
      </c>
      <c r="M720" s="172">
        <v>493</v>
      </c>
      <c r="N720" s="177">
        <v>196</v>
      </c>
      <c r="O720" s="177">
        <v>188</v>
      </c>
      <c r="P720" s="178">
        <v>109</v>
      </c>
    </row>
    <row r="721" spans="1:16" x14ac:dyDescent="0.3">
      <c r="A721" s="175" t="s">
        <v>308</v>
      </c>
      <c r="B721" s="176" t="s">
        <v>108</v>
      </c>
      <c r="C721" s="176" t="s">
        <v>1914</v>
      </c>
      <c r="D721" s="175" t="s">
        <v>166</v>
      </c>
      <c r="E721" s="172">
        <v>507</v>
      </c>
      <c r="F721" s="177">
        <v>186</v>
      </c>
      <c r="G721" s="177">
        <v>56</v>
      </c>
      <c r="H721" s="178">
        <v>265</v>
      </c>
      <c r="I721" s="172">
        <v>517</v>
      </c>
      <c r="J721" s="177">
        <v>188</v>
      </c>
      <c r="K721" s="177">
        <v>56</v>
      </c>
      <c r="L721" s="178">
        <v>273</v>
      </c>
      <c r="M721" s="172">
        <v>523</v>
      </c>
      <c r="N721" s="177">
        <v>187</v>
      </c>
      <c r="O721" s="177">
        <v>66</v>
      </c>
      <c r="P721" s="178">
        <v>270</v>
      </c>
    </row>
    <row r="722" spans="1:16" x14ac:dyDescent="0.3">
      <c r="A722" s="175" t="s">
        <v>308</v>
      </c>
      <c r="B722" s="176" t="s">
        <v>793</v>
      </c>
      <c r="C722" s="176" t="s">
        <v>1915</v>
      </c>
      <c r="D722" s="175" t="s">
        <v>816</v>
      </c>
      <c r="E722" s="172">
        <v>531</v>
      </c>
      <c r="F722" s="177">
        <v>269</v>
      </c>
      <c r="G722" s="177">
        <v>102</v>
      </c>
      <c r="H722" s="178">
        <v>160</v>
      </c>
      <c r="I722" s="172">
        <v>538</v>
      </c>
      <c r="J722" s="177">
        <v>273</v>
      </c>
      <c r="K722" s="177">
        <v>107</v>
      </c>
      <c r="L722" s="178">
        <v>158</v>
      </c>
      <c r="M722" s="172">
        <v>524</v>
      </c>
      <c r="N722" s="177">
        <v>268</v>
      </c>
      <c r="O722" s="177">
        <v>96</v>
      </c>
      <c r="P722" s="178">
        <v>160</v>
      </c>
    </row>
    <row r="723" spans="1:16" x14ac:dyDescent="0.3">
      <c r="A723" s="175" t="s">
        <v>1162</v>
      </c>
      <c r="B723" s="176" t="s">
        <v>569</v>
      </c>
      <c r="C723" s="176" t="s">
        <v>1916</v>
      </c>
      <c r="D723" s="175" t="s">
        <v>655</v>
      </c>
      <c r="E723" s="172">
        <v>548</v>
      </c>
      <c r="F723" s="177">
        <v>276</v>
      </c>
      <c r="G723" s="177">
        <v>152</v>
      </c>
      <c r="H723" s="178">
        <v>120</v>
      </c>
      <c r="I723" s="172">
        <v>522</v>
      </c>
      <c r="J723" s="177">
        <v>224</v>
      </c>
      <c r="K723" s="177">
        <v>173</v>
      </c>
      <c r="L723" s="178">
        <v>125</v>
      </c>
      <c r="M723" s="172">
        <v>522</v>
      </c>
      <c r="N723" s="177">
        <v>233</v>
      </c>
      <c r="O723" s="177">
        <v>163</v>
      </c>
      <c r="P723" s="178">
        <v>126</v>
      </c>
    </row>
    <row r="724" spans="1:16" x14ac:dyDescent="0.3">
      <c r="A724" s="175" t="s">
        <v>1038</v>
      </c>
      <c r="B724" s="176" t="s">
        <v>712</v>
      </c>
      <c r="C724" s="176" t="s">
        <v>1917</v>
      </c>
      <c r="D724" s="175" t="s">
        <v>737</v>
      </c>
      <c r="E724" s="172">
        <v>655</v>
      </c>
      <c r="F724" s="177">
        <v>274</v>
      </c>
      <c r="G724" s="177">
        <v>228</v>
      </c>
      <c r="H724" s="178">
        <v>153</v>
      </c>
      <c r="I724" s="172">
        <v>588</v>
      </c>
      <c r="J724" s="177">
        <v>218</v>
      </c>
      <c r="K724" s="177">
        <v>221</v>
      </c>
      <c r="L724" s="178">
        <v>149</v>
      </c>
      <c r="M724" s="172">
        <v>483</v>
      </c>
      <c r="N724" s="177">
        <v>170</v>
      </c>
      <c r="O724" s="177">
        <v>201</v>
      </c>
      <c r="P724" s="178">
        <v>112</v>
      </c>
    </row>
    <row r="725" spans="1:16" x14ac:dyDescent="0.3">
      <c r="A725" s="175" t="s">
        <v>924</v>
      </c>
      <c r="B725" s="176" t="s">
        <v>874</v>
      </c>
      <c r="C725" s="176" t="s">
        <v>1918</v>
      </c>
      <c r="D725" s="175" t="s">
        <v>883</v>
      </c>
      <c r="E725" s="172">
        <v>492</v>
      </c>
      <c r="F725" s="177">
        <v>220</v>
      </c>
      <c r="G725" s="177">
        <v>69</v>
      </c>
      <c r="H725" s="178">
        <v>203</v>
      </c>
      <c r="I725" s="172">
        <v>500</v>
      </c>
      <c r="J725" s="177">
        <v>220</v>
      </c>
      <c r="K725" s="177">
        <v>66</v>
      </c>
      <c r="L725" s="178">
        <v>214</v>
      </c>
      <c r="M725" s="172">
        <v>508</v>
      </c>
      <c r="N725" s="177">
        <v>181</v>
      </c>
      <c r="O725" s="177">
        <v>122</v>
      </c>
      <c r="P725" s="178">
        <v>205</v>
      </c>
    </row>
    <row r="726" spans="1:16" x14ac:dyDescent="0.3">
      <c r="A726" s="175" t="s">
        <v>819</v>
      </c>
      <c r="B726" s="176" t="s">
        <v>309</v>
      </c>
      <c r="C726" s="176" t="s">
        <v>1919</v>
      </c>
      <c r="D726" s="175" t="s">
        <v>399</v>
      </c>
      <c r="E726" s="172">
        <v>587</v>
      </c>
      <c r="F726" s="177">
        <v>240</v>
      </c>
      <c r="G726" s="177">
        <v>152</v>
      </c>
      <c r="H726" s="178">
        <v>195</v>
      </c>
      <c r="I726" s="172">
        <v>620</v>
      </c>
      <c r="J726" s="177">
        <v>238</v>
      </c>
      <c r="K726" s="177">
        <v>176</v>
      </c>
      <c r="L726" s="178">
        <v>206</v>
      </c>
      <c r="M726" s="172">
        <v>491</v>
      </c>
      <c r="N726" s="177">
        <v>128</v>
      </c>
      <c r="O726" s="177">
        <v>182</v>
      </c>
      <c r="P726" s="178">
        <v>181</v>
      </c>
    </row>
    <row r="727" spans="1:16" x14ac:dyDescent="0.3">
      <c r="A727" s="175" t="s">
        <v>234</v>
      </c>
      <c r="B727" s="176" t="s">
        <v>108</v>
      </c>
      <c r="C727" s="176" t="s">
        <v>1920</v>
      </c>
      <c r="D727" s="175" t="s">
        <v>138</v>
      </c>
      <c r="E727" s="172">
        <v>577</v>
      </c>
      <c r="F727" s="177">
        <v>183</v>
      </c>
      <c r="G727" s="177">
        <v>287</v>
      </c>
      <c r="H727" s="178">
        <v>107</v>
      </c>
      <c r="I727" s="172">
        <v>547</v>
      </c>
      <c r="J727" s="177">
        <v>157</v>
      </c>
      <c r="K727" s="177">
        <v>279</v>
      </c>
      <c r="L727" s="178">
        <v>111</v>
      </c>
      <c r="M727" s="172">
        <v>522</v>
      </c>
      <c r="N727" s="177">
        <v>123</v>
      </c>
      <c r="O727" s="177">
        <v>282</v>
      </c>
      <c r="P727" s="178">
        <v>117</v>
      </c>
    </row>
    <row r="728" spans="1:16" x14ac:dyDescent="0.3">
      <c r="A728" s="175" t="s">
        <v>1178</v>
      </c>
      <c r="B728" s="176" t="s">
        <v>1086</v>
      </c>
      <c r="C728" s="176" t="s">
        <v>1921</v>
      </c>
      <c r="D728" s="175" t="s">
        <v>1116</v>
      </c>
      <c r="E728" s="172">
        <v>519</v>
      </c>
      <c r="F728" s="177">
        <v>180</v>
      </c>
      <c r="G728" s="177">
        <v>224</v>
      </c>
      <c r="H728" s="178">
        <v>115</v>
      </c>
      <c r="I728" s="172">
        <v>539</v>
      </c>
      <c r="J728" s="177">
        <v>177</v>
      </c>
      <c r="K728" s="177">
        <v>251</v>
      </c>
      <c r="L728" s="178">
        <v>111</v>
      </c>
      <c r="M728" s="172">
        <v>508</v>
      </c>
      <c r="N728" s="177">
        <v>149</v>
      </c>
      <c r="O728" s="177">
        <v>255</v>
      </c>
      <c r="P728" s="178">
        <v>104</v>
      </c>
    </row>
    <row r="729" spans="1:16" x14ac:dyDescent="0.3">
      <c r="A729" s="175" t="s">
        <v>308</v>
      </c>
      <c r="B729" s="176" t="s">
        <v>712</v>
      </c>
      <c r="C729" s="176" t="s">
        <v>1922</v>
      </c>
      <c r="D729" s="175" t="s">
        <v>394</v>
      </c>
      <c r="E729" s="172">
        <v>615</v>
      </c>
      <c r="F729" s="177">
        <v>199</v>
      </c>
      <c r="G729" s="177">
        <v>248</v>
      </c>
      <c r="H729" s="178">
        <v>168</v>
      </c>
      <c r="I729" s="172">
        <v>537</v>
      </c>
      <c r="J729" s="177">
        <v>200</v>
      </c>
      <c r="K729" s="177">
        <v>173</v>
      </c>
      <c r="L729" s="178">
        <v>164</v>
      </c>
      <c r="M729" s="172">
        <v>537</v>
      </c>
      <c r="N729" s="177">
        <v>200</v>
      </c>
      <c r="O729" s="177">
        <v>150</v>
      </c>
      <c r="P729" s="178">
        <v>187</v>
      </c>
    </row>
    <row r="730" spans="1:16" x14ac:dyDescent="0.3">
      <c r="A730" s="175" t="s">
        <v>308</v>
      </c>
      <c r="B730" s="176" t="s">
        <v>763</v>
      </c>
      <c r="C730" s="176" t="s">
        <v>1923</v>
      </c>
      <c r="D730" s="175" t="s">
        <v>782</v>
      </c>
      <c r="E730" s="172">
        <v>528</v>
      </c>
      <c r="F730" s="177">
        <v>225</v>
      </c>
      <c r="G730" s="177">
        <v>175</v>
      </c>
      <c r="H730" s="178">
        <v>128</v>
      </c>
      <c r="I730" s="172">
        <v>527</v>
      </c>
      <c r="J730" s="177">
        <v>227</v>
      </c>
      <c r="K730" s="177">
        <v>174</v>
      </c>
      <c r="L730" s="178">
        <v>126</v>
      </c>
      <c r="M730" s="172">
        <v>510</v>
      </c>
      <c r="N730" s="177">
        <v>218</v>
      </c>
      <c r="O730" s="177">
        <v>170</v>
      </c>
      <c r="P730" s="178">
        <v>122</v>
      </c>
    </row>
    <row r="731" spans="1:16" x14ac:dyDescent="0.3">
      <c r="A731" s="175" t="s">
        <v>762</v>
      </c>
      <c r="B731" s="176" t="s">
        <v>272</v>
      </c>
      <c r="C731" s="176" t="s">
        <v>1924</v>
      </c>
      <c r="D731" s="175" t="s">
        <v>547</v>
      </c>
      <c r="E731" s="172">
        <v>502</v>
      </c>
      <c r="F731" s="177">
        <v>182</v>
      </c>
      <c r="G731" s="177">
        <v>118</v>
      </c>
      <c r="H731" s="178">
        <v>202</v>
      </c>
      <c r="I731" s="172">
        <v>521</v>
      </c>
      <c r="J731" s="177">
        <v>181</v>
      </c>
      <c r="K731" s="177">
        <v>129</v>
      </c>
      <c r="L731" s="178">
        <v>211</v>
      </c>
      <c r="M731" s="172">
        <v>514</v>
      </c>
      <c r="N731" s="177">
        <v>180</v>
      </c>
      <c r="O731" s="177">
        <v>119</v>
      </c>
      <c r="P731" s="178">
        <v>215</v>
      </c>
    </row>
    <row r="732" spans="1:16" x14ac:dyDescent="0.3">
      <c r="A732" s="175" t="s">
        <v>260</v>
      </c>
      <c r="B732" s="176" t="s">
        <v>181</v>
      </c>
      <c r="C732" s="176" t="s">
        <v>1925</v>
      </c>
      <c r="D732" s="175" t="s">
        <v>857</v>
      </c>
      <c r="E732" s="172">
        <v>496</v>
      </c>
      <c r="F732" s="177">
        <v>92</v>
      </c>
      <c r="G732" s="177">
        <v>184</v>
      </c>
      <c r="H732" s="178">
        <v>220</v>
      </c>
      <c r="I732" s="172">
        <v>501</v>
      </c>
      <c r="J732" s="177">
        <v>91</v>
      </c>
      <c r="K732" s="177">
        <v>191</v>
      </c>
      <c r="L732" s="178">
        <v>219</v>
      </c>
      <c r="M732" s="172">
        <v>503</v>
      </c>
      <c r="N732" s="177">
        <v>91</v>
      </c>
      <c r="O732" s="177">
        <v>199</v>
      </c>
      <c r="P732" s="178">
        <v>213</v>
      </c>
    </row>
    <row r="733" spans="1:16" x14ac:dyDescent="0.3">
      <c r="A733" s="175" t="s">
        <v>429</v>
      </c>
      <c r="B733" s="176" t="s">
        <v>939</v>
      </c>
      <c r="C733" s="176" t="s">
        <v>1926</v>
      </c>
      <c r="D733" s="175" t="s">
        <v>956</v>
      </c>
      <c r="E733" s="172">
        <v>523</v>
      </c>
      <c r="F733" s="177">
        <v>145</v>
      </c>
      <c r="G733" s="177">
        <v>301</v>
      </c>
      <c r="H733" s="178">
        <v>77</v>
      </c>
      <c r="I733" s="172">
        <v>543</v>
      </c>
      <c r="J733" s="177">
        <v>155</v>
      </c>
      <c r="K733" s="177">
        <v>304</v>
      </c>
      <c r="L733" s="178">
        <v>84</v>
      </c>
      <c r="M733" s="172">
        <v>506</v>
      </c>
      <c r="N733" s="177">
        <v>157</v>
      </c>
      <c r="O733" s="177">
        <v>268</v>
      </c>
      <c r="P733" s="178">
        <v>81</v>
      </c>
    </row>
    <row r="734" spans="1:16" x14ac:dyDescent="0.3">
      <c r="A734" s="175" t="s">
        <v>1085</v>
      </c>
      <c r="B734" s="176" t="s">
        <v>793</v>
      </c>
      <c r="C734" s="176" t="s">
        <v>1927</v>
      </c>
      <c r="D734" s="176" t="s">
        <v>808</v>
      </c>
      <c r="E734" s="172">
        <v>351</v>
      </c>
      <c r="F734" s="177">
        <v>195</v>
      </c>
      <c r="G734" s="177">
        <v>69</v>
      </c>
      <c r="H734" s="178">
        <v>87</v>
      </c>
      <c r="I734" s="172">
        <v>350</v>
      </c>
      <c r="J734" s="177">
        <v>195</v>
      </c>
      <c r="K734" s="177">
        <v>72</v>
      </c>
      <c r="L734" s="178">
        <v>83</v>
      </c>
      <c r="M734" s="172">
        <v>506</v>
      </c>
      <c r="N734" s="177">
        <v>195</v>
      </c>
      <c r="O734" s="177">
        <v>231</v>
      </c>
      <c r="P734" s="178">
        <v>80</v>
      </c>
    </row>
    <row r="735" spans="1:16" x14ac:dyDescent="0.3">
      <c r="A735" s="175" t="s">
        <v>107</v>
      </c>
      <c r="B735" s="176" t="s">
        <v>309</v>
      </c>
      <c r="C735" s="176" t="s">
        <v>1928</v>
      </c>
      <c r="D735" s="175" t="s">
        <v>385</v>
      </c>
      <c r="E735" s="172">
        <v>485</v>
      </c>
      <c r="F735" s="177">
        <v>217</v>
      </c>
      <c r="G735" s="177">
        <v>85</v>
      </c>
      <c r="H735" s="178">
        <v>183</v>
      </c>
      <c r="I735" s="172">
        <v>510</v>
      </c>
      <c r="J735" s="177">
        <v>220</v>
      </c>
      <c r="K735" s="177">
        <v>76</v>
      </c>
      <c r="L735" s="178">
        <v>214</v>
      </c>
      <c r="M735" s="172">
        <v>465</v>
      </c>
      <c r="N735" s="177">
        <v>217</v>
      </c>
      <c r="O735" s="177">
        <v>77</v>
      </c>
      <c r="P735" s="178">
        <v>171</v>
      </c>
    </row>
    <row r="736" spans="1:16" x14ac:dyDescent="0.3">
      <c r="A736" s="175" t="s">
        <v>938</v>
      </c>
      <c r="B736" s="176" t="s">
        <v>235</v>
      </c>
      <c r="C736" s="176" t="s">
        <v>1929</v>
      </c>
      <c r="D736" s="175" t="s">
        <v>256</v>
      </c>
      <c r="E736" s="172">
        <v>522</v>
      </c>
      <c r="F736" s="177">
        <v>235</v>
      </c>
      <c r="G736" s="177">
        <v>155</v>
      </c>
      <c r="H736" s="178">
        <v>132</v>
      </c>
      <c r="I736" s="172">
        <v>510</v>
      </c>
      <c r="J736" s="177">
        <v>232</v>
      </c>
      <c r="K736" s="177">
        <v>163</v>
      </c>
      <c r="L736" s="178">
        <v>115</v>
      </c>
      <c r="M736" s="172">
        <v>481</v>
      </c>
      <c r="N736" s="177">
        <v>218</v>
      </c>
      <c r="O736" s="177">
        <v>173</v>
      </c>
      <c r="P736" s="178">
        <v>90</v>
      </c>
    </row>
    <row r="737" spans="1:16" x14ac:dyDescent="0.3">
      <c r="A737" s="175" t="s">
        <v>107</v>
      </c>
      <c r="B737" s="176" t="s">
        <v>108</v>
      </c>
      <c r="C737" s="176" t="s">
        <v>1930</v>
      </c>
      <c r="D737" s="175" t="s">
        <v>184</v>
      </c>
      <c r="E737" s="172">
        <v>526</v>
      </c>
      <c r="F737" s="177">
        <v>192</v>
      </c>
      <c r="G737" s="177">
        <v>79</v>
      </c>
      <c r="H737" s="178">
        <v>255</v>
      </c>
      <c r="I737" s="172">
        <v>493</v>
      </c>
      <c r="J737" s="177">
        <v>193</v>
      </c>
      <c r="K737" s="177">
        <v>46</v>
      </c>
      <c r="L737" s="178">
        <v>254</v>
      </c>
      <c r="M737" s="172">
        <v>495</v>
      </c>
      <c r="N737" s="177">
        <v>195</v>
      </c>
      <c r="O737" s="177">
        <v>56</v>
      </c>
      <c r="P737" s="178">
        <v>244</v>
      </c>
    </row>
    <row r="738" spans="1:16" x14ac:dyDescent="0.3">
      <c r="A738" s="175" t="s">
        <v>308</v>
      </c>
      <c r="B738" s="176" t="s">
        <v>763</v>
      </c>
      <c r="C738" s="176" t="s">
        <v>1931</v>
      </c>
      <c r="D738" s="175" t="s">
        <v>784</v>
      </c>
      <c r="E738" s="172">
        <v>553</v>
      </c>
      <c r="F738" s="177">
        <v>162</v>
      </c>
      <c r="G738" s="177">
        <v>264</v>
      </c>
      <c r="H738" s="178">
        <v>127</v>
      </c>
      <c r="I738" s="172">
        <v>539</v>
      </c>
      <c r="J738" s="177">
        <v>163</v>
      </c>
      <c r="K738" s="177">
        <v>251</v>
      </c>
      <c r="L738" s="178">
        <v>125</v>
      </c>
      <c r="M738" s="172">
        <v>499</v>
      </c>
      <c r="N738" s="177">
        <v>166</v>
      </c>
      <c r="O738" s="177">
        <v>213</v>
      </c>
      <c r="P738" s="178">
        <v>120</v>
      </c>
    </row>
    <row r="739" spans="1:16" x14ac:dyDescent="0.3">
      <c r="A739" s="175" t="s">
        <v>938</v>
      </c>
      <c r="B739" s="176" t="s">
        <v>135</v>
      </c>
      <c r="C739" s="176" t="s">
        <v>1932</v>
      </c>
      <c r="D739" s="175" t="s">
        <v>438</v>
      </c>
      <c r="E739" s="172">
        <v>589</v>
      </c>
      <c r="F739" s="177">
        <v>204</v>
      </c>
      <c r="G739" s="177">
        <v>307</v>
      </c>
      <c r="H739" s="178">
        <v>78</v>
      </c>
      <c r="I739" s="172">
        <v>582</v>
      </c>
      <c r="J739" s="177">
        <v>202</v>
      </c>
      <c r="K739" s="177">
        <v>304</v>
      </c>
      <c r="L739" s="178">
        <v>76</v>
      </c>
      <c r="M739" s="172">
        <v>496</v>
      </c>
      <c r="N739" s="177">
        <v>125</v>
      </c>
      <c r="O739" s="177">
        <v>303</v>
      </c>
      <c r="P739" s="178">
        <v>68</v>
      </c>
    </row>
    <row r="740" spans="1:16" x14ac:dyDescent="0.3">
      <c r="A740" s="175" t="s">
        <v>539</v>
      </c>
      <c r="B740" s="176" t="s">
        <v>475</v>
      </c>
      <c r="C740" s="176" t="s">
        <v>1933</v>
      </c>
      <c r="D740" s="175" t="s">
        <v>488</v>
      </c>
      <c r="E740" s="172">
        <v>649</v>
      </c>
      <c r="F740" s="177">
        <v>251</v>
      </c>
      <c r="G740" s="177">
        <v>189</v>
      </c>
      <c r="H740" s="178">
        <v>209</v>
      </c>
      <c r="I740" s="172">
        <v>649</v>
      </c>
      <c r="J740" s="177">
        <v>251</v>
      </c>
      <c r="K740" s="177">
        <v>189</v>
      </c>
      <c r="L740" s="178">
        <v>209</v>
      </c>
      <c r="M740" s="172">
        <v>489</v>
      </c>
      <c r="N740" s="177">
        <v>101</v>
      </c>
      <c r="O740" s="177">
        <v>194</v>
      </c>
      <c r="P740" s="178">
        <v>194</v>
      </c>
    </row>
    <row r="741" spans="1:16" x14ac:dyDescent="0.3">
      <c r="A741" s="175" t="s">
        <v>568</v>
      </c>
      <c r="B741" s="176" t="s">
        <v>569</v>
      </c>
      <c r="C741" s="176" t="s">
        <v>1934</v>
      </c>
      <c r="D741" s="175" t="s">
        <v>628</v>
      </c>
      <c r="E741" s="172">
        <v>557</v>
      </c>
      <c r="F741" s="177">
        <v>250</v>
      </c>
      <c r="G741" s="177">
        <v>161</v>
      </c>
      <c r="H741" s="178">
        <v>146</v>
      </c>
      <c r="I741" s="172">
        <v>552</v>
      </c>
      <c r="J741" s="177">
        <v>250</v>
      </c>
      <c r="K741" s="177">
        <v>158</v>
      </c>
      <c r="L741" s="178">
        <v>144</v>
      </c>
      <c r="M741" s="172">
        <v>495</v>
      </c>
      <c r="N741" s="177">
        <v>208</v>
      </c>
      <c r="O741" s="177">
        <v>151</v>
      </c>
      <c r="P741" s="178">
        <v>136</v>
      </c>
    </row>
    <row r="742" spans="1:16" x14ac:dyDescent="0.3">
      <c r="A742" s="175" t="s">
        <v>938</v>
      </c>
      <c r="B742" s="176" t="s">
        <v>309</v>
      </c>
      <c r="C742" s="176" t="s">
        <v>1935</v>
      </c>
      <c r="D742" s="175" t="s">
        <v>339</v>
      </c>
      <c r="E742" s="172">
        <v>535</v>
      </c>
      <c r="F742" s="177">
        <v>226</v>
      </c>
      <c r="G742" s="177">
        <v>176</v>
      </c>
      <c r="H742" s="178">
        <v>133</v>
      </c>
      <c r="I742" s="172">
        <v>522</v>
      </c>
      <c r="J742" s="177">
        <v>216</v>
      </c>
      <c r="K742" s="177">
        <v>165</v>
      </c>
      <c r="L742" s="178">
        <v>141</v>
      </c>
      <c r="M742" s="172">
        <v>479</v>
      </c>
      <c r="N742" s="177">
        <v>193</v>
      </c>
      <c r="O742" s="177">
        <v>165</v>
      </c>
      <c r="P742" s="178">
        <v>121</v>
      </c>
    </row>
    <row r="743" spans="1:16" x14ac:dyDescent="0.3">
      <c r="A743" s="175" t="s">
        <v>819</v>
      </c>
      <c r="B743" s="176" t="s">
        <v>108</v>
      </c>
      <c r="C743" s="176" t="s">
        <v>1936</v>
      </c>
      <c r="D743" s="176" t="s">
        <v>183</v>
      </c>
      <c r="E743" s="172">
        <v>686</v>
      </c>
      <c r="F743" s="177">
        <v>328</v>
      </c>
      <c r="G743" s="177">
        <v>241</v>
      </c>
      <c r="H743" s="178">
        <v>117</v>
      </c>
      <c r="I743" s="172">
        <v>672</v>
      </c>
      <c r="J743" s="177">
        <v>329</v>
      </c>
      <c r="K743" s="177">
        <v>226</v>
      </c>
      <c r="L743" s="178">
        <v>117</v>
      </c>
      <c r="M743" s="172">
        <v>497</v>
      </c>
      <c r="N743" s="177">
        <v>185</v>
      </c>
      <c r="O743" s="177">
        <v>197</v>
      </c>
      <c r="P743" s="178">
        <v>115</v>
      </c>
    </row>
    <row r="744" spans="1:16" x14ac:dyDescent="0.3">
      <c r="A744" s="175" t="s">
        <v>234</v>
      </c>
      <c r="B744" s="176" t="s">
        <v>569</v>
      </c>
      <c r="C744" s="176" t="s">
        <v>1937</v>
      </c>
      <c r="D744" s="175" t="s">
        <v>642</v>
      </c>
      <c r="E744" s="172">
        <v>605</v>
      </c>
      <c r="F744" s="177">
        <v>250</v>
      </c>
      <c r="G744" s="177">
        <v>198</v>
      </c>
      <c r="H744" s="178">
        <v>157</v>
      </c>
      <c r="I744" s="172">
        <v>602</v>
      </c>
      <c r="J744" s="177">
        <v>249</v>
      </c>
      <c r="K744" s="177">
        <v>202</v>
      </c>
      <c r="L744" s="178">
        <v>151</v>
      </c>
      <c r="M744" s="172">
        <v>492</v>
      </c>
      <c r="N744" s="177">
        <v>152</v>
      </c>
      <c r="O744" s="177">
        <v>196</v>
      </c>
      <c r="P744" s="178">
        <v>144</v>
      </c>
    </row>
    <row r="745" spans="1:16" x14ac:dyDescent="0.3">
      <c r="A745" s="175" t="s">
        <v>474</v>
      </c>
      <c r="B745" s="176" t="s">
        <v>569</v>
      </c>
      <c r="C745" s="176" t="s">
        <v>1938</v>
      </c>
      <c r="D745" s="175" t="s">
        <v>633</v>
      </c>
      <c r="E745" s="172">
        <v>514</v>
      </c>
      <c r="F745" s="177">
        <v>144</v>
      </c>
      <c r="G745" s="177">
        <v>98</v>
      </c>
      <c r="H745" s="178">
        <v>272</v>
      </c>
      <c r="I745" s="172">
        <v>522</v>
      </c>
      <c r="J745" s="177">
        <v>146</v>
      </c>
      <c r="K745" s="177">
        <v>108</v>
      </c>
      <c r="L745" s="178">
        <v>268</v>
      </c>
      <c r="M745" s="172">
        <v>472</v>
      </c>
      <c r="N745" s="177">
        <v>146</v>
      </c>
      <c r="O745" s="177">
        <v>82</v>
      </c>
      <c r="P745" s="178">
        <v>244</v>
      </c>
    </row>
    <row r="746" spans="1:16" x14ac:dyDescent="0.3">
      <c r="A746" s="175" t="s">
        <v>568</v>
      </c>
      <c r="B746" s="176" t="s">
        <v>712</v>
      </c>
      <c r="C746" s="176" t="s">
        <v>1939</v>
      </c>
      <c r="D746" s="175" t="s">
        <v>745</v>
      </c>
      <c r="E746" s="172">
        <v>516</v>
      </c>
      <c r="F746" s="177">
        <v>176</v>
      </c>
      <c r="G746" s="177">
        <v>125</v>
      </c>
      <c r="H746" s="178">
        <v>215</v>
      </c>
      <c r="I746" s="172">
        <v>497</v>
      </c>
      <c r="J746" s="177">
        <v>170</v>
      </c>
      <c r="K746" s="177">
        <v>107</v>
      </c>
      <c r="L746" s="178">
        <v>220</v>
      </c>
      <c r="M746" s="172">
        <v>483</v>
      </c>
      <c r="N746" s="177">
        <v>170</v>
      </c>
      <c r="O746" s="177">
        <v>106</v>
      </c>
      <c r="P746" s="178">
        <v>207</v>
      </c>
    </row>
    <row r="747" spans="1:16" x14ac:dyDescent="0.3">
      <c r="A747" s="175" t="s">
        <v>568</v>
      </c>
      <c r="B747" s="176" t="s">
        <v>513</v>
      </c>
      <c r="C747" s="176" t="s">
        <v>1940</v>
      </c>
      <c r="D747" s="175" t="s">
        <v>538</v>
      </c>
      <c r="E747" s="172">
        <v>463</v>
      </c>
      <c r="F747" s="177">
        <v>170</v>
      </c>
      <c r="G747" s="177">
        <v>208</v>
      </c>
      <c r="H747" s="178">
        <v>85</v>
      </c>
      <c r="I747" s="172">
        <v>510</v>
      </c>
      <c r="J747" s="177">
        <v>179</v>
      </c>
      <c r="K747" s="177">
        <v>236</v>
      </c>
      <c r="L747" s="178">
        <v>95</v>
      </c>
      <c r="M747" s="172">
        <v>491</v>
      </c>
      <c r="N747" s="177">
        <v>180</v>
      </c>
      <c r="O747" s="177">
        <v>220</v>
      </c>
      <c r="P747" s="178">
        <v>91</v>
      </c>
    </row>
    <row r="748" spans="1:16" x14ac:dyDescent="0.3">
      <c r="A748" s="175" t="s">
        <v>107</v>
      </c>
      <c r="B748" s="176" t="s">
        <v>1131</v>
      </c>
      <c r="C748" s="176" t="s">
        <v>1941</v>
      </c>
      <c r="D748" s="175" t="s">
        <v>194</v>
      </c>
      <c r="E748" s="172">
        <v>509</v>
      </c>
      <c r="F748" s="177">
        <v>271</v>
      </c>
      <c r="G748" s="177">
        <v>70</v>
      </c>
      <c r="H748" s="178">
        <v>168</v>
      </c>
      <c r="I748" s="172">
        <v>498</v>
      </c>
      <c r="J748" s="177">
        <v>274</v>
      </c>
      <c r="K748" s="177">
        <v>62</v>
      </c>
      <c r="L748" s="178">
        <v>162</v>
      </c>
      <c r="M748" s="172">
        <v>497</v>
      </c>
      <c r="N748" s="177">
        <v>270</v>
      </c>
      <c r="O748" s="177">
        <v>60</v>
      </c>
      <c r="P748" s="178">
        <v>167</v>
      </c>
    </row>
    <row r="749" spans="1:16" x14ac:dyDescent="0.3">
      <c r="A749" s="175" t="s">
        <v>938</v>
      </c>
      <c r="B749" s="176" t="s">
        <v>712</v>
      </c>
      <c r="C749" s="176" t="s">
        <v>1942</v>
      </c>
      <c r="D749" s="175" t="s">
        <v>743</v>
      </c>
      <c r="E749" s="172">
        <v>480</v>
      </c>
      <c r="F749" s="177">
        <v>185</v>
      </c>
      <c r="G749" s="177">
        <v>138</v>
      </c>
      <c r="H749" s="178">
        <v>157</v>
      </c>
      <c r="I749" s="172">
        <v>473</v>
      </c>
      <c r="J749" s="177">
        <v>185</v>
      </c>
      <c r="K749" s="177">
        <v>128</v>
      </c>
      <c r="L749" s="178">
        <v>160</v>
      </c>
      <c r="M749" s="172">
        <v>484</v>
      </c>
      <c r="N749" s="177">
        <v>185</v>
      </c>
      <c r="O749" s="177">
        <v>147</v>
      </c>
      <c r="P749" s="178">
        <v>152</v>
      </c>
    </row>
    <row r="750" spans="1:16" x14ac:dyDescent="0.3">
      <c r="A750" s="175" t="s">
        <v>938</v>
      </c>
      <c r="B750" s="176" t="s">
        <v>569</v>
      </c>
      <c r="C750" s="176" t="s">
        <v>1943</v>
      </c>
      <c r="D750" s="175" t="s">
        <v>583</v>
      </c>
      <c r="E750" s="172">
        <v>640</v>
      </c>
      <c r="F750" s="177">
        <v>310</v>
      </c>
      <c r="G750" s="177">
        <v>128</v>
      </c>
      <c r="H750" s="178">
        <v>202</v>
      </c>
      <c r="I750" s="172">
        <v>662</v>
      </c>
      <c r="J750" s="177">
        <v>312</v>
      </c>
      <c r="K750" s="177">
        <v>132</v>
      </c>
      <c r="L750" s="178">
        <v>218</v>
      </c>
      <c r="M750" s="172">
        <v>478</v>
      </c>
      <c r="N750" s="177">
        <v>145</v>
      </c>
      <c r="O750" s="177">
        <v>129</v>
      </c>
      <c r="P750" s="178">
        <v>204</v>
      </c>
    </row>
    <row r="751" spans="1:16" x14ac:dyDescent="0.3">
      <c r="A751" s="175" t="s">
        <v>474</v>
      </c>
      <c r="B751" s="176" t="s">
        <v>939</v>
      </c>
      <c r="C751" s="176" t="s">
        <v>1944</v>
      </c>
      <c r="D751" s="175" t="s">
        <v>1005</v>
      </c>
      <c r="E751" s="172">
        <v>647</v>
      </c>
      <c r="F751" s="177">
        <v>293</v>
      </c>
      <c r="G751" s="177">
        <v>234</v>
      </c>
      <c r="H751" s="178">
        <v>120</v>
      </c>
      <c r="I751" s="172">
        <v>660</v>
      </c>
      <c r="J751" s="177">
        <v>295</v>
      </c>
      <c r="K751" s="177">
        <v>245</v>
      </c>
      <c r="L751" s="178">
        <v>120</v>
      </c>
      <c r="M751" s="172">
        <v>486</v>
      </c>
      <c r="N751" s="177">
        <v>132</v>
      </c>
      <c r="O751" s="177">
        <v>239</v>
      </c>
      <c r="P751" s="178">
        <v>115</v>
      </c>
    </row>
    <row r="752" spans="1:16" x14ac:dyDescent="0.3">
      <c r="A752" s="175" t="s">
        <v>474</v>
      </c>
      <c r="B752" s="176" t="s">
        <v>181</v>
      </c>
      <c r="C752" s="176" t="s">
        <v>1945</v>
      </c>
      <c r="D752" s="175" t="s">
        <v>842</v>
      </c>
      <c r="E752" s="172">
        <v>500</v>
      </c>
      <c r="F752" s="177">
        <v>139</v>
      </c>
      <c r="G752" s="177">
        <v>236</v>
      </c>
      <c r="H752" s="178">
        <v>125</v>
      </c>
      <c r="I752" s="172">
        <v>495</v>
      </c>
      <c r="J752" s="177">
        <v>139</v>
      </c>
      <c r="K752" s="177">
        <v>234</v>
      </c>
      <c r="L752" s="178">
        <v>122</v>
      </c>
      <c r="M752" s="172">
        <v>475</v>
      </c>
      <c r="N752" s="177">
        <v>140</v>
      </c>
      <c r="O752" s="177">
        <v>227</v>
      </c>
      <c r="P752" s="178">
        <v>108</v>
      </c>
    </row>
    <row r="753" spans="1:16" x14ac:dyDescent="0.3">
      <c r="A753" s="175" t="s">
        <v>792</v>
      </c>
      <c r="B753" s="176" t="s">
        <v>569</v>
      </c>
      <c r="C753" s="176" t="s">
        <v>1946</v>
      </c>
      <c r="D753" s="175" t="s">
        <v>581</v>
      </c>
      <c r="E753" s="172">
        <v>465</v>
      </c>
      <c r="F753" s="177">
        <v>201</v>
      </c>
      <c r="G753" s="177">
        <v>152</v>
      </c>
      <c r="H753" s="178">
        <v>112</v>
      </c>
      <c r="I753" s="172">
        <v>485</v>
      </c>
      <c r="J753" s="177">
        <v>198</v>
      </c>
      <c r="K753" s="177">
        <v>168</v>
      </c>
      <c r="L753" s="178">
        <v>119</v>
      </c>
      <c r="M753" s="172">
        <v>481</v>
      </c>
      <c r="N753" s="177">
        <v>198</v>
      </c>
      <c r="O753" s="177">
        <v>171</v>
      </c>
      <c r="P753" s="178">
        <v>112</v>
      </c>
    </row>
    <row r="754" spans="1:16" x14ac:dyDescent="0.3">
      <c r="A754" s="175" t="s">
        <v>107</v>
      </c>
      <c r="B754" s="176" t="s">
        <v>1039</v>
      </c>
      <c r="C754" s="176" t="s">
        <v>1947</v>
      </c>
      <c r="D754" s="175" t="s">
        <v>1070</v>
      </c>
      <c r="E754" s="172">
        <v>485</v>
      </c>
      <c r="F754" s="177">
        <v>124</v>
      </c>
      <c r="G754" s="177">
        <v>182</v>
      </c>
      <c r="H754" s="178">
        <v>179</v>
      </c>
      <c r="I754" s="172">
        <v>493</v>
      </c>
      <c r="J754" s="177">
        <v>121</v>
      </c>
      <c r="K754" s="177">
        <v>195</v>
      </c>
      <c r="L754" s="178">
        <v>177</v>
      </c>
      <c r="M754" s="172">
        <v>483</v>
      </c>
      <c r="N754" s="177">
        <v>120</v>
      </c>
      <c r="O754" s="177">
        <v>190</v>
      </c>
      <c r="P754" s="178">
        <v>173</v>
      </c>
    </row>
    <row r="755" spans="1:16" x14ac:dyDescent="0.3">
      <c r="A755" s="175" t="s">
        <v>1038</v>
      </c>
      <c r="B755" s="176" t="s">
        <v>181</v>
      </c>
      <c r="C755" s="176" t="s">
        <v>1948</v>
      </c>
      <c r="D755" s="175" t="s">
        <v>856</v>
      </c>
      <c r="E755" s="172">
        <v>544</v>
      </c>
      <c r="F755" s="177">
        <v>189</v>
      </c>
      <c r="G755" s="177">
        <v>179</v>
      </c>
      <c r="H755" s="178">
        <v>176</v>
      </c>
      <c r="I755" s="172">
        <v>537</v>
      </c>
      <c r="J755" s="177">
        <v>188</v>
      </c>
      <c r="K755" s="177">
        <v>173</v>
      </c>
      <c r="L755" s="178">
        <v>176</v>
      </c>
      <c r="M755" s="172">
        <v>481</v>
      </c>
      <c r="N755" s="177">
        <v>182</v>
      </c>
      <c r="O755" s="177">
        <v>126</v>
      </c>
      <c r="P755" s="178">
        <v>173</v>
      </c>
    </row>
    <row r="756" spans="1:16" x14ac:dyDescent="0.3">
      <c r="A756" s="175" t="s">
        <v>107</v>
      </c>
      <c r="B756" s="176" t="s">
        <v>569</v>
      </c>
      <c r="C756" s="176" t="s">
        <v>1949</v>
      </c>
      <c r="D756" s="175" t="s">
        <v>666</v>
      </c>
      <c r="E756" s="172">
        <v>533</v>
      </c>
      <c r="F756" s="177">
        <v>232</v>
      </c>
      <c r="G756" s="177">
        <v>111</v>
      </c>
      <c r="H756" s="178">
        <v>190</v>
      </c>
      <c r="I756" s="172">
        <v>508</v>
      </c>
      <c r="J756" s="177">
        <v>233</v>
      </c>
      <c r="K756" s="177">
        <v>99</v>
      </c>
      <c r="L756" s="178">
        <v>176</v>
      </c>
      <c r="M756" s="172">
        <v>471</v>
      </c>
      <c r="N756" s="177">
        <v>230</v>
      </c>
      <c r="O756" s="177">
        <v>75</v>
      </c>
      <c r="P756" s="178">
        <v>166</v>
      </c>
    </row>
    <row r="757" spans="1:16" x14ac:dyDescent="0.3">
      <c r="A757" s="175" t="s">
        <v>429</v>
      </c>
      <c r="B757" s="176" t="s">
        <v>475</v>
      </c>
      <c r="C757" s="176" t="s">
        <v>1950</v>
      </c>
      <c r="D757" s="175" t="s">
        <v>494</v>
      </c>
      <c r="E757" s="172">
        <v>598</v>
      </c>
      <c r="F757" s="177">
        <v>88</v>
      </c>
      <c r="G757" s="177">
        <v>463</v>
      </c>
      <c r="H757" s="178">
        <v>47</v>
      </c>
      <c r="I757" s="172">
        <v>572</v>
      </c>
      <c r="J757" s="177">
        <v>92</v>
      </c>
      <c r="K757" s="177">
        <v>434</v>
      </c>
      <c r="L757" s="178">
        <v>46</v>
      </c>
      <c r="M757" s="172">
        <v>479</v>
      </c>
      <c r="N757" s="177">
        <v>54</v>
      </c>
      <c r="O757" s="177">
        <v>380</v>
      </c>
      <c r="P757" s="178">
        <v>45</v>
      </c>
    </row>
    <row r="758" spans="1:16" x14ac:dyDescent="0.3">
      <c r="A758" s="175" t="s">
        <v>568</v>
      </c>
      <c r="B758" s="176" t="s">
        <v>1039</v>
      </c>
      <c r="C758" s="176" t="s">
        <v>1951</v>
      </c>
      <c r="D758" s="175" t="s">
        <v>1051</v>
      </c>
      <c r="E758" s="172">
        <v>751</v>
      </c>
      <c r="F758" s="177">
        <v>222</v>
      </c>
      <c r="G758" s="177">
        <v>454</v>
      </c>
      <c r="H758" s="178">
        <v>75</v>
      </c>
      <c r="I758" s="172">
        <v>647</v>
      </c>
      <c r="J758" s="177">
        <v>227</v>
      </c>
      <c r="K758" s="177">
        <v>343</v>
      </c>
      <c r="L758" s="178">
        <v>77</v>
      </c>
      <c r="M758" s="172">
        <v>466</v>
      </c>
      <c r="N758" s="177">
        <v>101</v>
      </c>
      <c r="O758" s="177">
        <v>297</v>
      </c>
      <c r="P758" s="178">
        <v>68</v>
      </c>
    </row>
    <row r="759" spans="1:16" x14ac:dyDescent="0.3">
      <c r="A759" s="175" t="s">
        <v>568</v>
      </c>
      <c r="B759" s="176" t="s">
        <v>506</v>
      </c>
      <c r="C759" s="176" t="s">
        <v>1952</v>
      </c>
      <c r="D759" s="176" t="s">
        <v>174</v>
      </c>
      <c r="E759" s="172">
        <v>480</v>
      </c>
      <c r="F759" s="177">
        <v>110</v>
      </c>
      <c r="G759" s="177">
        <v>193</v>
      </c>
      <c r="H759" s="178">
        <v>177</v>
      </c>
      <c r="I759" s="172">
        <v>491</v>
      </c>
      <c r="J759" s="177">
        <v>108</v>
      </c>
      <c r="K759" s="177">
        <v>198</v>
      </c>
      <c r="L759" s="178">
        <v>185</v>
      </c>
      <c r="M759" s="172">
        <v>472</v>
      </c>
      <c r="N759" s="177">
        <v>95</v>
      </c>
      <c r="O759" s="177">
        <v>193</v>
      </c>
      <c r="P759" s="178">
        <v>184</v>
      </c>
    </row>
    <row r="760" spans="1:16" x14ac:dyDescent="0.3">
      <c r="A760" s="175" t="s">
        <v>308</v>
      </c>
      <c r="B760" s="176" t="s">
        <v>1039</v>
      </c>
      <c r="C760" s="176" t="s">
        <v>1953</v>
      </c>
      <c r="D760" s="175" t="s">
        <v>1060</v>
      </c>
      <c r="E760" s="172">
        <v>620</v>
      </c>
      <c r="F760" s="177">
        <v>249</v>
      </c>
      <c r="G760" s="177">
        <v>227</v>
      </c>
      <c r="H760" s="178">
        <v>144</v>
      </c>
      <c r="I760" s="172">
        <v>601</v>
      </c>
      <c r="J760" s="177">
        <v>247</v>
      </c>
      <c r="K760" s="177">
        <v>214</v>
      </c>
      <c r="L760" s="178">
        <v>140</v>
      </c>
      <c r="M760" s="172">
        <v>463</v>
      </c>
      <c r="N760" s="177">
        <v>122</v>
      </c>
      <c r="O760" s="177">
        <v>210</v>
      </c>
      <c r="P760" s="178">
        <v>131</v>
      </c>
    </row>
    <row r="761" spans="1:16" x14ac:dyDescent="0.3">
      <c r="A761" s="175" t="s">
        <v>762</v>
      </c>
      <c r="B761" s="176" t="s">
        <v>309</v>
      </c>
      <c r="C761" s="176" t="s">
        <v>1954</v>
      </c>
      <c r="D761" s="175" t="s">
        <v>328</v>
      </c>
      <c r="E761" s="172">
        <v>568</v>
      </c>
      <c r="F761" s="177">
        <v>296</v>
      </c>
      <c r="G761" s="177">
        <v>191</v>
      </c>
      <c r="H761" s="178">
        <v>81</v>
      </c>
      <c r="I761" s="172">
        <v>496</v>
      </c>
      <c r="J761" s="177">
        <v>236</v>
      </c>
      <c r="K761" s="177">
        <v>177</v>
      </c>
      <c r="L761" s="178">
        <v>83</v>
      </c>
      <c r="M761" s="172">
        <v>475</v>
      </c>
      <c r="N761" s="177">
        <v>239</v>
      </c>
      <c r="O761" s="177">
        <v>149</v>
      </c>
      <c r="P761" s="178">
        <v>87</v>
      </c>
    </row>
    <row r="762" spans="1:16" x14ac:dyDescent="0.3">
      <c r="A762" s="175" t="s">
        <v>1178</v>
      </c>
      <c r="B762" s="176" t="s">
        <v>506</v>
      </c>
      <c r="C762" s="176" t="s">
        <v>1955</v>
      </c>
      <c r="D762" s="175" t="s">
        <v>1026</v>
      </c>
      <c r="E762" s="172">
        <v>424</v>
      </c>
      <c r="F762" s="177">
        <v>75</v>
      </c>
      <c r="G762" s="177">
        <v>256</v>
      </c>
      <c r="H762" s="178">
        <v>93</v>
      </c>
      <c r="I762" s="172">
        <v>433</v>
      </c>
      <c r="J762" s="177">
        <v>76</v>
      </c>
      <c r="K762" s="177">
        <v>269</v>
      </c>
      <c r="L762" s="178">
        <v>88</v>
      </c>
      <c r="M762" s="172">
        <v>474</v>
      </c>
      <c r="N762" s="177">
        <v>76</v>
      </c>
      <c r="O762" s="177">
        <v>306</v>
      </c>
      <c r="P762" s="178">
        <v>92</v>
      </c>
    </row>
    <row r="763" spans="1:16" x14ac:dyDescent="0.3">
      <c r="A763" s="175" t="s">
        <v>308</v>
      </c>
      <c r="B763" s="176" t="s">
        <v>874</v>
      </c>
      <c r="C763" s="176" t="s">
        <v>1956</v>
      </c>
      <c r="D763" s="175" t="s">
        <v>885</v>
      </c>
      <c r="E763" s="172">
        <v>531</v>
      </c>
      <c r="F763" s="177">
        <v>248</v>
      </c>
      <c r="G763" s="177">
        <v>61</v>
      </c>
      <c r="H763" s="178">
        <v>222</v>
      </c>
      <c r="I763" s="172">
        <v>523</v>
      </c>
      <c r="J763" s="177">
        <v>235</v>
      </c>
      <c r="K763" s="177">
        <v>62</v>
      </c>
      <c r="L763" s="178">
        <v>226</v>
      </c>
      <c r="M763" s="172">
        <v>459</v>
      </c>
      <c r="N763" s="177">
        <v>179</v>
      </c>
      <c r="O763" s="177">
        <v>64</v>
      </c>
      <c r="P763" s="178">
        <v>216</v>
      </c>
    </row>
    <row r="764" spans="1:16" x14ac:dyDescent="0.3">
      <c r="A764" s="175" t="s">
        <v>938</v>
      </c>
      <c r="B764" s="176" t="s">
        <v>309</v>
      </c>
      <c r="C764" s="176" t="s">
        <v>1957</v>
      </c>
      <c r="D764" s="175" t="s">
        <v>370</v>
      </c>
      <c r="E764" s="172">
        <v>491</v>
      </c>
      <c r="F764" s="177">
        <v>328</v>
      </c>
      <c r="G764" s="177">
        <v>74</v>
      </c>
      <c r="H764" s="178">
        <v>89</v>
      </c>
      <c r="I764" s="172">
        <v>480</v>
      </c>
      <c r="J764" s="177">
        <v>330</v>
      </c>
      <c r="K764" s="177">
        <v>65</v>
      </c>
      <c r="L764" s="178">
        <v>85</v>
      </c>
      <c r="M764" s="172">
        <v>470</v>
      </c>
      <c r="N764" s="177">
        <v>329</v>
      </c>
      <c r="O764" s="177">
        <v>55</v>
      </c>
      <c r="P764" s="178">
        <v>86</v>
      </c>
    </row>
    <row r="765" spans="1:16" x14ac:dyDescent="0.3">
      <c r="A765" s="175" t="s">
        <v>938</v>
      </c>
      <c r="B765" s="176" t="s">
        <v>681</v>
      </c>
      <c r="C765" s="176" t="s">
        <v>1958</v>
      </c>
      <c r="D765" s="175" t="s">
        <v>699</v>
      </c>
      <c r="E765" s="172">
        <v>511</v>
      </c>
      <c r="F765" s="177">
        <v>109</v>
      </c>
      <c r="G765" s="177">
        <v>324</v>
      </c>
      <c r="H765" s="178">
        <v>78</v>
      </c>
      <c r="I765" s="172">
        <v>521</v>
      </c>
      <c r="J765" s="177">
        <v>116</v>
      </c>
      <c r="K765" s="177">
        <v>326</v>
      </c>
      <c r="L765" s="178">
        <v>79</v>
      </c>
      <c r="M765" s="172">
        <v>461</v>
      </c>
      <c r="N765" s="177">
        <v>76</v>
      </c>
      <c r="O765" s="177">
        <v>312</v>
      </c>
      <c r="P765" s="178">
        <v>73</v>
      </c>
    </row>
    <row r="766" spans="1:16" x14ac:dyDescent="0.3">
      <c r="A766" s="175" t="s">
        <v>308</v>
      </c>
      <c r="B766" s="176" t="s">
        <v>108</v>
      </c>
      <c r="C766" s="176" t="s">
        <v>1959</v>
      </c>
      <c r="D766" s="175" t="s">
        <v>197</v>
      </c>
      <c r="E766" s="172">
        <v>499</v>
      </c>
      <c r="F766" s="177">
        <v>170</v>
      </c>
      <c r="G766" s="177">
        <v>229</v>
      </c>
      <c r="H766" s="178">
        <v>100</v>
      </c>
      <c r="I766" s="172">
        <v>484</v>
      </c>
      <c r="J766" s="177">
        <v>167</v>
      </c>
      <c r="K766" s="177">
        <v>213</v>
      </c>
      <c r="L766" s="178">
        <v>104</v>
      </c>
      <c r="M766" s="172">
        <v>444</v>
      </c>
      <c r="N766" s="177">
        <v>161</v>
      </c>
      <c r="O766" s="177">
        <v>201</v>
      </c>
      <c r="P766" s="178">
        <v>82</v>
      </c>
    </row>
    <row r="767" spans="1:16" x14ac:dyDescent="0.3">
      <c r="A767" s="175" t="s">
        <v>711</v>
      </c>
      <c r="B767" s="176" t="s">
        <v>309</v>
      </c>
      <c r="C767" s="176" t="s">
        <v>1960</v>
      </c>
      <c r="D767" s="176" t="s">
        <v>372</v>
      </c>
      <c r="E767" s="172">
        <v>524</v>
      </c>
      <c r="F767" s="177">
        <v>199</v>
      </c>
      <c r="G767" s="177">
        <v>117</v>
      </c>
      <c r="H767" s="178">
        <v>208</v>
      </c>
      <c r="I767" s="172">
        <v>507</v>
      </c>
      <c r="J767" s="177">
        <v>195</v>
      </c>
      <c r="K767" s="177">
        <v>104</v>
      </c>
      <c r="L767" s="178">
        <v>208</v>
      </c>
      <c r="M767" s="172">
        <v>467</v>
      </c>
      <c r="N767" s="177">
        <v>159</v>
      </c>
      <c r="O767" s="177">
        <v>98</v>
      </c>
      <c r="P767" s="178">
        <v>210</v>
      </c>
    </row>
    <row r="768" spans="1:16" x14ac:dyDescent="0.3">
      <c r="A768" s="175" t="s">
        <v>1014</v>
      </c>
      <c r="B768" s="176" t="s">
        <v>181</v>
      </c>
      <c r="C768" s="176" t="s">
        <v>1961</v>
      </c>
      <c r="D768" s="176" t="s">
        <v>841</v>
      </c>
      <c r="E768" s="172">
        <v>497</v>
      </c>
      <c r="F768" s="177">
        <v>203</v>
      </c>
      <c r="G768" s="177">
        <v>107</v>
      </c>
      <c r="H768" s="178">
        <v>187</v>
      </c>
      <c r="I768" s="172">
        <v>506</v>
      </c>
      <c r="J768" s="177">
        <v>206</v>
      </c>
      <c r="K768" s="177">
        <v>108</v>
      </c>
      <c r="L768" s="178">
        <v>192</v>
      </c>
      <c r="M768" s="172">
        <v>414</v>
      </c>
      <c r="N768" s="177">
        <v>180</v>
      </c>
      <c r="O768" s="177">
        <v>93</v>
      </c>
      <c r="P768" s="178">
        <v>141</v>
      </c>
    </row>
    <row r="769" spans="1:16" x14ac:dyDescent="0.3">
      <c r="A769" s="175" t="s">
        <v>539</v>
      </c>
      <c r="B769" s="176" t="s">
        <v>569</v>
      </c>
      <c r="C769" s="176" t="s">
        <v>1962</v>
      </c>
      <c r="D769" s="175" t="s">
        <v>669</v>
      </c>
      <c r="E769" s="172">
        <v>685</v>
      </c>
      <c r="F769" s="177">
        <v>475</v>
      </c>
      <c r="G769" s="177">
        <v>72</v>
      </c>
      <c r="H769" s="178">
        <v>138</v>
      </c>
      <c r="I769" s="172">
        <v>609</v>
      </c>
      <c r="J769" s="177">
        <v>397</v>
      </c>
      <c r="K769" s="177">
        <v>69</v>
      </c>
      <c r="L769" s="178">
        <v>143</v>
      </c>
      <c r="M769" s="172">
        <v>482</v>
      </c>
      <c r="N769" s="177">
        <v>285</v>
      </c>
      <c r="O769" s="177">
        <v>36</v>
      </c>
      <c r="P769" s="178">
        <v>161</v>
      </c>
    </row>
    <row r="770" spans="1:16" x14ac:dyDescent="0.3">
      <c r="A770" s="175" t="s">
        <v>539</v>
      </c>
      <c r="B770" s="176" t="s">
        <v>309</v>
      </c>
      <c r="C770" s="176" t="s">
        <v>1963</v>
      </c>
      <c r="D770" s="175" t="s">
        <v>398</v>
      </c>
      <c r="E770" s="172">
        <v>531</v>
      </c>
      <c r="F770" s="177">
        <v>282</v>
      </c>
      <c r="G770" s="177">
        <v>137</v>
      </c>
      <c r="H770" s="178">
        <v>112</v>
      </c>
      <c r="I770" s="172">
        <v>510</v>
      </c>
      <c r="J770" s="177">
        <v>286</v>
      </c>
      <c r="K770" s="177">
        <v>111</v>
      </c>
      <c r="L770" s="178">
        <v>113</v>
      </c>
      <c r="M770" s="172">
        <v>449</v>
      </c>
      <c r="N770" s="177">
        <v>284</v>
      </c>
      <c r="O770" s="177">
        <v>66</v>
      </c>
      <c r="P770" s="178">
        <v>99</v>
      </c>
    </row>
    <row r="771" spans="1:16" x14ac:dyDescent="0.3">
      <c r="A771" s="175" t="s">
        <v>260</v>
      </c>
      <c r="B771" s="176" t="s">
        <v>939</v>
      </c>
      <c r="C771" s="176" t="s">
        <v>1964</v>
      </c>
      <c r="D771" s="175" t="s">
        <v>949</v>
      </c>
      <c r="E771" s="172">
        <v>473</v>
      </c>
      <c r="F771" s="177">
        <v>115</v>
      </c>
      <c r="G771" s="177">
        <v>227</v>
      </c>
      <c r="H771" s="178">
        <v>131</v>
      </c>
      <c r="I771" s="172">
        <v>564</v>
      </c>
      <c r="J771" s="177">
        <v>209</v>
      </c>
      <c r="K771" s="177">
        <v>226</v>
      </c>
      <c r="L771" s="178">
        <v>129</v>
      </c>
      <c r="M771" s="172">
        <v>466</v>
      </c>
      <c r="N771" s="177">
        <v>109</v>
      </c>
      <c r="O771" s="177">
        <v>224</v>
      </c>
      <c r="P771" s="178">
        <v>133</v>
      </c>
    </row>
    <row r="772" spans="1:16" x14ac:dyDescent="0.3">
      <c r="A772" s="175" t="s">
        <v>260</v>
      </c>
      <c r="B772" s="176" t="s">
        <v>569</v>
      </c>
      <c r="C772" s="176" t="s">
        <v>1965</v>
      </c>
      <c r="D772" s="175" t="s">
        <v>620</v>
      </c>
      <c r="E772" s="172">
        <v>435</v>
      </c>
      <c r="F772" s="177">
        <v>115</v>
      </c>
      <c r="G772" s="177">
        <v>184</v>
      </c>
      <c r="H772" s="178">
        <v>136</v>
      </c>
      <c r="I772" s="172">
        <v>452</v>
      </c>
      <c r="J772" s="177">
        <v>114</v>
      </c>
      <c r="K772" s="177">
        <v>194</v>
      </c>
      <c r="L772" s="178">
        <v>144</v>
      </c>
      <c r="M772" s="172">
        <v>460</v>
      </c>
      <c r="N772" s="177">
        <v>114</v>
      </c>
      <c r="O772" s="177">
        <v>202</v>
      </c>
      <c r="P772" s="178">
        <v>144</v>
      </c>
    </row>
    <row r="773" spans="1:16" x14ac:dyDescent="0.3">
      <c r="A773" s="175" t="s">
        <v>260</v>
      </c>
      <c r="B773" s="176" t="s">
        <v>108</v>
      </c>
      <c r="C773" s="176" t="s">
        <v>1966</v>
      </c>
      <c r="D773" s="175" t="s">
        <v>147</v>
      </c>
      <c r="E773" s="172">
        <v>444</v>
      </c>
      <c r="F773" s="177">
        <v>206</v>
      </c>
      <c r="G773" s="177">
        <v>33</v>
      </c>
      <c r="H773" s="178">
        <v>205</v>
      </c>
      <c r="I773" s="172">
        <v>452</v>
      </c>
      <c r="J773" s="177">
        <v>207</v>
      </c>
      <c r="K773" s="177">
        <v>33</v>
      </c>
      <c r="L773" s="178">
        <v>212</v>
      </c>
      <c r="M773" s="172">
        <v>458</v>
      </c>
      <c r="N773" s="177">
        <v>205</v>
      </c>
      <c r="O773" s="177">
        <v>43</v>
      </c>
      <c r="P773" s="178">
        <v>210</v>
      </c>
    </row>
    <row r="774" spans="1:16" x14ac:dyDescent="0.3">
      <c r="A774" s="175" t="s">
        <v>107</v>
      </c>
      <c r="B774" s="176" t="s">
        <v>793</v>
      </c>
      <c r="C774" s="176" t="s">
        <v>1967</v>
      </c>
      <c r="D774" s="175" t="s">
        <v>802</v>
      </c>
      <c r="E774" s="172">
        <v>447</v>
      </c>
      <c r="F774" s="177">
        <v>214</v>
      </c>
      <c r="G774" s="177">
        <v>182</v>
      </c>
      <c r="H774" s="178">
        <v>51</v>
      </c>
      <c r="I774" s="172">
        <v>444</v>
      </c>
      <c r="J774" s="177">
        <v>216</v>
      </c>
      <c r="K774" s="177">
        <v>177</v>
      </c>
      <c r="L774" s="178">
        <v>51</v>
      </c>
      <c r="M774" s="172">
        <v>453</v>
      </c>
      <c r="N774" s="177">
        <v>214</v>
      </c>
      <c r="O774" s="177">
        <v>193</v>
      </c>
      <c r="P774" s="178">
        <v>46</v>
      </c>
    </row>
    <row r="775" spans="1:16" x14ac:dyDescent="0.3">
      <c r="A775" s="175" t="s">
        <v>1182</v>
      </c>
      <c r="B775" s="176" t="s">
        <v>763</v>
      </c>
      <c r="C775" s="176" t="s">
        <v>1968</v>
      </c>
      <c r="D775" s="175" t="s">
        <v>450</v>
      </c>
      <c r="E775" s="172">
        <v>520</v>
      </c>
      <c r="F775" s="177">
        <v>53</v>
      </c>
      <c r="G775" s="177">
        <v>404</v>
      </c>
      <c r="H775" s="178">
        <v>63</v>
      </c>
      <c r="I775" s="172">
        <v>413</v>
      </c>
      <c r="J775" s="177">
        <v>52</v>
      </c>
      <c r="K775" s="177">
        <v>291</v>
      </c>
      <c r="L775" s="178">
        <v>70</v>
      </c>
      <c r="M775" s="172">
        <v>461</v>
      </c>
      <c r="N775" s="177">
        <v>52</v>
      </c>
      <c r="O775" s="177">
        <v>335</v>
      </c>
      <c r="P775" s="178">
        <v>74</v>
      </c>
    </row>
    <row r="776" spans="1:16" x14ac:dyDescent="0.3">
      <c r="A776" s="175" t="s">
        <v>1014</v>
      </c>
      <c r="B776" s="176" t="s">
        <v>309</v>
      </c>
      <c r="C776" s="176" t="s">
        <v>1969</v>
      </c>
      <c r="D776" s="175" t="s">
        <v>358</v>
      </c>
      <c r="E776" s="172">
        <v>447</v>
      </c>
      <c r="F776" s="177">
        <v>173</v>
      </c>
      <c r="G776" s="177">
        <v>142</v>
      </c>
      <c r="H776" s="178">
        <v>132</v>
      </c>
      <c r="I776" s="172">
        <v>450</v>
      </c>
      <c r="J776" s="177">
        <v>171</v>
      </c>
      <c r="K776" s="177">
        <v>136</v>
      </c>
      <c r="L776" s="178">
        <v>143</v>
      </c>
      <c r="M776" s="172">
        <v>443</v>
      </c>
      <c r="N776" s="177">
        <v>159</v>
      </c>
      <c r="O776" s="177">
        <v>155</v>
      </c>
      <c r="P776" s="178">
        <v>129</v>
      </c>
    </row>
    <row r="777" spans="1:16" x14ac:dyDescent="0.3">
      <c r="A777" s="175" t="s">
        <v>568</v>
      </c>
      <c r="B777" s="176" t="s">
        <v>712</v>
      </c>
      <c r="C777" s="176" t="s">
        <v>1970</v>
      </c>
      <c r="D777" s="175" t="s">
        <v>731</v>
      </c>
      <c r="E777" s="172">
        <v>471</v>
      </c>
      <c r="F777" s="177">
        <v>290</v>
      </c>
      <c r="G777" s="177">
        <v>55</v>
      </c>
      <c r="H777" s="178">
        <v>126</v>
      </c>
      <c r="I777" s="172">
        <v>470</v>
      </c>
      <c r="J777" s="177">
        <v>298</v>
      </c>
      <c r="K777" s="177">
        <v>56</v>
      </c>
      <c r="L777" s="178">
        <v>116</v>
      </c>
      <c r="M777" s="172">
        <v>425</v>
      </c>
      <c r="N777" s="177">
        <v>299</v>
      </c>
      <c r="O777" s="177">
        <v>41</v>
      </c>
      <c r="P777" s="178">
        <v>85</v>
      </c>
    </row>
    <row r="778" spans="1:16" x14ac:dyDescent="0.3">
      <c r="A778" s="175" t="s">
        <v>938</v>
      </c>
      <c r="B778" s="176" t="s">
        <v>475</v>
      </c>
      <c r="C778" s="176" t="s">
        <v>1971</v>
      </c>
      <c r="D778" s="175" t="s">
        <v>492</v>
      </c>
      <c r="E778" s="172">
        <v>511</v>
      </c>
      <c r="F778" s="177">
        <v>254</v>
      </c>
      <c r="G778" s="177">
        <v>55</v>
      </c>
      <c r="H778" s="178">
        <v>202</v>
      </c>
      <c r="I778" s="172">
        <v>523</v>
      </c>
      <c r="J778" s="177">
        <v>258</v>
      </c>
      <c r="K778" s="177">
        <v>57</v>
      </c>
      <c r="L778" s="178">
        <v>208</v>
      </c>
      <c r="M778" s="172">
        <v>427</v>
      </c>
      <c r="N778" s="177">
        <v>179</v>
      </c>
      <c r="O778" s="177">
        <v>67</v>
      </c>
      <c r="P778" s="178">
        <v>181</v>
      </c>
    </row>
    <row r="779" spans="1:16" x14ac:dyDescent="0.3">
      <c r="A779" s="175" t="s">
        <v>234</v>
      </c>
      <c r="B779" s="176" t="s">
        <v>874</v>
      </c>
      <c r="C779" s="176" t="s">
        <v>1972</v>
      </c>
      <c r="D779" s="175" t="s">
        <v>887</v>
      </c>
      <c r="E779" s="172">
        <v>565</v>
      </c>
      <c r="F779" s="177">
        <v>207</v>
      </c>
      <c r="G779" s="177">
        <v>251</v>
      </c>
      <c r="H779" s="178">
        <v>107</v>
      </c>
      <c r="I779" s="172">
        <v>570</v>
      </c>
      <c r="J779" s="177">
        <v>209</v>
      </c>
      <c r="K779" s="177">
        <v>257</v>
      </c>
      <c r="L779" s="178">
        <v>104</v>
      </c>
      <c r="M779" s="172">
        <v>438</v>
      </c>
      <c r="N779" s="177">
        <v>200</v>
      </c>
      <c r="O779" s="177">
        <v>149</v>
      </c>
      <c r="P779" s="178">
        <v>89</v>
      </c>
    </row>
    <row r="780" spans="1:16" x14ac:dyDescent="0.3">
      <c r="A780" s="175" t="s">
        <v>938</v>
      </c>
      <c r="B780" s="176" t="s">
        <v>939</v>
      </c>
      <c r="C780" s="176" t="s">
        <v>1973</v>
      </c>
      <c r="D780" s="175" t="s">
        <v>147</v>
      </c>
      <c r="E780" s="172">
        <v>500</v>
      </c>
      <c r="F780" s="177">
        <v>173</v>
      </c>
      <c r="G780" s="177">
        <v>149</v>
      </c>
      <c r="H780" s="178">
        <v>178</v>
      </c>
      <c r="I780" s="172">
        <v>520</v>
      </c>
      <c r="J780" s="177">
        <v>172</v>
      </c>
      <c r="K780" s="177">
        <v>171</v>
      </c>
      <c r="L780" s="178">
        <v>177</v>
      </c>
      <c r="M780" s="172">
        <v>452</v>
      </c>
      <c r="N780" s="177">
        <v>171</v>
      </c>
      <c r="O780" s="177">
        <v>105</v>
      </c>
      <c r="P780" s="178">
        <v>176</v>
      </c>
    </row>
    <row r="781" spans="1:16" x14ac:dyDescent="0.3">
      <c r="A781" s="175" t="s">
        <v>938</v>
      </c>
      <c r="B781" s="176" t="s">
        <v>712</v>
      </c>
      <c r="C781" s="176" t="s">
        <v>1974</v>
      </c>
      <c r="D781" s="175" t="s">
        <v>726</v>
      </c>
      <c r="E781" s="172">
        <v>541</v>
      </c>
      <c r="F781" s="177">
        <v>116</v>
      </c>
      <c r="G781" s="177">
        <v>235</v>
      </c>
      <c r="H781" s="178">
        <v>190</v>
      </c>
      <c r="I781" s="172">
        <v>472</v>
      </c>
      <c r="J781" s="177">
        <v>129</v>
      </c>
      <c r="K781" s="177">
        <v>153</v>
      </c>
      <c r="L781" s="178">
        <v>190</v>
      </c>
      <c r="M781" s="172">
        <v>439</v>
      </c>
      <c r="N781" s="177">
        <v>116</v>
      </c>
      <c r="O781" s="177">
        <v>145</v>
      </c>
      <c r="P781" s="178">
        <v>178</v>
      </c>
    </row>
    <row r="782" spans="1:16" x14ac:dyDescent="0.3">
      <c r="A782" s="175" t="s">
        <v>1162</v>
      </c>
      <c r="B782" s="176" t="s">
        <v>108</v>
      </c>
      <c r="C782" s="176" t="s">
        <v>1975</v>
      </c>
      <c r="D782" s="175" t="s">
        <v>181</v>
      </c>
      <c r="E782" s="172">
        <v>519</v>
      </c>
      <c r="F782" s="177">
        <v>119</v>
      </c>
      <c r="G782" s="177">
        <v>326</v>
      </c>
      <c r="H782" s="178">
        <v>74</v>
      </c>
      <c r="I782" s="172">
        <v>509</v>
      </c>
      <c r="J782" s="177">
        <v>132</v>
      </c>
      <c r="K782" s="177">
        <v>305</v>
      </c>
      <c r="L782" s="178">
        <v>72</v>
      </c>
      <c r="M782" s="172">
        <v>437</v>
      </c>
      <c r="N782" s="177">
        <v>81</v>
      </c>
      <c r="O782" s="177">
        <v>297</v>
      </c>
      <c r="P782" s="178">
        <v>59</v>
      </c>
    </row>
    <row r="783" spans="1:16" x14ac:dyDescent="0.3">
      <c r="A783" s="175" t="s">
        <v>260</v>
      </c>
      <c r="B783" s="176" t="s">
        <v>272</v>
      </c>
      <c r="C783" s="176" t="s">
        <v>1976</v>
      </c>
      <c r="D783" s="175" t="s">
        <v>566</v>
      </c>
      <c r="E783" s="172">
        <v>458</v>
      </c>
      <c r="F783" s="177">
        <v>197</v>
      </c>
      <c r="G783" s="177">
        <v>131</v>
      </c>
      <c r="H783" s="178">
        <v>130</v>
      </c>
      <c r="I783" s="172">
        <v>451</v>
      </c>
      <c r="J783" s="177">
        <v>192</v>
      </c>
      <c r="K783" s="177">
        <v>133</v>
      </c>
      <c r="L783" s="178">
        <v>126</v>
      </c>
      <c r="M783" s="172">
        <v>446</v>
      </c>
      <c r="N783" s="177">
        <v>192</v>
      </c>
      <c r="O783" s="177">
        <v>131</v>
      </c>
      <c r="P783" s="178">
        <v>123</v>
      </c>
    </row>
    <row r="784" spans="1:16" x14ac:dyDescent="0.3">
      <c r="A784" s="175" t="s">
        <v>1085</v>
      </c>
      <c r="B784" s="176" t="s">
        <v>712</v>
      </c>
      <c r="C784" s="176" t="s">
        <v>1977</v>
      </c>
      <c r="D784" s="175" t="s">
        <v>446</v>
      </c>
      <c r="E784" s="172">
        <v>484</v>
      </c>
      <c r="F784" s="177">
        <v>193</v>
      </c>
      <c r="G784" s="177">
        <v>122</v>
      </c>
      <c r="H784" s="178">
        <v>169</v>
      </c>
      <c r="I784" s="172">
        <v>486</v>
      </c>
      <c r="J784" s="177">
        <v>194</v>
      </c>
      <c r="K784" s="177">
        <v>124</v>
      </c>
      <c r="L784" s="178">
        <v>168</v>
      </c>
      <c r="M784" s="172">
        <v>442</v>
      </c>
      <c r="N784" s="177">
        <v>194</v>
      </c>
      <c r="O784" s="177">
        <v>86</v>
      </c>
      <c r="P784" s="178">
        <v>162</v>
      </c>
    </row>
    <row r="785" spans="1:16" x14ac:dyDescent="0.3">
      <c r="A785" s="175" t="s">
        <v>107</v>
      </c>
      <c r="B785" s="176" t="s">
        <v>475</v>
      </c>
      <c r="C785" s="176" t="s">
        <v>1978</v>
      </c>
      <c r="D785" s="175" t="s">
        <v>489</v>
      </c>
      <c r="E785" s="172">
        <v>490</v>
      </c>
      <c r="F785" s="177">
        <v>296</v>
      </c>
      <c r="G785" s="177">
        <v>26</v>
      </c>
      <c r="H785" s="178">
        <v>168</v>
      </c>
      <c r="I785" s="172">
        <v>450</v>
      </c>
      <c r="J785" s="177">
        <v>251</v>
      </c>
      <c r="K785" s="177">
        <v>27</v>
      </c>
      <c r="L785" s="178">
        <v>172</v>
      </c>
      <c r="M785" s="172">
        <v>439</v>
      </c>
      <c r="N785" s="177">
        <v>255</v>
      </c>
      <c r="O785" s="177">
        <v>21</v>
      </c>
      <c r="P785" s="178">
        <v>163</v>
      </c>
    </row>
    <row r="786" spans="1:16" x14ac:dyDescent="0.3">
      <c r="A786" s="175" t="s">
        <v>568</v>
      </c>
      <c r="B786" s="176" t="s">
        <v>939</v>
      </c>
      <c r="C786" s="176" t="s">
        <v>1979</v>
      </c>
      <c r="D786" s="175" t="s">
        <v>997</v>
      </c>
      <c r="E786" s="172">
        <v>497</v>
      </c>
      <c r="F786" s="177">
        <v>134</v>
      </c>
      <c r="G786" s="177">
        <v>262</v>
      </c>
      <c r="H786" s="178">
        <v>101</v>
      </c>
      <c r="I786" s="172">
        <v>478</v>
      </c>
      <c r="J786" s="177">
        <v>132</v>
      </c>
      <c r="K786" s="177">
        <v>233</v>
      </c>
      <c r="L786" s="178">
        <v>113</v>
      </c>
      <c r="M786" s="172">
        <v>431</v>
      </c>
      <c r="N786" s="177">
        <v>133</v>
      </c>
      <c r="O786" s="177">
        <v>202</v>
      </c>
      <c r="P786" s="178">
        <v>96</v>
      </c>
    </row>
    <row r="787" spans="1:16" x14ac:dyDescent="0.3">
      <c r="A787" s="175" t="s">
        <v>308</v>
      </c>
      <c r="B787" s="176" t="s">
        <v>1163</v>
      </c>
      <c r="C787" s="176" t="s">
        <v>1980</v>
      </c>
      <c r="D787" s="175" t="s">
        <v>1170</v>
      </c>
      <c r="E787" s="172">
        <v>474</v>
      </c>
      <c r="F787" s="177">
        <v>178</v>
      </c>
      <c r="G787" s="177">
        <v>105</v>
      </c>
      <c r="H787" s="178">
        <v>191</v>
      </c>
      <c r="I787" s="172">
        <v>460</v>
      </c>
      <c r="J787" s="177">
        <v>176</v>
      </c>
      <c r="K787" s="177">
        <v>97</v>
      </c>
      <c r="L787" s="178">
        <v>187</v>
      </c>
      <c r="M787" s="172">
        <v>435</v>
      </c>
      <c r="N787" s="177">
        <v>177</v>
      </c>
      <c r="O787" s="177">
        <v>83</v>
      </c>
      <c r="P787" s="178">
        <v>175</v>
      </c>
    </row>
    <row r="788" spans="1:16" x14ac:dyDescent="0.3">
      <c r="A788" s="175" t="s">
        <v>1038</v>
      </c>
      <c r="B788" s="176" t="s">
        <v>569</v>
      </c>
      <c r="C788" s="176" t="s">
        <v>1981</v>
      </c>
      <c r="D788" s="175" t="s">
        <v>612</v>
      </c>
      <c r="E788" s="172">
        <v>448</v>
      </c>
      <c r="F788" s="177">
        <v>171</v>
      </c>
      <c r="G788" s="177">
        <v>67</v>
      </c>
      <c r="H788" s="178">
        <v>210</v>
      </c>
      <c r="I788" s="172">
        <v>452</v>
      </c>
      <c r="J788" s="177">
        <v>172</v>
      </c>
      <c r="K788" s="177">
        <v>66</v>
      </c>
      <c r="L788" s="178">
        <v>214</v>
      </c>
      <c r="M788" s="172">
        <v>439</v>
      </c>
      <c r="N788" s="177">
        <v>169</v>
      </c>
      <c r="O788" s="177">
        <v>64</v>
      </c>
      <c r="P788" s="178">
        <v>206</v>
      </c>
    </row>
    <row r="789" spans="1:16" x14ac:dyDescent="0.3">
      <c r="A789" s="175" t="s">
        <v>1014</v>
      </c>
      <c r="B789" s="176" t="s">
        <v>748</v>
      </c>
      <c r="C789" s="176" t="s">
        <v>1982</v>
      </c>
      <c r="D789" s="175" t="s">
        <v>761</v>
      </c>
      <c r="E789" s="172">
        <v>481</v>
      </c>
      <c r="F789" s="177">
        <v>300</v>
      </c>
      <c r="G789" s="177">
        <v>73</v>
      </c>
      <c r="H789" s="178">
        <v>108</v>
      </c>
      <c r="I789" s="172">
        <v>459</v>
      </c>
      <c r="J789" s="177">
        <v>286</v>
      </c>
      <c r="K789" s="177">
        <v>62</v>
      </c>
      <c r="L789" s="178">
        <v>111</v>
      </c>
      <c r="M789" s="172">
        <v>439</v>
      </c>
      <c r="N789" s="177">
        <v>277</v>
      </c>
      <c r="O789" s="177">
        <v>58</v>
      </c>
      <c r="P789" s="178">
        <v>104</v>
      </c>
    </row>
    <row r="790" spans="1:16" x14ac:dyDescent="0.3">
      <c r="A790" s="175" t="s">
        <v>1162</v>
      </c>
      <c r="B790" s="176" t="s">
        <v>1039</v>
      </c>
      <c r="C790" s="176" t="s">
        <v>1983</v>
      </c>
      <c r="D790" s="175" t="s">
        <v>505</v>
      </c>
      <c r="E790" s="172">
        <v>474</v>
      </c>
      <c r="F790" s="177">
        <v>190</v>
      </c>
      <c r="G790" s="177">
        <v>82</v>
      </c>
      <c r="H790" s="178">
        <v>202</v>
      </c>
      <c r="I790" s="172">
        <v>462</v>
      </c>
      <c r="J790" s="177">
        <v>188</v>
      </c>
      <c r="K790" s="177">
        <v>85</v>
      </c>
      <c r="L790" s="178">
        <v>189</v>
      </c>
      <c r="M790" s="172">
        <v>373</v>
      </c>
      <c r="N790" s="177">
        <v>186</v>
      </c>
      <c r="O790" s="177">
        <v>71</v>
      </c>
      <c r="P790" s="178">
        <v>116</v>
      </c>
    </row>
    <row r="791" spans="1:16" x14ac:dyDescent="0.3">
      <c r="A791" s="175" t="s">
        <v>680</v>
      </c>
      <c r="B791" s="176" t="s">
        <v>108</v>
      </c>
      <c r="C791" s="176" t="s">
        <v>1984</v>
      </c>
      <c r="D791" s="175" t="s">
        <v>199</v>
      </c>
      <c r="E791" s="172">
        <v>329</v>
      </c>
      <c r="F791" s="177">
        <v>16</v>
      </c>
      <c r="G791" s="177">
        <v>300</v>
      </c>
      <c r="H791" s="178">
        <v>13</v>
      </c>
      <c r="I791" s="172">
        <v>296</v>
      </c>
      <c r="J791" s="177">
        <v>16</v>
      </c>
      <c r="K791" s="177">
        <v>259</v>
      </c>
      <c r="L791" s="178">
        <v>21</v>
      </c>
      <c r="M791" s="172">
        <v>449</v>
      </c>
      <c r="N791" s="177">
        <v>16</v>
      </c>
      <c r="O791" s="177">
        <v>409</v>
      </c>
      <c r="P791" s="178">
        <v>24</v>
      </c>
    </row>
    <row r="792" spans="1:16" x14ac:dyDescent="0.3">
      <c r="A792" s="175" t="s">
        <v>913</v>
      </c>
      <c r="B792" s="176" t="s">
        <v>1150</v>
      </c>
      <c r="C792" s="176" t="s">
        <v>1985</v>
      </c>
      <c r="D792" s="175" t="s">
        <v>906</v>
      </c>
      <c r="E792" s="172">
        <v>458</v>
      </c>
      <c r="F792" s="177">
        <v>124</v>
      </c>
      <c r="G792" s="177">
        <v>282</v>
      </c>
      <c r="H792" s="178">
        <v>52</v>
      </c>
      <c r="I792" s="172">
        <v>457</v>
      </c>
      <c r="J792" s="177">
        <v>124</v>
      </c>
      <c r="K792" s="177">
        <v>282</v>
      </c>
      <c r="L792" s="178">
        <v>51</v>
      </c>
      <c r="M792" s="172">
        <v>436</v>
      </c>
      <c r="N792" s="177">
        <v>120</v>
      </c>
      <c r="O792" s="177">
        <v>274</v>
      </c>
      <c r="P792" s="178">
        <v>42</v>
      </c>
    </row>
    <row r="793" spans="1:16" x14ac:dyDescent="0.3">
      <c r="A793" s="175" t="s">
        <v>568</v>
      </c>
      <c r="B793" s="176" t="s">
        <v>874</v>
      </c>
      <c r="C793" s="176" t="s">
        <v>1986</v>
      </c>
      <c r="D793" s="175" t="s">
        <v>901</v>
      </c>
      <c r="E793" s="172">
        <v>452</v>
      </c>
      <c r="F793" s="177">
        <v>180</v>
      </c>
      <c r="G793" s="177">
        <v>76</v>
      </c>
      <c r="H793" s="178">
        <v>196</v>
      </c>
      <c r="I793" s="172">
        <v>444</v>
      </c>
      <c r="J793" s="177">
        <v>179</v>
      </c>
      <c r="K793" s="177">
        <v>71</v>
      </c>
      <c r="L793" s="178">
        <v>194</v>
      </c>
      <c r="M793" s="172">
        <v>439</v>
      </c>
      <c r="N793" s="177">
        <v>181</v>
      </c>
      <c r="O793" s="177">
        <v>70</v>
      </c>
      <c r="P793" s="178">
        <v>188</v>
      </c>
    </row>
    <row r="794" spans="1:16" x14ac:dyDescent="0.3">
      <c r="A794" s="175" t="s">
        <v>819</v>
      </c>
      <c r="B794" s="176" t="s">
        <v>181</v>
      </c>
      <c r="C794" s="176" t="s">
        <v>1987</v>
      </c>
      <c r="D794" s="175" t="s">
        <v>827</v>
      </c>
      <c r="E794" s="172">
        <v>607</v>
      </c>
      <c r="F794" s="177">
        <v>289</v>
      </c>
      <c r="G794" s="177">
        <v>195</v>
      </c>
      <c r="H794" s="178">
        <v>123</v>
      </c>
      <c r="I794" s="172">
        <v>584</v>
      </c>
      <c r="J794" s="177">
        <v>289</v>
      </c>
      <c r="K794" s="177">
        <v>178</v>
      </c>
      <c r="L794" s="178">
        <v>117</v>
      </c>
      <c r="M794" s="172">
        <v>435</v>
      </c>
      <c r="N794" s="177">
        <v>157</v>
      </c>
      <c r="O794" s="177">
        <v>169</v>
      </c>
      <c r="P794" s="178">
        <v>109</v>
      </c>
    </row>
    <row r="795" spans="1:16" x14ac:dyDescent="0.3">
      <c r="A795" s="175" t="s">
        <v>107</v>
      </c>
      <c r="B795" s="176" t="s">
        <v>108</v>
      </c>
      <c r="C795" s="176" t="s">
        <v>1988</v>
      </c>
      <c r="D795" s="175" t="s">
        <v>123</v>
      </c>
      <c r="E795" s="172">
        <v>435</v>
      </c>
      <c r="F795" s="177">
        <v>222</v>
      </c>
      <c r="G795" s="177">
        <v>103</v>
      </c>
      <c r="H795" s="178">
        <v>110</v>
      </c>
      <c r="I795" s="172">
        <v>443</v>
      </c>
      <c r="J795" s="177">
        <v>221</v>
      </c>
      <c r="K795" s="177">
        <v>114</v>
      </c>
      <c r="L795" s="178">
        <v>108</v>
      </c>
      <c r="M795" s="172">
        <v>429</v>
      </c>
      <c r="N795" s="177">
        <v>221</v>
      </c>
      <c r="O795" s="177">
        <v>114</v>
      </c>
      <c r="P795" s="178">
        <v>94</v>
      </c>
    </row>
    <row r="796" spans="1:16" x14ac:dyDescent="0.3">
      <c r="A796" s="175" t="s">
        <v>308</v>
      </c>
      <c r="B796" s="176" t="s">
        <v>181</v>
      </c>
      <c r="C796" s="176" t="s">
        <v>1989</v>
      </c>
      <c r="D796" s="175" t="s">
        <v>849</v>
      </c>
      <c r="E796" s="172">
        <v>387</v>
      </c>
      <c r="F796" s="177">
        <v>183</v>
      </c>
      <c r="G796" s="177">
        <v>73</v>
      </c>
      <c r="H796" s="178">
        <v>131</v>
      </c>
      <c r="I796" s="172">
        <v>438</v>
      </c>
      <c r="J796" s="177">
        <v>244</v>
      </c>
      <c r="K796" s="177">
        <v>66</v>
      </c>
      <c r="L796" s="178">
        <v>128</v>
      </c>
      <c r="M796" s="172">
        <v>440</v>
      </c>
      <c r="N796" s="177">
        <v>236</v>
      </c>
      <c r="O796" s="177">
        <v>78</v>
      </c>
      <c r="P796" s="178">
        <v>126</v>
      </c>
    </row>
    <row r="797" spans="1:16" x14ac:dyDescent="0.3">
      <c r="A797" s="175" t="s">
        <v>568</v>
      </c>
      <c r="B797" s="176" t="s">
        <v>569</v>
      </c>
      <c r="C797" s="176" t="s">
        <v>1990</v>
      </c>
      <c r="D797" s="175" t="s">
        <v>670</v>
      </c>
      <c r="E797" s="172">
        <v>464</v>
      </c>
      <c r="F797" s="177">
        <v>193</v>
      </c>
      <c r="G797" s="177">
        <v>105</v>
      </c>
      <c r="H797" s="178">
        <v>166</v>
      </c>
      <c r="I797" s="172">
        <v>472</v>
      </c>
      <c r="J797" s="177">
        <v>194</v>
      </c>
      <c r="K797" s="177">
        <v>124</v>
      </c>
      <c r="L797" s="178">
        <v>154</v>
      </c>
      <c r="M797" s="172">
        <v>437</v>
      </c>
      <c r="N797" s="177">
        <v>195</v>
      </c>
      <c r="O797" s="177">
        <v>92</v>
      </c>
      <c r="P797" s="178">
        <v>150</v>
      </c>
    </row>
    <row r="798" spans="1:16" x14ac:dyDescent="0.3">
      <c r="A798" s="175" t="s">
        <v>747</v>
      </c>
      <c r="B798" s="176" t="s">
        <v>506</v>
      </c>
      <c r="C798" s="176" t="s">
        <v>1991</v>
      </c>
      <c r="D798" s="175" t="s">
        <v>1030</v>
      </c>
      <c r="E798" s="172">
        <v>494</v>
      </c>
      <c r="F798" s="177">
        <v>244</v>
      </c>
      <c r="G798" s="177">
        <v>49</v>
      </c>
      <c r="H798" s="178">
        <v>201</v>
      </c>
      <c r="I798" s="172">
        <v>498</v>
      </c>
      <c r="J798" s="177">
        <v>243</v>
      </c>
      <c r="K798" s="177">
        <v>49</v>
      </c>
      <c r="L798" s="178">
        <v>206</v>
      </c>
      <c r="M798" s="172">
        <v>433</v>
      </c>
      <c r="N798" s="177">
        <v>187</v>
      </c>
      <c r="O798" s="177">
        <v>48</v>
      </c>
      <c r="P798" s="178">
        <v>198</v>
      </c>
    </row>
    <row r="799" spans="1:16" x14ac:dyDescent="0.3">
      <c r="A799" s="175" t="s">
        <v>234</v>
      </c>
      <c r="B799" s="176" t="s">
        <v>1039</v>
      </c>
      <c r="C799" s="176" t="s">
        <v>1992</v>
      </c>
      <c r="D799" s="175" t="s">
        <v>1071</v>
      </c>
      <c r="E799" s="172">
        <v>457</v>
      </c>
      <c r="F799" s="177">
        <v>251</v>
      </c>
      <c r="G799" s="177">
        <v>74</v>
      </c>
      <c r="H799" s="178">
        <v>132</v>
      </c>
      <c r="I799" s="172">
        <v>459</v>
      </c>
      <c r="J799" s="177">
        <v>243</v>
      </c>
      <c r="K799" s="177">
        <v>76</v>
      </c>
      <c r="L799" s="178">
        <v>140</v>
      </c>
      <c r="M799" s="172">
        <v>439</v>
      </c>
      <c r="N799" s="177">
        <v>240</v>
      </c>
      <c r="O799" s="177">
        <v>59</v>
      </c>
      <c r="P799" s="178">
        <v>140</v>
      </c>
    </row>
    <row r="800" spans="1:16" x14ac:dyDescent="0.3">
      <c r="A800" s="175" t="s">
        <v>539</v>
      </c>
      <c r="B800" s="176" t="s">
        <v>309</v>
      </c>
      <c r="C800" s="176" t="s">
        <v>1993</v>
      </c>
      <c r="D800" s="175" t="s">
        <v>350</v>
      </c>
      <c r="E800" s="172">
        <v>442</v>
      </c>
      <c r="F800" s="177">
        <v>248</v>
      </c>
      <c r="G800" s="177">
        <v>79</v>
      </c>
      <c r="H800" s="178">
        <v>115</v>
      </c>
      <c r="I800" s="172">
        <v>444</v>
      </c>
      <c r="J800" s="177">
        <v>240</v>
      </c>
      <c r="K800" s="177">
        <v>77</v>
      </c>
      <c r="L800" s="178">
        <v>127</v>
      </c>
      <c r="M800" s="172">
        <v>432</v>
      </c>
      <c r="N800" s="177">
        <v>242</v>
      </c>
      <c r="O800" s="177">
        <v>70</v>
      </c>
      <c r="P800" s="178">
        <v>120</v>
      </c>
    </row>
    <row r="801" spans="1:16" x14ac:dyDescent="0.3">
      <c r="A801" s="175" t="s">
        <v>234</v>
      </c>
      <c r="B801" s="176" t="s">
        <v>261</v>
      </c>
      <c r="C801" s="176" t="s">
        <v>1994</v>
      </c>
      <c r="D801" s="175" t="s">
        <v>275</v>
      </c>
      <c r="E801" s="172">
        <v>492</v>
      </c>
      <c r="F801" s="177">
        <v>142</v>
      </c>
      <c r="G801" s="177">
        <v>260</v>
      </c>
      <c r="H801" s="178">
        <v>90</v>
      </c>
      <c r="I801" s="172">
        <v>489</v>
      </c>
      <c r="J801" s="177">
        <v>139</v>
      </c>
      <c r="K801" s="177">
        <v>251</v>
      </c>
      <c r="L801" s="178">
        <v>99</v>
      </c>
      <c r="M801" s="172">
        <v>432</v>
      </c>
      <c r="N801" s="177">
        <v>119</v>
      </c>
      <c r="O801" s="177">
        <v>218</v>
      </c>
      <c r="P801" s="178">
        <v>95</v>
      </c>
    </row>
    <row r="802" spans="1:16" x14ac:dyDescent="0.3">
      <c r="A802" s="175" t="s">
        <v>938</v>
      </c>
      <c r="B802" s="176" t="s">
        <v>272</v>
      </c>
      <c r="C802" s="176" t="s">
        <v>1995</v>
      </c>
      <c r="D802" s="176" t="s">
        <v>542</v>
      </c>
      <c r="E802" s="172">
        <v>435</v>
      </c>
      <c r="F802" s="177">
        <v>109</v>
      </c>
      <c r="G802" s="177">
        <v>143</v>
      </c>
      <c r="H802" s="178">
        <v>183</v>
      </c>
      <c r="I802" s="172">
        <v>439</v>
      </c>
      <c r="J802" s="177">
        <v>110</v>
      </c>
      <c r="K802" s="177">
        <v>145</v>
      </c>
      <c r="L802" s="178">
        <v>184</v>
      </c>
      <c r="M802" s="172">
        <v>427</v>
      </c>
      <c r="N802" s="177">
        <v>109</v>
      </c>
      <c r="O802" s="177">
        <v>143</v>
      </c>
      <c r="P802" s="178">
        <v>175</v>
      </c>
    </row>
    <row r="803" spans="1:16" x14ac:dyDescent="0.3">
      <c r="A803" s="175" t="s">
        <v>873</v>
      </c>
      <c r="B803" s="176" t="s">
        <v>261</v>
      </c>
      <c r="C803" s="176" t="s">
        <v>1996</v>
      </c>
      <c r="D803" s="175" t="s">
        <v>282</v>
      </c>
      <c r="E803" s="172">
        <v>522</v>
      </c>
      <c r="F803" s="177">
        <v>122</v>
      </c>
      <c r="G803" s="177">
        <v>279</v>
      </c>
      <c r="H803" s="178">
        <v>121</v>
      </c>
      <c r="I803" s="172">
        <v>539</v>
      </c>
      <c r="J803" s="177">
        <v>121</v>
      </c>
      <c r="K803" s="177">
        <v>304</v>
      </c>
      <c r="L803" s="178">
        <v>114</v>
      </c>
      <c r="M803" s="172">
        <v>423</v>
      </c>
      <c r="N803" s="177">
        <v>122</v>
      </c>
      <c r="O803" s="177">
        <v>200</v>
      </c>
      <c r="P803" s="178">
        <v>101</v>
      </c>
    </row>
    <row r="804" spans="1:16" x14ac:dyDescent="0.3">
      <c r="A804" s="175" t="s">
        <v>512</v>
      </c>
      <c r="B804" s="176" t="s">
        <v>681</v>
      </c>
      <c r="C804" s="176" t="s">
        <v>1997</v>
      </c>
      <c r="D804" s="175" t="s">
        <v>710</v>
      </c>
      <c r="E804" s="172">
        <v>366</v>
      </c>
      <c r="F804" s="177">
        <v>196</v>
      </c>
      <c r="G804" s="177">
        <v>18</v>
      </c>
      <c r="H804" s="178">
        <v>152</v>
      </c>
      <c r="I804" s="172">
        <v>355</v>
      </c>
      <c r="J804" s="177">
        <v>196</v>
      </c>
      <c r="K804" s="177">
        <v>18</v>
      </c>
      <c r="L804" s="178">
        <v>141</v>
      </c>
      <c r="M804" s="172">
        <v>419</v>
      </c>
      <c r="N804" s="177">
        <v>195</v>
      </c>
      <c r="O804" s="177">
        <v>95</v>
      </c>
      <c r="P804" s="178">
        <v>129</v>
      </c>
    </row>
    <row r="805" spans="1:16" x14ac:dyDescent="0.3">
      <c r="A805" s="175" t="s">
        <v>873</v>
      </c>
      <c r="B805" s="176" t="s">
        <v>261</v>
      </c>
      <c r="C805" s="176" t="s">
        <v>1998</v>
      </c>
      <c r="D805" s="175" t="s">
        <v>302</v>
      </c>
      <c r="E805" s="172">
        <v>409</v>
      </c>
      <c r="F805" s="177">
        <v>99</v>
      </c>
      <c r="G805" s="177">
        <v>106</v>
      </c>
      <c r="H805" s="178">
        <v>204</v>
      </c>
      <c r="I805" s="172">
        <v>425</v>
      </c>
      <c r="J805" s="177">
        <v>98</v>
      </c>
      <c r="K805" s="177">
        <v>118</v>
      </c>
      <c r="L805" s="178">
        <v>209</v>
      </c>
      <c r="M805" s="172">
        <v>429</v>
      </c>
      <c r="N805" s="177">
        <v>101</v>
      </c>
      <c r="O805" s="177">
        <v>120</v>
      </c>
      <c r="P805" s="178">
        <v>208</v>
      </c>
    </row>
    <row r="806" spans="1:16" x14ac:dyDescent="0.3">
      <c r="A806" s="175" t="s">
        <v>568</v>
      </c>
      <c r="B806" s="176" t="s">
        <v>181</v>
      </c>
      <c r="C806" s="176" t="s">
        <v>1999</v>
      </c>
      <c r="D806" s="175" t="s">
        <v>840</v>
      </c>
      <c r="E806" s="172">
        <v>453</v>
      </c>
      <c r="F806" s="177">
        <v>119</v>
      </c>
      <c r="G806" s="177">
        <v>126</v>
      </c>
      <c r="H806" s="178">
        <v>208</v>
      </c>
      <c r="I806" s="172">
        <v>437</v>
      </c>
      <c r="J806" s="177">
        <v>117</v>
      </c>
      <c r="K806" s="177">
        <v>112</v>
      </c>
      <c r="L806" s="178">
        <v>208</v>
      </c>
      <c r="M806" s="172">
        <v>420</v>
      </c>
      <c r="N806" s="177">
        <v>115</v>
      </c>
      <c r="O806" s="177">
        <v>106</v>
      </c>
      <c r="P806" s="178">
        <v>199</v>
      </c>
    </row>
    <row r="807" spans="1:16" x14ac:dyDescent="0.3">
      <c r="A807" s="175" t="s">
        <v>457</v>
      </c>
      <c r="B807" s="176" t="s">
        <v>181</v>
      </c>
      <c r="C807" s="176" t="s">
        <v>2000</v>
      </c>
      <c r="D807" s="175" t="s">
        <v>836</v>
      </c>
      <c r="E807" s="172">
        <v>461</v>
      </c>
      <c r="F807" s="177">
        <v>228</v>
      </c>
      <c r="G807" s="177">
        <v>46</v>
      </c>
      <c r="H807" s="178">
        <v>187</v>
      </c>
      <c r="I807" s="172">
        <v>468</v>
      </c>
      <c r="J807" s="177">
        <v>236</v>
      </c>
      <c r="K807" s="177">
        <v>34</v>
      </c>
      <c r="L807" s="178">
        <v>198</v>
      </c>
      <c r="M807" s="172">
        <v>397</v>
      </c>
      <c r="N807" s="177">
        <v>204</v>
      </c>
      <c r="O807" s="177">
        <v>25</v>
      </c>
      <c r="P807" s="178">
        <v>168</v>
      </c>
    </row>
    <row r="808" spans="1:16" x14ac:dyDescent="0.3">
      <c r="A808" s="175" t="s">
        <v>107</v>
      </c>
      <c r="B808" s="176" t="s">
        <v>874</v>
      </c>
      <c r="C808" s="176" t="s">
        <v>2001</v>
      </c>
      <c r="D808" s="175" t="s">
        <v>906</v>
      </c>
      <c r="E808" s="172">
        <v>414</v>
      </c>
      <c r="F808" s="177">
        <v>194</v>
      </c>
      <c r="G808" s="177">
        <v>103</v>
      </c>
      <c r="H808" s="178">
        <v>117</v>
      </c>
      <c r="I808" s="172">
        <v>416</v>
      </c>
      <c r="J808" s="177">
        <v>197</v>
      </c>
      <c r="K808" s="177">
        <v>104</v>
      </c>
      <c r="L808" s="178">
        <v>115</v>
      </c>
      <c r="M808" s="172">
        <v>428</v>
      </c>
      <c r="N808" s="177">
        <v>198</v>
      </c>
      <c r="O808" s="177">
        <v>114</v>
      </c>
      <c r="P808" s="178">
        <v>116</v>
      </c>
    </row>
    <row r="809" spans="1:16" x14ac:dyDescent="0.3">
      <c r="A809" s="175" t="s">
        <v>474</v>
      </c>
      <c r="B809" s="176" t="s">
        <v>939</v>
      </c>
      <c r="C809" s="176" t="s">
        <v>2002</v>
      </c>
      <c r="D809" s="175" t="s">
        <v>964</v>
      </c>
      <c r="E809" s="172">
        <v>464</v>
      </c>
      <c r="F809" s="177">
        <v>143</v>
      </c>
      <c r="G809" s="177">
        <v>201</v>
      </c>
      <c r="H809" s="178">
        <v>120</v>
      </c>
      <c r="I809" s="172">
        <v>467</v>
      </c>
      <c r="J809" s="177">
        <v>144</v>
      </c>
      <c r="K809" s="177">
        <v>198</v>
      </c>
      <c r="L809" s="178">
        <v>125</v>
      </c>
      <c r="M809" s="172">
        <v>426</v>
      </c>
      <c r="N809" s="177">
        <v>140</v>
      </c>
      <c r="O809" s="177">
        <v>161</v>
      </c>
      <c r="P809" s="178">
        <v>125</v>
      </c>
    </row>
    <row r="810" spans="1:16" x14ac:dyDescent="0.3">
      <c r="A810" s="175" t="s">
        <v>1122</v>
      </c>
      <c r="B810" s="176" t="s">
        <v>181</v>
      </c>
      <c r="C810" s="176" t="s">
        <v>2003</v>
      </c>
      <c r="D810" s="175" t="s">
        <v>867</v>
      </c>
      <c r="E810" s="172">
        <v>539</v>
      </c>
      <c r="F810" s="177">
        <v>261</v>
      </c>
      <c r="G810" s="177">
        <v>82</v>
      </c>
      <c r="H810" s="178">
        <v>196</v>
      </c>
      <c r="I810" s="172">
        <v>543</v>
      </c>
      <c r="J810" s="177">
        <v>263</v>
      </c>
      <c r="K810" s="177">
        <v>85</v>
      </c>
      <c r="L810" s="178">
        <v>195</v>
      </c>
      <c r="M810" s="172">
        <v>415</v>
      </c>
      <c r="N810" s="177">
        <v>146</v>
      </c>
      <c r="O810" s="177">
        <v>83</v>
      </c>
      <c r="P810" s="178">
        <v>186</v>
      </c>
    </row>
    <row r="811" spans="1:16" x14ac:dyDescent="0.3">
      <c r="A811" s="175" t="s">
        <v>711</v>
      </c>
      <c r="B811" s="176" t="s">
        <v>748</v>
      </c>
      <c r="C811" s="176" t="s">
        <v>2004</v>
      </c>
      <c r="D811" s="175" t="s">
        <v>752</v>
      </c>
      <c r="E811" s="172">
        <v>431</v>
      </c>
      <c r="F811" s="177">
        <v>149</v>
      </c>
      <c r="G811" s="177">
        <v>82</v>
      </c>
      <c r="H811" s="178">
        <v>200</v>
      </c>
      <c r="I811" s="172">
        <v>435</v>
      </c>
      <c r="J811" s="177">
        <v>136</v>
      </c>
      <c r="K811" s="177">
        <v>90</v>
      </c>
      <c r="L811" s="178">
        <v>209</v>
      </c>
      <c r="M811" s="172">
        <v>417</v>
      </c>
      <c r="N811" s="177">
        <v>133</v>
      </c>
      <c r="O811" s="177">
        <v>82</v>
      </c>
      <c r="P811" s="178">
        <v>202</v>
      </c>
    </row>
    <row r="812" spans="1:16" x14ac:dyDescent="0.3">
      <c r="A812" s="175" t="s">
        <v>1085</v>
      </c>
      <c r="B812" s="176" t="s">
        <v>261</v>
      </c>
      <c r="C812" s="176" t="s">
        <v>2005</v>
      </c>
      <c r="D812" s="175" t="s">
        <v>269</v>
      </c>
      <c r="E812" s="172">
        <v>402</v>
      </c>
      <c r="F812" s="177">
        <v>99</v>
      </c>
      <c r="G812" s="177">
        <v>196</v>
      </c>
      <c r="H812" s="178">
        <v>107</v>
      </c>
      <c r="I812" s="172">
        <v>476</v>
      </c>
      <c r="J812" s="177">
        <v>106</v>
      </c>
      <c r="K812" s="177">
        <v>259</v>
      </c>
      <c r="L812" s="178">
        <v>111</v>
      </c>
      <c r="M812" s="172">
        <v>423</v>
      </c>
      <c r="N812" s="177">
        <v>104</v>
      </c>
      <c r="O812" s="177">
        <v>209</v>
      </c>
      <c r="P812" s="178">
        <v>110</v>
      </c>
    </row>
    <row r="813" spans="1:16" x14ac:dyDescent="0.3">
      <c r="A813" s="175" t="s">
        <v>107</v>
      </c>
      <c r="B813" s="176" t="s">
        <v>235</v>
      </c>
      <c r="C813" s="176" t="s">
        <v>2006</v>
      </c>
      <c r="D813" s="175" t="s">
        <v>244</v>
      </c>
      <c r="E813" s="172">
        <v>421</v>
      </c>
      <c r="F813" s="177">
        <v>93</v>
      </c>
      <c r="G813" s="177">
        <v>205</v>
      </c>
      <c r="H813" s="178">
        <v>123</v>
      </c>
      <c r="I813" s="172">
        <v>418</v>
      </c>
      <c r="J813" s="177">
        <v>91</v>
      </c>
      <c r="K813" s="177">
        <v>202</v>
      </c>
      <c r="L813" s="178">
        <v>125</v>
      </c>
      <c r="M813" s="172">
        <v>416</v>
      </c>
      <c r="N813" s="177">
        <v>91</v>
      </c>
      <c r="O813" s="177">
        <v>207</v>
      </c>
      <c r="P813" s="178">
        <v>118</v>
      </c>
    </row>
    <row r="814" spans="1:16" x14ac:dyDescent="0.3">
      <c r="A814" s="175" t="s">
        <v>913</v>
      </c>
      <c r="B814" s="176" t="s">
        <v>939</v>
      </c>
      <c r="C814" s="176" t="s">
        <v>2007</v>
      </c>
      <c r="D814" s="175" t="s">
        <v>990</v>
      </c>
      <c r="E814" s="172">
        <v>376</v>
      </c>
      <c r="F814" s="177">
        <v>97</v>
      </c>
      <c r="G814" s="177">
        <v>182</v>
      </c>
      <c r="H814" s="178">
        <v>97</v>
      </c>
      <c r="I814" s="172">
        <v>408</v>
      </c>
      <c r="J814" s="177">
        <v>95</v>
      </c>
      <c r="K814" s="177">
        <v>223</v>
      </c>
      <c r="L814" s="178">
        <v>90</v>
      </c>
      <c r="M814" s="172">
        <v>418</v>
      </c>
      <c r="N814" s="177">
        <v>95</v>
      </c>
      <c r="O814" s="177">
        <v>237</v>
      </c>
      <c r="P814" s="178">
        <v>86</v>
      </c>
    </row>
    <row r="815" spans="1:16" x14ac:dyDescent="0.3">
      <c r="A815" s="175" t="s">
        <v>1130</v>
      </c>
      <c r="B815" s="176" t="s">
        <v>181</v>
      </c>
      <c r="C815" s="176" t="s">
        <v>2008</v>
      </c>
      <c r="D815" s="175" t="s">
        <v>866</v>
      </c>
      <c r="E815" s="172">
        <v>587</v>
      </c>
      <c r="F815" s="177">
        <v>358</v>
      </c>
      <c r="G815" s="177">
        <v>48</v>
      </c>
      <c r="H815" s="178">
        <v>181</v>
      </c>
      <c r="I815" s="172">
        <v>505</v>
      </c>
      <c r="J815" s="177">
        <v>268</v>
      </c>
      <c r="K815" s="177">
        <v>45</v>
      </c>
      <c r="L815" s="178">
        <v>192</v>
      </c>
      <c r="M815" s="172">
        <v>395</v>
      </c>
      <c r="N815" s="177">
        <v>187</v>
      </c>
      <c r="O815" s="177">
        <v>41</v>
      </c>
      <c r="P815" s="178">
        <v>167</v>
      </c>
    </row>
    <row r="816" spans="1:16" x14ac:dyDescent="0.3">
      <c r="A816" s="175" t="s">
        <v>711</v>
      </c>
      <c r="B816" s="176" t="s">
        <v>261</v>
      </c>
      <c r="C816" s="176" t="s">
        <v>2009</v>
      </c>
      <c r="D816" s="175" t="s">
        <v>271</v>
      </c>
      <c r="E816" s="172">
        <v>495</v>
      </c>
      <c r="F816" s="177">
        <v>246</v>
      </c>
      <c r="G816" s="177">
        <v>108</v>
      </c>
      <c r="H816" s="178">
        <v>141</v>
      </c>
      <c r="I816" s="172">
        <v>488</v>
      </c>
      <c r="J816" s="177">
        <v>247</v>
      </c>
      <c r="K816" s="177">
        <v>110</v>
      </c>
      <c r="L816" s="178">
        <v>131</v>
      </c>
      <c r="M816" s="172">
        <v>367</v>
      </c>
      <c r="N816" s="177">
        <v>241</v>
      </c>
      <c r="O816" s="177">
        <v>46</v>
      </c>
      <c r="P816" s="178">
        <v>80</v>
      </c>
    </row>
    <row r="817" spans="1:16" x14ac:dyDescent="0.3">
      <c r="A817" s="175" t="s">
        <v>938</v>
      </c>
      <c r="B817" s="176" t="s">
        <v>506</v>
      </c>
      <c r="C817" s="176" t="s">
        <v>2010</v>
      </c>
      <c r="D817" s="175" t="s">
        <v>1031</v>
      </c>
      <c r="E817" s="172">
        <v>556</v>
      </c>
      <c r="F817" s="177">
        <v>265</v>
      </c>
      <c r="G817" s="177">
        <v>126</v>
      </c>
      <c r="H817" s="178">
        <v>165</v>
      </c>
      <c r="I817" s="172">
        <v>556</v>
      </c>
      <c r="J817" s="177">
        <v>267</v>
      </c>
      <c r="K817" s="177">
        <v>121</v>
      </c>
      <c r="L817" s="178">
        <v>168</v>
      </c>
      <c r="M817" s="172">
        <v>406</v>
      </c>
      <c r="N817" s="177">
        <v>131</v>
      </c>
      <c r="O817" s="177">
        <v>119</v>
      </c>
      <c r="P817" s="178">
        <v>156</v>
      </c>
    </row>
    <row r="818" spans="1:16" x14ac:dyDescent="0.3">
      <c r="A818" s="175" t="s">
        <v>234</v>
      </c>
      <c r="B818" s="176" t="s">
        <v>506</v>
      </c>
      <c r="C818" s="176" t="s">
        <v>2011</v>
      </c>
      <c r="D818" s="175" t="s">
        <v>1028</v>
      </c>
      <c r="E818" s="172">
        <v>592</v>
      </c>
      <c r="F818" s="177">
        <v>387</v>
      </c>
      <c r="G818" s="177">
        <v>150</v>
      </c>
      <c r="H818" s="178">
        <v>55</v>
      </c>
      <c r="I818" s="172">
        <v>618</v>
      </c>
      <c r="J818" s="177">
        <v>407</v>
      </c>
      <c r="K818" s="177">
        <v>155</v>
      </c>
      <c r="L818" s="178">
        <v>56</v>
      </c>
      <c r="M818" s="172">
        <v>419</v>
      </c>
      <c r="N818" s="177">
        <v>204</v>
      </c>
      <c r="O818" s="177">
        <v>158</v>
      </c>
      <c r="P818" s="178">
        <v>57</v>
      </c>
    </row>
    <row r="819" spans="1:16" x14ac:dyDescent="0.3">
      <c r="A819" s="175" t="s">
        <v>568</v>
      </c>
      <c r="B819" s="176" t="s">
        <v>108</v>
      </c>
      <c r="C819" s="176" t="s">
        <v>2012</v>
      </c>
      <c r="D819" s="175" t="s">
        <v>136</v>
      </c>
      <c r="E819" s="172">
        <v>380</v>
      </c>
      <c r="F819" s="177">
        <v>227</v>
      </c>
      <c r="G819" s="177">
        <v>78</v>
      </c>
      <c r="H819" s="178">
        <v>75</v>
      </c>
      <c r="I819" s="172">
        <v>407</v>
      </c>
      <c r="J819" s="177">
        <v>230</v>
      </c>
      <c r="K819" s="177">
        <v>99</v>
      </c>
      <c r="L819" s="178">
        <v>78</v>
      </c>
      <c r="M819" s="172">
        <v>407</v>
      </c>
      <c r="N819" s="177">
        <v>232</v>
      </c>
      <c r="O819" s="177">
        <v>106</v>
      </c>
      <c r="P819" s="178">
        <v>69</v>
      </c>
    </row>
    <row r="820" spans="1:16" x14ac:dyDescent="0.3">
      <c r="A820" s="175" t="s">
        <v>308</v>
      </c>
      <c r="B820" s="176" t="s">
        <v>1039</v>
      </c>
      <c r="C820" s="176" t="s">
        <v>2013</v>
      </c>
      <c r="D820" s="175" t="s">
        <v>1044</v>
      </c>
      <c r="E820" s="172">
        <v>422</v>
      </c>
      <c r="F820" s="177">
        <v>97</v>
      </c>
      <c r="G820" s="177">
        <v>221</v>
      </c>
      <c r="H820" s="178">
        <v>104</v>
      </c>
      <c r="I820" s="172">
        <v>420</v>
      </c>
      <c r="J820" s="177">
        <v>96</v>
      </c>
      <c r="K820" s="177">
        <v>220</v>
      </c>
      <c r="L820" s="178">
        <v>104</v>
      </c>
      <c r="M820" s="172">
        <v>410</v>
      </c>
      <c r="N820" s="177">
        <v>96</v>
      </c>
      <c r="O820" s="177">
        <v>216</v>
      </c>
      <c r="P820" s="178">
        <v>98</v>
      </c>
    </row>
    <row r="821" spans="1:16" x14ac:dyDescent="0.3">
      <c r="A821" s="175" t="s">
        <v>938</v>
      </c>
      <c r="B821" s="176" t="s">
        <v>261</v>
      </c>
      <c r="C821" s="176" t="s">
        <v>2014</v>
      </c>
      <c r="D821" s="175" t="s">
        <v>288</v>
      </c>
      <c r="E821" s="172">
        <v>428</v>
      </c>
      <c r="F821" s="177">
        <v>345</v>
      </c>
      <c r="G821" s="177">
        <v>38</v>
      </c>
      <c r="H821" s="178">
        <v>45</v>
      </c>
      <c r="I821" s="172">
        <v>432</v>
      </c>
      <c r="J821" s="177">
        <v>358</v>
      </c>
      <c r="K821" s="177">
        <v>40</v>
      </c>
      <c r="L821" s="178">
        <v>34</v>
      </c>
      <c r="M821" s="172">
        <v>403</v>
      </c>
      <c r="N821" s="177">
        <v>347</v>
      </c>
      <c r="O821" s="177">
        <v>34</v>
      </c>
      <c r="P821" s="178">
        <v>22</v>
      </c>
    </row>
    <row r="822" spans="1:16" x14ac:dyDescent="0.3">
      <c r="A822" s="175" t="s">
        <v>308</v>
      </c>
      <c r="B822" s="176" t="s">
        <v>181</v>
      </c>
      <c r="C822" s="176" t="s">
        <v>2015</v>
      </c>
      <c r="D822" s="175" t="s">
        <v>839</v>
      </c>
      <c r="E822" s="172">
        <v>457</v>
      </c>
      <c r="F822" s="177">
        <v>194</v>
      </c>
      <c r="G822" s="177">
        <v>106</v>
      </c>
      <c r="H822" s="178">
        <v>157</v>
      </c>
      <c r="I822" s="172">
        <v>457</v>
      </c>
      <c r="J822" s="177">
        <v>194</v>
      </c>
      <c r="K822" s="177">
        <v>104</v>
      </c>
      <c r="L822" s="178">
        <v>159</v>
      </c>
      <c r="M822" s="172">
        <v>407</v>
      </c>
      <c r="N822" s="177">
        <v>149</v>
      </c>
      <c r="O822" s="177">
        <v>106</v>
      </c>
      <c r="P822" s="178">
        <v>152</v>
      </c>
    </row>
    <row r="823" spans="1:16" x14ac:dyDescent="0.3">
      <c r="A823" s="175" t="s">
        <v>260</v>
      </c>
      <c r="B823" s="176" t="s">
        <v>475</v>
      </c>
      <c r="C823" s="176" t="s">
        <v>2016</v>
      </c>
      <c r="D823" s="175" t="s">
        <v>490</v>
      </c>
      <c r="E823" s="172">
        <v>416</v>
      </c>
      <c r="F823" s="177">
        <v>187</v>
      </c>
      <c r="G823" s="177">
        <v>45</v>
      </c>
      <c r="H823" s="178">
        <v>184</v>
      </c>
      <c r="I823" s="172">
        <v>421</v>
      </c>
      <c r="J823" s="177">
        <v>187</v>
      </c>
      <c r="K823" s="177">
        <v>47</v>
      </c>
      <c r="L823" s="178">
        <v>187</v>
      </c>
      <c r="M823" s="172">
        <v>406</v>
      </c>
      <c r="N823" s="177">
        <v>189</v>
      </c>
      <c r="O823" s="177">
        <v>38</v>
      </c>
      <c r="P823" s="178">
        <v>179</v>
      </c>
    </row>
    <row r="824" spans="1:16" x14ac:dyDescent="0.3">
      <c r="A824" s="175" t="s">
        <v>938</v>
      </c>
      <c r="B824" s="176" t="s">
        <v>475</v>
      </c>
      <c r="C824" s="176" t="s">
        <v>2017</v>
      </c>
      <c r="D824" s="175" t="s">
        <v>500</v>
      </c>
      <c r="E824" s="172">
        <v>422</v>
      </c>
      <c r="F824" s="177">
        <v>126</v>
      </c>
      <c r="G824" s="177">
        <v>115</v>
      </c>
      <c r="H824" s="178">
        <v>181</v>
      </c>
      <c r="I824" s="172">
        <v>424</v>
      </c>
      <c r="J824" s="177">
        <v>126</v>
      </c>
      <c r="K824" s="177">
        <v>116</v>
      </c>
      <c r="L824" s="178">
        <v>182</v>
      </c>
      <c r="M824" s="172">
        <v>406</v>
      </c>
      <c r="N824" s="177">
        <v>125</v>
      </c>
      <c r="O824" s="177">
        <v>107</v>
      </c>
      <c r="P824" s="178">
        <v>174</v>
      </c>
    </row>
    <row r="825" spans="1:16" x14ac:dyDescent="0.3">
      <c r="A825" s="175" t="s">
        <v>308</v>
      </c>
      <c r="B825" s="176" t="s">
        <v>309</v>
      </c>
      <c r="C825" s="176" t="s">
        <v>2018</v>
      </c>
      <c r="D825" s="175" t="s">
        <v>413</v>
      </c>
      <c r="E825" s="172">
        <v>416</v>
      </c>
      <c r="F825" s="177">
        <v>297</v>
      </c>
      <c r="G825" s="177">
        <v>56</v>
      </c>
      <c r="H825" s="178">
        <v>63</v>
      </c>
      <c r="I825" s="172">
        <v>415</v>
      </c>
      <c r="J825" s="177">
        <v>296</v>
      </c>
      <c r="K825" s="177">
        <v>56</v>
      </c>
      <c r="L825" s="178">
        <v>63</v>
      </c>
      <c r="M825" s="172">
        <v>392</v>
      </c>
      <c r="N825" s="177">
        <v>295</v>
      </c>
      <c r="O825" s="177">
        <v>55</v>
      </c>
      <c r="P825" s="178">
        <v>42</v>
      </c>
    </row>
    <row r="826" spans="1:16" x14ac:dyDescent="0.3">
      <c r="A826" s="175" t="s">
        <v>1130</v>
      </c>
      <c r="B826" s="176" t="s">
        <v>235</v>
      </c>
      <c r="C826" s="176" t="s">
        <v>2019</v>
      </c>
      <c r="D826" s="175" t="s">
        <v>248</v>
      </c>
      <c r="E826" s="172">
        <v>514</v>
      </c>
      <c r="F826" s="177">
        <v>274</v>
      </c>
      <c r="G826" s="177">
        <v>135</v>
      </c>
      <c r="H826" s="178">
        <v>105</v>
      </c>
      <c r="I826" s="172">
        <v>509</v>
      </c>
      <c r="J826" s="177">
        <v>278</v>
      </c>
      <c r="K826" s="177">
        <v>124</v>
      </c>
      <c r="L826" s="178">
        <v>107</v>
      </c>
      <c r="M826" s="172">
        <v>400</v>
      </c>
      <c r="N826" s="177">
        <v>172</v>
      </c>
      <c r="O826" s="177">
        <v>133</v>
      </c>
      <c r="P826" s="178">
        <v>95</v>
      </c>
    </row>
    <row r="827" spans="1:16" x14ac:dyDescent="0.3">
      <c r="A827" s="175" t="s">
        <v>107</v>
      </c>
      <c r="B827" s="176" t="s">
        <v>475</v>
      </c>
      <c r="C827" s="176" t="s">
        <v>2020</v>
      </c>
      <c r="D827" s="175" t="s">
        <v>491</v>
      </c>
      <c r="E827" s="172">
        <v>423</v>
      </c>
      <c r="F827" s="177">
        <v>161</v>
      </c>
      <c r="G827" s="177">
        <v>132</v>
      </c>
      <c r="H827" s="178">
        <v>130</v>
      </c>
      <c r="I827" s="172">
        <v>438</v>
      </c>
      <c r="J827" s="177">
        <v>169</v>
      </c>
      <c r="K827" s="177">
        <v>134</v>
      </c>
      <c r="L827" s="178">
        <v>135</v>
      </c>
      <c r="M827" s="172">
        <v>412</v>
      </c>
      <c r="N827" s="177">
        <v>163</v>
      </c>
      <c r="O827" s="177">
        <v>113</v>
      </c>
      <c r="P827" s="178">
        <v>136</v>
      </c>
    </row>
    <row r="828" spans="1:16" x14ac:dyDescent="0.3">
      <c r="A828" s="175" t="s">
        <v>308</v>
      </c>
      <c r="B828" s="176" t="s">
        <v>569</v>
      </c>
      <c r="C828" s="176" t="s">
        <v>2021</v>
      </c>
      <c r="D828" s="175" t="s">
        <v>614</v>
      </c>
      <c r="E828" s="172">
        <v>504</v>
      </c>
      <c r="F828" s="177">
        <v>211</v>
      </c>
      <c r="G828" s="177">
        <v>148</v>
      </c>
      <c r="H828" s="178">
        <v>145</v>
      </c>
      <c r="I828" s="172">
        <v>510</v>
      </c>
      <c r="J828" s="177">
        <v>214</v>
      </c>
      <c r="K828" s="177">
        <v>150</v>
      </c>
      <c r="L828" s="178">
        <v>146</v>
      </c>
      <c r="M828" s="172">
        <v>405</v>
      </c>
      <c r="N828" s="177">
        <v>109</v>
      </c>
      <c r="O828" s="177">
        <v>155</v>
      </c>
      <c r="P828" s="178">
        <v>141</v>
      </c>
    </row>
    <row r="829" spans="1:16" x14ac:dyDescent="0.3">
      <c r="A829" s="175" t="s">
        <v>1038</v>
      </c>
      <c r="B829" s="176" t="s">
        <v>874</v>
      </c>
      <c r="C829" s="176" t="s">
        <v>2022</v>
      </c>
      <c r="D829" s="175" t="s">
        <v>884</v>
      </c>
      <c r="E829" s="172">
        <v>583</v>
      </c>
      <c r="F829" s="177">
        <v>170</v>
      </c>
      <c r="G829" s="177">
        <v>288</v>
      </c>
      <c r="H829" s="178">
        <v>125</v>
      </c>
      <c r="I829" s="172">
        <v>439</v>
      </c>
      <c r="J829" s="177">
        <v>117</v>
      </c>
      <c r="K829" s="177">
        <v>191</v>
      </c>
      <c r="L829" s="178">
        <v>131</v>
      </c>
      <c r="M829" s="172">
        <v>392</v>
      </c>
      <c r="N829" s="177">
        <v>123</v>
      </c>
      <c r="O829" s="177">
        <v>156</v>
      </c>
      <c r="P829" s="178">
        <v>113</v>
      </c>
    </row>
    <row r="830" spans="1:16" x14ac:dyDescent="0.3">
      <c r="A830" s="175" t="s">
        <v>539</v>
      </c>
      <c r="B830" s="176" t="s">
        <v>1123</v>
      </c>
      <c r="C830" s="176" t="s">
        <v>2023</v>
      </c>
      <c r="D830" s="175" t="s">
        <v>1127</v>
      </c>
      <c r="E830" s="172">
        <v>445</v>
      </c>
      <c r="F830" s="177">
        <v>280</v>
      </c>
      <c r="G830" s="177">
        <v>52</v>
      </c>
      <c r="H830" s="178">
        <v>113</v>
      </c>
      <c r="I830" s="172">
        <v>393</v>
      </c>
      <c r="J830" s="177">
        <v>239</v>
      </c>
      <c r="K830" s="177">
        <v>43</v>
      </c>
      <c r="L830" s="178">
        <v>111</v>
      </c>
      <c r="M830" s="172">
        <v>397</v>
      </c>
      <c r="N830" s="177">
        <v>256</v>
      </c>
      <c r="O830" s="177">
        <v>42</v>
      </c>
      <c r="P830" s="178">
        <v>99</v>
      </c>
    </row>
    <row r="831" spans="1:16" x14ac:dyDescent="0.3">
      <c r="A831" s="175" t="s">
        <v>819</v>
      </c>
      <c r="B831" s="176" t="s">
        <v>181</v>
      </c>
      <c r="C831" s="176" t="s">
        <v>2024</v>
      </c>
      <c r="D831" s="175" t="s">
        <v>829</v>
      </c>
      <c r="E831" s="172">
        <v>465</v>
      </c>
      <c r="F831" s="177">
        <v>151</v>
      </c>
      <c r="G831" s="177">
        <v>189</v>
      </c>
      <c r="H831" s="178">
        <v>125</v>
      </c>
      <c r="I831" s="172">
        <v>437</v>
      </c>
      <c r="J831" s="177">
        <v>131</v>
      </c>
      <c r="K831" s="177">
        <v>182</v>
      </c>
      <c r="L831" s="178">
        <v>124</v>
      </c>
      <c r="M831" s="172">
        <v>411</v>
      </c>
      <c r="N831" s="177">
        <v>104</v>
      </c>
      <c r="O831" s="177">
        <v>180</v>
      </c>
      <c r="P831" s="178">
        <v>127</v>
      </c>
    </row>
    <row r="832" spans="1:16" x14ac:dyDescent="0.3">
      <c r="A832" s="175" t="s">
        <v>308</v>
      </c>
      <c r="B832" s="176" t="s">
        <v>458</v>
      </c>
      <c r="C832" s="176" t="s">
        <v>2025</v>
      </c>
      <c r="D832" s="175" t="s">
        <v>466</v>
      </c>
      <c r="E832" s="172">
        <v>417</v>
      </c>
      <c r="F832" s="177">
        <v>228</v>
      </c>
      <c r="G832" s="177">
        <v>117</v>
      </c>
      <c r="H832" s="178">
        <v>72</v>
      </c>
      <c r="I832" s="172">
        <v>418</v>
      </c>
      <c r="J832" s="177">
        <v>226</v>
      </c>
      <c r="K832" s="177">
        <v>122</v>
      </c>
      <c r="L832" s="178">
        <v>70</v>
      </c>
      <c r="M832" s="172">
        <v>409</v>
      </c>
      <c r="N832" s="177">
        <v>221</v>
      </c>
      <c r="O832" s="177">
        <v>116</v>
      </c>
      <c r="P832" s="178">
        <v>72</v>
      </c>
    </row>
    <row r="833" spans="1:16" x14ac:dyDescent="0.3">
      <c r="A833" s="175" t="s">
        <v>938</v>
      </c>
      <c r="B833" s="176" t="s">
        <v>506</v>
      </c>
      <c r="C833" s="176" t="s">
        <v>2026</v>
      </c>
      <c r="D833" s="175" t="s">
        <v>1017</v>
      </c>
      <c r="E833" s="172">
        <v>423</v>
      </c>
      <c r="F833" s="177">
        <v>157</v>
      </c>
      <c r="G833" s="177">
        <v>114</v>
      </c>
      <c r="H833" s="178">
        <v>152</v>
      </c>
      <c r="I833" s="172">
        <v>417</v>
      </c>
      <c r="J833" s="177">
        <v>156</v>
      </c>
      <c r="K833" s="177">
        <v>110</v>
      </c>
      <c r="L833" s="178">
        <v>151</v>
      </c>
      <c r="M833" s="172">
        <v>402</v>
      </c>
      <c r="N833" s="177">
        <v>156</v>
      </c>
      <c r="O833" s="177">
        <v>100</v>
      </c>
      <c r="P833" s="178">
        <v>146</v>
      </c>
    </row>
    <row r="834" spans="1:16" x14ac:dyDescent="0.3">
      <c r="A834" s="175" t="s">
        <v>792</v>
      </c>
      <c r="B834" s="176" t="s">
        <v>309</v>
      </c>
      <c r="C834" s="176" t="s">
        <v>2027</v>
      </c>
      <c r="D834" s="175" t="s">
        <v>326</v>
      </c>
      <c r="E834" s="172">
        <v>422</v>
      </c>
      <c r="F834" s="177">
        <v>177</v>
      </c>
      <c r="G834" s="177">
        <v>87</v>
      </c>
      <c r="H834" s="178">
        <v>158</v>
      </c>
      <c r="I834" s="172">
        <v>446</v>
      </c>
      <c r="J834" s="177">
        <v>225</v>
      </c>
      <c r="K834" s="177">
        <v>55</v>
      </c>
      <c r="L834" s="178">
        <v>166</v>
      </c>
      <c r="M834" s="172">
        <v>392</v>
      </c>
      <c r="N834" s="177">
        <v>185</v>
      </c>
      <c r="O834" s="177">
        <v>55</v>
      </c>
      <c r="P834" s="178">
        <v>152</v>
      </c>
    </row>
    <row r="835" spans="1:16" x14ac:dyDescent="0.3">
      <c r="A835" s="175" t="s">
        <v>107</v>
      </c>
      <c r="B835" s="176" t="s">
        <v>181</v>
      </c>
      <c r="C835" s="176" t="s">
        <v>2028</v>
      </c>
      <c r="D835" s="175" t="s">
        <v>845</v>
      </c>
      <c r="E835" s="172">
        <v>470</v>
      </c>
      <c r="F835" s="177">
        <v>145</v>
      </c>
      <c r="G835" s="177">
        <v>160</v>
      </c>
      <c r="H835" s="178">
        <v>165</v>
      </c>
      <c r="I835" s="172">
        <v>433</v>
      </c>
      <c r="J835" s="177">
        <v>143</v>
      </c>
      <c r="K835" s="177">
        <v>120</v>
      </c>
      <c r="L835" s="178">
        <v>170</v>
      </c>
      <c r="M835" s="172">
        <v>406</v>
      </c>
      <c r="N835" s="177">
        <v>116</v>
      </c>
      <c r="O835" s="177">
        <v>119</v>
      </c>
      <c r="P835" s="178">
        <v>171</v>
      </c>
    </row>
    <row r="836" spans="1:16" x14ac:dyDescent="0.3">
      <c r="A836" s="175" t="s">
        <v>938</v>
      </c>
      <c r="B836" s="176" t="s">
        <v>272</v>
      </c>
      <c r="C836" s="176" t="s">
        <v>2029</v>
      </c>
      <c r="D836" s="175" t="s">
        <v>550</v>
      </c>
      <c r="E836" s="172">
        <v>406</v>
      </c>
      <c r="F836" s="177">
        <v>160</v>
      </c>
      <c r="G836" s="177">
        <v>100</v>
      </c>
      <c r="H836" s="178">
        <v>146</v>
      </c>
      <c r="I836" s="172">
        <v>400</v>
      </c>
      <c r="J836" s="177">
        <v>160</v>
      </c>
      <c r="K836" s="177">
        <v>93</v>
      </c>
      <c r="L836" s="178">
        <v>147</v>
      </c>
      <c r="M836" s="172">
        <v>402</v>
      </c>
      <c r="N836" s="177">
        <v>159</v>
      </c>
      <c r="O836" s="177">
        <v>99</v>
      </c>
      <c r="P836" s="178">
        <v>144</v>
      </c>
    </row>
    <row r="837" spans="1:16" x14ac:dyDescent="0.3">
      <c r="A837" s="175" t="s">
        <v>819</v>
      </c>
      <c r="B837" s="176" t="s">
        <v>939</v>
      </c>
      <c r="C837" s="176" t="s">
        <v>2030</v>
      </c>
      <c r="D837" s="175" t="s">
        <v>972</v>
      </c>
      <c r="E837" s="172">
        <v>390</v>
      </c>
      <c r="F837" s="177">
        <v>183</v>
      </c>
      <c r="G837" s="177">
        <v>61</v>
      </c>
      <c r="H837" s="178">
        <v>146</v>
      </c>
      <c r="I837" s="172">
        <v>407</v>
      </c>
      <c r="J837" s="177">
        <v>182</v>
      </c>
      <c r="K837" s="177">
        <v>78</v>
      </c>
      <c r="L837" s="178">
        <v>147</v>
      </c>
      <c r="M837" s="172">
        <v>396</v>
      </c>
      <c r="N837" s="177">
        <v>183</v>
      </c>
      <c r="O837" s="177">
        <v>74</v>
      </c>
      <c r="P837" s="178">
        <v>139</v>
      </c>
    </row>
    <row r="838" spans="1:16" x14ac:dyDescent="0.3">
      <c r="A838" s="175" t="s">
        <v>107</v>
      </c>
      <c r="B838" s="176" t="s">
        <v>309</v>
      </c>
      <c r="C838" s="176" t="s">
        <v>2031</v>
      </c>
      <c r="D838" s="175" t="s">
        <v>357</v>
      </c>
      <c r="E838" s="172">
        <v>396</v>
      </c>
      <c r="F838" s="177">
        <v>164</v>
      </c>
      <c r="G838" s="177">
        <v>62</v>
      </c>
      <c r="H838" s="178">
        <v>170</v>
      </c>
      <c r="I838" s="172">
        <v>405</v>
      </c>
      <c r="J838" s="177">
        <v>167</v>
      </c>
      <c r="K838" s="177">
        <v>70</v>
      </c>
      <c r="L838" s="178">
        <v>168</v>
      </c>
      <c r="M838" s="172">
        <v>402</v>
      </c>
      <c r="N838" s="177">
        <v>168</v>
      </c>
      <c r="O838" s="177">
        <v>67</v>
      </c>
      <c r="P838" s="178">
        <v>167</v>
      </c>
    </row>
    <row r="839" spans="1:16" x14ac:dyDescent="0.3">
      <c r="A839" s="175" t="s">
        <v>938</v>
      </c>
      <c r="B839" s="176" t="s">
        <v>748</v>
      </c>
      <c r="C839" s="176" t="s">
        <v>2032</v>
      </c>
      <c r="D839" s="175" t="s">
        <v>753</v>
      </c>
      <c r="E839" s="172">
        <v>558</v>
      </c>
      <c r="F839" s="177">
        <v>355</v>
      </c>
      <c r="G839" s="177">
        <v>92</v>
      </c>
      <c r="H839" s="178">
        <v>111</v>
      </c>
      <c r="I839" s="172">
        <v>569</v>
      </c>
      <c r="J839" s="177">
        <v>364</v>
      </c>
      <c r="K839" s="177">
        <v>98</v>
      </c>
      <c r="L839" s="178">
        <v>107</v>
      </c>
      <c r="M839" s="172">
        <v>395</v>
      </c>
      <c r="N839" s="177">
        <v>187</v>
      </c>
      <c r="O839" s="177">
        <v>107</v>
      </c>
      <c r="P839" s="178">
        <v>101</v>
      </c>
    </row>
    <row r="840" spans="1:16" x14ac:dyDescent="0.3">
      <c r="A840" s="175" t="s">
        <v>474</v>
      </c>
      <c r="B840" s="176" t="s">
        <v>874</v>
      </c>
      <c r="C840" s="176" t="s">
        <v>2033</v>
      </c>
      <c r="D840" s="175" t="s">
        <v>881</v>
      </c>
      <c r="E840" s="172">
        <v>438</v>
      </c>
      <c r="F840" s="177">
        <v>163</v>
      </c>
      <c r="G840" s="177">
        <v>101</v>
      </c>
      <c r="H840" s="178">
        <v>174</v>
      </c>
      <c r="I840" s="172">
        <v>439</v>
      </c>
      <c r="J840" s="177">
        <v>165</v>
      </c>
      <c r="K840" s="177">
        <v>100</v>
      </c>
      <c r="L840" s="178">
        <v>174</v>
      </c>
      <c r="M840" s="172">
        <v>387</v>
      </c>
      <c r="N840" s="177">
        <v>136</v>
      </c>
      <c r="O840" s="177">
        <v>90</v>
      </c>
      <c r="P840" s="178">
        <v>161</v>
      </c>
    </row>
    <row r="841" spans="1:16" x14ac:dyDescent="0.3">
      <c r="A841" s="175" t="s">
        <v>107</v>
      </c>
      <c r="B841" s="176" t="s">
        <v>1123</v>
      </c>
      <c r="C841" s="176" t="s">
        <v>2034</v>
      </c>
      <c r="D841" s="175" t="s">
        <v>1125</v>
      </c>
      <c r="E841" s="172">
        <v>421</v>
      </c>
      <c r="F841" s="177">
        <v>153</v>
      </c>
      <c r="G841" s="177">
        <v>172</v>
      </c>
      <c r="H841" s="178">
        <v>96</v>
      </c>
      <c r="I841" s="172">
        <v>416</v>
      </c>
      <c r="J841" s="177">
        <v>155</v>
      </c>
      <c r="K841" s="177">
        <v>167</v>
      </c>
      <c r="L841" s="178">
        <v>94</v>
      </c>
      <c r="M841" s="172">
        <v>397</v>
      </c>
      <c r="N841" s="177">
        <v>145</v>
      </c>
      <c r="O841" s="177">
        <v>159</v>
      </c>
      <c r="P841" s="178">
        <v>93</v>
      </c>
    </row>
    <row r="842" spans="1:16" x14ac:dyDescent="0.3">
      <c r="A842" s="175" t="s">
        <v>107</v>
      </c>
      <c r="B842" s="176" t="s">
        <v>569</v>
      </c>
      <c r="C842" s="176" t="s">
        <v>2035</v>
      </c>
      <c r="D842" s="175" t="s">
        <v>637</v>
      </c>
      <c r="E842" s="172">
        <v>556</v>
      </c>
      <c r="F842" s="177">
        <v>322</v>
      </c>
      <c r="G842" s="177">
        <v>126</v>
      </c>
      <c r="H842" s="178">
        <v>108</v>
      </c>
      <c r="I842" s="172">
        <v>545</v>
      </c>
      <c r="J842" s="177">
        <v>321</v>
      </c>
      <c r="K842" s="177">
        <v>124</v>
      </c>
      <c r="L842" s="178">
        <v>100</v>
      </c>
      <c r="M842" s="172">
        <v>386</v>
      </c>
      <c r="N842" s="177">
        <v>177</v>
      </c>
      <c r="O842" s="177">
        <v>118</v>
      </c>
      <c r="P842" s="178">
        <v>91</v>
      </c>
    </row>
    <row r="843" spans="1:16" x14ac:dyDescent="0.3">
      <c r="A843" s="175" t="s">
        <v>308</v>
      </c>
      <c r="B843" s="176" t="s">
        <v>458</v>
      </c>
      <c r="C843" s="176" t="s">
        <v>2036</v>
      </c>
      <c r="D843" s="175" t="s">
        <v>225</v>
      </c>
      <c r="E843" s="172">
        <v>476</v>
      </c>
      <c r="F843" s="177">
        <v>139</v>
      </c>
      <c r="G843" s="177">
        <v>271</v>
      </c>
      <c r="H843" s="178">
        <v>66</v>
      </c>
      <c r="I843" s="172">
        <v>490</v>
      </c>
      <c r="J843" s="177">
        <v>144</v>
      </c>
      <c r="K843" s="177">
        <v>276</v>
      </c>
      <c r="L843" s="178">
        <v>70</v>
      </c>
      <c r="M843" s="172">
        <v>395</v>
      </c>
      <c r="N843" s="177">
        <v>82</v>
      </c>
      <c r="O843" s="177">
        <v>243</v>
      </c>
      <c r="P843" s="178">
        <v>70</v>
      </c>
    </row>
    <row r="844" spans="1:16" x14ac:dyDescent="0.3">
      <c r="A844" s="175" t="s">
        <v>568</v>
      </c>
      <c r="B844" s="176" t="s">
        <v>309</v>
      </c>
      <c r="C844" s="176" t="s">
        <v>2037</v>
      </c>
      <c r="D844" s="175" t="s">
        <v>422</v>
      </c>
      <c r="E844" s="172">
        <v>796</v>
      </c>
      <c r="F844" s="177">
        <v>528</v>
      </c>
      <c r="G844" s="177">
        <v>90</v>
      </c>
      <c r="H844" s="178">
        <v>178</v>
      </c>
      <c r="I844" s="172">
        <v>792</v>
      </c>
      <c r="J844" s="177">
        <v>525</v>
      </c>
      <c r="K844" s="177">
        <v>96</v>
      </c>
      <c r="L844" s="178">
        <v>171</v>
      </c>
      <c r="M844" s="172">
        <v>409</v>
      </c>
      <c r="N844" s="177">
        <v>129</v>
      </c>
      <c r="O844" s="177">
        <v>94</v>
      </c>
      <c r="P844" s="178">
        <v>186</v>
      </c>
    </row>
    <row r="845" spans="1:16" x14ac:dyDescent="0.3">
      <c r="A845" s="175" t="s">
        <v>568</v>
      </c>
      <c r="B845" s="176" t="s">
        <v>569</v>
      </c>
      <c r="C845" s="176" t="s">
        <v>2038</v>
      </c>
      <c r="D845" s="175" t="s">
        <v>677</v>
      </c>
      <c r="E845" s="172">
        <v>474</v>
      </c>
      <c r="F845" s="177">
        <v>249</v>
      </c>
      <c r="G845" s="177">
        <v>131</v>
      </c>
      <c r="H845" s="178">
        <v>94</v>
      </c>
      <c r="I845" s="172">
        <v>472</v>
      </c>
      <c r="J845" s="177">
        <v>253</v>
      </c>
      <c r="K845" s="177">
        <v>123</v>
      </c>
      <c r="L845" s="178">
        <v>96</v>
      </c>
      <c r="M845" s="172">
        <v>393</v>
      </c>
      <c r="N845" s="177">
        <v>181</v>
      </c>
      <c r="O845" s="177">
        <v>117</v>
      </c>
      <c r="P845" s="178">
        <v>95</v>
      </c>
    </row>
    <row r="846" spans="1:16" x14ac:dyDescent="0.3">
      <c r="A846" s="175" t="s">
        <v>308</v>
      </c>
      <c r="B846" s="176" t="s">
        <v>309</v>
      </c>
      <c r="C846" s="176" t="s">
        <v>2039</v>
      </c>
      <c r="D846" s="175" t="s">
        <v>391</v>
      </c>
      <c r="E846" s="172">
        <v>449</v>
      </c>
      <c r="F846" s="177">
        <v>291</v>
      </c>
      <c r="G846" s="177">
        <v>55</v>
      </c>
      <c r="H846" s="178">
        <v>103</v>
      </c>
      <c r="I846" s="172">
        <v>393</v>
      </c>
      <c r="J846" s="177">
        <v>231</v>
      </c>
      <c r="K846" s="177">
        <v>51</v>
      </c>
      <c r="L846" s="178">
        <v>111</v>
      </c>
      <c r="M846" s="172">
        <v>372</v>
      </c>
      <c r="N846" s="177">
        <v>233</v>
      </c>
      <c r="O846" s="177">
        <v>49</v>
      </c>
      <c r="P846" s="178">
        <v>90</v>
      </c>
    </row>
    <row r="847" spans="1:16" x14ac:dyDescent="0.3">
      <c r="A847" s="175" t="s">
        <v>819</v>
      </c>
      <c r="B847" s="176" t="s">
        <v>261</v>
      </c>
      <c r="C847" s="176" t="s">
        <v>2040</v>
      </c>
      <c r="D847" s="175" t="s">
        <v>273</v>
      </c>
      <c r="E847" s="172">
        <v>386</v>
      </c>
      <c r="F847" s="177">
        <v>170</v>
      </c>
      <c r="G847" s="177">
        <v>92</v>
      </c>
      <c r="H847" s="178">
        <v>124</v>
      </c>
      <c r="I847" s="172">
        <v>392</v>
      </c>
      <c r="J847" s="177">
        <v>169</v>
      </c>
      <c r="K847" s="177">
        <v>99</v>
      </c>
      <c r="L847" s="178">
        <v>124</v>
      </c>
      <c r="M847" s="172">
        <v>392</v>
      </c>
      <c r="N847" s="177">
        <v>171</v>
      </c>
      <c r="O847" s="177">
        <v>98</v>
      </c>
      <c r="P847" s="178">
        <v>123</v>
      </c>
    </row>
    <row r="848" spans="1:16" x14ac:dyDescent="0.3">
      <c r="A848" s="175" t="s">
        <v>873</v>
      </c>
      <c r="B848" s="176" t="s">
        <v>108</v>
      </c>
      <c r="C848" s="176" t="s">
        <v>2041</v>
      </c>
      <c r="D848" s="175" t="s">
        <v>186</v>
      </c>
      <c r="E848" s="172">
        <v>396</v>
      </c>
      <c r="F848" s="177">
        <v>153</v>
      </c>
      <c r="G848" s="177">
        <v>150</v>
      </c>
      <c r="H848" s="178">
        <v>93</v>
      </c>
      <c r="I848" s="172">
        <v>383</v>
      </c>
      <c r="J848" s="177">
        <v>152</v>
      </c>
      <c r="K848" s="177">
        <v>142</v>
      </c>
      <c r="L848" s="178">
        <v>89</v>
      </c>
      <c r="M848" s="172">
        <v>388</v>
      </c>
      <c r="N848" s="177">
        <v>148</v>
      </c>
      <c r="O848" s="177">
        <v>156</v>
      </c>
      <c r="P848" s="178">
        <v>84</v>
      </c>
    </row>
    <row r="849" spans="1:16" x14ac:dyDescent="0.3">
      <c r="A849" s="175" t="s">
        <v>1122</v>
      </c>
      <c r="B849" s="176" t="s">
        <v>712</v>
      </c>
      <c r="C849" s="176" t="s">
        <v>2042</v>
      </c>
      <c r="D849" s="175" t="s">
        <v>719</v>
      </c>
      <c r="E849" s="172">
        <v>420</v>
      </c>
      <c r="F849" s="177">
        <v>114</v>
      </c>
      <c r="G849" s="177">
        <v>39</v>
      </c>
      <c r="H849" s="178">
        <v>267</v>
      </c>
      <c r="I849" s="172">
        <v>404</v>
      </c>
      <c r="J849" s="177">
        <v>112</v>
      </c>
      <c r="K849" s="177">
        <v>35</v>
      </c>
      <c r="L849" s="178">
        <v>257</v>
      </c>
      <c r="M849" s="172">
        <v>356</v>
      </c>
      <c r="N849" s="177">
        <v>108</v>
      </c>
      <c r="O849" s="177">
        <v>27</v>
      </c>
      <c r="P849" s="178">
        <v>221</v>
      </c>
    </row>
    <row r="850" spans="1:16" x14ac:dyDescent="0.3">
      <c r="A850" s="175" t="s">
        <v>1085</v>
      </c>
      <c r="B850" s="176" t="s">
        <v>939</v>
      </c>
      <c r="C850" s="176" t="s">
        <v>2043</v>
      </c>
      <c r="D850" s="175" t="s">
        <v>1012</v>
      </c>
      <c r="E850" s="172">
        <v>409</v>
      </c>
      <c r="F850" s="177">
        <v>92</v>
      </c>
      <c r="G850" s="177">
        <v>139</v>
      </c>
      <c r="H850" s="178">
        <v>178</v>
      </c>
      <c r="I850" s="172">
        <v>408</v>
      </c>
      <c r="J850" s="177">
        <v>91</v>
      </c>
      <c r="K850" s="177">
        <v>143</v>
      </c>
      <c r="L850" s="178">
        <v>174</v>
      </c>
      <c r="M850" s="172">
        <v>391</v>
      </c>
      <c r="N850" s="177">
        <v>73</v>
      </c>
      <c r="O850" s="177">
        <v>145</v>
      </c>
      <c r="P850" s="178">
        <v>173</v>
      </c>
    </row>
    <row r="851" spans="1:16" x14ac:dyDescent="0.3">
      <c r="A851" s="175" t="s">
        <v>938</v>
      </c>
      <c r="B851" s="176" t="s">
        <v>712</v>
      </c>
      <c r="C851" s="176" t="s">
        <v>2044</v>
      </c>
      <c r="D851" s="175" t="s">
        <v>718</v>
      </c>
      <c r="E851" s="172">
        <v>540</v>
      </c>
      <c r="F851" s="177">
        <v>280</v>
      </c>
      <c r="G851" s="177">
        <v>67</v>
      </c>
      <c r="H851" s="178">
        <v>193</v>
      </c>
      <c r="I851" s="172">
        <v>466</v>
      </c>
      <c r="J851" s="177">
        <v>207</v>
      </c>
      <c r="K851" s="177">
        <v>61</v>
      </c>
      <c r="L851" s="178">
        <v>198</v>
      </c>
      <c r="M851" s="172">
        <v>387</v>
      </c>
      <c r="N851" s="177">
        <v>140</v>
      </c>
      <c r="O851" s="177">
        <v>53</v>
      </c>
      <c r="P851" s="178">
        <v>194</v>
      </c>
    </row>
    <row r="852" spans="1:16" x14ac:dyDescent="0.3">
      <c r="A852" s="175" t="s">
        <v>429</v>
      </c>
      <c r="B852" s="176" t="s">
        <v>261</v>
      </c>
      <c r="C852" s="176" t="s">
        <v>2045</v>
      </c>
      <c r="D852" s="175" t="s">
        <v>286</v>
      </c>
      <c r="E852" s="172">
        <v>493</v>
      </c>
      <c r="F852" s="177">
        <v>118</v>
      </c>
      <c r="G852" s="177">
        <v>311</v>
      </c>
      <c r="H852" s="178">
        <v>64</v>
      </c>
      <c r="I852" s="172">
        <v>449</v>
      </c>
      <c r="J852" s="177">
        <v>119</v>
      </c>
      <c r="K852" s="177">
        <v>274</v>
      </c>
      <c r="L852" s="178">
        <v>56</v>
      </c>
      <c r="M852" s="172">
        <v>383</v>
      </c>
      <c r="N852" s="177">
        <v>82</v>
      </c>
      <c r="O852" s="177">
        <v>249</v>
      </c>
      <c r="P852" s="178">
        <v>52</v>
      </c>
    </row>
    <row r="853" spans="1:16" x14ac:dyDescent="0.3">
      <c r="A853" s="175" t="s">
        <v>429</v>
      </c>
      <c r="B853" s="176" t="s">
        <v>181</v>
      </c>
      <c r="C853" s="176" t="s">
        <v>2046</v>
      </c>
      <c r="D853" s="175" t="s">
        <v>848</v>
      </c>
      <c r="E853" s="172">
        <v>393</v>
      </c>
      <c r="F853" s="177">
        <v>141</v>
      </c>
      <c r="G853" s="177">
        <v>67</v>
      </c>
      <c r="H853" s="178">
        <v>185</v>
      </c>
      <c r="I853" s="172">
        <v>400</v>
      </c>
      <c r="J853" s="177">
        <v>144</v>
      </c>
      <c r="K853" s="177">
        <v>72</v>
      </c>
      <c r="L853" s="178">
        <v>184</v>
      </c>
      <c r="M853" s="172">
        <v>380</v>
      </c>
      <c r="N853" s="177">
        <v>144</v>
      </c>
      <c r="O853" s="177">
        <v>58</v>
      </c>
      <c r="P853" s="178">
        <v>178</v>
      </c>
    </row>
    <row r="854" spans="1:16" x14ac:dyDescent="0.3">
      <c r="A854" s="175" t="s">
        <v>429</v>
      </c>
      <c r="B854" s="176" t="s">
        <v>181</v>
      </c>
      <c r="C854" s="176" t="s">
        <v>2047</v>
      </c>
      <c r="D854" s="175" t="s">
        <v>865</v>
      </c>
      <c r="E854" s="172">
        <v>407</v>
      </c>
      <c r="F854" s="177">
        <v>178</v>
      </c>
      <c r="G854" s="177">
        <v>105</v>
      </c>
      <c r="H854" s="178">
        <v>124</v>
      </c>
      <c r="I854" s="172">
        <v>411</v>
      </c>
      <c r="J854" s="177">
        <v>177</v>
      </c>
      <c r="K854" s="177">
        <v>109</v>
      </c>
      <c r="L854" s="178">
        <v>125</v>
      </c>
      <c r="M854" s="172">
        <v>383</v>
      </c>
      <c r="N854" s="177">
        <v>181</v>
      </c>
      <c r="O854" s="177">
        <v>79</v>
      </c>
      <c r="P854" s="178">
        <v>123</v>
      </c>
    </row>
    <row r="855" spans="1:16" x14ac:dyDescent="0.3">
      <c r="A855" s="175" t="s">
        <v>474</v>
      </c>
      <c r="B855" s="176" t="s">
        <v>763</v>
      </c>
      <c r="C855" s="176" t="s">
        <v>2048</v>
      </c>
      <c r="D855" s="175" t="s">
        <v>787</v>
      </c>
      <c r="E855" s="172">
        <v>381</v>
      </c>
      <c r="F855" s="177">
        <v>278</v>
      </c>
      <c r="G855" s="177">
        <v>57</v>
      </c>
      <c r="H855" s="178">
        <v>46</v>
      </c>
      <c r="I855" s="172">
        <v>395</v>
      </c>
      <c r="J855" s="177">
        <v>277</v>
      </c>
      <c r="K855" s="177">
        <v>69</v>
      </c>
      <c r="L855" s="178">
        <v>49</v>
      </c>
      <c r="M855" s="172">
        <v>386</v>
      </c>
      <c r="N855" s="177">
        <v>275</v>
      </c>
      <c r="O855" s="177">
        <v>61</v>
      </c>
      <c r="P855" s="178">
        <v>50</v>
      </c>
    </row>
    <row r="856" spans="1:16" x14ac:dyDescent="0.3">
      <c r="A856" s="175" t="s">
        <v>819</v>
      </c>
      <c r="B856" s="176" t="s">
        <v>309</v>
      </c>
      <c r="C856" s="176" t="s">
        <v>2049</v>
      </c>
      <c r="D856" s="175" t="s">
        <v>374</v>
      </c>
      <c r="E856" s="172">
        <v>640</v>
      </c>
      <c r="F856" s="177">
        <v>175</v>
      </c>
      <c r="G856" s="177">
        <v>408</v>
      </c>
      <c r="H856" s="178">
        <v>57</v>
      </c>
      <c r="I856" s="172">
        <v>588</v>
      </c>
      <c r="J856" s="177">
        <v>177</v>
      </c>
      <c r="K856" s="177">
        <v>356</v>
      </c>
      <c r="L856" s="178">
        <v>55</v>
      </c>
      <c r="M856" s="172">
        <v>389</v>
      </c>
      <c r="N856" s="177">
        <v>97</v>
      </c>
      <c r="O856" s="177">
        <v>232</v>
      </c>
      <c r="P856" s="178">
        <v>60</v>
      </c>
    </row>
    <row r="857" spans="1:16" x14ac:dyDescent="0.3">
      <c r="A857" s="175" t="s">
        <v>680</v>
      </c>
      <c r="B857" s="176" t="s">
        <v>261</v>
      </c>
      <c r="C857" s="176" t="s">
        <v>2050</v>
      </c>
      <c r="D857" s="175" t="s">
        <v>277</v>
      </c>
      <c r="E857" s="172">
        <v>381</v>
      </c>
      <c r="F857" s="177">
        <v>169</v>
      </c>
      <c r="G857" s="177">
        <v>119</v>
      </c>
      <c r="H857" s="178">
        <v>93</v>
      </c>
      <c r="I857" s="172">
        <v>388</v>
      </c>
      <c r="J857" s="177">
        <v>172</v>
      </c>
      <c r="K857" s="177">
        <v>129</v>
      </c>
      <c r="L857" s="178">
        <v>87</v>
      </c>
      <c r="M857" s="172">
        <v>366</v>
      </c>
      <c r="N857" s="177">
        <v>170</v>
      </c>
      <c r="O857" s="177">
        <v>126</v>
      </c>
      <c r="P857" s="178">
        <v>70</v>
      </c>
    </row>
    <row r="858" spans="1:16" x14ac:dyDescent="0.3">
      <c r="A858" s="175" t="s">
        <v>107</v>
      </c>
      <c r="B858" s="176" t="s">
        <v>939</v>
      </c>
      <c r="C858" s="176" t="s">
        <v>2051</v>
      </c>
      <c r="D858" s="175" t="s">
        <v>162</v>
      </c>
      <c r="E858" s="172">
        <v>504</v>
      </c>
      <c r="F858" s="177">
        <v>262</v>
      </c>
      <c r="G858" s="177">
        <v>139</v>
      </c>
      <c r="H858" s="178">
        <v>103</v>
      </c>
      <c r="I858" s="172">
        <v>504</v>
      </c>
      <c r="J858" s="177">
        <v>269</v>
      </c>
      <c r="K858" s="177">
        <v>136</v>
      </c>
      <c r="L858" s="178">
        <v>99</v>
      </c>
      <c r="M858" s="172">
        <v>376</v>
      </c>
      <c r="N858" s="177">
        <v>148</v>
      </c>
      <c r="O858" s="177">
        <v>135</v>
      </c>
      <c r="P858" s="178">
        <v>93</v>
      </c>
    </row>
    <row r="859" spans="1:16" x14ac:dyDescent="0.3">
      <c r="A859" s="175" t="s">
        <v>512</v>
      </c>
      <c r="B859" s="176" t="s">
        <v>506</v>
      </c>
      <c r="C859" s="176" t="s">
        <v>2052</v>
      </c>
      <c r="D859" s="175" t="s">
        <v>318</v>
      </c>
      <c r="E859" s="172">
        <v>374</v>
      </c>
      <c r="F859" s="177">
        <v>126</v>
      </c>
      <c r="G859" s="177">
        <v>123</v>
      </c>
      <c r="H859" s="178">
        <v>125</v>
      </c>
      <c r="I859" s="172">
        <v>367</v>
      </c>
      <c r="J859" s="177">
        <v>115</v>
      </c>
      <c r="K859" s="177">
        <v>122</v>
      </c>
      <c r="L859" s="178">
        <v>130</v>
      </c>
      <c r="M859" s="172">
        <v>376</v>
      </c>
      <c r="N859" s="177">
        <v>126</v>
      </c>
      <c r="O859" s="177">
        <v>125</v>
      </c>
      <c r="P859" s="178">
        <v>125</v>
      </c>
    </row>
    <row r="860" spans="1:16" x14ac:dyDescent="0.3">
      <c r="A860" s="175" t="s">
        <v>1160</v>
      </c>
      <c r="B860" s="176" t="s">
        <v>475</v>
      </c>
      <c r="C860" s="176" t="s">
        <v>2053</v>
      </c>
      <c r="D860" s="175" t="s">
        <v>499</v>
      </c>
      <c r="E860" s="172">
        <v>361</v>
      </c>
      <c r="F860" s="177">
        <v>179</v>
      </c>
      <c r="G860" s="177">
        <v>111</v>
      </c>
      <c r="H860" s="178">
        <v>71</v>
      </c>
      <c r="I860" s="172">
        <v>345</v>
      </c>
      <c r="J860" s="177">
        <v>180</v>
      </c>
      <c r="K860" s="177">
        <v>83</v>
      </c>
      <c r="L860" s="178">
        <v>82</v>
      </c>
      <c r="M860" s="172">
        <v>360</v>
      </c>
      <c r="N860" s="177">
        <v>176</v>
      </c>
      <c r="O860" s="177">
        <v>122</v>
      </c>
      <c r="P860" s="178">
        <v>62</v>
      </c>
    </row>
    <row r="861" spans="1:16" x14ac:dyDescent="0.3">
      <c r="A861" s="175" t="s">
        <v>1038</v>
      </c>
      <c r="B861" s="176" t="s">
        <v>874</v>
      </c>
      <c r="C861" s="176" t="s">
        <v>2054</v>
      </c>
      <c r="D861" s="175" t="s">
        <v>904</v>
      </c>
      <c r="E861" s="172">
        <v>462</v>
      </c>
      <c r="F861" s="177">
        <v>208</v>
      </c>
      <c r="G861" s="177">
        <v>116</v>
      </c>
      <c r="H861" s="178">
        <v>138</v>
      </c>
      <c r="I861" s="172">
        <v>466</v>
      </c>
      <c r="J861" s="177">
        <v>207</v>
      </c>
      <c r="K861" s="177">
        <v>107</v>
      </c>
      <c r="L861" s="178">
        <v>152</v>
      </c>
      <c r="M861" s="172">
        <v>373</v>
      </c>
      <c r="N861" s="177">
        <v>125</v>
      </c>
      <c r="O861" s="177">
        <v>101</v>
      </c>
      <c r="P861" s="178">
        <v>147</v>
      </c>
    </row>
    <row r="862" spans="1:16" x14ac:dyDescent="0.3">
      <c r="A862" s="175" t="s">
        <v>792</v>
      </c>
      <c r="B862" s="176" t="s">
        <v>506</v>
      </c>
      <c r="C862" s="176" t="s">
        <v>2055</v>
      </c>
      <c r="D862" s="175" t="s">
        <v>1016</v>
      </c>
      <c r="E862" s="172">
        <v>453</v>
      </c>
      <c r="F862" s="177">
        <v>216</v>
      </c>
      <c r="G862" s="177">
        <v>94</v>
      </c>
      <c r="H862" s="178">
        <v>143</v>
      </c>
      <c r="I862" s="172">
        <v>423</v>
      </c>
      <c r="J862" s="177">
        <v>186</v>
      </c>
      <c r="K862" s="177">
        <v>91</v>
      </c>
      <c r="L862" s="178">
        <v>146</v>
      </c>
      <c r="M862" s="172">
        <v>373</v>
      </c>
      <c r="N862" s="177">
        <v>140</v>
      </c>
      <c r="O862" s="177">
        <v>92</v>
      </c>
      <c r="P862" s="178">
        <v>141</v>
      </c>
    </row>
    <row r="863" spans="1:16" x14ac:dyDescent="0.3">
      <c r="A863" s="175" t="s">
        <v>539</v>
      </c>
      <c r="B863" s="176" t="s">
        <v>712</v>
      </c>
      <c r="C863" s="176" t="s">
        <v>2056</v>
      </c>
      <c r="D863" s="175" t="s">
        <v>715</v>
      </c>
      <c r="E863" s="172">
        <v>379</v>
      </c>
      <c r="F863" s="177">
        <v>188</v>
      </c>
      <c r="G863" s="177">
        <v>108</v>
      </c>
      <c r="H863" s="178">
        <v>83</v>
      </c>
      <c r="I863" s="172">
        <v>387</v>
      </c>
      <c r="J863" s="177">
        <v>186</v>
      </c>
      <c r="K863" s="177">
        <v>112</v>
      </c>
      <c r="L863" s="178">
        <v>89</v>
      </c>
      <c r="M863" s="172">
        <v>365</v>
      </c>
      <c r="N863" s="177">
        <v>182</v>
      </c>
      <c r="O863" s="177">
        <v>107</v>
      </c>
      <c r="P863" s="178">
        <v>76</v>
      </c>
    </row>
    <row r="864" spans="1:16" x14ac:dyDescent="0.3">
      <c r="A864" s="175" t="s">
        <v>260</v>
      </c>
      <c r="B864" s="176" t="s">
        <v>181</v>
      </c>
      <c r="C864" s="176" t="s">
        <v>2057</v>
      </c>
      <c r="D864" s="175" t="s">
        <v>854</v>
      </c>
      <c r="E864" s="172">
        <v>410</v>
      </c>
      <c r="F864" s="177">
        <v>196</v>
      </c>
      <c r="G864" s="177">
        <v>155</v>
      </c>
      <c r="H864" s="178">
        <v>59</v>
      </c>
      <c r="I864" s="172">
        <v>400</v>
      </c>
      <c r="J864" s="177">
        <v>198</v>
      </c>
      <c r="K864" s="177">
        <v>135</v>
      </c>
      <c r="L864" s="178">
        <v>67</v>
      </c>
      <c r="M864" s="172">
        <v>365</v>
      </c>
      <c r="N864" s="177">
        <v>197</v>
      </c>
      <c r="O864" s="177">
        <v>112</v>
      </c>
      <c r="P864" s="178">
        <v>56</v>
      </c>
    </row>
    <row r="865" spans="1:16" x14ac:dyDescent="0.3">
      <c r="A865" s="175" t="s">
        <v>568</v>
      </c>
      <c r="B865" s="176" t="s">
        <v>181</v>
      </c>
      <c r="C865" s="176" t="s">
        <v>2058</v>
      </c>
      <c r="D865" s="175" t="s">
        <v>823</v>
      </c>
      <c r="E865" s="172">
        <v>352</v>
      </c>
      <c r="F865" s="177">
        <v>158</v>
      </c>
      <c r="G865" s="177">
        <v>42</v>
      </c>
      <c r="H865" s="178">
        <v>152</v>
      </c>
      <c r="I865" s="172">
        <v>373</v>
      </c>
      <c r="J865" s="177">
        <v>160</v>
      </c>
      <c r="K865" s="177">
        <v>38</v>
      </c>
      <c r="L865" s="178">
        <v>175</v>
      </c>
      <c r="M865" s="172">
        <v>361</v>
      </c>
      <c r="N865" s="177">
        <v>162</v>
      </c>
      <c r="O865" s="177">
        <v>36</v>
      </c>
      <c r="P865" s="178">
        <v>163</v>
      </c>
    </row>
    <row r="866" spans="1:16" x14ac:dyDescent="0.3">
      <c r="A866" s="175" t="s">
        <v>680</v>
      </c>
      <c r="B866" s="176" t="s">
        <v>309</v>
      </c>
      <c r="C866" s="176" t="s">
        <v>2059</v>
      </c>
      <c r="D866" s="175" t="s">
        <v>380</v>
      </c>
      <c r="E866" s="172">
        <v>403</v>
      </c>
      <c r="F866" s="177">
        <v>204</v>
      </c>
      <c r="G866" s="177">
        <v>30</v>
      </c>
      <c r="H866" s="178">
        <v>169</v>
      </c>
      <c r="I866" s="172">
        <v>387</v>
      </c>
      <c r="J866" s="177">
        <v>201</v>
      </c>
      <c r="K866" s="177">
        <v>31</v>
      </c>
      <c r="L866" s="178">
        <v>155</v>
      </c>
      <c r="M866" s="172">
        <v>371</v>
      </c>
      <c r="N866" s="177">
        <v>199</v>
      </c>
      <c r="O866" s="177">
        <v>19</v>
      </c>
      <c r="P866" s="178">
        <v>153</v>
      </c>
    </row>
    <row r="867" spans="1:16" x14ac:dyDescent="0.3">
      <c r="A867" s="175" t="s">
        <v>1162</v>
      </c>
      <c r="B867" s="176" t="s">
        <v>108</v>
      </c>
      <c r="C867" s="176" t="s">
        <v>2060</v>
      </c>
      <c r="D867" s="175" t="s">
        <v>179</v>
      </c>
      <c r="E867" s="172">
        <v>400</v>
      </c>
      <c r="F867" s="177">
        <v>160</v>
      </c>
      <c r="G867" s="177">
        <v>128</v>
      </c>
      <c r="H867" s="178">
        <v>112</v>
      </c>
      <c r="I867" s="172">
        <v>395</v>
      </c>
      <c r="J867" s="177">
        <v>159</v>
      </c>
      <c r="K867" s="177">
        <v>123</v>
      </c>
      <c r="L867" s="178">
        <v>113</v>
      </c>
      <c r="M867" s="172">
        <v>363</v>
      </c>
      <c r="N867" s="177">
        <v>134</v>
      </c>
      <c r="O867" s="177">
        <v>124</v>
      </c>
      <c r="P867" s="178">
        <v>105</v>
      </c>
    </row>
    <row r="868" spans="1:16" x14ac:dyDescent="0.3">
      <c r="A868" s="175" t="s">
        <v>568</v>
      </c>
      <c r="B868" s="176" t="s">
        <v>1131</v>
      </c>
      <c r="C868" s="176" t="s">
        <v>2061</v>
      </c>
      <c r="D868" s="175" t="s">
        <v>1134</v>
      </c>
      <c r="E868" s="172">
        <v>463</v>
      </c>
      <c r="F868" s="177">
        <v>231</v>
      </c>
      <c r="G868" s="177">
        <v>140</v>
      </c>
      <c r="H868" s="178">
        <v>92</v>
      </c>
      <c r="I868" s="172">
        <v>466</v>
      </c>
      <c r="J868" s="177">
        <v>230</v>
      </c>
      <c r="K868" s="177">
        <v>143</v>
      </c>
      <c r="L868" s="178">
        <v>93</v>
      </c>
      <c r="M868" s="172">
        <v>363</v>
      </c>
      <c r="N868" s="177">
        <v>128</v>
      </c>
      <c r="O868" s="177">
        <v>149</v>
      </c>
      <c r="P868" s="178">
        <v>86</v>
      </c>
    </row>
    <row r="869" spans="1:16" x14ac:dyDescent="0.3">
      <c r="A869" s="175" t="s">
        <v>819</v>
      </c>
      <c r="B869" s="176" t="s">
        <v>261</v>
      </c>
      <c r="C869" s="176" t="s">
        <v>2062</v>
      </c>
      <c r="D869" s="175" t="s">
        <v>306</v>
      </c>
      <c r="E869" s="172">
        <v>462</v>
      </c>
      <c r="F869" s="177">
        <v>213</v>
      </c>
      <c r="G869" s="177">
        <v>159</v>
      </c>
      <c r="H869" s="178">
        <v>90</v>
      </c>
      <c r="I869" s="172">
        <v>405</v>
      </c>
      <c r="J869" s="177">
        <v>160</v>
      </c>
      <c r="K869" s="177">
        <v>146</v>
      </c>
      <c r="L869" s="178">
        <v>99</v>
      </c>
      <c r="M869" s="172">
        <v>360</v>
      </c>
      <c r="N869" s="177">
        <v>160</v>
      </c>
      <c r="O869" s="177">
        <v>111</v>
      </c>
      <c r="P869" s="178">
        <v>89</v>
      </c>
    </row>
    <row r="870" spans="1:16" x14ac:dyDescent="0.3">
      <c r="A870" s="175" t="s">
        <v>873</v>
      </c>
      <c r="B870" s="176" t="s">
        <v>309</v>
      </c>
      <c r="C870" s="176" t="s">
        <v>2063</v>
      </c>
      <c r="D870" s="175" t="s">
        <v>340</v>
      </c>
      <c r="E870" s="172">
        <v>407</v>
      </c>
      <c r="F870" s="177">
        <v>228</v>
      </c>
      <c r="G870" s="177">
        <v>54</v>
      </c>
      <c r="H870" s="178">
        <v>125</v>
      </c>
      <c r="I870" s="172">
        <v>374</v>
      </c>
      <c r="J870" s="177">
        <v>225</v>
      </c>
      <c r="K870" s="177">
        <v>23</v>
      </c>
      <c r="L870" s="178">
        <v>126</v>
      </c>
      <c r="M870" s="172">
        <v>357</v>
      </c>
      <c r="N870" s="177">
        <v>221</v>
      </c>
      <c r="O870" s="177">
        <v>23</v>
      </c>
      <c r="P870" s="178">
        <v>113</v>
      </c>
    </row>
    <row r="871" spans="1:16" x14ac:dyDescent="0.3">
      <c r="A871" s="175" t="s">
        <v>474</v>
      </c>
      <c r="B871" s="176" t="s">
        <v>261</v>
      </c>
      <c r="C871" s="176" t="s">
        <v>2064</v>
      </c>
      <c r="D871" s="175" t="s">
        <v>301</v>
      </c>
      <c r="E871" s="172">
        <v>351</v>
      </c>
      <c r="F871" s="177">
        <v>133</v>
      </c>
      <c r="G871" s="177">
        <v>95</v>
      </c>
      <c r="H871" s="178">
        <v>123</v>
      </c>
      <c r="I871" s="172">
        <v>366</v>
      </c>
      <c r="J871" s="177">
        <v>131</v>
      </c>
      <c r="K871" s="177">
        <v>100</v>
      </c>
      <c r="L871" s="178">
        <v>135</v>
      </c>
      <c r="M871" s="172">
        <v>353</v>
      </c>
      <c r="N871" s="177">
        <v>133</v>
      </c>
      <c r="O871" s="177">
        <v>101</v>
      </c>
      <c r="P871" s="178">
        <v>119</v>
      </c>
    </row>
    <row r="872" spans="1:16" x14ac:dyDescent="0.3">
      <c r="A872" s="175" t="s">
        <v>308</v>
      </c>
      <c r="B872" s="176" t="s">
        <v>763</v>
      </c>
      <c r="C872" s="176" t="s">
        <v>2065</v>
      </c>
      <c r="D872" s="175" t="s">
        <v>778</v>
      </c>
      <c r="E872" s="172">
        <v>427</v>
      </c>
      <c r="F872" s="177">
        <v>85</v>
      </c>
      <c r="G872" s="177">
        <v>151</v>
      </c>
      <c r="H872" s="178">
        <v>191</v>
      </c>
      <c r="I872" s="172">
        <v>394</v>
      </c>
      <c r="J872" s="177">
        <v>86</v>
      </c>
      <c r="K872" s="177">
        <v>142</v>
      </c>
      <c r="L872" s="178">
        <v>166</v>
      </c>
      <c r="M872" s="172">
        <v>356</v>
      </c>
      <c r="N872" s="177">
        <v>85</v>
      </c>
      <c r="O872" s="177">
        <v>115</v>
      </c>
      <c r="P872" s="178">
        <v>156</v>
      </c>
    </row>
    <row r="873" spans="1:16" x14ac:dyDescent="0.3">
      <c r="A873" s="175" t="s">
        <v>568</v>
      </c>
      <c r="B873" s="176" t="s">
        <v>261</v>
      </c>
      <c r="C873" s="176" t="s">
        <v>2066</v>
      </c>
      <c r="D873" s="175" t="s">
        <v>280</v>
      </c>
      <c r="E873" s="172">
        <v>369</v>
      </c>
      <c r="F873" s="177">
        <v>118</v>
      </c>
      <c r="G873" s="177">
        <v>129</v>
      </c>
      <c r="H873" s="178">
        <v>122</v>
      </c>
      <c r="I873" s="172">
        <v>383</v>
      </c>
      <c r="J873" s="177">
        <v>114</v>
      </c>
      <c r="K873" s="177">
        <v>149</v>
      </c>
      <c r="L873" s="178">
        <v>120</v>
      </c>
      <c r="M873" s="172">
        <v>374</v>
      </c>
      <c r="N873" s="177">
        <v>100</v>
      </c>
      <c r="O873" s="177">
        <v>145</v>
      </c>
      <c r="P873" s="178">
        <v>129</v>
      </c>
    </row>
    <row r="874" spans="1:16" x14ac:dyDescent="0.3">
      <c r="A874" s="175" t="s">
        <v>913</v>
      </c>
      <c r="B874" s="176" t="s">
        <v>108</v>
      </c>
      <c r="C874" s="176" t="s">
        <v>2067</v>
      </c>
      <c r="D874" s="175" t="s">
        <v>120</v>
      </c>
      <c r="E874" s="172">
        <v>401</v>
      </c>
      <c r="F874" s="177">
        <v>178</v>
      </c>
      <c r="G874" s="177">
        <v>121</v>
      </c>
      <c r="H874" s="178">
        <v>102</v>
      </c>
      <c r="I874" s="172">
        <v>405</v>
      </c>
      <c r="J874" s="177">
        <v>183</v>
      </c>
      <c r="K874" s="177">
        <v>114</v>
      </c>
      <c r="L874" s="178">
        <v>108</v>
      </c>
      <c r="M874" s="172">
        <v>360</v>
      </c>
      <c r="N874" s="177">
        <v>180</v>
      </c>
      <c r="O874" s="177">
        <v>75</v>
      </c>
      <c r="P874" s="178">
        <v>105</v>
      </c>
    </row>
    <row r="875" spans="1:16" x14ac:dyDescent="0.3">
      <c r="A875" s="175" t="s">
        <v>1162</v>
      </c>
      <c r="B875" s="176" t="s">
        <v>235</v>
      </c>
      <c r="C875" s="176" t="s">
        <v>2068</v>
      </c>
      <c r="D875" s="175" t="s">
        <v>257</v>
      </c>
      <c r="E875" s="172">
        <v>399</v>
      </c>
      <c r="F875" s="177">
        <v>184</v>
      </c>
      <c r="G875" s="177">
        <v>150</v>
      </c>
      <c r="H875" s="178">
        <v>65</v>
      </c>
      <c r="I875" s="172">
        <v>389</v>
      </c>
      <c r="J875" s="177">
        <v>181</v>
      </c>
      <c r="K875" s="177">
        <v>138</v>
      </c>
      <c r="L875" s="178">
        <v>70</v>
      </c>
      <c r="M875" s="172">
        <v>353</v>
      </c>
      <c r="N875" s="177">
        <v>178</v>
      </c>
      <c r="O875" s="177">
        <v>114</v>
      </c>
      <c r="P875" s="178">
        <v>61</v>
      </c>
    </row>
    <row r="876" spans="1:16" x14ac:dyDescent="0.3">
      <c r="A876" s="175" t="s">
        <v>938</v>
      </c>
      <c r="B876" s="176" t="s">
        <v>261</v>
      </c>
      <c r="C876" s="176" t="s">
        <v>2069</v>
      </c>
      <c r="D876" s="175" t="s">
        <v>268</v>
      </c>
      <c r="E876" s="172">
        <v>386</v>
      </c>
      <c r="F876" s="177">
        <v>173</v>
      </c>
      <c r="G876" s="177">
        <v>42</v>
      </c>
      <c r="H876" s="178">
        <v>171</v>
      </c>
      <c r="I876" s="172">
        <v>357</v>
      </c>
      <c r="J876" s="177">
        <v>178</v>
      </c>
      <c r="K876" s="177">
        <v>23</v>
      </c>
      <c r="L876" s="178">
        <v>156</v>
      </c>
      <c r="M876" s="172">
        <v>328</v>
      </c>
      <c r="N876" s="177">
        <v>174</v>
      </c>
      <c r="O876" s="177">
        <v>32</v>
      </c>
      <c r="P876" s="178">
        <v>122</v>
      </c>
    </row>
    <row r="877" spans="1:16" x14ac:dyDescent="0.3">
      <c r="A877" s="175" t="s">
        <v>568</v>
      </c>
      <c r="B877" s="176" t="s">
        <v>1086</v>
      </c>
      <c r="C877" s="176" t="s">
        <v>2070</v>
      </c>
      <c r="D877" s="175" t="s">
        <v>1099</v>
      </c>
      <c r="E877" s="172">
        <v>364</v>
      </c>
      <c r="F877" s="177">
        <v>143</v>
      </c>
      <c r="G877" s="177">
        <v>140</v>
      </c>
      <c r="H877" s="178">
        <v>81</v>
      </c>
      <c r="I877" s="172">
        <v>388</v>
      </c>
      <c r="J877" s="177">
        <v>144</v>
      </c>
      <c r="K877" s="177">
        <v>156</v>
      </c>
      <c r="L877" s="178">
        <v>88</v>
      </c>
      <c r="M877" s="172">
        <v>359</v>
      </c>
      <c r="N877" s="177">
        <v>130</v>
      </c>
      <c r="O877" s="177">
        <v>143</v>
      </c>
      <c r="P877" s="178">
        <v>86</v>
      </c>
    </row>
    <row r="878" spans="1:16" x14ac:dyDescent="0.3">
      <c r="A878" s="175" t="s">
        <v>711</v>
      </c>
      <c r="B878" s="176" t="s">
        <v>1039</v>
      </c>
      <c r="C878" s="176" t="s">
        <v>2071</v>
      </c>
      <c r="D878" s="175" t="s">
        <v>1041</v>
      </c>
      <c r="E878" s="172">
        <v>422</v>
      </c>
      <c r="F878" s="177">
        <v>210</v>
      </c>
      <c r="G878" s="177">
        <v>56</v>
      </c>
      <c r="H878" s="178">
        <v>156</v>
      </c>
      <c r="I878" s="172">
        <v>420</v>
      </c>
      <c r="J878" s="177">
        <v>207</v>
      </c>
      <c r="K878" s="177">
        <v>56</v>
      </c>
      <c r="L878" s="178">
        <v>157</v>
      </c>
      <c r="M878" s="172">
        <v>359</v>
      </c>
      <c r="N878" s="177">
        <v>156</v>
      </c>
      <c r="O878" s="177">
        <v>48</v>
      </c>
      <c r="P878" s="178">
        <v>155</v>
      </c>
    </row>
    <row r="879" spans="1:16" x14ac:dyDescent="0.3">
      <c r="A879" s="175" t="s">
        <v>819</v>
      </c>
      <c r="B879" s="176" t="s">
        <v>108</v>
      </c>
      <c r="C879" s="176" t="s">
        <v>2072</v>
      </c>
      <c r="D879" s="175" t="s">
        <v>112</v>
      </c>
      <c r="E879" s="172">
        <v>364</v>
      </c>
      <c r="F879" s="177">
        <v>167</v>
      </c>
      <c r="G879" s="177">
        <v>22</v>
      </c>
      <c r="H879" s="178">
        <v>175</v>
      </c>
      <c r="I879" s="172">
        <v>358</v>
      </c>
      <c r="J879" s="177">
        <v>167</v>
      </c>
      <c r="K879" s="177">
        <v>15</v>
      </c>
      <c r="L879" s="178">
        <v>176</v>
      </c>
      <c r="M879" s="172">
        <v>372</v>
      </c>
      <c r="N879" s="177">
        <v>167</v>
      </c>
      <c r="O879" s="177">
        <v>18</v>
      </c>
      <c r="P879" s="178">
        <v>187</v>
      </c>
    </row>
    <row r="880" spans="1:16" x14ac:dyDescent="0.3">
      <c r="A880" s="175" t="s">
        <v>308</v>
      </c>
      <c r="B880" s="176" t="s">
        <v>108</v>
      </c>
      <c r="C880" s="176" t="s">
        <v>2073</v>
      </c>
      <c r="D880" s="175" t="s">
        <v>134</v>
      </c>
      <c r="E880" s="172">
        <v>509</v>
      </c>
      <c r="F880" s="177">
        <v>340</v>
      </c>
      <c r="G880" s="177">
        <v>84</v>
      </c>
      <c r="H880" s="178">
        <v>85</v>
      </c>
      <c r="I880" s="172">
        <v>437</v>
      </c>
      <c r="J880" s="177">
        <v>257</v>
      </c>
      <c r="K880" s="177">
        <v>94</v>
      </c>
      <c r="L880" s="178">
        <v>86</v>
      </c>
      <c r="M880" s="172">
        <v>352</v>
      </c>
      <c r="N880" s="177">
        <v>192</v>
      </c>
      <c r="O880" s="177">
        <v>82</v>
      </c>
      <c r="P880" s="178">
        <v>78</v>
      </c>
    </row>
    <row r="881" spans="1:16" x14ac:dyDescent="0.3">
      <c r="A881" s="175" t="s">
        <v>539</v>
      </c>
      <c r="B881" s="176" t="s">
        <v>569</v>
      </c>
      <c r="C881" s="176" t="s">
        <v>2074</v>
      </c>
      <c r="D881" s="175" t="s">
        <v>610</v>
      </c>
      <c r="E881" s="172">
        <v>336</v>
      </c>
      <c r="F881" s="177">
        <v>150</v>
      </c>
      <c r="G881" s="177">
        <v>79</v>
      </c>
      <c r="H881" s="178">
        <v>107</v>
      </c>
      <c r="I881" s="172">
        <v>311</v>
      </c>
      <c r="J881" s="177">
        <v>150</v>
      </c>
      <c r="K881" s="177">
        <v>54</v>
      </c>
      <c r="L881" s="178">
        <v>107</v>
      </c>
      <c r="M881" s="172">
        <v>343</v>
      </c>
      <c r="N881" s="177">
        <v>153</v>
      </c>
      <c r="O881" s="177">
        <v>100</v>
      </c>
      <c r="P881" s="178">
        <v>90</v>
      </c>
    </row>
    <row r="882" spans="1:16" x14ac:dyDescent="0.3">
      <c r="A882" s="175" t="s">
        <v>938</v>
      </c>
      <c r="B882" s="176" t="s">
        <v>763</v>
      </c>
      <c r="C882" s="176" t="s">
        <v>2075</v>
      </c>
      <c r="D882" s="175" t="s">
        <v>789</v>
      </c>
      <c r="E882" s="172">
        <v>378</v>
      </c>
      <c r="F882" s="177">
        <v>150</v>
      </c>
      <c r="G882" s="177">
        <v>86</v>
      </c>
      <c r="H882" s="178">
        <v>142</v>
      </c>
      <c r="I882" s="172">
        <v>355</v>
      </c>
      <c r="J882" s="177">
        <v>147</v>
      </c>
      <c r="K882" s="177">
        <v>67</v>
      </c>
      <c r="L882" s="178">
        <v>141</v>
      </c>
      <c r="M882" s="172">
        <v>344</v>
      </c>
      <c r="N882" s="177">
        <v>148</v>
      </c>
      <c r="O882" s="177">
        <v>70</v>
      </c>
      <c r="P882" s="178">
        <v>126</v>
      </c>
    </row>
    <row r="883" spans="1:16" x14ac:dyDescent="0.3">
      <c r="A883" s="175" t="s">
        <v>938</v>
      </c>
      <c r="B883" s="176" t="s">
        <v>309</v>
      </c>
      <c r="C883" s="176" t="s">
        <v>2076</v>
      </c>
      <c r="D883" s="175" t="s">
        <v>396</v>
      </c>
      <c r="E883" s="172">
        <v>361</v>
      </c>
      <c r="F883" s="177">
        <v>165</v>
      </c>
      <c r="G883" s="177">
        <v>47</v>
      </c>
      <c r="H883" s="178">
        <v>149</v>
      </c>
      <c r="I883" s="172">
        <v>366</v>
      </c>
      <c r="J883" s="177">
        <v>172</v>
      </c>
      <c r="K883" s="177">
        <v>48</v>
      </c>
      <c r="L883" s="178">
        <v>146</v>
      </c>
      <c r="M883" s="172">
        <v>353</v>
      </c>
      <c r="N883" s="177">
        <v>164</v>
      </c>
      <c r="O883" s="177">
        <v>49</v>
      </c>
      <c r="P883" s="178">
        <v>140</v>
      </c>
    </row>
    <row r="884" spans="1:16" x14ac:dyDescent="0.3">
      <c r="A884" s="175" t="s">
        <v>568</v>
      </c>
      <c r="B884" s="176" t="s">
        <v>763</v>
      </c>
      <c r="C884" s="176" t="s">
        <v>2077</v>
      </c>
      <c r="D884" s="175" t="s">
        <v>783</v>
      </c>
      <c r="E884" s="172">
        <v>340</v>
      </c>
      <c r="F884" s="177">
        <v>202</v>
      </c>
      <c r="G884" s="177">
        <v>2</v>
      </c>
      <c r="H884" s="178">
        <v>136</v>
      </c>
      <c r="I884" s="172">
        <v>321</v>
      </c>
      <c r="J884" s="177">
        <v>176</v>
      </c>
      <c r="K884" s="177">
        <v>10</v>
      </c>
      <c r="L884" s="178">
        <v>135</v>
      </c>
      <c r="M884" s="172">
        <v>327</v>
      </c>
      <c r="N884" s="177">
        <v>217</v>
      </c>
      <c r="O884" s="177">
        <v>6</v>
      </c>
      <c r="P884" s="178">
        <v>104</v>
      </c>
    </row>
    <row r="885" spans="1:16" x14ac:dyDescent="0.3">
      <c r="A885" s="175" t="s">
        <v>512</v>
      </c>
      <c r="B885" s="176" t="s">
        <v>181</v>
      </c>
      <c r="C885" s="176" t="s">
        <v>2078</v>
      </c>
      <c r="D885" s="175" t="s">
        <v>852</v>
      </c>
      <c r="E885" s="172">
        <v>460</v>
      </c>
      <c r="F885" s="177">
        <v>146</v>
      </c>
      <c r="G885" s="177">
        <v>149</v>
      </c>
      <c r="H885" s="178">
        <v>165</v>
      </c>
      <c r="I885" s="172">
        <v>406</v>
      </c>
      <c r="J885" s="177">
        <v>147</v>
      </c>
      <c r="K885" s="177">
        <v>104</v>
      </c>
      <c r="L885" s="178">
        <v>155</v>
      </c>
      <c r="M885" s="172">
        <v>326</v>
      </c>
      <c r="N885" s="177">
        <v>132</v>
      </c>
      <c r="O885" s="177">
        <v>71</v>
      </c>
      <c r="P885" s="178">
        <v>123</v>
      </c>
    </row>
    <row r="886" spans="1:16" x14ac:dyDescent="0.3">
      <c r="A886" s="175" t="s">
        <v>568</v>
      </c>
      <c r="B886" s="176" t="s">
        <v>261</v>
      </c>
      <c r="C886" s="176" t="s">
        <v>2079</v>
      </c>
      <c r="D886" s="175" t="s">
        <v>265</v>
      </c>
      <c r="E886" s="172">
        <v>336</v>
      </c>
      <c r="F886" s="177">
        <v>163</v>
      </c>
      <c r="G886" s="177">
        <v>25</v>
      </c>
      <c r="H886" s="178">
        <v>148</v>
      </c>
      <c r="I886" s="172">
        <v>336</v>
      </c>
      <c r="J886" s="177">
        <v>165</v>
      </c>
      <c r="K886" s="177">
        <v>23</v>
      </c>
      <c r="L886" s="178">
        <v>148</v>
      </c>
      <c r="M886" s="172">
        <v>332</v>
      </c>
      <c r="N886" s="177">
        <v>161</v>
      </c>
      <c r="O886" s="177">
        <v>48</v>
      </c>
      <c r="P886" s="178">
        <v>123</v>
      </c>
    </row>
    <row r="887" spans="1:16" x14ac:dyDescent="0.3">
      <c r="A887" s="175" t="s">
        <v>1038</v>
      </c>
      <c r="B887" s="176" t="s">
        <v>569</v>
      </c>
      <c r="C887" s="176" t="s">
        <v>2080</v>
      </c>
      <c r="D887" s="175" t="s">
        <v>671</v>
      </c>
      <c r="E887" s="172">
        <v>450</v>
      </c>
      <c r="F887" s="177">
        <v>169</v>
      </c>
      <c r="G887" s="177">
        <v>171</v>
      </c>
      <c r="H887" s="178">
        <v>110</v>
      </c>
      <c r="I887" s="172">
        <v>457</v>
      </c>
      <c r="J887" s="177">
        <v>171</v>
      </c>
      <c r="K887" s="177">
        <v>173</v>
      </c>
      <c r="L887" s="178">
        <v>113</v>
      </c>
      <c r="M887" s="172">
        <v>346</v>
      </c>
      <c r="N887" s="177">
        <v>81</v>
      </c>
      <c r="O887" s="177">
        <v>162</v>
      </c>
      <c r="P887" s="178">
        <v>103</v>
      </c>
    </row>
    <row r="888" spans="1:16" x14ac:dyDescent="0.3">
      <c r="A888" s="175" t="s">
        <v>819</v>
      </c>
      <c r="B888" s="176" t="s">
        <v>309</v>
      </c>
      <c r="C888" s="176" t="s">
        <v>2081</v>
      </c>
      <c r="D888" s="175" t="s">
        <v>325</v>
      </c>
      <c r="E888" s="172">
        <v>355</v>
      </c>
      <c r="F888" s="177">
        <v>42</v>
      </c>
      <c r="G888" s="177">
        <v>270</v>
      </c>
      <c r="H888" s="178">
        <v>43</v>
      </c>
      <c r="I888" s="172">
        <v>361</v>
      </c>
      <c r="J888" s="177">
        <v>42</v>
      </c>
      <c r="K888" s="177">
        <v>275</v>
      </c>
      <c r="L888" s="178">
        <v>44</v>
      </c>
      <c r="M888" s="172">
        <v>356</v>
      </c>
      <c r="N888" s="177">
        <v>42</v>
      </c>
      <c r="O888" s="177">
        <v>268</v>
      </c>
      <c r="P888" s="178">
        <v>46</v>
      </c>
    </row>
    <row r="889" spans="1:16" x14ac:dyDescent="0.3">
      <c r="A889" s="175" t="s">
        <v>1038</v>
      </c>
      <c r="B889" s="176" t="s">
        <v>712</v>
      </c>
      <c r="C889" s="176" t="s">
        <v>2082</v>
      </c>
      <c r="D889" s="175" t="s">
        <v>721</v>
      </c>
      <c r="E889" s="172">
        <v>374</v>
      </c>
      <c r="F889" s="177">
        <v>145</v>
      </c>
      <c r="G889" s="177">
        <v>100</v>
      </c>
      <c r="H889" s="178">
        <v>129</v>
      </c>
      <c r="I889" s="172">
        <v>407</v>
      </c>
      <c r="J889" s="177">
        <v>151</v>
      </c>
      <c r="K889" s="177">
        <v>105</v>
      </c>
      <c r="L889" s="178">
        <v>151</v>
      </c>
      <c r="M889" s="172">
        <v>329</v>
      </c>
      <c r="N889" s="177">
        <v>151</v>
      </c>
      <c r="O889" s="177">
        <v>52</v>
      </c>
      <c r="P889" s="178">
        <v>126</v>
      </c>
    </row>
    <row r="890" spans="1:16" x14ac:dyDescent="0.3">
      <c r="A890" s="175" t="s">
        <v>512</v>
      </c>
      <c r="B890" s="176" t="s">
        <v>874</v>
      </c>
      <c r="C890" s="176" t="s">
        <v>2083</v>
      </c>
      <c r="D890" s="175" t="s">
        <v>892</v>
      </c>
      <c r="E890" s="172">
        <v>397</v>
      </c>
      <c r="F890" s="177">
        <v>108</v>
      </c>
      <c r="G890" s="177">
        <v>119</v>
      </c>
      <c r="H890" s="178">
        <v>170</v>
      </c>
      <c r="I890" s="172">
        <v>401</v>
      </c>
      <c r="J890" s="177">
        <v>108</v>
      </c>
      <c r="K890" s="177">
        <v>114</v>
      </c>
      <c r="L890" s="178">
        <v>179</v>
      </c>
      <c r="M890" s="172">
        <v>333</v>
      </c>
      <c r="N890" s="177">
        <v>107</v>
      </c>
      <c r="O890" s="177">
        <v>68</v>
      </c>
      <c r="P890" s="178">
        <v>158</v>
      </c>
    </row>
    <row r="891" spans="1:16" x14ac:dyDescent="0.3">
      <c r="A891" s="175" t="s">
        <v>873</v>
      </c>
      <c r="B891" s="176" t="s">
        <v>309</v>
      </c>
      <c r="C891" s="176" t="s">
        <v>2084</v>
      </c>
      <c r="D891" s="175" t="s">
        <v>425</v>
      </c>
      <c r="E891" s="172">
        <v>342</v>
      </c>
      <c r="F891" s="177">
        <v>152</v>
      </c>
      <c r="G891" s="177">
        <v>100</v>
      </c>
      <c r="H891" s="178">
        <v>90</v>
      </c>
      <c r="I891" s="172">
        <v>334</v>
      </c>
      <c r="J891" s="177">
        <v>150</v>
      </c>
      <c r="K891" s="177">
        <v>91</v>
      </c>
      <c r="L891" s="178">
        <v>93</v>
      </c>
      <c r="M891" s="172">
        <v>351</v>
      </c>
      <c r="N891" s="177">
        <v>150</v>
      </c>
      <c r="O891" s="177">
        <v>111</v>
      </c>
      <c r="P891" s="178">
        <v>90</v>
      </c>
    </row>
    <row r="892" spans="1:16" x14ac:dyDescent="0.3">
      <c r="A892" s="175" t="s">
        <v>938</v>
      </c>
      <c r="B892" s="176" t="s">
        <v>914</v>
      </c>
      <c r="C892" s="176" t="s">
        <v>2085</v>
      </c>
      <c r="D892" s="175" t="s">
        <v>318</v>
      </c>
      <c r="E892" s="172">
        <v>387</v>
      </c>
      <c r="F892" s="177">
        <v>137</v>
      </c>
      <c r="G892" s="177">
        <v>102</v>
      </c>
      <c r="H892" s="178">
        <v>148</v>
      </c>
      <c r="I892" s="172">
        <v>387</v>
      </c>
      <c r="J892" s="177">
        <v>133</v>
      </c>
      <c r="K892" s="177">
        <v>101</v>
      </c>
      <c r="L892" s="178">
        <v>153</v>
      </c>
      <c r="M892" s="172">
        <v>344</v>
      </c>
      <c r="N892" s="177">
        <v>105</v>
      </c>
      <c r="O892" s="177">
        <v>96</v>
      </c>
      <c r="P892" s="178">
        <v>143</v>
      </c>
    </row>
    <row r="893" spans="1:16" x14ac:dyDescent="0.3">
      <c r="A893" s="175" t="s">
        <v>1162</v>
      </c>
      <c r="B893" s="176" t="s">
        <v>874</v>
      </c>
      <c r="C893" s="176" t="s">
        <v>2086</v>
      </c>
      <c r="D893" s="175" t="s">
        <v>888</v>
      </c>
      <c r="E893" s="172">
        <v>352</v>
      </c>
      <c r="F893" s="177">
        <v>207</v>
      </c>
      <c r="G893" s="177">
        <v>34</v>
      </c>
      <c r="H893" s="178">
        <v>111</v>
      </c>
      <c r="I893" s="172">
        <v>327</v>
      </c>
      <c r="J893" s="177">
        <v>205</v>
      </c>
      <c r="K893" s="177">
        <v>25</v>
      </c>
      <c r="L893" s="178">
        <v>97</v>
      </c>
      <c r="M893" s="172">
        <v>356</v>
      </c>
      <c r="N893" s="177">
        <v>206</v>
      </c>
      <c r="O893" s="177">
        <v>49</v>
      </c>
      <c r="P893" s="178">
        <v>101</v>
      </c>
    </row>
    <row r="894" spans="1:16" x14ac:dyDescent="0.3">
      <c r="A894" s="175" t="s">
        <v>107</v>
      </c>
      <c r="B894" s="176" t="s">
        <v>569</v>
      </c>
      <c r="C894" s="176" t="s">
        <v>2087</v>
      </c>
      <c r="D894" s="175" t="s">
        <v>627</v>
      </c>
      <c r="E894" s="172">
        <v>655</v>
      </c>
      <c r="F894" s="177">
        <v>443</v>
      </c>
      <c r="G894" s="177">
        <v>91</v>
      </c>
      <c r="H894" s="178">
        <v>121</v>
      </c>
      <c r="I894" s="172">
        <v>624</v>
      </c>
      <c r="J894" s="177">
        <v>435</v>
      </c>
      <c r="K894" s="177">
        <v>81</v>
      </c>
      <c r="L894" s="178">
        <v>108</v>
      </c>
      <c r="M894" s="172">
        <v>356</v>
      </c>
      <c r="N894" s="177">
        <v>157</v>
      </c>
      <c r="O894" s="177">
        <v>86</v>
      </c>
      <c r="P894" s="178">
        <v>113</v>
      </c>
    </row>
    <row r="895" spans="1:16" x14ac:dyDescent="0.3">
      <c r="A895" s="175" t="s">
        <v>512</v>
      </c>
      <c r="B895" s="176" t="s">
        <v>1131</v>
      </c>
      <c r="C895" s="176" t="s">
        <v>2088</v>
      </c>
      <c r="D895" s="175" t="s">
        <v>1146</v>
      </c>
      <c r="E895" s="172">
        <v>370</v>
      </c>
      <c r="F895" s="177">
        <v>159</v>
      </c>
      <c r="G895" s="177">
        <v>78</v>
      </c>
      <c r="H895" s="178">
        <v>133</v>
      </c>
      <c r="I895" s="172">
        <v>356</v>
      </c>
      <c r="J895" s="177">
        <v>159</v>
      </c>
      <c r="K895" s="177">
        <v>62</v>
      </c>
      <c r="L895" s="178">
        <v>135</v>
      </c>
      <c r="M895" s="172">
        <v>347</v>
      </c>
      <c r="N895" s="177">
        <v>158</v>
      </c>
      <c r="O895" s="177">
        <v>57</v>
      </c>
      <c r="P895" s="178">
        <v>132</v>
      </c>
    </row>
    <row r="896" spans="1:16" x14ac:dyDescent="0.3">
      <c r="A896" s="175" t="s">
        <v>938</v>
      </c>
      <c r="B896" s="176" t="s">
        <v>309</v>
      </c>
      <c r="C896" s="176" t="s">
        <v>2089</v>
      </c>
      <c r="D896" s="175" t="s">
        <v>388</v>
      </c>
      <c r="E896" s="172">
        <v>353</v>
      </c>
      <c r="F896" s="177">
        <v>92</v>
      </c>
      <c r="G896" s="177">
        <v>145</v>
      </c>
      <c r="H896" s="178">
        <v>116</v>
      </c>
      <c r="I896" s="172">
        <v>345</v>
      </c>
      <c r="J896" s="177">
        <v>91</v>
      </c>
      <c r="K896" s="177">
        <v>144</v>
      </c>
      <c r="L896" s="178">
        <v>110</v>
      </c>
      <c r="M896" s="172">
        <v>335</v>
      </c>
      <c r="N896" s="177">
        <v>92</v>
      </c>
      <c r="O896" s="177">
        <v>146</v>
      </c>
      <c r="P896" s="178">
        <v>97</v>
      </c>
    </row>
    <row r="897" spans="1:16" x14ac:dyDescent="0.3">
      <c r="A897" s="175" t="s">
        <v>747</v>
      </c>
      <c r="B897" s="176" t="s">
        <v>261</v>
      </c>
      <c r="C897" s="176" t="s">
        <v>2090</v>
      </c>
      <c r="D897" s="175" t="s">
        <v>290</v>
      </c>
      <c r="E897" s="172">
        <v>477</v>
      </c>
      <c r="F897" s="177">
        <v>129</v>
      </c>
      <c r="G897" s="177">
        <v>272</v>
      </c>
      <c r="H897" s="178">
        <v>76</v>
      </c>
      <c r="I897" s="172">
        <v>463</v>
      </c>
      <c r="J897" s="177">
        <v>129</v>
      </c>
      <c r="K897" s="177">
        <v>256</v>
      </c>
      <c r="L897" s="178">
        <v>78</v>
      </c>
      <c r="M897" s="172">
        <v>336</v>
      </c>
      <c r="N897" s="177">
        <v>75</v>
      </c>
      <c r="O897" s="177">
        <v>195</v>
      </c>
      <c r="P897" s="178">
        <v>66</v>
      </c>
    </row>
    <row r="898" spans="1:16" x14ac:dyDescent="0.3">
      <c r="A898" s="175" t="s">
        <v>308</v>
      </c>
      <c r="B898" s="176" t="s">
        <v>793</v>
      </c>
      <c r="C898" s="176" t="s">
        <v>2091</v>
      </c>
      <c r="D898" s="175" t="s">
        <v>805</v>
      </c>
      <c r="E898" s="172">
        <v>361</v>
      </c>
      <c r="F898" s="177">
        <v>49</v>
      </c>
      <c r="G898" s="177">
        <v>188</v>
      </c>
      <c r="H898" s="178">
        <v>124</v>
      </c>
      <c r="I898" s="172">
        <v>355</v>
      </c>
      <c r="J898" s="177">
        <v>49</v>
      </c>
      <c r="K898" s="177">
        <v>188</v>
      </c>
      <c r="L898" s="178">
        <v>118</v>
      </c>
      <c r="M898" s="172">
        <v>335</v>
      </c>
      <c r="N898" s="177">
        <v>47</v>
      </c>
      <c r="O898" s="177">
        <v>182</v>
      </c>
      <c r="P898" s="178">
        <v>106</v>
      </c>
    </row>
    <row r="899" spans="1:16" x14ac:dyDescent="0.3">
      <c r="A899" s="175" t="s">
        <v>680</v>
      </c>
      <c r="B899" s="176" t="s">
        <v>181</v>
      </c>
      <c r="C899" s="176" t="s">
        <v>2092</v>
      </c>
      <c r="D899" s="175" t="s">
        <v>846</v>
      </c>
      <c r="E899" s="172">
        <v>340</v>
      </c>
      <c r="F899" s="177">
        <v>136</v>
      </c>
      <c r="G899" s="177">
        <v>64</v>
      </c>
      <c r="H899" s="178">
        <v>140</v>
      </c>
      <c r="I899" s="172">
        <v>340</v>
      </c>
      <c r="J899" s="177">
        <v>133</v>
      </c>
      <c r="K899" s="177">
        <v>64</v>
      </c>
      <c r="L899" s="178">
        <v>143</v>
      </c>
      <c r="M899" s="172">
        <v>342</v>
      </c>
      <c r="N899" s="177">
        <v>137</v>
      </c>
      <c r="O899" s="177">
        <v>62</v>
      </c>
      <c r="P899" s="178">
        <v>143</v>
      </c>
    </row>
    <row r="900" spans="1:16" x14ac:dyDescent="0.3">
      <c r="A900" s="175" t="s">
        <v>938</v>
      </c>
      <c r="B900" s="176" t="s">
        <v>874</v>
      </c>
      <c r="C900" s="176" t="s">
        <v>2093</v>
      </c>
      <c r="D900" s="175" t="s">
        <v>895</v>
      </c>
      <c r="E900" s="172">
        <v>332</v>
      </c>
      <c r="F900" s="177">
        <v>216</v>
      </c>
      <c r="G900" s="177">
        <v>23</v>
      </c>
      <c r="H900" s="178">
        <v>93</v>
      </c>
      <c r="I900" s="172">
        <v>337</v>
      </c>
      <c r="J900" s="177">
        <v>216</v>
      </c>
      <c r="K900" s="177">
        <v>20</v>
      </c>
      <c r="L900" s="178">
        <v>101</v>
      </c>
      <c r="M900" s="172">
        <v>340</v>
      </c>
      <c r="N900" s="177">
        <v>211</v>
      </c>
      <c r="O900" s="177">
        <v>30</v>
      </c>
      <c r="P900" s="178">
        <v>99</v>
      </c>
    </row>
    <row r="901" spans="1:16" x14ac:dyDescent="0.3">
      <c r="A901" s="175" t="s">
        <v>568</v>
      </c>
      <c r="B901" s="176" t="s">
        <v>458</v>
      </c>
      <c r="C901" s="176" t="s">
        <v>2094</v>
      </c>
      <c r="D901" s="175" t="s">
        <v>463</v>
      </c>
      <c r="E901" s="172">
        <v>345</v>
      </c>
      <c r="F901" s="177">
        <v>150</v>
      </c>
      <c r="G901" s="177">
        <v>63</v>
      </c>
      <c r="H901" s="178">
        <v>132</v>
      </c>
      <c r="I901" s="172">
        <v>345</v>
      </c>
      <c r="J901" s="177">
        <v>150</v>
      </c>
      <c r="K901" s="177">
        <v>64</v>
      </c>
      <c r="L901" s="178">
        <v>131</v>
      </c>
      <c r="M901" s="172">
        <v>334</v>
      </c>
      <c r="N901" s="177">
        <v>154</v>
      </c>
      <c r="O901" s="177">
        <v>56</v>
      </c>
      <c r="P901" s="178">
        <v>124</v>
      </c>
    </row>
    <row r="902" spans="1:16" x14ac:dyDescent="0.3">
      <c r="A902" s="175" t="s">
        <v>711</v>
      </c>
      <c r="B902" s="176" t="s">
        <v>1039</v>
      </c>
      <c r="C902" s="176" t="s">
        <v>2095</v>
      </c>
      <c r="D902" s="175" t="s">
        <v>1076</v>
      </c>
      <c r="E902" s="172">
        <v>434</v>
      </c>
      <c r="F902" s="177">
        <v>155</v>
      </c>
      <c r="G902" s="177">
        <v>99</v>
      </c>
      <c r="H902" s="178">
        <v>180</v>
      </c>
      <c r="I902" s="172">
        <v>380</v>
      </c>
      <c r="J902" s="177">
        <v>149</v>
      </c>
      <c r="K902" s="177">
        <v>82</v>
      </c>
      <c r="L902" s="178">
        <v>149</v>
      </c>
      <c r="M902" s="172">
        <v>302</v>
      </c>
      <c r="N902" s="177">
        <v>129</v>
      </c>
      <c r="O902" s="177">
        <v>61</v>
      </c>
      <c r="P902" s="178">
        <v>112</v>
      </c>
    </row>
    <row r="903" spans="1:16" x14ac:dyDescent="0.3">
      <c r="A903" s="175" t="s">
        <v>1085</v>
      </c>
      <c r="B903" s="176" t="s">
        <v>181</v>
      </c>
      <c r="C903" s="176" t="s">
        <v>2096</v>
      </c>
      <c r="D903" s="175" t="s">
        <v>831</v>
      </c>
      <c r="E903" s="172">
        <v>409</v>
      </c>
      <c r="F903" s="177">
        <v>195</v>
      </c>
      <c r="G903" s="177">
        <v>77</v>
      </c>
      <c r="H903" s="178">
        <v>137</v>
      </c>
      <c r="I903" s="172">
        <v>394</v>
      </c>
      <c r="J903" s="177">
        <v>175</v>
      </c>
      <c r="K903" s="177">
        <v>78</v>
      </c>
      <c r="L903" s="178">
        <v>141</v>
      </c>
      <c r="M903" s="172">
        <v>324</v>
      </c>
      <c r="N903" s="177">
        <v>144</v>
      </c>
      <c r="O903" s="177">
        <v>54</v>
      </c>
      <c r="P903" s="178">
        <v>126</v>
      </c>
    </row>
    <row r="904" spans="1:16" x14ac:dyDescent="0.3">
      <c r="A904" s="175" t="s">
        <v>938</v>
      </c>
      <c r="B904" s="176" t="s">
        <v>939</v>
      </c>
      <c r="C904" s="176" t="s">
        <v>2097</v>
      </c>
      <c r="D904" s="175" t="s">
        <v>971</v>
      </c>
      <c r="E904" s="172">
        <v>364</v>
      </c>
      <c r="F904" s="177">
        <v>163</v>
      </c>
      <c r="G904" s="177">
        <v>57</v>
      </c>
      <c r="H904" s="178">
        <v>144</v>
      </c>
      <c r="I904" s="172">
        <v>345</v>
      </c>
      <c r="J904" s="177">
        <v>162</v>
      </c>
      <c r="K904" s="177">
        <v>40</v>
      </c>
      <c r="L904" s="178">
        <v>143</v>
      </c>
      <c r="M904" s="172">
        <v>337</v>
      </c>
      <c r="N904" s="177">
        <v>132</v>
      </c>
      <c r="O904" s="177">
        <v>63</v>
      </c>
      <c r="P904" s="178">
        <v>142</v>
      </c>
    </row>
    <row r="905" spans="1:16" x14ac:dyDescent="0.3">
      <c r="A905" s="175" t="s">
        <v>819</v>
      </c>
      <c r="B905" s="176" t="s">
        <v>569</v>
      </c>
      <c r="C905" s="176" t="s">
        <v>2098</v>
      </c>
      <c r="D905" s="175" t="s">
        <v>661</v>
      </c>
      <c r="E905" s="172">
        <v>334</v>
      </c>
      <c r="F905" s="177">
        <v>128</v>
      </c>
      <c r="G905" s="177">
        <v>26</v>
      </c>
      <c r="H905" s="178">
        <v>180</v>
      </c>
      <c r="I905" s="172">
        <v>345</v>
      </c>
      <c r="J905" s="177">
        <v>128</v>
      </c>
      <c r="K905" s="177">
        <v>32</v>
      </c>
      <c r="L905" s="178">
        <v>185</v>
      </c>
      <c r="M905" s="172">
        <v>325</v>
      </c>
      <c r="N905" s="177">
        <v>122</v>
      </c>
      <c r="O905" s="177">
        <v>31</v>
      </c>
      <c r="P905" s="178">
        <v>172</v>
      </c>
    </row>
    <row r="906" spans="1:16" x14ac:dyDescent="0.3">
      <c r="A906" s="175" t="s">
        <v>260</v>
      </c>
      <c r="B906" s="176" t="s">
        <v>181</v>
      </c>
      <c r="C906" s="176" t="s">
        <v>2099</v>
      </c>
      <c r="D906" s="176" t="s">
        <v>624</v>
      </c>
      <c r="E906" s="172">
        <v>480</v>
      </c>
      <c r="F906" s="177">
        <v>238</v>
      </c>
      <c r="G906" s="177">
        <v>194</v>
      </c>
      <c r="H906" s="178">
        <v>48</v>
      </c>
      <c r="I906" s="172">
        <v>488</v>
      </c>
      <c r="J906" s="177">
        <v>238</v>
      </c>
      <c r="K906" s="177">
        <v>196</v>
      </c>
      <c r="L906" s="178">
        <v>54</v>
      </c>
      <c r="M906" s="172">
        <v>337</v>
      </c>
      <c r="N906" s="177">
        <v>102</v>
      </c>
      <c r="O906" s="177">
        <v>182</v>
      </c>
      <c r="P906" s="178">
        <v>53</v>
      </c>
    </row>
    <row r="907" spans="1:16" x14ac:dyDescent="0.3">
      <c r="A907" s="175" t="s">
        <v>107</v>
      </c>
      <c r="B907" s="176" t="s">
        <v>939</v>
      </c>
      <c r="C907" s="176" t="s">
        <v>2100</v>
      </c>
      <c r="D907" s="175" t="s">
        <v>1001</v>
      </c>
      <c r="E907" s="172">
        <v>338</v>
      </c>
      <c r="F907" s="177">
        <v>112</v>
      </c>
      <c r="G907" s="177">
        <v>77</v>
      </c>
      <c r="H907" s="178">
        <v>149</v>
      </c>
      <c r="I907" s="172">
        <v>340</v>
      </c>
      <c r="J907" s="177">
        <v>113</v>
      </c>
      <c r="K907" s="177">
        <v>67</v>
      </c>
      <c r="L907" s="178">
        <v>160</v>
      </c>
      <c r="M907" s="172">
        <v>333</v>
      </c>
      <c r="N907" s="177">
        <v>107</v>
      </c>
      <c r="O907" s="177">
        <v>69</v>
      </c>
      <c r="P907" s="178">
        <v>157</v>
      </c>
    </row>
    <row r="908" spans="1:16" x14ac:dyDescent="0.3">
      <c r="A908" s="175" t="s">
        <v>938</v>
      </c>
      <c r="B908" s="176" t="s">
        <v>681</v>
      </c>
      <c r="C908" s="176" t="s">
        <v>2101</v>
      </c>
      <c r="D908" s="175" t="s">
        <v>709</v>
      </c>
      <c r="E908" s="172">
        <v>320</v>
      </c>
      <c r="F908" s="177">
        <v>148</v>
      </c>
      <c r="G908" s="177">
        <v>17</v>
      </c>
      <c r="H908" s="178">
        <v>155</v>
      </c>
      <c r="I908" s="172">
        <v>334</v>
      </c>
      <c r="J908" s="177">
        <v>153</v>
      </c>
      <c r="K908" s="177">
        <v>16</v>
      </c>
      <c r="L908" s="178">
        <v>165</v>
      </c>
      <c r="M908" s="172">
        <v>297</v>
      </c>
      <c r="N908" s="177">
        <v>153</v>
      </c>
      <c r="O908" s="177">
        <v>17</v>
      </c>
      <c r="P908" s="178">
        <v>127</v>
      </c>
    </row>
    <row r="909" spans="1:16" x14ac:dyDescent="0.3">
      <c r="A909" s="175" t="s">
        <v>819</v>
      </c>
      <c r="B909" s="176" t="s">
        <v>1039</v>
      </c>
      <c r="C909" s="176" t="s">
        <v>2102</v>
      </c>
      <c r="D909" s="175" t="s">
        <v>1054</v>
      </c>
      <c r="E909" s="172">
        <v>303</v>
      </c>
      <c r="F909" s="177">
        <v>143</v>
      </c>
      <c r="G909" s="177">
        <v>39</v>
      </c>
      <c r="H909" s="178">
        <v>121</v>
      </c>
      <c r="I909" s="172">
        <v>275</v>
      </c>
      <c r="J909" s="177">
        <v>144</v>
      </c>
      <c r="K909" s="177">
        <v>35</v>
      </c>
      <c r="L909" s="178">
        <v>96</v>
      </c>
      <c r="M909" s="172">
        <v>295</v>
      </c>
      <c r="N909" s="177">
        <v>144</v>
      </c>
      <c r="O909" s="177">
        <v>95</v>
      </c>
      <c r="P909" s="178">
        <v>56</v>
      </c>
    </row>
    <row r="910" spans="1:16" x14ac:dyDescent="0.3">
      <c r="A910" s="175" t="s">
        <v>819</v>
      </c>
      <c r="B910" s="176" t="s">
        <v>939</v>
      </c>
      <c r="C910" s="176" t="s">
        <v>2103</v>
      </c>
      <c r="D910" s="175" t="s">
        <v>982</v>
      </c>
      <c r="E910" s="172">
        <v>335</v>
      </c>
      <c r="F910" s="177">
        <v>196</v>
      </c>
      <c r="G910" s="177">
        <v>45</v>
      </c>
      <c r="H910" s="178">
        <v>94</v>
      </c>
      <c r="I910" s="172">
        <v>335</v>
      </c>
      <c r="J910" s="177">
        <v>196</v>
      </c>
      <c r="K910" s="177">
        <v>43</v>
      </c>
      <c r="L910" s="178">
        <v>96</v>
      </c>
      <c r="M910" s="172">
        <v>329</v>
      </c>
      <c r="N910" s="177">
        <v>195</v>
      </c>
      <c r="O910" s="177">
        <v>44</v>
      </c>
      <c r="P910" s="178">
        <v>90</v>
      </c>
    </row>
    <row r="911" spans="1:16" x14ac:dyDescent="0.3">
      <c r="A911" s="175" t="s">
        <v>680</v>
      </c>
      <c r="B911" s="176" t="s">
        <v>309</v>
      </c>
      <c r="C911" s="176" t="s">
        <v>2104</v>
      </c>
      <c r="D911" s="175" t="s">
        <v>327</v>
      </c>
      <c r="E911" s="172">
        <v>361</v>
      </c>
      <c r="F911" s="177">
        <v>147</v>
      </c>
      <c r="G911" s="177">
        <v>105</v>
      </c>
      <c r="H911" s="178">
        <v>109</v>
      </c>
      <c r="I911" s="172">
        <v>355</v>
      </c>
      <c r="J911" s="177">
        <v>148</v>
      </c>
      <c r="K911" s="177">
        <v>105</v>
      </c>
      <c r="L911" s="178">
        <v>102</v>
      </c>
      <c r="M911" s="172">
        <v>319</v>
      </c>
      <c r="N911" s="177">
        <v>149</v>
      </c>
      <c r="O911" s="177">
        <v>83</v>
      </c>
      <c r="P911" s="178">
        <v>87</v>
      </c>
    </row>
    <row r="912" spans="1:16" x14ac:dyDescent="0.3">
      <c r="A912" s="175" t="s">
        <v>308</v>
      </c>
      <c r="B912" s="176" t="s">
        <v>181</v>
      </c>
      <c r="C912" s="176" t="s">
        <v>2105</v>
      </c>
      <c r="D912" s="175" t="s">
        <v>822</v>
      </c>
      <c r="E912" s="172">
        <v>361</v>
      </c>
      <c r="F912" s="177">
        <v>149</v>
      </c>
      <c r="G912" s="177">
        <v>113</v>
      </c>
      <c r="H912" s="178">
        <v>99</v>
      </c>
      <c r="I912" s="172">
        <v>357</v>
      </c>
      <c r="J912" s="177">
        <v>143</v>
      </c>
      <c r="K912" s="177">
        <v>114</v>
      </c>
      <c r="L912" s="178">
        <v>100</v>
      </c>
      <c r="M912" s="172">
        <v>330</v>
      </c>
      <c r="N912" s="177">
        <v>126</v>
      </c>
      <c r="O912" s="177">
        <v>106</v>
      </c>
      <c r="P912" s="178">
        <v>98</v>
      </c>
    </row>
    <row r="913" spans="1:16" x14ac:dyDescent="0.3">
      <c r="A913" s="175" t="s">
        <v>308</v>
      </c>
      <c r="B913" s="176" t="s">
        <v>1039</v>
      </c>
      <c r="C913" s="176" t="s">
        <v>2106</v>
      </c>
      <c r="D913" s="175" t="s">
        <v>1084</v>
      </c>
      <c r="E913" s="172">
        <v>390</v>
      </c>
      <c r="F913" s="177">
        <v>246</v>
      </c>
      <c r="G913" s="177">
        <v>21</v>
      </c>
      <c r="H913" s="178">
        <v>123</v>
      </c>
      <c r="I913" s="172">
        <v>362</v>
      </c>
      <c r="J913" s="177">
        <v>216</v>
      </c>
      <c r="K913" s="177">
        <v>14</v>
      </c>
      <c r="L913" s="178">
        <v>132</v>
      </c>
      <c r="M913" s="172">
        <v>318</v>
      </c>
      <c r="N913" s="177">
        <v>185</v>
      </c>
      <c r="O913" s="177">
        <v>14</v>
      </c>
      <c r="P913" s="178">
        <v>119</v>
      </c>
    </row>
    <row r="914" spans="1:16" x14ac:dyDescent="0.3">
      <c r="A914" s="175" t="s">
        <v>234</v>
      </c>
      <c r="B914" s="176" t="s">
        <v>1039</v>
      </c>
      <c r="C914" s="176" t="s">
        <v>2107</v>
      </c>
      <c r="D914" s="175" t="s">
        <v>1081</v>
      </c>
      <c r="E914" s="172">
        <v>438</v>
      </c>
      <c r="F914" s="177">
        <v>200</v>
      </c>
      <c r="G914" s="177">
        <v>181</v>
      </c>
      <c r="H914" s="178">
        <v>57</v>
      </c>
      <c r="I914" s="172">
        <v>364</v>
      </c>
      <c r="J914" s="177">
        <v>189</v>
      </c>
      <c r="K914" s="177">
        <v>138</v>
      </c>
      <c r="L914" s="178">
        <v>37</v>
      </c>
      <c r="M914" s="172">
        <v>332</v>
      </c>
      <c r="N914" s="177">
        <v>189</v>
      </c>
      <c r="O914" s="177">
        <v>104</v>
      </c>
      <c r="P914" s="178">
        <v>39</v>
      </c>
    </row>
    <row r="915" spans="1:16" x14ac:dyDescent="0.3">
      <c r="A915" s="175" t="s">
        <v>1038</v>
      </c>
      <c r="B915" s="176" t="s">
        <v>309</v>
      </c>
      <c r="C915" s="176" t="s">
        <v>2108</v>
      </c>
      <c r="D915" s="176" t="s">
        <v>334</v>
      </c>
      <c r="E915" s="172">
        <v>324</v>
      </c>
      <c r="F915" s="177">
        <v>168</v>
      </c>
      <c r="G915" s="177">
        <v>20</v>
      </c>
      <c r="H915" s="178">
        <v>136</v>
      </c>
      <c r="I915" s="172">
        <v>335</v>
      </c>
      <c r="J915" s="177">
        <v>171</v>
      </c>
      <c r="K915" s="177">
        <v>20</v>
      </c>
      <c r="L915" s="178">
        <v>144</v>
      </c>
      <c r="M915" s="172">
        <v>326</v>
      </c>
      <c r="N915" s="177">
        <v>164</v>
      </c>
      <c r="O915" s="177">
        <v>20</v>
      </c>
      <c r="P915" s="178">
        <v>142</v>
      </c>
    </row>
    <row r="916" spans="1:16" x14ac:dyDescent="0.3">
      <c r="A916" s="175" t="s">
        <v>107</v>
      </c>
      <c r="B916" s="176" t="s">
        <v>1086</v>
      </c>
      <c r="C916" s="176" t="s">
        <v>2109</v>
      </c>
      <c r="D916" s="175" t="s">
        <v>123</v>
      </c>
      <c r="E916" s="172">
        <v>333</v>
      </c>
      <c r="F916" s="177">
        <v>179</v>
      </c>
      <c r="G916" s="177">
        <v>57</v>
      </c>
      <c r="H916" s="178">
        <v>97</v>
      </c>
      <c r="I916" s="172">
        <v>334</v>
      </c>
      <c r="J916" s="177">
        <v>180</v>
      </c>
      <c r="K916" s="177">
        <v>55</v>
      </c>
      <c r="L916" s="178">
        <v>99</v>
      </c>
      <c r="M916" s="172">
        <v>270</v>
      </c>
      <c r="N916" s="177">
        <v>179</v>
      </c>
      <c r="O916" s="177">
        <v>48</v>
      </c>
      <c r="P916" s="178">
        <v>43</v>
      </c>
    </row>
    <row r="917" spans="1:16" x14ac:dyDescent="0.3">
      <c r="A917" s="175" t="s">
        <v>1085</v>
      </c>
      <c r="B917" s="176" t="s">
        <v>181</v>
      </c>
      <c r="C917" s="176" t="s">
        <v>2110</v>
      </c>
      <c r="D917" s="175" t="s">
        <v>821</v>
      </c>
      <c r="E917" s="172">
        <v>338</v>
      </c>
      <c r="F917" s="177">
        <v>116</v>
      </c>
      <c r="G917" s="177">
        <v>56</v>
      </c>
      <c r="H917" s="178">
        <v>166</v>
      </c>
      <c r="I917" s="172">
        <v>334</v>
      </c>
      <c r="J917" s="177">
        <v>116</v>
      </c>
      <c r="K917" s="177">
        <v>57</v>
      </c>
      <c r="L917" s="178">
        <v>161</v>
      </c>
      <c r="M917" s="172">
        <v>313</v>
      </c>
      <c r="N917" s="177">
        <v>111</v>
      </c>
      <c r="O917" s="177">
        <v>53</v>
      </c>
      <c r="P917" s="178">
        <v>149</v>
      </c>
    </row>
    <row r="918" spans="1:16" x14ac:dyDescent="0.3">
      <c r="A918" s="175" t="s">
        <v>792</v>
      </c>
      <c r="B918" s="176" t="s">
        <v>458</v>
      </c>
      <c r="C918" s="176" t="s">
        <v>2111</v>
      </c>
      <c r="D918" s="175" t="s">
        <v>468</v>
      </c>
      <c r="E918" s="172">
        <v>343</v>
      </c>
      <c r="F918" s="177">
        <v>91</v>
      </c>
      <c r="G918" s="177">
        <v>135</v>
      </c>
      <c r="H918" s="178">
        <v>117</v>
      </c>
      <c r="I918" s="172">
        <v>331</v>
      </c>
      <c r="J918" s="177">
        <v>92</v>
      </c>
      <c r="K918" s="177">
        <v>131</v>
      </c>
      <c r="L918" s="178">
        <v>108</v>
      </c>
      <c r="M918" s="172">
        <v>306</v>
      </c>
      <c r="N918" s="177">
        <v>92</v>
      </c>
      <c r="O918" s="177">
        <v>116</v>
      </c>
      <c r="P918" s="178">
        <v>98</v>
      </c>
    </row>
    <row r="919" spans="1:16" x14ac:dyDescent="0.3">
      <c r="A919" s="175" t="s">
        <v>762</v>
      </c>
      <c r="B919" s="176" t="s">
        <v>309</v>
      </c>
      <c r="C919" s="176" t="s">
        <v>2112</v>
      </c>
      <c r="D919" s="175" t="s">
        <v>366</v>
      </c>
      <c r="E919" s="172">
        <v>423</v>
      </c>
      <c r="F919" s="177">
        <v>242</v>
      </c>
      <c r="G919" s="177">
        <v>68</v>
      </c>
      <c r="H919" s="178">
        <v>113</v>
      </c>
      <c r="I919" s="172">
        <v>384</v>
      </c>
      <c r="J919" s="177">
        <v>208</v>
      </c>
      <c r="K919" s="177">
        <v>60</v>
      </c>
      <c r="L919" s="178">
        <v>116</v>
      </c>
      <c r="M919" s="172">
        <v>299</v>
      </c>
      <c r="N919" s="177">
        <v>144</v>
      </c>
      <c r="O919" s="177">
        <v>56</v>
      </c>
      <c r="P919" s="178">
        <v>99</v>
      </c>
    </row>
    <row r="920" spans="1:16" x14ac:dyDescent="0.3">
      <c r="A920" s="175" t="s">
        <v>747</v>
      </c>
      <c r="B920" s="176" t="s">
        <v>181</v>
      </c>
      <c r="C920" s="176" t="s">
        <v>2113</v>
      </c>
      <c r="D920" s="175" t="s">
        <v>642</v>
      </c>
      <c r="E920" s="172">
        <v>326</v>
      </c>
      <c r="F920" s="177">
        <v>112</v>
      </c>
      <c r="G920" s="177">
        <v>73</v>
      </c>
      <c r="H920" s="178">
        <v>141</v>
      </c>
      <c r="I920" s="172">
        <v>320</v>
      </c>
      <c r="J920" s="177">
        <v>111</v>
      </c>
      <c r="K920" s="177">
        <v>64</v>
      </c>
      <c r="L920" s="178">
        <v>145</v>
      </c>
      <c r="M920" s="172">
        <v>308</v>
      </c>
      <c r="N920" s="177">
        <v>110</v>
      </c>
      <c r="O920" s="177">
        <v>60</v>
      </c>
      <c r="P920" s="178">
        <v>138</v>
      </c>
    </row>
    <row r="921" spans="1:16" x14ac:dyDescent="0.3">
      <c r="A921" s="175" t="s">
        <v>1130</v>
      </c>
      <c r="B921" s="176" t="s">
        <v>874</v>
      </c>
      <c r="C921" s="176" t="s">
        <v>2114</v>
      </c>
      <c r="D921" s="175" t="s">
        <v>890</v>
      </c>
      <c r="E921" s="172">
        <v>324</v>
      </c>
      <c r="F921" s="177">
        <v>170</v>
      </c>
      <c r="G921" s="177">
        <v>85</v>
      </c>
      <c r="H921" s="178">
        <v>69</v>
      </c>
      <c r="I921" s="172">
        <v>317</v>
      </c>
      <c r="J921" s="177">
        <v>168</v>
      </c>
      <c r="K921" s="177">
        <v>81</v>
      </c>
      <c r="L921" s="178">
        <v>68</v>
      </c>
      <c r="M921" s="172">
        <v>314</v>
      </c>
      <c r="N921" s="177">
        <v>172</v>
      </c>
      <c r="O921" s="177">
        <v>74</v>
      </c>
      <c r="P921" s="178">
        <v>68</v>
      </c>
    </row>
    <row r="922" spans="1:16" x14ac:dyDescent="0.3">
      <c r="A922" s="175" t="s">
        <v>1130</v>
      </c>
      <c r="B922" s="176" t="s">
        <v>763</v>
      </c>
      <c r="C922" s="176" t="s">
        <v>2115</v>
      </c>
      <c r="D922" s="175" t="s">
        <v>772</v>
      </c>
      <c r="E922" s="172">
        <v>505</v>
      </c>
      <c r="F922" s="177">
        <v>316</v>
      </c>
      <c r="G922" s="177">
        <v>77</v>
      </c>
      <c r="H922" s="178">
        <v>112</v>
      </c>
      <c r="I922" s="172">
        <v>471</v>
      </c>
      <c r="J922" s="177">
        <v>314</v>
      </c>
      <c r="K922" s="177">
        <v>73</v>
      </c>
      <c r="L922" s="178">
        <v>84</v>
      </c>
      <c r="M922" s="172">
        <v>297</v>
      </c>
      <c r="N922" s="177">
        <v>149</v>
      </c>
      <c r="O922" s="177">
        <v>78</v>
      </c>
      <c r="P922" s="178">
        <v>70</v>
      </c>
    </row>
    <row r="923" spans="1:16" x14ac:dyDescent="0.3">
      <c r="A923" s="175" t="s">
        <v>1085</v>
      </c>
      <c r="B923" s="176" t="s">
        <v>914</v>
      </c>
      <c r="C923" s="176" t="s">
        <v>2116</v>
      </c>
      <c r="D923" s="175" t="s">
        <v>272</v>
      </c>
      <c r="E923" s="172">
        <v>318</v>
      </c>
      <c r="F923" s="177">
        <v>117</v>
      </c>
      <c r="G923" s="177">
        <v>91</v>
      </c>
      <c r="H923" s="178">
        <v>110</v>
      </c>
      <c r="I923" s="172">
        <v>320</v>
      </c>
      <c r="J923" s="177">
        <v>115</v>
      </c>
      <c r="K923" s="177">
        <v>88</v>
      </c>
      <c r="L923" s="178">
        <v>117</v>
      </c>
      <c r="M923" s="172">
        <v>312</v>
      </c>
      <c r="N923" s="177">
        <v>127</v>
      </c>
      <c r="O923" s="177">
        <v>67</v>
      </c>
      <c r="P923" s="178">
        <v>118</v>
      </c>
    </row>
    <row r="924" spans="1:16" x14ac:dyDescent="0.3">
      <c r="A924" s="175" t="s">
        <v>260</v>
      </c>
      <c r="B924" s="176" t="s">
        <v>181</v>
      </c>
      <c r="C924" s="176" t="s">
        <v>2117</v>
      </c>
      <c r="D924" s="175" t="s">
        <v>835</v>
      </c>
      <c r="E924" s="172">
        <v>438</v>
      </c>
      <c r="F924" s="177">
        <v>240</v>
      </c>
      <c r="G924" s="177">
        <v>135</v>
      </c>
      <c r="H924" s="178">
        <v>63</v>
      </c>
      <c r="I924" s="172">
        <v>458</v>
      </c>
      <c r="J924" s="177">
        <v>247</v>
      </c>
      <c r="K924" s="177">
        <v>143</v>
      </c>
      <c r="L924" s="178">
        <v>68</v>
      </c>
      <c r="M924" s="172">
        <v>322</v>
      </c>
      <c r="N924" s="177">
        <v>107</v>
      </c>
      <c r="O924" s="177">
        <v>136</v>
      </c>
      <c r="P924" s="178">
        <v>79</v>
      </c>
    </row>
    <row r="925" spans="1:16" x14ac:dyDescent="0.3">
      <c r="A925" s="175" t="s">
        <v>819</v>
      </c>
      <c r="B925" s="176" t="s">
        <v>309</v>
      </c>
      <c r="C925" s="176" t="s">
        <v>2118</v>
      </c>
      <c r="D925" s="175" t="s">
        <v>363</v>
      </c>
      <c r="E925" s="172">
        <v>314</v>
      </c>
      <c r="F925" s="177">
        <v>108</v>
      </c>
      <c r="G925" s="177">
        <v>98</v>
      </c>
      <c r="H925" s="178">
        <v>108</v>
      </c>
      <c r="I925" s="172">
        <v>320</v>
      </c>
      <c r="J925" s="177">
        <v>107</v>
      </c>
      <c r="K925" s="177">
        <v>101</v>
      </c>
      <c r="L925" s="178">
        <v>112</v>
      </c>
      <c r="M925" s="172">
        <v>310</v>
      </c>
      <c r="N925" s="177">
        <v>105</v>
      </c>
      <c r="O925" s="177">
        <v>94</v>
      </c>
      <c r="P925" s="178">
        <v>111</v>
      </c>
    </row>
    <row r="926" spans="1:16" x14ac:dyDescent="0.3">
      <c r="A926" s="175" t="s">
        <v>107</v>
      </c>
      <c r="B926" s="176" t="s">
        <v>272</v>
      </c>
      <c r="C926" s="176" t="s">
        <v>2119</v>
      </c>
      <c r="D926" s="175" t="s">
        <v>198</v>
      </c>
      <c r="E926" s="172">
        <v>362</v>
      </c>
      <c r="F926" s="177">
        <v>201</v>
      </c>
      <c r="G926" s="177">
        <v>105</v>
      </c>
      <c r="H926" s="178">
        <v>56</v>
      </c>
      <c r="I926" s="172">
        <v>337</v>
      </c>
      <c r="J926" s="177">
        <v>204</v>
      </c>
      <c r="K926" s="177">
        <v>80</v>
      </c>
      <c r="L926" s="178">
        <v>53</v>
      </c>
      <c r="M926" s="172">
        <v>308</v>
      </c>
      <c r="N926" s="177">
        <v>204</v>
      </c>
      <c r="O926" s="177">
        <v>53</v>
      </c>
      <c r="P926" s="178">
        <v>51</v>
      </c>
    </row>
    <row r="927" spans="1:16" x14ac:dyDescent="0.3">
      <c r="A927" s="175" t="s">
        <v>819</v>
      </c>
      <c r="B927" s="176" t="s">
        <v>458</v>
      </c>
      <c r="C927" s="176" t="s">
        <v>2120</v>
      </c>
      <c r="D927" s="175" t="s">
        <v>467</v>
      </c>
      <c r="E927" s="172">
        <v>334</v>
      </c>
      <c r="F927" s="177">
        <v>152</v>
      </c>
      <c r="G927" s="177">
        <v>93</v>
      </c>
      <c r="H927" s="178">
        <v>89</v>
      </c>
      <c r="I927" s="172">
        <v>322</v>
      </c>
      <c r="J927" s="177">
        <v>151</v>
      </c>
      <c r="K927" s="177">
        <v>80</v>
      </c>
      <c r="L927" s="178">
        <v>91</v>
      </c>
      <c r="M927" s="172">
        <v>317</v>
      </c>
      <c r="N927" s="177">
        <v>151</v>
      </c>
      <c r="O927" s="177">
        <v>68</v>
      </c>
      <c r="P927" s="178">
        <v>98</v>
      </c>
    </row>
    <row r="928" spans="1:16" x14ac:dyDescent="0.3">
      <c r="A928" s="175" t="s">
        <v>873</v>
      </c>
      <c r="B928" s="176" t="s">
        <v>939</v>
      </c>
      <c r="C928" s="176" t="s">
        <v>2121</v>
      </c>
      <c r="D928" s="175" t="s">
        <v>976</v>
      </c>
      <c r="E928" s="172">
        <v>298</v>
      </c>
      <c r="F928" s="177">
        <v>112</v>
      </c>
      <c r="G928" s="177">
        <v>36</v>
      </c>
      <c r="H928" s="178">
        <v>150</v>
      </c>
      <c r="I928" s="172">
        <v>309</v>
      </c>
      <c r="J928" s="177">
        <v>110</v>
      </c>
      <c r="K928" s="177">
        <v>23</v>
      </c>
      <c r="L928" s="178">
        <v>176</v>
      </c>
      <c r="M928" s="172">
        <v>294</v>
      </c>
      <c r="N928" s="177">
        <v>111</v>
      </c>
      <c r="O928" s="177">
        <v>21</v>
      </c>
      <c r="P928" s="178">
        <v>162</v>
      </c>
    </row>
    <row r="929" spans="1:16" x14ac:dyDescent="0.3">
      <c r="A929" s="175" t="s">
        <v>429</v>
      </c>
      <c r="B929" s="176" t="s">
        <v>475</v>
      </c>
      <c r="C929" s="176" t="s">
        <v>2122</v>
      </c>
      <c r="D929" s="175" t="s">
        <v>501</v>
      </c>
      <c r="E929" s="172">
        <v>370</v>
      </c>
      <c r="F929" s="177">
        <v>157</v>
      </c>
      <c r="G929" s="177">
        <v>161</v>
      </c>
      <c r="H929" s="178">
        <v>52</v>
      </c>
      <c r="I929" s="172">
        <v>363</v>
      </c>
      <c r="J929" s="177">
        <v>157</v>
      </c>
      <c r="K929" s="177">
        <v>153</v>
      </c>
      <c r="L929" s="178">
        <v>53</v>
      </c>
      <c r="M929" s="172">
        <v>304</v>
      </c>
      <c r="N929" s="177">
        <v>104</v>
      </c>
      <c r="O929" s="177">
        <v>151</v>
      </c>
      <c r="P929" s="178">
        <v>49</v>
      </c>
    </row>
    <row r="930" spans="1:16" x14ac:dyDescent="0.3">
      <c r="A930" s="175" t="s">
        <v>819</v>
      </c>
      <c r="B930" s="176" t="s">
        <v>939</v>
      </c>
      <c r="C930" s="176" t="s">
        <v>2123</v>
      </c>
      <c r="D930" s="175" t="s">
        <v>506</v>
      </c>
      <c r="E930" s="172">
        <v>305</v>
      </c>
      <c r="F930" s="177">
        <v>154</v>
      </c>
      <c r="G930" s="177">
        <v>65</v>
      </c>
      <c r="H930" s="178">
        <v>86</v>
      </c>
      <c r="I930" s="172">
        <v>302</v>
      </c>
      <c r="J930" s="177">
        <v>138</v>
      </c>
      <c r="K930" s="177">
        <v>73</v>
      </c>
      <c r="L930" s="178">
        <v>91</v>
      </c>
      <c r="M930" s="172">
        <v>302</v>
      </c>
      <c r="N930" s="177">
        <v>138</v>
      </c>
      <c r="O930" s="177">
        <v>78</v>
      </c>
      <c r="P930" s="178">
        <v>86</v>
      </c>
    </row>
    <row r="931" spans="1:16" x14ac:dyDescent="0.3">
      <c r="A931" s="175" t="s">
        <v>107</v>
      </c>
      <c r="B931" s="176" t="s">
        <v>1039</v>
      </c>
      <c r="C931" s="176" t="s">
        <v>2124</v>
      </c>
      <c r="D931" s="175" t="s">
        <v>1049</v>
      </c>
      <c r="E931" s="172">
        <v>319</v>
      </c>
      <c r="F931" s="177">
        <v>90</v>
      </c>
      <c r="G931" s="177">
        <v>50</v>
      </c>
      <c r="H931" s="178">
        <v>179</v>
      </c>
      <c r="I931" s="172">
        <v>319</v>
      </c>
      <c r="J931" s="177">
        <v>90</v>
      </c>
      <c r="K931" s="177">
        <v>48</v>
      </c>
      <c r="L931" s="178">
        <v>181</v>
      </c>
      <c r="M931" s="172">
        <v>304</v>
      </c>
      <c r="N931" s="177">
        <v>77</v>
      </c>
      <c r="O931" s="177">
        <v>48</v>
      </c>
      <c r="P931" s="178">
        <v>179</v>
      </c>
    </row>
    <row r="932" spans="1:16" x14ac:dyDescent="0.3">
      <c r="A932" s="175" t="s">
        <v>568</v>
      </c>
      <c r="B932" s="176" t="s">
        <v>108</v>
      </c>
      <c r="C932" s="176" t="s">
        <v>2125</v>
      </c>
      <c r="D932" s="175" t="s">
        <v>222</v>
      </c>
      <c r="E932" s="172">
        <v>281</v>
      </c>
      <c r="F932" s="177">
        <v>186</v>
      </c>
      <c r="G932" s="177">
        <v>8</v>
      </c>
      <c r="H932" s="178">
        <v>87</v>
      </c>
      <c r="I932" s="172">
        <v>285</v>
      </c>
      <c r="J932" s="177">
        <v>189</v>
      </c>
      <c r="K932" s="177">
        <v>5</v>
      </c>
      <c r="L932" s="178">
        <v>91</v>
      </c>
      <c r="M932" s="172">
        <v>299</v>
      </c>
      <c r="N932" s="177">
        <v>190</v>
      </c>
      <c r="O932" s="177">
        <v>24</v>
      </c>
      <c r="P932" s="178">
        <v>85</v>
      </c>
    </row>
    <row r="933" spans="1:16" x14ac:dyDescent="0.3">
      <c r="A933" s="175" t="s">
        <v>1038</v>
      </c>
      <c r="B933" s="176" t="s">
        <v>309</v>
      </c>
      <c r="C933" s="176" t="s">
        <v>2126</v>
      </c>
      <c r="D933" s="175" t="s">
        <v>420</v>
      </c>
      <c r="E933" s="172">
        <v>377</v>
      </c>
      <c r="F933" s="177">
        <v>200</v>
      </c>
      <c r="G933" s="177">
        <v>58</v>
      </c>
      <c r="H933" s="178">
        <v>119</v>
      </c>
      <c r="I933" s="172">
        <v>338</v>
      </c>
      <c r="J933" s="177">
        <v>167</v>
      </c>
      <c r="K933" s="177">
        <v>51</v>
      </c>
      <c r="L933" s="178">
        <v>120</v>
      </c>
      <c r="M933" s="172">
        <v>269</v>
      </c>
      <c r="N933" s="177">
        <v>130</v>
      </c>
      <c r="O933" s="177">
        <v>54</v>
      </c>
      <c r="P933" s="178">
        <v>85</v>
      </c>
    </row>
    <row r="934" spans="1:16" x14ac:dyDescent="0.3">
      <c r="A934" s="175" t="s">
        <v>107</v>
      </c>
      <c r="B934" s="176" t="s">
        <v>1039</v>
      </c>
      <c r="C934" s="176" t="s">
        <v>2127</v>
      </c>
      <c r="D934" s="175" t="s">
        <v>1053</v>
      </c>
      <c r="E934" s="172">
        <v>295</v>
      </c>
      <c r="F934" s="177">
        <v>153</v>
      </c>
      <c r="G934" s="177">
        <v>21</v>
      </c>
      <c r="H934" s="178">
        <v>121</v>
      </c>
      <c r="I934" s="172">
        <v>293</v>
      </c>
      <c r="J934" s="177">
        <v>151</v>
      </c>
      <c r="K934" s="177">
        <v>21</v>
      </c>
      <c r="L934" s="178">
        <v>121</v>
      </c>
      <c r="M934" s="172">
        <v>297</v>
      </c>
      <c r="N934" s="177">
        <v>151</v>
      </c>
      <c r="O934" s="177">
        <v>32</v>
      </c>
      <c r="P934" s="178">
        <v>114</v>
      </c>
    </row>
    <row r="935" spans="1:16" x14ac:dyDescent="0.3">
      <c r="A935" s="175" t="s">
        <v>1085</v>
      </c>
      <c r="B935" s="176" t="s">
        <v>181</v>
      </c>
      <c r="C935" s="176" t="s">
        <v>2128</v>
      </c>
      <c r="D935" s="175" t="s">
        <v>834</v>
      </c>
      <c r="E935" s="172">
        <v>326</v>
      </c>
      <c r="F935" s="177">
        <v>108</v>
      </c>
      <c r="G935" s="177">
        <v>139</v>
      </c>
      <c r="H935" s="178">
        <v>79</v>
      </c>
      <c r="I935" s="172">
        <v>471</v>
      </c>
      <c r="J935" s="177">
        <v>112</v>
      </c>
      <c r="K935" s="177">
        <v>291</v>
      </c>
      <c r="L935" s="178">
        <v>68</v>
      </c>
      <c r="M935" s="172">
        <v>286</v>
      </c>
      <c r="N935" s="177">
        <v>106</v>
      </c>
      <c r="O935" s="177">
        <v>129</v>
      </c>
      <c r="P935" s="178">
        <v>51</v>
      </c>
    </row>
    <row r="936" spans="1:16" x14ac:dyDescent="0.3">
      <c r="A936" s="175" t="s">
        <v>107</v>
      </c>
      <c r="B936" s="176" t="s">
        <v>108</v>
      </c>
      <c r="C936" s="176" t="s">
        <v>2129</v>
      </c>
      <c r="D936" s="175" t="s">
        <v>165</v>
      </c>
      <c r="E936" s="172">
        <v>355</v>
      </c>
      <c r="F936" s="177">
        <v>177</v>
      </c>
      <c r="G936" s="177">
        <v>51</v>
      </c>
      <c r="H936" s="178">
        <v>127</v>
      </c>
      <c r="I936" s="172">
        <v>345</v>
      </c>
      <c r="J936" s="177">
        <v>152</v>
      </c>
      <c r="K936" s="177">
        <v>60</v>
      </c>
      <c r="L936" s="178">
        <v>133</v>
      </c>
      <c r="M936" s="172">
        <v>296</v>
      </c>
      <c r="N936" s="177">
        <v>105</v>
      </c>
      <c r="O936" s="177">
        <v>64</v>
      </c>
      <c r="P936" s="178">
        <v>127</v>
      </c>
    </row>
    <row r="937" spans="1:16" x14ac:dyDescent="0.3">
      <c r="A937" s="175" t="s">
        <v>1038</v>
      </c>
      <c r="B937" s="176" t="s">
        <v>458</v>
      </c>
      <c r="C937" s="176" t="s">
        <v>2130</v>
      </c>
      <c r="D937" s="175" t="s">
        <v>472</v>
      </c>
      <c r="E937" s="172">
        <v>302</v>
      </c>
      <c r="F937" s="177">
        <v>149</v>
      </c>
      <c r="G937" s="177">
        <v>13</v>
      </c>
      <c r="H937" s="178">
        <v>140</v>
      </c>
      <c r="I937" s="172">
        <v>301</v>
      </c>
      <c r="J937" s="177">
        <v>146</v>
      </c>
      <c r="K937" s="177">
        <v>12</v>
      </c>
      <c r="L937" s="178">
        <v>143</v>
      </c>
      <c r="M937" s="172">
        <v>304</v>
      </c>
      <c r="N937" s="177">
        <v>146</v>
      </c>
      <c r="O937" s="177">
        <v>12</v>
      </c>
      <c r="P937" s="178">
        <v>146</v>
      </c>
    </row>
    <row r="938" spans="1:16" x14ac:dyDescent="0.3">
      <c r="A938" s="175" t="s">
        <v>938</v>
      </c>
      <c r="B938" s="176" t="s">
        <v>569</v>
      </c>
      <c r="C938" s="176" t="s">
        <v>2131</v>
      </c>
      <c r="D938" s="175" t="s">
        <v>631</v>
      </c>
      <c r="E938" s="172">
        <v>439</v>
      </c>
      <c r="F938" s="177">
        <v>260</v>
      </c>
      <c r="G938" s="177">
        <v>21</v>
      </c>
      <c r="H938" s="178">
        <v>158</v>
      </c>
      <c r="I938" s="172">
        <v>445</v>
      </c>
      <c r="J938" s="177">
        <v>262</v>
      </c>
      <c r="K938" s="177">
        <v>23</v>
      </c>
      <c r="L938" s="178">
        <v>160</v>
      </c>
      <c r="M938" s="172">
        <v>299</v>
      </c>
      <c r="N938" s="177">
        <v>119</v>
      </c>
      <c r="O938" s="177">
        <v>22</v>
      </c>
      <c r="P938" s="178">
        <v>158</v>
      </c>
    </row>
    <row r="939" spans="1:16" x14ac:dyDescent="0.3">
      <c r="A939" s="175" t="s">
        <v>539</v>
      </c>
      <c r="B939" s="176" t="s">
        <v>939</v>
      </c>
      <c r="C939" s="176" t="s">
        <v>2132</v>
      </c>
      <c r="D939" s="175" t="s">
        <v>969</v>
      </c>
      <c r="E939" s="172">
        <v>393</v>
      </c>
      <c r="F939" s="177">
        <v>163</v>
      </c>
      <c r="G939" s="177">
        <v>131</v>
      </c>
      <c r="H939" s="178">
        <v>99</v>
      </c>
      <c r="I939" s="172">
        <v>396</v>
      </c>
      <c r="J939" s="177">
        <v>164</v>
      </c>
      <c r="K939" s="177">
        <v>134</v>
      </c>
      <c r="L939" s="178">
        <v>98</v>
      </c>
      <c r="M939" s="172">
        <v>289</v>
      </c>
      <c r="N939" s="177">
        <v>86</v>
      </c>
      <c r="O939" s="177">
        <v>114</v>
      </c>
      <c r="P939" s="178">
        <v>89</v>
      </c>
    </row>
    <row r="940" spans="1:16" x14ac:dyDescent="0.3">
      <c r="A940" s="175" t="s">
        <v>1149</v>
      </c>
      <c r="B940" s="176" t="s">
        <v>458</v>
      </c>
      <c r="C940" s="176" t="s">
        <v>2133</v>
      </c>
      <c r="D940" s="175" t="s">
        <v>460</v>
      </c>
      <c r="E940" s="172">
        <v>296</v>
      </c>
      <c r="F940" s="177">
        <v>167</v>
      </c>
      <c r="G940" s="177">
        <v>22</v>
      </c>
      <c r="H940" s="178">
        <v>107</v>
      </c>
      <c r="I940" s="172">
        <v>293</v>
      </c>
      <c r="J940" s="177">
        <v>165</v>
      </c>
      <c r="K940" s="177">
        <v>24</v>
      </c>
      <c r="L940" s="178">
        <v>104</v>
      </c>
      <c r="M940" s="172">
        <v>322</v>
      </c>
      <c r="N940" s="177">
        <v>163</v>
      </c>
      <c r="O940" s="177">
        <v>30</v>
      </c>
      <c r="P940" s="178">
        <v>129</v>
      </c>
    </row>
    <row r="941" spans="1:16" x14ac:dyDescent="0.3">
      <c r="A941" s="175" t="s">
        <v>539</v>
      </c>
      <c r="B941" s="176" t="s">
        <v>235</v>
      </c>
      <c r="C941" s="176" t="s">
        <v>2134</v>
      </c>
      <c r="D941" s="175" t="s">
        <v>252</v>
      </c>
      <c r="E941" s="172">
        <v>301</v>
      </c>
      <c r="F941" s="177">
        <v>130</v>
      </c>
      <c r="G941" s="177">
        <v>45</v>
      </c>
      <c r="H941" s="178">
        <v>126</v>
      </c>
      <c r="I941" s="172">
        <v>295</v>
      </c>
      <c r="J941" s="177">
        <v>124</v>
      </c>
      <c r="K941" s="177">
        <v>45</v>
      </c>
      <c r="L941" s="178">
        <v>126</v>
      </c>
      <c r="M941" s="172">
        <v>279</v>
      </c>
      <c r="N941" s="177">
        <v>124</v>
      </c>
      <c r="O941" s="177">
        <v>45</v>
      </c>
      <c r="P941" s="178">
        <v>110</v>
      </c>
    </row>
    <row r="942" spans="1:16" x14ac:dyDescent="0.3">
      <c r="A942" s="175" t="s">
        <v>1122</v>
      </c>
      <c r="B942" s="176" t="s">
        <v>1039</v>
      </c>
      <c r="C942" s="176" t="s">
        <v>2135</v>
      </c>
      <c r="D942" s="175" t="s">
        <v>1083</v>
      </c>
      <c r="E942" s="172">
        <v>390</v>
      </c>
      <c r="F942" s="177">
        <v>219</v>
      </c>
      <c r="G942" s="177">
        <v>136</v>
      </c>
      <c r="H942" s="178">
        <v>35</v>
      </c>
      <c r="I942" s="172">
        <v>392</v>
      </c>
      <c r="J942" s="177">
        <v>223</v>
      </c>
      <c r="K942" s="177">
        <v>134</v>
      </c>
      <c r="L942" s="178">
        <v>35</v>
      </c>
      <c r="M942" s="172">
        <v>294</v>
      </c>
      <c r="N942" s="177">
        <v>134</v>
      </c>
      <c r="O942" s="177">
        <v>125</v>
      </c>
      <c r="P942" s="178">
        <v>35</v>
      </c>
    </row>
    <row r="943" spans="1:16" x14ac:dyDescent="0.3">
      <c r="A943" s="175" t="s">
        <v>568</v>
      </c>
      <c r="B943" s="176" t="s">
        <v>874</v>
      </c>
      <c r="C943" s="176" t="s">
        <v>2136</v>
      </c>
      <c r="D943" s="175" t="s">
        <v>893</v>
      </c>
      <c r="E943" s="172">
        <v>327</v>
      </c>
      <c r="F943" s="177">
        <v>81</v>
      </c>
      <c r="G943" s="177">
        <v>194</v>
      </c>
      <c r="H943" s="178">
        <v>52</v>
      </c>
      <c r="I943" s="172">
        <v>313</v>
      </c>
      <c r="J943" s="177">
        <v>70</v>
      </c>
      <c r="K943" s="177">
        <v>188</v>
      </c>
      <c r="L943" s="178">
        <v>55</v>
      </c>
      <c r="M943" s="172">
        <v>290</v>
      </c>
      <c r="N943" s="177">
        <v>71</v>
      </c>
      <c r="O943" s="177">
        <v>165</v>
      </c>
      <c r="P943" s="178">
        <v>54</v>
      </c>
    </row>
    <row r="944" spans="1:16" x14ac:dyDescent="0.3">
      <c r="A944" s="175" t="s">
        <v>308</v>
      </c>
      <c r="B944" s="176" t="s">
        <v>1039</v>
      </c>
      <c r="C944" s="176" t="s">
        <v>2137</v>
      </c>
      <c r="D944" s="175" t="s">
        <v>1056</v>
      </c>
      <c r="E944" s="172">
        <v>298</v>
      </c>
      <c r="F944" s="177">
        <v>153</v>
      </c>
      <c r="G944" s="177">
        <v>91</v>
      </c>
      <c r="H944" s="178">
        <v>54</v>
      </c>
      <c r="I944" s="172">
        <v>307</v>
      </c>
      <c r="J944" s="177">
        <v>152</v>
      </c>
      <c r="K944" s="177">
        <v>93</v>
      </c>
      <c r="L944" s="178">
        <v>62</v>
      </c>
      <c r="M944" s="172">
        <v>273</v>
      </c>
      <c r="N944" s="177">
        <v>152</v>
      </c>
      <c r="O944" s="177">
        <v>76</v>
      </c>
      <c r="P944" s="178">
        <v>45</v>
      </c>
    </row>
    <row r="945" spans="1:16" x14ac:dyDescent="0.3">
      <c r="A945" s="175" t="s">
        <v>308</v>
      </c>
      <c r="B945" s="176" t="s">
        <v>681</v>
      </c>
      <c r="C945" s="176" t="s">
        <v>2138</v>
      </c>
      <c r="D945" s="175" t="s">
        <v>691</v>
      </c>
      <c r="E945" s="172">
        <v>290</v>
      </c>
      <c r="F945" s="177">
        <v>102</v>
      </c>
      <c r="G945" s="177">
        <v>44</v>
      </c>
      <c r="H945" s="178">
        <v>144</v>
      </c>
      <c r="I945" s="172">
        <v>291</v>
      </c>
      <c r="J945" s="177">
        <v>104</v>
      </c>
      <c r="K945" s="177">
        <v>44</v>
      </c>
      <c r="L945" s="178">
        <v>143</v>
      </c>
      <c r="M945" s="172">
        <v>289</v>
      </c>
      <c r="N945" s="177">
        <v>102</v>
      </c>
      <c r="O945" s="177">
        <v>44</v>
      </c>
      <c r="P945" s="178">
        <v>143</v>
      </c>
    </row>
    <row r="946" spans="1:16" x14ac:dyDescent="0.3">
      <c r="A946" s="175" t="s">
        <v>107</v>
      </c>
      <c r="B946" s="176" t="s">
        <v>181</v>
      </c>
      <c r="C946" s="176" t="s">
        <v>2139</v>
      </c>
      <c r="D946" s="175" t="s">
        <v>826</v>
      </c>
      <c r="E946" s="172">
        <v>333</v>
      </c>
      <c r="F946" s="177">
        <v>185</v>
      </c>
      <c r="G946" s="177">
        <v>40</v>
      </c>
      <c r="H946" s="178">
        <v>108</v>
      </c>
      <c r="I946" s="172">
        <v>316</v>
      </c>
      <c r="J946" s="177">
        <v>162</v>
      </c>
      <c r="K946" s="177">
        <v>45</v>
      </c>
      <c r="L946" s="178">
        <v>109</v>
      </c>
      <c r="M946" s="172">
        <v>267</v>
      </c>
      <c r="N946" s="177">
        <v>130</v>
      </c>
      <c r="O946" s="177">
        <v>50</v>
      </c>
      <c r="P946" s="178">
        <v>87</v>
      </c>
    </row>
    <row r="947" spans="1:16" x14ac:dyDescent="0.3">
      <c r="A947" s="175" t="s">
        <v>747</v>
      </c>
      <c r="B947" s="176" t="s">
        <v>569</v>
      </c>
      <c r="C947" s="176" t="s">
        <v>2140</v>
      </c>
      <c r="D947" s="175" t="s">
        <v>618</v>
      </c>
      <c r="E947" s="172">
        <v>279</v>
      </c>
      <c r="F947" s="177">
        <v>103</v>
      </c>
      <c r="G947" s="177">
        <v>92</v>
      </c>
      <c r="H947" s="178">
        <v>84</v>
      </c>
      <c r="I947" s="172">
        <v>280</v>
      </c>
      <c r="J947" s="177">
        <v>103</v>
      </c>
      <c r="K947" s="177">
        <v>92</v>
      </c>
      <c r="L947" s="178">
        <v>85</v>
      </c>
      <c r="M947" s="172">
        <v>288</v>
      </c>
      <c r="N947" s="177">
        <v>101</v>
      </c>
      <c r="O947" s="177">
        <v>103</v>
      </c>
      <c r="P947" s="178">
        <v>84</v>
      </c>
    </row>
    <row r="948" spans="1:16" x14ac:dyDescent="0.3">
      <c r="A948" s="175" t="s">
        <v>711</v>
      </c>
      <c r="B948" s="176" t="s">
        <v>235</v>
      </c>
      <c r="C948" s="176" t="s">
        <v>2141</v>
      </c>
      <c r="D948" s="175" t="s">
        <v>255</v>
      </c>
      <c r="E948" s="172">
        <v>294</v>
      </c>
      <c r="F948" s="177">
        <v>162</v>
      </c>
      <c r="G948" s="177">
        <v>45</v>
      </c>
      <c r="H948" s="178">
        <v>87</v>
      </c>
      <c r="I948" s="172">
        <v>296</v>
      </c>
      <c r="J948" s="177">
        <v>162</v>
      </c>
      <c r="K948" s="177">
        <v>41</v>
      </c>
      <c r="L948" s="178">
        <v>93</v>
      </c>
      <c r="M948" s="172">
        <v>287</v>
      </c>
      <c r="N948" s="177">
        <v>159</v>
      </c>
      <c r="O948" s="177">
        <v>34</v>
      </c>
      <c r="P948" s="178">
        <v>94</v>
      </c>
    </row>
    <row r="949" spans="1:16" x14ac:dyDescent="0.3">
      <c r="A949" s="175" t="s">
        <v>762</v>
      </c>
      <c r="B949" s="176" t="s">
        <v>939</v>
      </c>
      <c r="C949" s="176" t="s">
        <v>2142</v>
      </c>
      <c r="D949" s="175" t="s">
        <v>534</v>
      </c>
      <c r="E949" s="172">
        <v>327</v>
      </c>
      <c r="F949" s="177">
        <v>150</v>
      </c>
      <c r="G949" s="177">
        <v>77</v>
      </c>
      <c r="H949" s="178">
        <v>100</v>
      </c>
      <c r="I949" s="172">
        <v>298</v>
      </c>
      <c r="J949" s="177">
        <v>148</v>
      </c>
      <c r="K949" s="177">
        <v>61</v>
      </c>
      <c r="L949" s="178">
        <v>89</v>
      </c>
      <c r="M949" s="172">
        <v>276</v>
      </c>
      <c r="N949" s="177">
        <v>140</v>
      </c>
      <c r="O949" s="177">
        <v>55</v>
      </c>
      <c r="P949" s="178">
        <v>81</v>
      </c>
    </row>
    <row r="950" spans="1:16" x14ac:dyDescent="0.3">
      <c r="A950" s="175" t="s">
        <v>1085</v>
      </c>
      <c r="B950" s="176" t="s">
        <v>309</v>
      </c>
      <c r="C950" s="176" t="s">
        <v>2143</v>
      </c>
      <c r="D950" s="175" t="s">
        <v>367</v>
      </c>
      <c r="E950" s="172">
        <v>354</v>
      </c>
      <c r="F950" s="177">
        <v>103</v>
      </c>
      <c r="G950" s="177">
        <v>166</v>
      </c>
      <c r="H950" s="178">
        <v>85</v>
      </c>
      <c r="I950" s="172">
        <v>319</v>
      </c>
      <c r="J950" s="177">
        <v>105</v>
      </c>
      <c r="K950" s="177">
        <v>126</v>
      </c>
      <c r="L950" s="178">
        <v>88</v>
      </c>
      <c r="M950" s="172">
        <v>279</v>
      </c>
      <c r="N950" s="177">
        <v>102</v>
      </c>
      <c r="O950" s="177">
        <v>93</v>
      </c>
      <c r="P950" s="178">
        <v>84</v>
      </c>
    </row>
    <row r="951" spans="1:16" x14ac:dyDescent="0.3">
      <c r="A951" s="175" t="s">
        <v>1038</v>
      </c>
      <c r="B951" s="176" t="s">
        <v>569</v>
      </c>
      <c r="C951" s="176" t="s">
        <v>2144</v>
      </c>
      <c r="D951" s="175" t="s">
        <v>638</v>
      </c>
      <c r="E951" s="172">
        <v>282</v>
      </c>
      <c r="F951" s="177">
        <v>170</v>
      </c>
      <c r="G951" s="177">
        <v>36</v>
      </c>
      <c r="H951" s="178">
        <v>76</v>
      </c>
      <c r="I951" s="172">
        <v>288</v>
      </c>
      <c r="J951" s="177">
        <v>175</v>
      </c>
      <c r="K951" s="177">
        <v>35</v>
      </c>
      <c r="L951" s="178">
        <v>78</v>
      </c>
      <c r="M951" s="172">
        <v>281</v>
      </c>
      <c r="N951" s="177">
        <v>169</v>
      </c>
      <c r="O951" s="177">
        <v>35</v>
      </c>
      <c r="P951" s="178">
        <v>77</v>
      </c>
    </row>
    <row r="952" spans="1:16" x14ac:dyDescent="0.3">
      <c r="A952" s="175" t="s">
        <v>429</v>
      </c>
      <c r="B952" s="176" t="s">
        <v>135</v>
      </c>
      <c r="C952" s="176" t="s">
        <v>2145</v>
      </c>
      <c r="D952" s="175" t="s">
        <v>452</v>
      </c>
      <c r="E952" s="172">
        <v>351</v>
      </c>
      <c r="F952" s="177">
        <v>196</v>
      </c>
      <c r="G952" s="177">
        <v>61</v>
      </c>
      <c r="H952" s="178">
        <v>94</v>
      </c>
      <c r="I952" s="172">
        <v>355</v>
      </c>
      <c r="J952" s="177">
        <v>210</v>
      </c>
      <c r="K952" s="177">
        <v>53</v>
      </c>
      <c r="L952" s="178">
        <v>92</v>
      </c>
      <c r="M952" s="172">
        <v>283</v>
      </c>
      <c r="N952" s="177">
        <v>105</v>
      </c>
      <c r="O952" s="177">
        <v>85</v>
      </c>
      <c r="P952" s="178">
        <v>93</v>
      </c>
    </row>
    <row r="953" spans="1:16" x14ac:dyDescent="0.3">
      <c r="A953" s="175" t="s">
        <v>308</v>
      </c>
      <c r="B953" s="176" t="s">
        <v>309</v>
      </c>
      <c r="C953" s="176" t="s">
        <v>2146</v>
      </c>
      <c r="D953" s="175" t="s">
        <v>416</v>
      </c>
      <c r="E953" s="172">
        <v>278</v>
      </c>
      <c r="F953" s="177">
        <v>47</v>
      </c>
      <c r="G953" s="177">
        <v>144</v>
      </c>
      <c r="H953" s="178">
        <v>87</v>
      </c>
      <c r="I953" s="172">
        <v>291</v>
      </c>
      <c r="J953" s="177">
        <v>45</v>
      </c>
      <c r="K953" s="177">
        <v>157</v>
      </c>
      <c r="L953" s="178">
        <v>89</v>
      </c>
      <c r="M953" s="172">
        <v>277</v>
      </c>
      <c r="N953" s="177">
        <v>46</v>
      </c>
      <c r="O953" s="177">
        <v>147</v>
      </c>
      <c r="P953" s="178">
        <v>84</v>
      </c>
    </row>
    <row r="954" spans="1:16" x14ac:dyDescent="0.3">
      <c r="A954" s="175" t="s">
        <v>568</v>
      </c>
      <c r="B954" s="176" t="s">
        <v>309</v>
      </c>
      <c r="C954" s="176" t="s">
        <v>2147</v>
      </c>
      <c r="D954" s="175" t="s">
        <v>337</v>
      </c>
      <c r="E954" s="172">
        <v>335</v>
      </c>
      <c r="F954" s="177">
        <v>142</v>
      </c>
      <c r="G954" s="177">
        <v>76</v>
      </c>
      <c r="H954" s="178">
        <v>117</v>
      </c>
      <c r="I954" s="172">
        <v>305</v>
      </c>
      <c r="J954" s="177">
        <v>111</v>
      </c>
      <c r="K954" s="177">
        <v>78</v>
      </c>
      <c r="L954" s="178">
        <v>116</v>
      </c>
      <c r="M954" s="172">
        <v>274</v>
      </c>
      <c r="N954" s="177">
        <v>110</v>
      </c>
      <c r="O954" s="177">
        <v>53</v>
      </c>
      <c r="P954" s="178">
        <v>111</v>
      </c>
    </row>
    <row r="955" spans="1:16" x14ac:dyDescent="0.3">
      <c r="A955" s="175" t="s">
        <v>429</v>
      </c>
      <c r="B955" s="176" t="s">
        <v>1131</v>
      </c>
      <c r="C955" s="176" t="s">
        <v>2148</v>
      </c>
      <c r="D955" s="175" t="s">
        <v>1144</v>
      </c>
      <c r="E955" s="172">
        <v>286</v>
      </c>
      <c r="F955" s="177">
        <v>130</v>
      </c>
      <c r="G955" s="177">
        <v>53</v>
      </c>
      <c r="H955" s="178">
        <v>103</v>
      </c>
      <c r="I955" s="172">
        <v>281</v>
      </c>
      <c r="J955" s="177">
        <v>129</v>
      </c>
      <c r="K955" s="177">
        <v>51</v>
      </c>
      <c r="L955" s="178">
        <v>101</v>
      </c>
      <c r="M955" s="172">
        <v>243</v>
      </c>
      <c r="N955" s="177">
        <v>127</v>
      </c>
      <c r="O955" s="177">
        <v>50</v>
      </c>
      <c r="P955" s="178">
        <v>66</v>
      </c>
    </row>
    <row r="956" spans="1:16" x14ac:dyDescent="0.3">
      <c r="A956" s="175" t="s">
        <v>938</v>
      </c>
      <c r="B956" s="176" t="s">
        <v>235</v>
      </c>
      <c r="C956" s="176" t="s">
        <v>2149</v>
      </c>
      <c r="D956" s="175" t="s">
        <v>239</v>
      </c>
      <c r="E956" s="172">
        <v>350</v>
      </c>
      <c r="F956" s="177">
        <v>168</v>
      </c>
      <c r="G956" s="177">
        <v>81</v>
      </c>
      <c r="H956" s="178">
        <v>101</v>
      </c>
      <c r="I956" s="172">
        <v>270</v>
      </c>
      <c r="J956" s="177">
        <v>140</v>
      </c>
      <c r="K956" s="177">
        <v>19</v>
      </c>
      <c r="L956" s="178">
        <v>111</v>
      </c>
      <c r="M956" s="172">
        <v>276</v>
      </c>
      <c r="N956" s="177">
        <v>60</v>
      </c>
      <c r="O956" s="177">
        <v>107</v>
      </c>
      <c r="P956" s="178">
        <v>109</v>
      </c>
    </row>
    <row r="957" spans="1:16" x14ac:dyDescent="0.3">
      <c r="A957" s="175" t="s">
        <v>1038</v>
      </c>
      <c r="B957" s="176" t="s">
        <v>1039</v>
      </c>
      <c r="C957" s="176" t="s">
        <v>2150</v>
      </c>
      <c r="D957" s="175" t="s">
        <v>1067</v>
      </c>
      <c r="E957" s="172">
        <v>283</v>
      </c>
      <c r="F957" s="177">
        <v>114</v>
      </c>
      <c r="G957" s="177">
        <v>106</v>
      </c>
      <c r="H957" s="178">
        <v>63</v>
      </c>
      <c r="I957" s="172">
        <v>270</v>
      </c>
      <c r="J957" s="177">
        <v>113</v>
      </c>
      <c r="K957" s="177">
        <v>95</v>
      </c>
      <c r="L957" s="178">
        <v>62</v>
      </c>
      <c r="M957" s="172">
        <v>279</v>
      </c>
      <c r="N957" s="177">
        <v>113</v>
      </c>
      <c r="O957" s="177">
        <v>102</v>
      </c>
      <c r="P957" s="178">
        <v>64</v>
      </c>
    </row>
    <row r="958" spans="1:16" x14ac:dyDescent="0.3">
      <c r="A958" s="175" t="s">
        <v>568</v>
      </c>
      <c r="B958" s="176" t="s">
        <v>569</v>
      </c>
      <c r="C958" s="176" t="s">
        <v>2151</v>
      </c>
      <c r="D958" s="175" t="s">
        <v>654</v>
      </c>
      <c r="E958" s="172">
        <v>278</v>
      </c>
      <c r="F958" s="177">
        <v>134</v>
      </c>
      <c r="G958" s="177">
        <v>51</v>
      </c>
      <c r="H958" s="178">
        <v>93</v>
      </c>
      <c r="I958" s="172">
        <v>259</v>
      </c>
      <c r="J958" s="177">
        <v>133</v>
      </c>
      <c r="K958" s="177">
        <v>34</v>
      </c>
      <c r="L958" s="178">
        <v>92</v>
      </c>
      <c r="M958" s="172">
        <v>272</v>
      </c>
      <c r="N958" s="177">
        <v>135</v>
      </c>
      <c r="O958" s="177">
        <v>50</v>
      </c>
      <c r="P958" s="178">
        <v>87</v>
      </c>
    </row>
    <row r="959" spans="1:16" x14ac:dyDescent="0.3">
      <c r="A959" s="175" t="s">
        <v>308</v>
      </c>
      <c r="B959" s="176" t="s">
        <v>874</v>
      </c>
      <c r="C959" s="176" t="s">
        <v>2152</v>
      </c>
      <c r="D959" s="175" t="s">
        <v>880</v>
      </c>
      <c r="E959" s="172">
        <v>310</v>
      </c>
      <c r="F959" s="177">
        <v>178</v>
      </c>
      <c r="G959" s="177">
        <v>85</v>
      </c>
      <c r="H959" s="178">
        <v>47</v>
      </c>
      <c r="I959" s="172">
        <v>282</v>
      </c>
      <c r="J959" s="177">
        <v>175</v>
      </c>
      <c r="K959" s="177">
        <v>77</v>
      </c>
      <c r="L959" s="178">
        <v>30</v>
      </c>
      <c r="M959" s="172">
        <v>279</v>
      </c>
      <c r="N959" s="177">
        <v>175</v>
      </c>
      <c r="O959" s="177">
        <v>72</v>
      </c>
      <c r="P959" s="178">
        <v>32</v>
      </c>
    </row>
    <row r="960" spans="1:16" x14ac:dyDescent="0.3">
      <c r="A960" s="175" t="s">
        <v>568</v>
      </c>
      <c r="B960" s="176" t="s">
        <v>569</v>
      </c>
      <c r="C960" s="176" t="s">
        <v>2153</v>
      </c>
      <c r="D960" s="175" t="s">
        <v>227</v>
      </c>
      <c r="E960" s="172">
        <v>284</v>
      </c>
      <c r="F960" s="177">
        <v>138</v>
      </c>
      <c r="G960" s="177">
        <v>48</v>
      </c>
      <c r="H960" s="178">
        <v>98</v>
      </c>
      <c r="I960" s="172">
        <v>263</v>
      </c>
      <c r="J960" s="177">
        <v>139</v>
      </c>
      <c r="K960" s="177">
        <v>35</v>
      </c>
      <c r="L960" s="178">
        <v>89</v>
      </c>
      <c r="M960" s="172">
        <v>243</v>
      </c>
      <c r="N960" s="177">
        <v>139</v>
      </c>
      <c r="O960" s="177">
        <v>48</v>
      </c>
      <c r="P960" s="178">
        <v>56</v>
      </c>
    </row>
    <row r="961" spans="1:16" x14ac:dyDescent="0.3">
      <c r="A961" s="175" t="s">
        <v>308</v>
      </c>
      <c r="B961" s="176" t="s">
        <v>939</v>
      </c>
      <c r="C961" s="176" t="s">
        <v>2154</v>
      </c>
      <c r="D961" s="175" t="s">
        <v>941</v>
      </c>
      <c r="E961" s="172">
        <v>285</v>
      </c>
      <c r="F961" s="177">
        <v>143</v>
      </c>
      <c r="G961" s="177">
        <v>44</v>
      </c>
      <c r="H961" s="178">
        <v>98</v>
      </c>
      <c r="I961" s="172">
        <v>278</v>
      </c>
      <c r="J961" s="177">
        <v>141</v>
      </c>
      <c r="K961" s="177">
        <v>43</v>
      </c>
      <c r="L961" s="178">
        <v>94</v>
      </c>
      <c r="M961" s="172">
        <v>274</v>
      </c>
      <c r="N961" s="177">
        <v>137</v>
      </c>
      <c r="O961" s="177">
        <v>44</v>
      </c>
      <c r="P961" s="178">
        <v>93</v>
      </c>
    </row>
    <row r="962" spans="1:16" x14ac:dyDescent="0.3">
      <c r="A962" s="175" t="s">
        <v>568</v>
      </c>
      <c r="B962" s="176" t="s">
        <v>309</v>
      </c>
      <c r="C962" s="176" t="s">
        <v>2155</v>
      </c>
      <c r="D962" s="175" t="s">
        <v>352</v>
      </c>
      <c r="E962" s="172">
        <v>343</v>
      </c>
      <c r="F962" s="177">
        <v>199</v>
      </c>
      <c r="G962" s="177">
        <v>39</v>
      </c>
      <c r="H962" s="178">
        <v>105</v>
      </c>
      <c r="I962" s="172">
        <v>346</v>
      </c>
      <c r="J962" s="177">
        <v>191</v>
      </c>
      <c r="K962" s="177">
        <v>45</v>
      </c>
      <c r="L962" s="178">
        <v>110</v>
      </c>
      <c r="M962" s="172">
        <v>267</v>
      </c>
      <c r="N962" s="177">
        <v>121</v>
      </c>
      <c r="O962" s="177">
        <v>43</v>
      </c>
      <c r="P962" s="178">
        <v>103</v>
      </c>
    </row>
    <row r="963" spans="1:16" x14ac:dyDescent="0.3">
      <c r="A963" s="175" t="s">
        <v>819</v>
      </c>
      <c r="B963" s="176" t="s">
        <v>569</v>
      </c>
      <c r="C963" s="176" t="s">
        <v>2156</v>
      </c>
      <c r="D963" s="175" t="s">
        <v>578</v>
      </c>
      <c r="E963" s="172">
        <v>233</v>
      </c>
      <c r="F963" s="177">
        <v>143</v>
      </c>
      <c r="G963" s="177">
        <v>31</v>
      </c>
      <c r="H963" s="178">
        <v>59</v>
      </c>
      <c r="I963" s="172">
        <v>259</v>
      </c>
      <c r="J963" s="177">
        <v>145</v>
      </c>
      <c r="K963" s="177">
        <v>28</v>
      </c>
      <c r="L963" s="178">
        <v>86</v>
      </c>
      <c r="M963" s="172">
        <v>239</v>
      </c>
      <c r="N963" s="177">
        <v>147</v>
      </c>
      <c r="O963" s="177">
        <v>41</v>
      </c>
      <c r="P963" s="178">
        <v>51</v>
      </c>
    </row>
    <row r="964" spans="1:16" x14ac:dyDescent="0.3">
      <c r="A964" s="175" t="s">
        <v>457</v>
      </c>
      <c r="B964" s="176" t="s">
        <v>181</v>
      </c>
      <c r="C964" s="176" t="s">
        <v>2157</v>
      </c>
      <c r="D964" s="175" t="s">
        <v>858</v>
      </c>
      <c r="E964" s="172">
        <v>317</v>
      </c>
      <c r="F964" s="177">
        <v>152</v>
      </c>
      <c r="G964" s="177">
        <v>14</v>
      </c>
      <c r="H964" s="178">
        <v>151</v>
      </c>
      <c r="I964" s="172">
        <v>314</v>
      </c>
      <c r="J964" s="177">
        <v>151</v>
      </c>
      <c r="K964" s="177">
        <v>13</v>
      </c>
      <c r="L964" s="178">
        <v>150</v>
      </c>
      <c r="M964" s="172">
        <v>261</v>
      </c>
      <c r="N964" s="177">
        <v>107</v>
      </c>
      <c r="O964" s="177">
        <v>17</v>
      </c>
      <c r="P964" s="178">
        <v>137</v>
      </c>
    </row>
    <row r="965" spans="1:16" x14ac:dyDescent="0.3">
      <c r="A965" s="175" t="s">
        <v>308</v>
      </c>
      <c r="B965" s="176" t="s">
        <v>181</v>
      </c>
      <c r="C965" s="176" t="s">
        <v>2158</v>
      </c>
      <c r="D965" s="175" t="s">
        <v>855</v>
      </c>
      <c r="E965" s="172">
        <v>331</v>
      </c>
      <c r="F965" s="177">
        <v>175</v>
      </c>
      <c r="G965" s="177">
        <v>24</v>
      </c>
      <c r="H965" s="178">
        <v>132</v>
      </c>
      <c r="I965" s="172">
        <v>273</v>
      </c>
      <c r="J965" s="177">
        <v>127</v>
      </c>
      <c r="K965" s="177">
        <v>25</v>
      </c>
      <c r="L965" s="178">
        <v>121</v>
      </c>
      <c r="M965" s="172">
        <v>268</v>
      </c>
      <c r="N965" s="177">
        <v>127</v>
      </c>
      <c r="O965" s="177">
        <v>25</v>
      </c>
      <c r="P965" s="178">
        <v>116</v>
      </c>
    </row>
    <row r="966" spans="1:16" x14ac:dyDescent="0.3">
      <c r="A966" s="175" t="s">
        <v>819</v>
      </c>
      <c r="B966" s="176" t="s">
        <v>712</v>
      </c>
      <c r="C966" s="176" t="s">
        <v>2159</v>
      </c>
      <c r="D966" s="175" t="s">
        <v>730</v>
      </c>
      <c r="E966" s="172">
        <v>356</v>
      </c>
      <c r="F966" s="177">
        <v>1</v>
      </c>
      <c r="G966" s="177">
        <v>349</v>
      </c>
      <c r="H966" s="178">
        <v>6</v>
      </c>
      <c r="I966" s="172">
        <v>337</v>
      </c>
      <c r="J966" s="177">
        <v>1</v>
      </c>
      <c r="K966" s="177">
        <v>330</v>
      </c>
      <c r="L966" s="178">
        <v>6</v>
      </c>
      <c r="M966" s="172">
        <v>271</v>
      </c>
      <c r="N966" s="177">
        <v>1</v>
      </c>
      <c r="O966" s="177">
        <v>263</v>
      </c>
      <c r="P966" s="178">
        <v>7</v>
      </c>
    </row>
    <row r="967" spans="1:16" x14ac:dyDescent="0.3">
      <c r="A967" s="175" t="s">
        <v>1187</v>
      </c>
      <c r="B967" s="176" t="s">
        <v>569</v>
      </c>
      <c r="C967" s="176" t="s">
        <v>2160</v>
      </c>
      <c r="D967" s="175" t="s">
        <v>672</v>
      </c>
      <c r="E967" s="172">
        <v>273</v>
      </c>
      <c r="F967" s="177">
        <v>103</v>
      </c>
      <c r="G967" s="177">
        <v>22</v>
      </c>
      <c r="H967" s="178">
        <v>148</v>
      </c>
      <c r="I967" s="172">
        <v>274</v>
      </c>
      <c r="J967" s="177">
        <v>103</v>
      </c>
      <c r="K967" s="177">
        <v>23</v>
      </c>
      <c r="L967" s="178">
        <v>148</v>
      </c>
      <c r="M967" s="172">
        <v>252</v>
      </c>
      <c r="N967" s="177">
        <v>103</v>
      </c>
      <c r="O967" s="177">
        <v>18</v>
      </c>
      <c r="P967" s="178">
        <v>131</v>
      </c>
    </row>
    <row r="968" spans="1:16" x14ac:dyDescent="0.3">
      <c r="A968" s="175" t="s">
        <v>711</v>
      </c>
      <c r="B968" s="176" t="s">
        <v>309</v>
      </c>
      <c r="C968" s="176" t="s">
        <v>2161</v>
      </c>
      <c r="D968" s="175" t="s">
        <v>412</v>
      </c>
      <c r="E968" s="172">
        <v>281</v>
      </c>
      <c r="F968" s="177">
        <v>141</v>
      </c>
      <c r="G968" s="177">
        <v>23</v>
      </c>
      <c r="H968" s="178">
        <v>117</v>
      </c>
      <c r="I968" s="172">
        <v>279</v>
      </c>
      <c r="J968" s="177">
        <v>142</v>
      </c>
      <c r="K968" s="177">
        <v>21</v>
      </c>
      <c r="L968" s="178">
        <v>116</v>
      </c>
      <c r="M968" s="172">
        <v>248</v>
      </c>
      <c r="N968" s="177">
        <v>144</v>
      </c>
      <c r="O968" s="177">
        <v>9</v>
      </c>
      <c r="P968" s="178">
        <v>95</v>
      </c>
    </row>
    <row r="969" spans="1:16" x14ac:dyDescent="0.3">
      <c r="A969" s="175" t="s">
        <v>107</v>
      </c>
      <c r="B969" s="176" t="s">
        <v>309</v>
      </c>
      <c r="C969" s="176" t="s">
        <v>2162</v>
      </c>
      <c r="D969" s="175" t="s">
        <v>418</v>
      </c>
      <c r="E969" s="172">
        <v>278</v>
      </c>
      <c r="F969" s="177">
        <v>145</v>
      </c>
      <c r="G969" s="177">
        <v>57</v>
      </c>
      <c r="H969" s="178">
        <v>76</v>
      </c>
      <c r="I969" s="172">
        <v>286</v>
      </c>
      <c r="J969" s="177">
        <v>152</v>
      </c>
      <c r="K969" s="177">
        <v>60</v>
      </c>
      <c r="L969" s="178">
        <v>74</v>
      </c>
      <c r="M969" s="172">
        <v>269</v>
      </c>
      <c r="N969" s="177">
        <v>111</v>
      </c>
      <c r="O969" s="177">
        <v>82</v>
      </c>
      <c r="P969" s="178">
        <v>76</v>
      </c>
    </row>
    <row r="970" spans="1:16" x14ac:dyDescent="0.3">
      <c r="A970" s="175" t="s">
        <v>1038</v>
      </c>
      <c r="B970" s="176" t="s">
        <v>261</v>
      </c>
      <c r="C970" s="176" t="s">
        <v>2163</v>
      </c>
      <c r="D970" s="175" t="s">
        <v>276</v>
      </c>
      <c r="E970" s="172">
        <v>394</v>
      </c>
      <c r="F970" s="177">
        <v>222</v>
      </c>
      <c r="G970" s="177">
        <v>57</v>
      </c>
      <c r="H970" s="178">
        <v>115</v>
      </c>
      <c r="I970" s="172">
        <v>392</v>
      </c>
      <c r="J970" s="177">
        <v>225</v>
      </c>
      <c r="K970" s="177">
        <v>49</v>
      </c>
      <c r="L970" s="178">
        <v>118</v>
      </c>
      <c r="M970" s="172">
        <v>266</v>
      </c>
      <c r="N970" s="177">
        <v>101</v>
      </c>
      <c r="O970" s="177">
        <v>48</v>
      </c>
      <c r="P970" s="178">
        <v>117</v>
      </c>
    </row>
    <row r="971" spans="1:16" x14ac:dyDescent="0.3">
      <c r="A971" s="175" t="s">
        <v>308</v>
      </c>
      <c r="B971" s="176" t="s">
        <v>939</v>
      </c>
      <c r="C971" s="176" t="s">
        <v>2164</v>
      </c>
      <c r="D971" s="175" t="s">
        <v>953</v>
      </c>
      <c r="E971" s="172">
        <v>346</v>
      </c>
      <c r="F971" s="177">
        <v>147</v>
      </c>
      <c r="G971" s="177">
        <v>171</v>
      </c>
      <c r="H971" s="178">
        <v>28</v>
      </c>
      <c r="I971" s="172">
        <v>313</v>
      </c>
      <c r="J971" s="177">
        <v>110</v>
      </c>
      <c r="K971" s="177">
        <v>170</v>
      </c>
      <c r="L971" s="178">
        <v>33</v>
      </c>
      <c r="M971" s="172">
        <v>269</v>
      </c>
      <c r="N971" s="177">
        <v>73</v>
      </c>
      <c r="O971" s="177">
        <v>160</v>
      </c>
      <c r="P971" s="178">
        <v>36</v>
      </c>
    </row>
    <row r="972" spans="1:16" x14ac:dyDescent="0.3">
      <c r="A972" s="175" t="s">
        <v>512</v>
      </c>
      <c r="B972" s="176" t="s">
        <v>939</v>
      </c>
      <c r="C972" s="176" t="s">
        <v>2165</v>
      </c>
      <c r="D972" s="175" t="s">
        <v>1008</v>
      </c>
      <c r="E972" s="172">
        <v>395</v>
      </c>
      <c r="F972" s="177">
        <v>274</v>
      </c>
      <c r="G972" s="177">
        <v>46</v>
      </c>
      <c r="H972" s="178">
        <v>75</v>
      </c>
      <c r="I972" s="172">
        <v>394</v>
      </c>
      <c r="J972" s="177">
        <v>284</v>
      </c>
      <c r="K972" s="177">
        <v>31</v>
      </c>
      <c r="L972" s="178">
        <v>79</v>
      </c>
      <c r="M972" s="172">
        <v>264</v>
      </c>
      <c r="N972" s="177">
        <v>136</v>
      </c>
      <c r="O972" s="177">
        <v>51</v>
      </c>
      <c r="P972" s="178">
        <v>77</v>
      </c>
    </row>
    <row r="973" spans="1:16" x14ac:dyDescent="0.3">
      <c r="A973" s="175" t="s">
        <v>568</v>
      </c>
      <c r="B973" s="176" t="s">
        <v>272</v>
      </c>
      <c r="C973" s="176" t="s">
        <v>2166</v>
      </c>
      <c r="D973" s="175" t="s">
        <v>544</v>
      </c>
      <c r="E973" s="172">
        <v>273</v>
      </c>
      <c r="F973" s="177">
        <v>173</v>
      </c>
      <c r="G973" s="177">
        <v>46</v>
      </c>
      <c r="H973" s="178">
        <v>54</v>
      </c>
      <c r="I973" s="172">
        <v>273</v>
      </c>
      <c r="J973" s="177">
        <v>168</v>
      </c>
      <c r="K973" s="177">
        <v>52</v>
      </c>
      <c r="L973" s="178">
        <v>53</v>
      </c>
      <c r="M973" s="172">
        <v>257</v>
      </c>
      <c r="N973" s="177">
        <v>159</v>
      </c>
      <c r="O973" s="177">
        <v>53</v>
      </c>
      <c r="P973" s="178">
        <v>45</v>
      </c>
    </row>
    <row r="974" spans="1:16" x14ac:dyDescent="0.3">
      <c r="A974" s="175" t="s">
        <v>762</v>
      </c>
      <c r="B974" s="176" t="s">
        <v>309</v>
      </c>
      <c r="C974" s="176" t="s">
        <v>2167</v>
      </c>
      <c r="D974" s="175" t="s">
        <v>415</v>
      </c>
      <c r="E974" s="172">
        <v>349</v>
      </c>
      <c r="F974" s="177">
        <v>82</v>
      </c>
      <c r="G974" s="177">
        <v>209</v>
      </c>
      <c r="H974" s="178">
        <v>58</v>
      </c>
      <c r="I974" s="172">
        <v>363</v>
      </c>
      <c r="J974" s="177">
        <v>81</v>
      </c>
      <c r="K974" s="177">
        <v>220</v>
      </c>
      <c r="L974" s="178">
        <v>62</v>
      </c>
      <c r="M974" s="172">
        <v>271</v>
      </c>
      <c r="N974" s="177">
        <v>80</v>
      </c>
      <c r="O974" s="177">
        <v>123</v>
      </c>
      <c r="P974" s="178">
        <v>68</v>
      </c>
    </row>
    <row r="975" spans="1:16" x14ac:dyDescent="0.3">
      <c r="A975" s="175" t="s">
        <v>711</v>
      </c>
      <c r="B975" s="176" t="s">
        <v>261</v>
      </c>
      <c r="C975" s="176" t="s">
        <v>2168</v>
      </c>
      <c r="D975" s="175" t="s">
        <v>263</v>
      </c>
      <c r="E975" s="172">
        <v>367</v>
      </c>
      <c r="F975" s="177">
        <v>205</v>
      </c>
      <c r="G975" s="177">
        <v>84</v>
      </c>
      <c r="H975" s="178">
        <v>78</v>
      </c>
      <c r="I975" s="172">
        <v>369</v>
      </c>
      <c r="J975" s="177">
        <v>207</v>
      </c>
      <c r="K975" s="177">
        <v>83</v>
      </c>
      <c r="L975" s="178">
        <v>79</v>
      </c>
      <c r="M975" s="172">
        <v>262</v>
      </c>
      <c r="N975" s="177">
        <v>100</v>
      </c>
      <c r="O975" s="177">
        <v>83</v>
      </c>
      <c r="P975" s="178">
        <v>79</v>
      </c>
    </row>
    <row r="976" spans="1:16" x14ac:dyDescent="0.3">
      <c r="A976" s="175" t="s">
        <v>819</v>
      </c>
      <c r="B976" s="176" t="s">
        <v>939</v>
      </c>
      <c r="C976" s="176" t="s">
        <v>2169</v>
      </c>
      <c r="D976" s="175" t="s">
        <v>985</v>
      </c>
      <c r="E976" s="172">
        <v>290</v>
      </c>
      <c r="F976" s="177">
        <v>188</v>
      </c>
      <c r="G976" s="177">
        <v>76</v>
      </c>
      <c r="H976" s="178">
        <v>26</v>
      </c>
      <c r="I976" s="172">
        <v>295</v>
      </c>
      <c r="J976" s="177">
        <v>186</v>
      </c>
      <c r="K976" s="177">
        <v>83</v>
      </c>
      <c r="L976" s="178">
        <v>26</v>
      </c>
      <c r="M976" s="172">
        <v>260</v>
      </c>
      <c r="N976" s="177">
        <v>186</v>
      </c>
      <c r="O976" s="177">
        <v>49</v>
      </c>
      <c r="P976" s="178">
        <v>25</v>
      </c>
    </row>
    <row r="977" spans="1:16" x14ac:dyDescent="0.3">
      <c r="A977" s="175" t="s">
        <v>1085</v>
      </c>
      <c r="B977" s="176" t="s">
        <v>939</v>
      </c>
      <c r="C977" s="176" t="s">
        <v>2170</v>
      </c>
      <c r="D977" s="175" t="s">
        <v>957</v>
      </c>
      <c r="E977" s="172">
        <v>383</v>
      </c>
      <c r="F977" s="177">
        <v>142</v>
      </c>
      <c r="G977" s="177">
        <v>85</v>
      </c>
      <c r="H977" s="178">
        <v>156</v>
      </c>
      <c r="I977" s="172">
        <v>359</v>
      </c>
      <c r="J977" s="177">
        <v>141</v>
      </c>
      <c r="K977" s="177">
        <v>98</v>
      </c>
      <c r="L977" s="178">
        <v>120</v>
      </c>
      <c r="M977" s="172">
        <v>247</v>
      </c>
      <c r="N977" s="177">
        <v>68</v>
      </c>
      <c r="O977" s="177">
        <v>71</v>
      </c>
      <c r="P977" s="178">
        <v>108</v>
      </c>
    </row>
    <row r="978" spans="1:16" x14ac:dyDescent="0.3">
      <c r="A978" s="175" t="s">
        <v>308</v>
      </c>
      <c r="B978" s="176" t="s">
        <v>309</v>
      </c>
      <c r="C978" s="176" t="s">
        <v>2171</v>
      </c>
      <c r="D978" s="175" t="s">
        <v>428</v>
      </c>
      <c r="E978" s="172">
        <v>373</v>
      </c>
      <c r="F978" s="177">
        <v>198</v>
      </c>
      <c r="G978" s="177">
        <v>72</v>
      </c>
      <c r="H978" s="178">
        <v>103</v>
      </c>
      <c r="I978" s="172">
        <v>373</v>
      </c>
      <c r="J978" s="177">
        <v>202</v>
      </c>
      <c r="K978" s="177">
        <v>70</v>
      </c>
      <c r="L978" s="178">
        <v>101</v>
      </c>
      <c r="M978" s="172">
        <v>266</v>
      </c>
      <c r="N978" s="177">
        <v>92</v>
      </c>
      <c r="O978" s="177">
        <v>66</v>
      </c>
      <c r="P978" s="178">
        <v>108</v>
      </c>
    </row>
    <row r="979" spans="1:16" x14ac:dyDescent="0.3">
      <c r="A979" s="175" t="s">
        <v>1038</v>
      </c>
      <c r="B979" s="176" t="s">
        <v>181</v>
      </c>
      <c r="C979" s="176" t="s">
        <v>2172</v>
      </c>
      <c r="D979" s="175" t="s">
        <v>314</v>
      </c>
      <c r="E979" s="172">
        <v>278</v>
      </c>
      <c r="F979" s="177">
        <v>95</v>
      </c>
      <c r="G979" s="177">
        <v>79</v>
      </c>
      <c r="H979" s="178">
        <v>104</v>
      </c>
      <c r="I979" s="172">
        <v>276</v>
      </c>
      <c r="J979" s="177">
        <v>95</v>
      </c>
      <c r="K979" s="177">
        <v>73</v>
      </c>
      <c r="L979" s="178">
        <v>108</v>
      </c>
      <c r="M979" s="172">
        <v>218</v>
      </c>
      <c r="N979" s="177">
        <v>94</v>
      </c>
      <c r="O979" s="177">
        <v>56</v>
      </c>
      <c r="P979" s="178">
        <v>68</v>
      </c>
    </row>
    <row r="980" spans="1:16" x14ac:dyDescent="0.3">
      <c r="A980" s="175" t="s">
        <v>924</v>
      </c>
      <c r="B980" s="176" t="s">
        <v>939</v>
      </c>
      <c r="C980" s="176" t="s">
        <v>2173</v>
      </c>
      <c r="D980" s="175" t="s">
        <v>987</v>
      </c>
      <c r="E980" s="172">
        <v>310</v>
      </c>
      <c r="F980" s="177">
        <v>176</v>
      </c>
      <c r="G980" s="177">
        <v>42</v>
      </c>
      <c r="H980" s="178">
        <v>92</v>
      </c>
      <c r="I980" s="172">
        <v>284</v>
      </c>
      <c r="J980" s="177">
        <v>155</v>
      </c>
      <c r="K980" s="177">
        <v>33</v>
      </c>
      <c r="L980" s="178">
        <v>96</v>
      </c>
      <c r="M980" s="172">
        <v>253</v>
      </c>
      <c r="N980" s="177">
        <v>130</v>
      </c>
      <c r="O980" s="177">
        <v>32</v>
      </c>
      <c r="P980" s="178">
        <v>91</v>
      </c>
    </row>
    <row r="981" spans="1:16" x14ac:dyDescent="0.3">
      <c r="A981" s="175" t="s">
        <v>107</v>
      </c>
      <c r="B981" s="176" t="s">
        <v>569</v>
      </c>
      <c r="C981" s="176" t="s">
        <v>2174</v>
      </c>
      <c r="D981" s="175" t="s">
        <v>603</v>
      </c>
      <c r="E981" s="172">
        <v>279</v>
      </c>
      <c r="F981" s="177">
        <v>154</v>
      </c>
      <c r="G981" s="177">
        <v>65</v>
      </c>
      <c r="H981" s="178">
        <v>60</v>
      </c>
      <c r="I981" s="172">
        <v>270</v>
      </c>
      <c r="J981" s="177">
        <v>153</v>
      </c>
      <c r="K981" s="177">
        <v>62</v>
      </c>
      <c r="L981" s="178">
        <v>55</v>
      </c>
      <c r="M981" s="172">
        <v>253</v>
      </c>
      <c r="N981" s="177">
        <v>160</v>
      </c>
      <c r="O981" s="177">
        <v>42</v>
      </c>
      <c r="P981" s="178">
        <v>51</v>
      </c>
    </row>
    <row r="982" spans="1:16" x14ac:dyDescent="0.3">
      <c r="A982" s="175" t="s">
        <v>711</v>
      </c>
      <c r="B982" s="176" t="s">
        <v>793</v>
      </c>
      <c r="C982" s="176" t="s">
        <v>2175</v>
      </c>
      <c r="D982" s="175" t="s">
        <v>803</v>
      </c>
      <c r="E982" s="172">
        <v>258</v>
      </c>
      <c r="F982" s="177">
        <v>89</v>
      </c>
      <c r="G982" s="177">
        <v>42</v>
      </c>
      <c r="H982" s="178">
        <v>127</v>
      </c>
      <c r="I982" s="172">
        <v>250</v>
      </c>
      <c r="J982" s="177">
        <v>86</v>
      </c>
      <c r="K982" s="177">
        <v>37</v>
      </c>
      <c r="L982" s="178">
        <v>127</v>
      </c>
      <c r="M982" s="172">
        <v>245</v>
      </c>
      <c r="N982" s="177">
        <v>87</v>
      </c>
      <c r="O982" s="177">
        <v>43</v>
      </c>
      <c r="P982" s="178">
        <v>115</v>
      </c>
    </row>
    <row r="983" spans="1:16" x14ac:dyDescent="0.3">
      <c r="A983" s="175" t="s">
        <v>938</v>
      </c>
      <c r="B983" s="176" t="s">
        <v>309</v>
      </c>
      <c r="C983" s="176" t="s">
        <v>2176</v>
      </c>
      <c r="D983" s="175" t="s">
        <v>404</v>
      </c>
      <c r="E983" s="172">
        <v>261</v>
      </c>
      <c r="F983" s="177">
        <v>156</v>
      </c>
      <c r="G983" s="177">
        <v>43</v>
      </c>
      <c r="H983" s="178">
        <v>62</v>
      </c>
      <c r="I983" s="172">
        <v>255</v>
      </c>
      <c r="J983" s="177">
        <v>158</v>
      </c>
      <c r="K983" s="177">
        <v>43</v>
      </c>
      <c r="L983" s="178">
        <v>54</v>
      </c>
      <c r="M983" s="172">
        <v>260</v>
      </c>
      <c r="N983" s="177">
        <v>158</v>
      </c>
      <c r="O983" s="177">
        <v>43</v>
      </c>
      <c r="P983" s="178">
        <v>59</v>
      </c>
    </row>
    <row r="984" spans="1:16" x14ac:dyDescent="0.3">
      <c r="A984" s="175" t="s">
        <v>107</v>
      </c>
      <c r="B984" s="176" t="s">
        <v>309</v>
      </c>
      <c r="C984" s="176" t="s">
        <v>2177</v>
      </c>
      <c r="D984" s="175" t="s">
        <v>353</v>
      </c>
      <c r="E984" s="172">
        <v>277</v>
      </c>
      <c r="F984" s="177">
        <v>133</v>
      </c>
      <c r="G984" s="177">
        <v>40</v>
      </c>
      <c r="H984" s="178">
        <v>104</v>
      </c>
      <c r="I984" s="172">
        <v>301</v>
      </c>
      <c r="J984" s="177">
        <v>137</v>
      </c>
      <c r="K984" s="177">
        <v>57</v>
      </c>
      <c r="L984" s="178">
        <v>107</v>
      </c>
      <c r="M984" s="172">
        <v>253</v>
      </c>
      <c r="N984" s="177">
        <v>82</v>
      </c>
      <c r="O984" s="177">
        <v>65</v>
      </c>
      <c r="P984" s="178">
        <v>106</v>
      </c>
    </row>
    <row r="985" spans="1:16" x14ac:dyDescent="0.3">
      <c r="A985" s="175" t="s">
        <v>568</v>
      </c>
      <c r="B985" s="176" t="s">
        <v>108</v>
      </c>
      <c r="C985" s="176" t="s">
        <v>2178</v>
      </c>
      <c r="D985" s="175" t="s">
        <v>228</v>
      </c>
      <c r="E985" s="172">
        <v>355</v>
      </c>
      <c r="F985" s="177">
        <v>217</v>
      </c>
      <c r="G985" s="177">
        <v>44</v>
      </c>
      <c r="H985" s="178">
        <v>94</v>
      </c>
      <c r="I985" s="172">
        <v>356</v>
      </c>
      <c r="J985" s="177">
        <v>215</v>
      </c>
      <c r="K985" s="177">
        <v>45</v>
      </c>
      <c r="L985" s="178">
        <v>96</v>
      </c>
      <c r="M985" s="172">
        <v>253</v>
      </c>
      <c r="N985" s="177">
        <v>111</v>
      </c>
      <c r="O985" s="177">
        <v>47</v>
      </c>
      <c r="P985" s="178">
        <v>95</v>
      </c>
    </row>
    <row r="986" spans="1:16" x14ac:dyDescent="0.3">
      <c r="A986" s="175" t="s">
        <v>819</v>
      </c>
      <c r="B986" s="176" t="s">
        <v>569</v>
      </c>
      <c r="C986" s="176" t="s">
        <v>2179</v>
      </c>
      <c r="D986" s="175" t="s">
        <v>276</v>
      </c>
      <c r="E986" s="172">
        <v>295</v>
      </c>
      <c r="F986" s="177">
        <v>142</v>
      </c>
      <c r="G986" s="177">
        <v>67</v>
      </c>
      <c r="H986" s="178">
        <v>86</v>
      </c>
      <c r="I986" s="172">
        <v>302</v>
      </c>
      <c r="J986" s="177">
        <v>143</v>
      </c>
      <c r="K986" s="177">
        <v>75</v>
      </c>
      <c r="L986" s="178">
        <v>84</v>
      </c>
      <c r="M986" s="172">
        <v>251</v>
      </c>
      <c r="N986" s="177">
        <v>94</v>
      </c>
      <c r="O986" s="177">
        <v>74</v>
      </c>
      <c r="P986" s="178">
        <v>83</v>
      </c>
    </row>
    <row r="987" spans="1:16" x14ac:dyDescent="0.3">
      <c r="A987" s="175" t="s">
        <v>107</v>
      </c>
      <c r="B987" s="176" t="s">
        <v>569</v>
      </c>
      <c r="C987" s="176" t="s">
        <v>2180</v>
      </c>
      <c r="D987" s="175" t="s">
        <v>662</v>
      </c>
      <c r="E987" s="172">
        <v>253</v>
      </c>
      <c r="F987" s="177">
        <v>176</v>
      </c>
      <c r="G987" s="177">
        <v>12</v>
      </c>
      <c r="H987" s="178">
        <v>65</v>
      </c>
      <c r="I987" s="172">
        <v>252</v>
      </c>
      <c r="J987" s="177">
        <v>177</v>
      </c>
      <c r="K987" s="177">
        <v>13</v>
      </c>
      <c r="L987" s="178">
        <v>62</v>
      </c>
      <c r="M987" s="172">
        <v>233</v>
      </c>
      <c r="N987" s="177">
        <v>177</v>
      </c>
      <c r="O987" s="177">
        <v>13</v>
      </c>
      <c r="P987" s="178">
        <v>43</v>
      </c>
    </row>
    <row r="988" spans="1:16" x14ac:dyDescent="0.3">
      <c r="A988" s="175" t="s">
        <v>1149</v>
      </c>
      <c r="B988" s="176" t="s">
        <v>939</v>
      </c>
      <c r="C988" s="176" t="s">
        <v>2181</v>
      </c>
      <c r="D988" s="175" t="s">
        <v>989</v>
      </c>
      <c r="E988" s="172">
        <v>271</v>
      </c>
      <c r="F988" s="177">
        <v>112</v>
      </c>
      <c r="G988" s="177">
        <v>78</v>
      </c>
      <c r="H988" s="178">
        <v>81</v>
      </c>
      <c r="I988" s="172">
        <v>269</v>
      </c>
      <c r="J988" s="177">
        <v>111</v>
      </c>
      <c r="K988" s="177">
        <v>76</v>
      </c>
      <c r="L988" s="178">
        <v>82</v>
      </c>
      <c r="M988" s="172">
        <v>246</v>
      </c>
      <c r="N988" s="177">
        <v>110</v>
      </c>
      <c r="O988" s="177">
        <v>60</v>
      </c>
      <c r="P988" s="178">
        <v>76</v>
      </c>
    </row>
    <row r="989" spans="1:16" x14ac:dyDescent="0.3">
      <c r="A989" s="175" t="s">
        <v>792</v>
      </c>
      <c r="B989" s="176" t="s">
        <v>309</v>
      </c>
      <c r="C989" s="176" t="s">
        <v>2182</v>
      </c>
      <c r="D989" s="175" t="s">
        <v>348</v>
      </c>
      <c r="E989" s="172">
        <v>272</v>
      </c>
      <c r="F989" s="177">
        <v>120</v>
      </c>
      <c r="G989" s="177">
        <v>42</v>
      </c>
      <c r="H989" s="178">
        <v>110</v>
      </c>
      <c r="I989" s="172">
        <v>253</v>
      </c>
      <c r="J989" s="177">
        <v>122</v>
      </c>
      <c r="K989" s="177">
        <v>33</v>
      </c>
      <c r="L989" s="178">
        <v>98</v>
      </c>
      <c r="M989" s="172">
        <v>243</v>
      </c>
      <c r="N989" s="177">
        <v>122</v>
      </c>
      <c r="O989" s="177">
        <v>30</v>
      </c>
      <c r="P989" s="178">
        <v>91</v>
      </c>
    </row>
    <row r="990" spans="1:16" x14ac:dyDescent="0.3">
      <c r="A990" s="175" t="s">
        <v>819</v>
      </c>
      <c r="B990" s="176" t="s">
        <v>309</v>
      </c>
      <c r="C990" s="176" t="s">
        <v>2183</v>
      </c>
      <c r="D990" s="175" t="s">
        <v>410</v>
      </c>
      <c r="E990" s="172">
        <v>245</v>
      </c>
      <c r="F990" s="177">
        <v>138</v>
      </c>
      <c r="G990" s="177">
        <v>33</v>
      </c>
      <c r="H990" s="178">
        <v>74</v>
      </c>
      <c r="I990" s="172">
        <v>247</v>
      </c>
      <c r="J990" s="177">
        <v>141</v>
      </c>
      <c r="K990" s="177">
        <v>34</v>
      </c>
      <c r="L990" s="178">
        <v>72</v>
      </c>
      <c r="M990" s="172">
        <v>246</v>
      </c>
      <c r="N990" s="177">
        <v>143</v>
      </c>
      <c r="O990" s="177">
        <v>35</v>
      </c>
      <c r="P990" s="178">
        <v>68</v>
      </c>
    </row>
    <row r="991" spans="1:16" x14ac:dyDescent="0.3">
      <c r="A991" s="175" t="s">
        <v>107</v>
      </c>
      <c r="B991" s="176" t="s">
        <v>1179</v>
      </c>
      <c r="C991" s="176" t="s">
        <v>2184</v>
      </c>
      <c r="D991" s="175" t="s">
        <v>359</v>
      </c>
      <c r="E991" s="172">
        <v>375</v>
      </c>
      <c r="F991" s="177">
        <v>228</v>
      </c>
      <c r="G991" s="177">
        <v>61</v>
      </c>
      <c r="H991" s="178">
        <v>86</v>
      </c>
      <c r="I991" s="172">
        <v>395</v>
      </c>
      <c r="J991" s="177">
        <v>236</v>
      </c>
      <c r="K991" s="177">
        <v>74</v>
      </c>
      <c r="L991" s="178">
        <v>85</v>
      </c>
      <c r="M991" s="172">
        <v>243</v>
      </c>
      <c r="N991" s="177">
        <v>117</v>
      </c>
      <c r="O991" s="177">
        <v>47</v>
      </c>
      <c r="P991" s="178">
        <v>79</v>
      </c>
    </row>
    <row r="992" spans="1:16" x14ac:dyDescent="0.3">
      <c r="A992" s="175" t="s">
        <v>819</v>
      </c>
      <c r="B992" s="176" t="s">
        <v>261</v>
      </c>
      <c r="C992" s="176" t="s">
        <v>2185</v>
      </c>
      <c r="D992" s="175" t="s">
        <v>287</v>
      </c>
      <c r="E992" s="172">
        <v>273</v>
      </c>
      <c r="F992" s="177">
        <v>161</v>
      </c>
      <c r="G992" s="177">
        <v>29</v>
      </c>
      <c r="H992" s="178">
        <v>83</v>
      </c>
      <c r="I992" s="172">
        <v>249</v>
      </c>
      <c r="J992" s="177">
        <v>139</v>
      </c>
      <c r="K992" s="177">
        <v>26</v>
      </c>
      <c r="L992" s="178">
        <v>84</v>
      </c>
      <c r="M992" s="172">
        <v>243</v>
      </c>
      <c r="N992" s="177">
        <v>140</v>
      </c>
      <c r="O992" s="177">
        <v>25</v>
      </c>
      <c r="P992" s="178">
        <v>78</v>
      </c>
    </row>
    <row r="993" spans="1:16" x14ac:dyDescent="0.3">
      <c r="A993" s="175" t="s">
        <v>819</v>
      </c>
      <c r="B993" s="176" t="s">
        <v>1039</v>
      </c>
      <c r="C993" s="176" t="s">
        <v>2186</v>
      </c>
      <c r="D993" s="175" t="s">
        <v>1080</v>
      </c>
      <c r="E993" s="172">
        <v>246</v>
      </c>
      <c r="F993" s="177">
        <v>104</v>
      </c>
      <c r="G993" s="177">
        <v>70</v>
      </c>
      <c r="H993" s="178">
        <v>72</v>
      </c>
      <c r="I993" s="172">
        <v>261</v>
      </c>
      <c r="J993" s="177">
        <v>104</v>
      </c>
      <c r="K993" s="177">
        <v>74</v>
      </c>
      <c r="L993" s="178">
        <v>83</v>
      </c>
      <c r="M993" s="172">
        <v>267</v>
      </c>
      <c r="N993" s="177">
        <v>100</v>
      </c>
      <c r="O993" s="177">
        <v>65</v>
      </c>
      <c r="P993" s="178">
        <v>102</v>
      </c>
    </row>
    <row r="994" spans="1:16" x14ac:dyDescent="0.3">
      <c r="A994" s="175" t="s">
        <v>568</v>
      </c>
      <c r="B994" s="176" t="s">
        <v>681</v>
      </c>
      <c r="C994" s="176" t="s">
        <v>2187</v>
      </c>
      <c r="D994" s="175" t="s">
        <v>700</v>
      </c>
      <c r="E994" s="172">
        <v>304</v>
      </c>
      <c r="F994" s="177">
        <v>167</v>
      </c>
      <c r="G994" s="177">
        <v>24</v>
      </c>
      <c r="H994" s="178">
        <v>113</v>
      </c>
      <c r="I994" s="172">
        <v>306</v>
      </c>
      <c r="J994" s="177">
        <v>170</v>
      </c>
      <c r="K994" s="177">
        <v>24</v>
      </c>
      <c r="L994" s="178">
        <v>112</v>
      </c>
      <c r="M994" s="172">
        <v>246</v>
      </c>
      <c r="N994" s="177">
        <v>113</v>
      </c>
      <c r="O994" s="177">
        <v>23</v>
      </c>
      <c r="P994" s="178">
        <v>110</v>
      </c>
    </row>
    <row r="995" spans="1:16" x14ac:dyDescent="0.3">
      <c r="A995" s="175" t="s">
        <v>457</v>
      </c>
      <c r="B995" s="176" t="s">
        <v>874</v>
      </c>
      <c r="C995" s="176" t="s">
        <v>2188</v>
      </c>
      <c r="D995" s="175" t="s">
        <v>877</v>
      </c>
      <c r="E995" s="172">
        <v>347</v>
      </c>
      <c r="F995" s="177">
        <v>218</v>
      </c>
      <c r="G995" s="177">
        <v>74</v>
      </c>
      <c r="H995" s="178">
        <v>55</v>
      </c>
      <c r="I995" s="172">
        <v>357</v>
      </c>
      <c r="J995" s="177">
        <v>219</v>
      </c>
      <c r="K995" s="177">
        <v>82</v>
      </c>
      <c r="L995" s="178">
        <v>56</v>
      </c>
      <c r="M995" s="172">
        <v>244</v>
      </c>
      <c r="N995" s="177">
        <v>108</v>
      </c>
      <c r="O995" s="177">
        <v>81</v>
      </c>
      <c r="P995" s="178">
        <v>55</v>
      </c>
    </row>
    <row r="996" spans="1:16" x14ac:dyDescent="0.3">
      <c r="A996" s="175" t="s">
        <v>1122</v>
      </c>
      <c r="B996" s="176" t="s">
        <v>475</v>
      </c>
      <c r="C996" s="176" t="s">
        <v>2189</v>
      </c>
      <c r="D996" s="175" t="s">
        <v>506</v>
      </c>
      <c r="E996" s="172">
        <v>315</v>
      </c>
      <c r="F996" s="177">
        <v>139</v>
      </c>
      <c r="G996" s="177">
        <v>106</v>
      </c>
      <c r="H996" s="178">
        <v>70</v>
      </c>
      <c r="I996" s="172">
        <v>307</v>
      </c>
      <c r="J996" s="177">
        <v>139</v>
      </c>
      <c r="K996" s="177">
        <v>99</v>
      </c>
      <c r="L996" s="178">
        <v>69</v>
      </c>
      <c r="M996" s="172">
        <v>244</v>
      </c>
      <c r="N996" s="177">
        <v>77</v>
      </c>
      <c r="O996" s="177">
        <v>99</v>
      </c>
      <c r="P996" s="178">
        <v>68</v>
      </c>
    </row>
    <row r="997" spans="1:16" x14ac:dyDescent="0.3">
      <c r="A997" s="175" t="s">
        <v>819</v>
      </c>
      <c r="B997" s="176" t="s">
        <v>569</v>
      </c>
      <c r="C997" s="176" t="s">
        <v>2190</v>
      </c>
      <c r="D997" s="175" t="s">
        <v>622</v>
      </c>
      <c r="E997" s="172">
        <v>305</v>
      </c>
      <c r="F997" s="177">
        <v>177</v>
      </c>
      <c r="G997" s="177">
        <v>25</v>
      </c>
      <c r="H997" s="178">
        <v>103</v>
      </c>
      <c r="I997" s="172">
        <v>331</v>
      </c>
      <c r="J997" s="177">
        <v>179</v>
      </c>
      <c r="K997" s="177">
        <v>40</v>
      </c>
      <c r="L997" s="178">
        <v>112</v>
      </c>
      <c r="M997" s="172">
        <v>239</v>
      </c>
      <c r="N997" s="177">
        <v>88</v>
      </c>
      <c r="O997" s="177">
        <v>44</v>
      </c>
      <c r="P997" s="178">
        <v>107</v>
      </c>
    </row>
    <row r="998" spans="1:16" x14ac:dyDescent="0.3">
      <c r="A998" s="175" t="s">
        <v>1014</v>
      </c>
      <c r="B998" s="176" t="s">
        <v>939</v>
      </c>
      <c r="C998" s="176" t="s">
        <v>2191</v>
      </c>
      <c r="D998" s="175" t="s">
        <v>974</v>
      </c>
      <c r="E998" s="172">
        <v>278</v>
      </c>
      <c r="F998" s="177">
        <v>98</v>
      </c>
      <c r="G998" s="177">
        <v>87</v>
      </c>
      <c r="H998" s="178">
        <v>93</v>
      </c>
      <c r="I998" s="172">
        <v>264</v>
      </c>
      <c r="J998" s="177">
        <v>98</v>
      </c>
      <c r="K998" s="177">
        <v>75</v>
      </c>
      <c r="L998" s="178">
        <v>91</v>
      </c>
      <c r="M998" s="172">
        <v>233</v>
      </c>
      <c r="N998" s="177">
        <v>96</v>
      </c>
      <c r="O998" s="177">
        <v>57</v>
      </c>
      <c r="P998" s="178">
        <v>80</v>
      </c>
    </row>
    <row r="999" spans="1:16" x14ac:dyDescent="0.3">
      <c r="A999" s="175" t="s">
        <v>107</v>
      </c>
      <c r="B999" s="176" t="s">
        <v>569</v>
      </c>
      <c r="C999" s="176" t="s">
        <v>2192</v>
      </c>
      <c r="D999" s="175" t="s">
        <v>608</v>
      </c>
      <c r="E999" s="172">
        <v>295</v>
      </c>
      <c r="F999" s="177">
        <v>160</v>
      </c>
      <c r="G999" s="177">
        <v>61</v>
      </c>
      <c r="H999" s="178">
        <v>74</v>
      </c>
      <c r="I999" s="172">
        <v>294</v>
      </c>
      <c r="J999" s="177">
        <v>156</v>
      </c>
      <c r="K999" s="177">
        <v>61</v>
      </c>
      <c r="L999" s="178">
        <v>77</v>
      </c>
      <c r="M999" s="172">
        <v>241</v>
      </c>
      <c r="N999" s="177">
        <v>96</v>
      </c>
      <c r="O999" s="177">
        <v>69</v>
      </c>
      <c r="P999" s="178">
        <v>76</v>
      </c>
    </row>
    <row r="1000" spans="1:16" x14ac:dyDescent="0.3">
      <c r="A1000" s="175" t="s">
        <v>938</v>
      </c>
      <c r="B1000" s="176" t="s">
        <v>309</v>
      </c>
      <c r="C1000" s="176" t="s">
        <v>2193</v>
      </c>
      <c r="D1000" s="175" t="s">
        <v>375</v>
      </c>
      <c r="E1000" s="172">
        <v>366</v>
      </c>
      <c r="F1000" s="177">
        <v>227</v>
      </c>
      <c r="G1000" s="177">
        <v>71</v>
      </c>
      <c r="H1000" s="178">
        <v>68</v>
      </c>
      <c r="I1000" s="172">
        <v>359</v>
      </c>
      <c r="J1000" s="177">
        <v>226</v>
      </c>
      <c r="K1000" s="177">
        <v>71</v>
      </c>
      <c r="L1000" s="178">
        <v>62</v>
      </c>
      <c r="M1000" s="172">
        <v>244</v>
      </c>
      <c r="N1000" s="177">
        <v>111</v>
      </c>
      <c r="O1000" s="177">
        <v>68</v>
      </c>
      <c r="P1000" s="178">
        <v>65</v>
      </c>
    </row>
    <row r="1001" spans="1:16" x14ac:dyDescent="0.3">
      <c r="A1001" s="175" t="s">
        <v>873</v>
      </c>
      <c r="B1001" s="176" t="s">
        <v>681</v>
      </c>
      <c r="C1001" s="176" t="s">
        <v>2194</v>
      </c>
      <c r="D1001" s="175" t="s">
        <v>695</v>
      </c>
      <c r="E1001" s="172">
        <v>256</v>
      </c>
      <c r="F1001" s="177">
        <v>87</v>
      </c>
      <c r="G1001" s="177">
        <v>87</v>
      </c>
      <c r="H1001" s="178">
        <v>82</v>
      </c>
      <c r="I1001" s="172">
        <v>267</v>
      </c>
      <c r="J1001" s="177">
        <v>92</v>
      </c>
      <c r="K1001" s="177">
        <v>102</v>
      </c>
      <c r="L1001" s="178">
        <v>73</v>
      </c>
      <c r="M1001" s="172">
        <v>233</v>
      </c>
      <c r="N1001" s="177">
        <v>90</v>
      </c>
      <c r="O1001" s="177">
        <v>77</v>
      </c>
      <c r="P1001" s="178">
        <v>66</v>
      </c>
    </row>
    <row r="1002" spans="1:16" x14ac:dyDescent="0.3">
      <c r="A1002" s="175" t="s">
        <v>539</v>
      </c>
      <c r="B1002" s="176" t="s">
        <v>475</v>
      </c>
      <c r="C1002" s="176" t="s">
        <v>2195</v>
      </c>
      <c r="D1002" s="175" t="s">
        <v>459</v>
      </c>
      <c r="E1002" s="172">
        <v>299</v>
      </c>
      <c r="F1002" s="177">
        <v>154</v>
      </c>
      <c r="G1002" s="177">
        <v>70</v>
      </c>
      <c r="H1002" s="178">
        <v>75</v>
      </c>
      <c r="I1002" s="172">
        <v>302</v>
      </c>
      <c r="J1002" s="177">
        <v>154</v>
      </c>
      <c r="K1002" s="177">
        <v>71</v>
      </c>
      <c r="L1002" s="178">
        <v>77</v>
      </c>
      <c r="M1002" s="172">
        <v>235</v>
      </c>
      <c r="N1002" s="177">
        <v>92</v>
      </c>
      <c r="O1002" s="177">
        <v>70</v>
      </c>
      <c r="P1002" s="178">
        <v>73</v>
      </c>
    </row>
    <row r="1003" spans="1:16" x14ac:dyDescent="0.3">
      <c r="A1003" s="175" t="s">
        <v>107</v>
      </c>
      <c r="B1003" s="176" t="s">
        <v>569</v>
      </c>
      <c r="C1003" s="176" t="s">
        <v>2196</v>
      </c>
      <c r="D1003" s="175" t="s">
        <v>181</v>
      </c>
      <c r="E1003" s="172">
        <v>242</v>
      </c>
      <c r="F1003" s="177">
        <v>115</v>
      </c>
      <c r="G1003" s="177">
        <v>102</v>
      </c>
      <c r="H1003" s="178">
        <v>25</v>
      </c>
      <c r="I1003" s="172">
        <v>244</v>
      </c>
      <c r="J1003" s="177">
        <v>115</v>
      </c>
      <c r="K1003" s="177">
        <v>105</v>
      </c>
      <c r="L1003" s="178">
        <v>24</v>
      </c>
      <c r="M1003" s="172">
        <v>238</v>
      </c>
      <c r="N1003" s="177">
        <v>115</v>
      </c>
      <c r="O1003" s="177">
        <v>99</v>
      </c>
      <c r="P1003" s="178">
        <v>24</v>
      </c>
    </row>
    <row r="1004" spans="1:16" x14ac:dyDescent="0.3">
      <c r="A1004" s="175" t="s">
        <v>938</v>
      </c>
      <c r="B1004" s="176" t="s">
        <v>681</v>
      </c>
      <c r="C1004" s="176" t="s">
        <v>2197</v>
      </c>
      <c r="D1004" s="175" t="s">
        <v>689</v>
      </c>
      <c r="E1004" s="172">
        <v>237</v>
      </c>
      <c r="F1004" s="177">
        <v>83</v>
      </c>
      <c r="G1004" s="177">
        <v>87</v>
      </c>
      <c r="H1004" s="178">
        <v>67</v>
      </c>
      <c r="I1004" s="172">
        <v>230</v>
      </c>
      <c r="J1004" s="177">
        <v>78</v>
      </c>
      <c r="K1004" s="177">
        <v>83</v>
      </c>
      <c r="L1004" s="178">
        <v>69</v>
      </c>
      <c r="M1004" s="172">
        <v>224</v>
      </c>
      <c r="N1004" s="177">
        <v>84</v>
      </c>
      <c r="O1004" s="177">
        <v>85</v>
      </c>
      <c r="P1004" s="178">
        <v>55</v>
      </c>
    </row>
    <row r="1005" spans="1:16" x14ac:dyDescent="0.3">
      <c r="A1005" s="175" t="s">
        <v>711</v>
      </c>
      <c r="B1005" s="176" t="s">
        <v>309</v>
      </c>
      <c r="C1005" s="176" t="s">
        <v>2198</v>
      </c>
      <c r="D1005" s="175" t="s">
        <v>320</v>
      </c>
      <c r="E1005" s="172">
        <v>328</v>
      </c>
      <c r="F1005" s="177">
        <v>151</v>
      </c>
      <c r="G1005" s="177">
        <v>123</v>
      </c>
      <c r="H1005" s="178">
        <v>54</v>
      </c>
      <c r="I1005" s="172">
        <v>319</v>
      </c>
      <c r="J1005" s="177">
        <v>151</v>
      </c>
      <c r="K1005" s="177">
        <v>115</v>
      </c>
      <c r="L1005" s="178">
        <v>53</v>
      </c>
      <c r="M1005" s="172">
        <v>236</v>
      </c>
      <c r="N1005" s="177">
        <v>68</v>
      </c>
      <c r="O1005" s="177">
        <v>115</v>
      </c>
      <c r="P1005" s="178">
        <v>53</v>
      </c>
    </row>
    <row r="1006" spans="1:16" x14ac:dyDescent="0.3">
      <c r="A1006" s="175" t="s">
        <v>107</v>
      </c>
      <c r="B1006" s="176" t="s">
        <v>569</v>
      </c>
      <c r="C1006" s="176" t="s">
        <v>2199</v>
      </c>
      <c r="D1006" s="175" t="s">
        <v>613</v>
      </c>
      <c r="E1006" s="172">
        <v>258</v>
      </c>
      <c r="F1006" s="177">
        <v>148</v>
      </c>
      <c r="G1006" s="177">
        <v>33</v>
      </c>
      <c r="H1006" s="178">
        <v>77</v>
      </c>
      <c r="I1006" s="172">
        <v>259</v>
      </c>
      <c r="J1006" s="177">
        <v>148</v>
      </c>
      <c r="K1006" s="177">
        <v>33</v>
      </c>
      <c r="L1006" s="178">
        <v>78</v>
      </c>
      <c r="M1006" s="172">
        <v>215</v>
      </c>
      <c r="N1006" s="177">
        <v>146</v>
      </c>
      <c r="O1006" s="177">
        <v>12</v>
      </c>
      <c r="P1006" s="178">
        <v>57</v>
      </c>
    </row>
    <row r="1007" spans="1:16" x14ac:dyDescent="0.3">
      <c r="A1007" s="175" t="s">
        <v>913</v>
      </c>
      <c r="B1007" s="176" t="s">
        <v>763</v>
      </c>
      <c r="C1007" s="176" t="s">
        <v>2200</v>
      </c>
      <c r="D1007" s="175" t="s">
        <v>768</v>
      </c>
      <c r="E1007" s="172">
        <v>241</v>
      </c>
      <c r="F1007" s="177">
        <v>145</v>
      </c>
      <c r="G1007" s="177">
        <v>40</v>
      </c>
      <c r="H1007" s="178">
        <v>56</v>
      </c>
      <c r="I1007" s="172">
        <v>243</v>
      </c>
      <c r="J1007" s="177">
        <v>145</v>
      </c>
      <c r="K1007" s="177">
        <v>38</v>
      </c>
      <c r="L1007" s="178">
        <v>60</v>
      </c>
      <c r="M1007" s="172">
        <v>235</v>
      </c>
      <c r="N1007" s="177">
        <v>143</v>
      </c>
      <c r="O1007" s="177">
        <v>33</v>
      </c>
      <c r="P1007" s="178">
        <v>59</v>
      </c>
    </row>
    <row r="1008" spans="1:16" x14ac:dyDescent="0.3">
      <c r="A1008" s="175" t="s">
        <v>457</v>
      </c>
      <c r="B1008" s="176" t="s">
        <v>748</v>
      </c>
      <c r="C1008" s="176" t="s">
        <v>2201</v>
      </c>
      <c r="D1008" s="175" t="s">
        <v>756</v>
      </c>
      <c r="E1008" s="172">
        <v>250</v>
      </c>
      <c r="F1008" s="177">
        <v>120</v>
      </c>
      <c r="G1008" s="177">
        <v>54</v>
      </c>
      <c r="H1008" s="178">
        <v>76</v>
      </c>
      <c r="I1008" s="172">
        <v>245</v>
      </c>
      <c r="J1008" s="177">
        <v>120</v>
      </c>
      <c r="K1008" s="177">
        <v>41</v>
      </c>
      <c r="L1008" s="178">
        <v>84</v>
      </c>
      <c r="M1008" s="172">
        <v>222</v>
      </c>
      <c r="N1008" s="177">
        <v>120</v>
      </c>
      <c r="O1008" s="177">
        <v>31</v>
      </c>
      <c r="P1008" s="178">
        <v>71</v>
      </c>
    </row>
    <row r="1009" spans="1:16" x14ac:dyDescent="0.3">
      <c r="A1009" s="175" t="s">
        <v>308</v>
      </c>
      <c r="B1009" s="176" t="s">
        <v>939</v>
      </c>
      <c r="C1009" s="176" t="s">
        <v>2202</v>
      </c>
      <c r="D1009" s="175" t="s">
        <v>952</v>
      </c>
      <c r="E1009" s="172">
        <v>267</v>
      </c>
      <c r="F1009" s="177">
        <v>112</v>
      </c>
      <c r="G1009" s="177">
        <v>69</v>
      </c>
      <c r="H1009" s="178">
        <v>86</v>
      </c>
      <c r="I1009" s="172">
        <v>283</v>
      </c>
      <c r="J1009" s="177">
        <v>114</v>
      </c>
      <c r="K1009" s="177">
        <v>86</v>
      </c>
      <c r="L1009" s="178">
        <v>83</v>
      </c>
      <c r="M1009" s="172">
        <v>216</v>
      </c>
      <c r="N1009" s="177">
        <v>67</v>
      </c>
      <c r="O1009" s="177">
        <v>85</v>
      </c>
      <c r="P1009" s="178">
        <v>64</v>
      </c>
    </row>
    <row r="1010" spans="1:16" x14ac:dyDescent="0.3">
      <c r="A1010" s="175" t="s">
        <v>308</v>
      </c>
      <c r="B1010" s="176" t="s">
        <v>874</v>
      </c>
      <c r="C1010" s="176" t="s">
        <v>2203</v>
      </c>
      <c r="D1010" s="175" t="s">
        <v>898</v>
      </c>
      <c r="E1010" s="172">
        <v>276</v>
      </c>
      <c r="F1010" s="177">
        <v>156</v>
      </c>
      <c r="G1010" s="177">
        <v>38</v>
      </c>
      <c r="H1010" s="178">
        <v>82</v>
      </c>
      <c r="I1010" s="172">
        <v>237</v>
      </c>
      <c r="J1010" s="177">
        <v>119</v>
      </c>
      <c r="K1010" s="177">
        <v>35</v>
      </c>
      <c r="L1010" s="178">
        <v>83</v>
      </c>
      <c r="M1010" s="172">
        <v>232</v>
      </c>
      <c r="N1010" s="177">
        <v>117</v>
      </c>
      <c r="O1010" s="177">
        <v>34</v>
      </c>
      <c r="P1010" s="178">
        <v>81</v>
      </c>
    </row>
    <row r="1011" spans="1:16" x14ac:dyDescent="0.3">
      <c r="A1011" s="175" t="s">
        <v>512</v>
      </c>
      <c r="B1011" s="176" t="s">
        <v>506</v>
      </c>
      <c r="C1011" s="176" t="s">
        <v>2204</v>
      </c>
      <c r="D1011" s="175" t="s">
        <v>1021</v>
      </c>
      <c r="E1011" s="172">
        <v>234</v>
      </c>
      <c r="F1011" s="177">
        <v>121</v>
      </c>
      <c r="G1011" s="177">
        <v>13</v>
      </c>
      <c r="H1011" s="178">
        <v>100</v>
      </c>
      <c r="I1011" s="172">
        <v>234</v>
      </c>
      <c r="J1011" s="177">
        <v>121</v>
      </c>
      <c r="K1011" s="177">
        <v>13</v>
      </c>
      <c r="L1011" s="178">
        <v>100</v>
      </c>
      <c r="M1011" s="172">
        <v>237</v>
      </c>
      <c r="N1011" s="177">
        <v>121</v>
      </c>
      <c r="O1011" s="177">
        <v>13</v>
      </c>
      <c r="P1011" s="178">
        <v>103</v>
      </c>
    </row>
    <row r="1012" spans="1:16" x14ac:dyDescent="0.3">
      <c r="A1012" s="175" t="s">
        <v>308</v>
      </c>
      <c r="B1012" s="176" t="s">
        <v>309</v>
      </c>
      <c r="C1012" s="176" t="s">
        <v>2205</v>
      </c>
      <c r="D1012" s="175" t="s">
        <v>342</v>
      </c>
      <c r="E1012" s="172">
        <v>318</v>
      </c>
      <c r="F1012" s="177">
        <v>135</v>
      </c>
      <c r="G1012" s="177">
        <v>104</v>
      </c>
      <c r="H1012" s="178">
        <v>79</v>
      </c>
      <c r="I1012" s="172">
        <v>306</v>
      </c>
      <c r="J1012" s="177">
        <v>137</v>
      </c>
      <c r="K1012" s="177">
        <v>93</v>
      </c>
      <c r="L1012" s="178">
        <v>76</v>
      </c>
      <c r="M1012" s="172">
        <v>225</v>
      </c>
      <c r="N1012" s="177">
        <v>79</v>
      </c>
      <c r="O1012" s="177">
        <v>78</v>
      </c>
      <c r="P1012" s="178">
        <v>68</v>
      </c>
    </row>
    <row r="1013" spans="1:16" x14ac:dyDescent="0.3">
      <c r="A1013" s="175" t="s">
        <v>568</v>
      </c>
      <c r="B1013" s="176" t="s">
        <v>874</v>
      </c>
      <c r="C1013" s="176" t="s">
        <v>2206</v>
      </c>
      <c r="D1013" s="175" t="s">
        <v>905</v>
      </c>
      <c r="E1013" s="172">
        <v>259</v>
      </c>
      <c r="F1013" s="177">
        <v>79</v>
      </c>
      <c r="G1013" s="177">
        <v>101</v>
      </c>
      <c r="H1013" s="178">
        <v>79</v>
      </c>
      <c r="I1013" s="172">
        <v>256</v>
      </c>
      <c r="J1013" s="177">
        <v>75</v>
      </c>
      <c r="K1013" s="177">
        <v>100</v>
      </c>
      <c r="L1013" s="178">
        <v>81</v>
      </c>
      <c r="M1013" s="172">
        <v>233</v>
      </c>
      <c r="N1013" s="177">
        <v>76</v>
      </c>
      <c r="O1013" s="177">
        <v>76</v>
      </c>
      <c r="P1013" s="178">
        <v>81</v>
      </c>
    </row>
    <row r="1014" spans="1:16" x14ac:dyDescent="0.3">
      <c r="A1014" s="175" t="s">
        <v>568</v>
      </c>
      <c r="B1014" s="176" t="s">
        <v>939</v>
      </c>
      <c r="C1014" s="176" t="s">
        <v>2207</v>
      </c>
      <c r="D1014" s="176" t="s">
        <v>276</v>
      </c>
      <c r="E1014" s="172">
        <v>247</v>
      </c>
      <c r="F1014" s="177">
        <v>146</v>
      </c>
      <c r="G1014" s="177">
        <v>76</v>
      </c>
      <c r="H1014" s="178">
        <v>25</v>
      </c>
      <c r="I1014" s="172">
        <v>221</v>
      </c>
      <c r="J1014" s="177">
        <v>146</v>
      </c>
      <c r="K1014" s="177">
        <v>54</v>
      </c>
      <c r="L1014" s="178">
        <v>21</v>
      </c>
      <c r="M1014" s="172">
        <v>234</v>
      </c>
      <c r="N1014" s="177">
        <v>143</v>
      </c>
      <c r="O1014" s="177">
        <v>67</v>
      </c>
      <c r="P1014" s="178">
        <v>24</v>
      </c>
    </row>
    <row r="1015" spans="1:16" x14ac:dyDescent="0.3">
      <c r="A1015" s="175" t="s">
        <v>539</v>
      </c>
      <c r="B1015" s="176" t="s">
        <v>939</v>
      </c>
      <c r="C1015" s="176" t="s">
        <v>2208</v>
      </c>
      <c r="D1015" s="175" t="s">
        <v>966</v>
      </c>
      <c r="E1015" s="172">
        <v>269</v>
      </c>
      <c r="F1015" s="177">
        <v>96</v>
      </c>
      <c r="G1015" s="177">
        <v>63</v>
      </c>
      <c r="H1015" s="178">
        <v>110</v>
      </c>
      <c r="I1015" s="172">
        <v>268</v>
      </c>
      <c r="J1015" s="177">
        <v>97</v>
      </c>
      <c r="K1015" s="177">
        <v>57</v>
      </c>
      <c r="L1015" s="178">
        <v>114</v>
      </c>
      <c r="M1015" s="172">
        <v>226</v>
      </c>
      <c r="N1015" s="177">
        <v>65</v>
      </c>
      <c r="O1015" s="177">
        <v>52</v>
      </c>
      <c r="P1015" s="178">
        <v>109</v>
      </c>
    </row>
    <row r="1016" spans="1:16" x14ac:dyDescent="0.3">
      <c r="A1016" s="175" t="s">
        <v>308</v>
      </c>
      <c r="B1016" s="176" t="s">
        <v>874</v>
      </c>
      <c r="C1016" s="176" t="s">
        <v>2209</v>
      </c>
      <c r="D1016" s="175" t="s">
        <v>908</v>
      </c>
      <c r="E1016" s="172">
        <v>312</v>
      </c>
      <c r="F1016" s="177">
        <v>162</v>
      </c>
      <c r="G1016" s="177">
        <v>75</v>
      </c>
      <c r="H1016" s="178">
        <v>75</v>
      </c>
      <c r="I1016" s="172">
        <v>309</v>
      </c>
      <c r="J1016" s="177">
        <v>162</v>
      </c>
      <c r="K1016" s="177">
        <v>69</v>
      </c>
      <c r="L1016" s="178">
        <v>78</v>
      </c>
      <c r="M1016" s="172">
        <v>236</v>
      </c>
      <c r="N1016" s="177">
        <v>92</v>
      </c>
      <c r="O1016" s="177">
        <v>60</v>
      </c>
      <c r="P1016" s="178">
        <v>84</v>
      </c>
    </row>
    <row r="1017" spans="1:16" x14ac:dyDescent="0.3">
      <c r="A1017" s="175" t="s">
        <v>107</v>
      </c>
      <c r="B1017" s="176" t="s">
        <v>261</v>
      </c>
      <c r="C1017" s="176" t="s">
        <v>2210</v>
      </c>
      <c r="D1017" s="175" t="s">
        <v>293</v>
      </c>
      <c r="E1017" s="172">
        <v>338</v>
      </c>
      <c r="F1017" s="177">
        <v>134</v>
      </c>
      <c r="G1017" s="177">
        <v>108</v>
      </c>
      <c r="H1017" s="178">
        <v>96</v>
      </c>
      <c r="I1017" s="172">
        <v>347</v>
      </c>
      <c r="J1017" s="177">
        <v>136</v>
      </c>
      <c r="K1017" s="177">
        <v>115</v>
      </c>
      <c r="L1017" s="178">
        <v>96</v>
      </c>
      <c r="M1017" s="172">
        <v>223</v>
      </c>
      <c r="N1017" s="177">
        <v>63</v>
      </c>
      <c r="O1017" s="177">
        <v>71</v>
      </c>
      <c r="P1017" s="178">
        <v>89</v>
      </c>
    </row>
    <row r="1018" spans="1:16" x14ac:dyDescent="0.3">
      <c r="A1018" s="175" t="s">
        <v>107</v>
      </c>
      <c r="B1018" s="176" t="s">
        <v>1131</v>
      </c>
      <c r="C1018" s="176" t="s">
        <v>2211</v>
      </c>
      <c r="D1018" s="175" t="s">
        <v>1136</v>
      </c>
      <c r="E1018" s="172">
        <v>230</v>
      </c>
      <c r="F1018" s="177">
        <v>182</v>
      </c>
      <c r="G1018" s="177">
        <v>19</v>
      </c>
      <c r="H1018" s="178">
        <v>29</v>
      </c>
      <c r="I1018" s="172">
        <v>225</v>
      </c>
      <c r="J1018" s="177">
        <v>182</v>
      </c>
      <c r="K1018" s="177">
        <v>12</v>
      </c>
      <c r="L1018" s="178">
        <v>31</v>
      </c>
      <c r="M1018" s="172">
        <v>224</v>
      </c>
      <c r="N1018" s="177">
        <v>184</v>
      </c>
      <c r="O1018" s="177">
        <v>13</v>
      </c>
      <c r="P1018" s="178">
        <v>27</v>
      </c>
    </row>
    <row r="1019" spans="1:16" x14ac:dyDescent="0.3">
      <c r="A1019" s="175" t="s">
        <v>308</v>
      </c>
      <c r="B1019" s="176" t="s">
        <v>261</v>
      </c>
      <c r="C1019" s="176" t="s">
        <v>2212</v>
      </c>
      <c r="D1019" s="175" t="s">
        <v>289</v>
      </c>
      <c r="E1019" s="172">
        <v>257</v>
      </c>
      <c r="F1019" s="177">
        <v>153</v>
      </c>
      <c r="G1019" s="177">
        <v>76</v>
      </c>
      <c r="H1019" s="178">
        <v>28</v>
      </c>
      <c r="I1019" s="172">
        <v>250</v>
      </c>
      <c r="J1019" s="177">
        <v>154</v>
      </c>
      <c r="K1019" s="177">
        <v>67</v>
      </c>
      <c r="L1019" s="178">
        <v>29</v>
      </c>
      <c r="M1019" s="172">
        <v>222</v>
      </c>
      <c r="N1019" s="177">
        <v>151</v>
      </c>
      <c r="O1019" s="177">
        <v>48</v>
      </c>
      <c r="P1019" s="178">
        <v>23</v>
      </c>
    </row>
    <row r="1020" spans="1:16" x14ac:dyDescent="0.3">
      <c r="A1020" s="175" t="s">
        <v>1130</v>
      </c>
      <c r="B1020" s="176" t="s">
        <v>939</v>
      </c>
      <c r="C1020" s="176" t="s">
        <v>2213</v>
      </c>
      <c r="D1020" s="175" t="s">
        <v>1009</v>
      </c>
      <c r="E1020" s="172">
        <v>229</v>
      </c>
      <c r="F1020" s="177">
        <v>87</v>
      </c>
      <c r="G1020" s="177">
        <v>81</v>
      </c>
      <c r="H1020" s="178">
        <v>61</v>
      </c>
      <c r="I1020" s="172">
        <v>229</v>
      </c>
      <c r="J1020" s="177">
        <v>89</v>
      </c>
      <c r="K1020" s="177">
        <v>77</v>
      </c>
      <c r="L1020" s="178">
        <v>63</v>
      </c>
      <c r="M1020" s="172">
        <v>226</v>
      </c>
      <c r="N1020" s="177">
        <v>91</v>
      </c>
      <c r="O1020" s="177">
        <v>72</v>
      </c>
      <c r="P1020" s="178">
        <v>63</v>
      </c>
    </row>
    <row r="1021" spans="1:16" x14ac:dyDescent="0.3">
      <c r="A1021" s="175" t="s">
        <v>747</v>
      </c>
      <c r="B1021" s="176" t="s">
        <v>763</v>
      </c>
      <c r="C1021" s="176" t="s">
        <v>2214</v>
      </c>
      <c r="D1021" s="175" t="s">
        <v>790</v>
      </c>
      <c r="E1021" s="172">
        <v>237</v>
      </c>
      <c r="F1021" s="177">
        <v>93</v>
      </c>
      <c r="G1021" s="177">
        <v>80</v>
      </c>
      <c r="H1021" s="178">
        <v>64</v>
      </c>
      <c r="I1021" s="172">
        <v>259</v>
      </c>
      <c r="J1021" s="177">
        <v>93</v>
      </c>
      <c r="K1021" s="177">
        <v>104</v>
      </c>
      <c r="L1021" s="178">
        <v>62</v>
      </c>
      <c r="M1021" s="172">
        <v>220</v>
      </c>
      <c r="N1021" s="177">
        <v>66</v>
      </c>
      <c r="O1021" s="177">
        <v>94</v>
      </c>
      <c r="P1021" s="178">
        <v>60</v>
      </c>
    </row>
    <row r="1022" spans="1:16" x14ac:dyDescent="0.3">
      <c r="A1022" s="175" t="s">
        <v>568</v>
      </c>
      <c r="B1022" s="176" t="s">
        <v>309</v>
      </c>
      <c r="C1022" s="176" t="s">
        <v>2215</v>
      </c>
      <c r="D1022" s="175" t="s">
        <v>332</v>
      </c>
      <c r="E1022" s="172">
        <v>330</v>
      </c>
      <c r="F1022" s="177">
        <v>24</v>
      </c>
      <c r="G1022" s="177">
        <v>302</v>
      </c>
      <c r="H1022" s="178">
        <v>4</v>
      </c>
      <c r="I1022" s="172">
        <v>346</v>
      </c>
      <c r="J1022" s="177">
        <v>24</v>
      </c>
      <c r="K1022" s="177">
        <v>318</v>
      </c>
      <c r="L1022" s="178">
        <v>4</v>
      </c>
      <c r="M1022" s="172">
        <v>218</v>
      </c>
      <c r="N1022" s="177">
        <v>24</v>
      </c>
      <c r="O1022" s="177">
        <v>193</v>
      </c>
      <c r="P1022" s="178">
        <v>1</v>
      </c>
    </row>
    <row r="1023" spans="1:16" x14ac:dyDescent="0.3">
      <c r="A1023" s="175" t="s">
        <v>568</v>
      </c>
      <c r="B1023" s="176" t="s">
        <v>569</v>
      </c>
      <c r="C1023" s="176" t="s">
        <v>2216</v>
      </c>
      <c r="D1023" s="175" t="s">
        <v>584</v>
      </c>
      <c r="E1023" s="172">
        <v>236</v>
      </c>
      <c r="F1023" s="177">
        <v>124</v>
      </c>
      <c r="G1023" s="177">
        <v>47</v>
      </c>
      <c r="H1023" s="178">
        <v>65</v>
      </c>
      <c r="I1023" s="172">
        <v>222</v>
      </c>
      <c r="J1023" s="177">
        <v>120</v>
      </c>
      <c r="K1023" s="177">
        <v>41</v>
      </c>
      <c r="L1023" s="178">
        <v>61</v>
      </c>
      <c r="M1023" s="172">
        <v>209</v>
      </c>
      <c r="N1023" s="177">
        <v>120</v>
      </c>
      <c r="O1023" s="177">
        <v>39</v>
      </c>
      <c r="P1023" s="178">
        <v>50</v>
      </c>
    </row>
    <row r="1024" spans="1:16" x14ac:dyDescent="0.3">
      <c r="A1024" s="175" t="s">
        <v>107</v>
      </c>
      <c r="B1024" s="176" t="s">
        <v>939</v>
      </c>
      <c r="C1024" s="176" t="s">
        <v>2217</v>
      </c>
      <c r="D1024" s="175" t="s">
        <v>955</v>
      </c>
      <c r="E1024" s="172">
        <v>242</v>
      </c>
      <c r="F1024" s="177">
        <v>112</v>
      </c>
      <c r="G1024" s="177">
        <v>64</v>
      </c>
      <c r="H1024" s="178">
        <v>66</v>
      </c>
      <c r="I1024" s="172">
        <v>225</v>
      </c>
      <c r="J1024" s="177">
        <v>110</v>
      </c>
      <c r="K1024" s="177">
        <v>48</v>
      </c>
      <c r="L1024" s="178">
        <v>67</v>
      </c>
      <c r="M1024" s="172">
        <v>221</v>
      </c>
      <c r="N1024" s="177">
        <v>107</v>
      </c>
      <c r="O1024" s="177">
        <v>46</v>
      </c>
      <c r="P1024" s="178">
        <v>68</v>
      </c>
    </row>
    <row r="1025" spans="1:16" x14ac:dyDescent="0.3">
      <c r="A1025" s="175" t="s">
        <v>1122</v>
      </c>
      <c r="B1025" s="176" t="s">
        <v>458</v>
      </c>
      <c r="C1025" s="176" t="s">
        <v>2218</v>
      </c>
      <c r="D1025" s="175" t="s">
        <v>473</v>
      </c>
      <c r="E1025" s="172">
        <v>364</v>
      </c>
      <c r="F1025" s="177">
        <v>214</v>
      </c>
      <c r="G1025" s="177">
        <v>68</v>
      </c>
      <c r="H1025" s="178">
        <v>82</v>
      </c>
      <c r="I1025" s="172">
        <v>369</v>
      </c>
      <c r="J1025" s="177">
        <v>216</v>
      </c>
      <c r="K1025" s="177">
        <v>70</v>
      </c>
      <c r="L1025" s="178">
        <v>83</v>
      </c>
      <c r="M1025" s="172">
        <v>205</v>
      </c>
      <c r="N1025" s="177">
        <v>70</v>
      </c>
      <c r="O1025" s="177">
        <v>67</v>
      </c>
      <c r="P1025" s="178">
        <v>68</v>
      </c>
    </row>
    <row r="1026" spans="1:16" x14ac:dyDescent="0.3">
      <c r="A1026" s="175" t="s">
        <v>1085</v>
      </c>
      <c r="B1026" s="176" t="s">
        <v>681</v>
      </c>
      <c r="C1026" s="176" t="s">
        <v>2219</v>
      </c>
      <c r="D1026" s="175" t="s">
        <v>702</v>
      </c>
      <c r="E1026" s="172">
        <v>270</v>
      </c>
      <c r="F1026" s="177">
        <v>139</v>
      </c>
      <c r="G1026" s="177">
        <v>35</v>
      </c>
      <c r="H1026" s="178">
        <v>96</v>
      </c>
      <c r="I1026" s="172">
        <v>251</v>
      </c>
      <c r="J1026" s="177">
        <v>127</v>
      </c>
      <c r="K1026" s="177">
        <v>32</v>
      </c>
      <c r="L1026" s="178">
        <v>92</v>
      </c>
      <c r="M1026" s="172">
        <v>212</v>
      </c>
      <c r="N1026" s="177">
        <v>102</v>
      </c>
      <c r="O1026" s="177">
        <v>25</v>
      </c>
      <c r="P1026" s="178">
        <v>85</v>
      </c>
    </row>
    <row r="1027" spans="1:16" x14ac:dyDescent="0.3">
      <c r="A1027" s="175" t="s">
        <v>107</v>
      </c>
      <c r="B1027" s="176" t="s">
        <v>681</v>
      </c>
      <c r="C1027" s="176" t="s">
        <v>2220</v>
      </c>
      <c r="D1027" s="175" t="s">
        <v>690</v>
      </c>
      <c r="E1027" s="172">
        <v>218</v>
      </c>
      <c r="F1027" s="177">
        <v>102</v>
      </c>
      <c r="G1027" s="177">
        <v>46</v>
      </c>
      <c r="H1027" s="178">
        <v>70</v>
      </c>
      <c r="I1027" s="172">
        <v>219</v>
      </c>
      <c r="J1027" s="177">
        <v>100</v>
      </c>
      <c r="K1027" s="177">
        <v>50</v>
      </c>
      <c r="L1027" s="178">
        <v>69</v>
      </c>
      <c r="M1027" s="172">
        <v>221</v>
      </c>
      <c r="N1027" s="177">
        <v>100</v>
      </c>
      <c r="O1027" s="177">
        <v>49</v>
      </c>
      <c r="P1027" s="178">
        <v>72</v>
      </c>
    </row>
    <row r="1028" spans="1:16" x14ac:dyDescent="0.3">
      <c r="A1028" s="175" t="s">
        <v>1085</v>
      </c>
      <c r="B1028" s="176" t="s">
        <v>261</v>
      </c>
      <c r="C1028" s="176" t="s">
        <v>2221</v>
      </c>
      <c r="D1028" s="175" t="s">
        <v>285</v>
      </c>
      <c r="E1028" s="172">
        <v>219</v>
      </c>
      <c r="F1028" s="177">
        <v>112</v>
      </c>
      <c r="G1028" s="177">
        <v>33</v>
      </c>
      <c r="H1028" s="178">
        <v>74</v>
      </c>
      <c r="I1028" s="172">
        <v>227</v>
      </c>
      <c r="J1028" s="177">
        <v>112</v>
      </c>
      <c r="K1028" s="177">
        <v>31</v>
      </c>
      <c r="L1028" s="178">
        <v>84</v>
      </c>
      <c r="M1028" s="172">
        <v>212</v>
      </c>
      <c r="N1028" s="177">
        <v>106</v>
      </c>
      <c r="O1028" s="177">
        <v>28</v>
      </c>
      <c r="P1028" s="178">
        <v>78</v>
      </c>
    </row>
    <row r="1029" spans="1:16" x14ac:dyDescent="0.3">
      <c r="A1029" s="175" t="s">
        <v>1149</v>
      </c>
      <c r="B1029" s="176" t="s">
        <v>681</v>
      </c>
      <c r="C1029" s="176" t="s">
        <v>2222</v>
      </c>
      <c r="D1029" s="175" t="s">
        <v>692</v>
      </c>
      <c r="E1029" s="172">
        <v>209</v>
      </c>
      <c r="F1029" s="177">
        <v>103</v>
      </c>
      <c r="G1029" s="177">
        <v>5</v>
      </c>
      <c r="H1029" s="178">
        <v>101</v>
      </c>
      <c r="I1029" s="172">
        <v>220</v>
      </c>
      <c r="J1029" s="177">
        <v>103</v>
      </c>
      <c r="K1029" s="177">
        <v>3</v>
      </c>
      <c r="L1029" s="178">
        <v>114</v>
      </c>
      <c r="M1029" s="172">
        <v>202</v>
      </c>
      <c r="N1029" s="177">
        <v>101</v>
      </c>
      <c r="O1029" s="177">
        <v>3</v>
      </c>
      <c r="P1029" s="178">
        <v>98</v>
      </c>
    </row>
    <row r="1030" spans="1:16" x14ac:dyDescent="0.3">
      <c r="A1030" s="175" t="s">
        <v>819</v>
      </c>
      <c r="B1030" s="176" t="s">
        <v>569</v>
      </c>
      <c r="C1030" s="176" t="s">
        <v>2223</v>
      </c>
      <c r="D1030" s="175" t="s">
        <v>630</v>
      </c>
      <c r="E1030" s="172">
        <v>187</v>
      </c>
      <c r="F1030" s="177">
        <v>93</v>
      </c>
      <c r="G1030" s="177">
        <v>37</v>
      </c>
      <c r="H1030" s="178">
        <v>57</v>
      </c>
      <c r="I1030" s="172">
        <v>206</v>
      </c>
      <c r="J1030" s="177">
        <v>90</v>
      </c>
      <c r="K1030" s="177">
        <v>59</v>
      </c>
      <c r="L1030" s="178">
        <v>57</v>
      </c>
      <c r="M1030" s="172">
        <v>209</v>
      </c>
      <c r="N1030" s="177">
        <v>90</v>
      </c>
      <c r="O1030" s="177">
        <v>70</v>
      </c>
      <c r="P1030" s="178">
        <v>49</v>
      </c>
    </row>
    <row r="1031" spans="1:16" x14ac:dyDescent="0.3">
      <c r="A1031" s="175" t="s">
        <v>938</v>
      </c>
      <c r="B1031" s="176" t="s">
        <v>181</v>
      </c>
      <c r="C1031" s="176" t="s">
        <v>2224</v>
      </c>
      <c r="D1031" s="175" t="s">
        <v>847</v>
      </c>
      <c r="E1031" s="172">
        <v>313</v>
      </c>
      <c r="F1031" s="177">
        <v>171</v>
      </c>
      <c r="G1031" s="177">
        <v>22</v>
      </c>
      <c r="H1031" s="178">
        <v>120</v>
      </c>
      <c r="I1031" s="172">
        <v>312</v>
      </c>
      <c r="J1031" s="177">
        <v>173</v>
      </c>
      <c r="K1031" s="177">
        <v>16</v>
      </c>
      <c r="L1031" s="178">
        <v>123</v>
      </c>
      <c r="M1031" s="172">
        <v>213</v>
      </c>
      <c r="N1031" s="177">
        <v>80</v>
      </c>
      <c r="O1031" s="177">
        <v>14</v>
      </c>
      <c r="P1031" s="178">
        <v>119</v>
      </c>
    </row>
    <row r="1032" spans="1:16" x14ac:dyDescent="0.3">
      <c r="A1032" s="175" t="s">
        <v>539</v>
      </c>
      <c r="B1032" s="176" t="s">
        <v>309</v>
      </c>
      <c r="C1032" s="176" t="s">
        <v>2225</v>
      </c>
      <c r="D1032" s="175" t="s">
        <v>421</v>
      </c>
      <c r="E1032" s="172">
        <v>221</v>
      </c>
      <c r="F1032" s="177">
        <v>81</v>
      </c>
      <c r="G1032" s="177">
        <v>52</v>
      </c>
      <c r="H1032" s="178">
        <v>88</v>
      </c>
      <c r="I1032" s="172">
        <v>214</v>
      </c>
      <c r="J1032" s="177">
        <v>88</v>
      </c>
      <c r="K1032" s="177">
        <v>44</v>
      </c>
      <c r="L1032" s="178">
        <v>82</v>
      </c>
      <c r="M1032" s="172">
        <v>214</v>
      </c>
      <c r="N1032" s="177">
        <v>87</v>
      </c>
      <c r="O1032" s="177">
        <v>45</v>
      </c>
      <c r="P1032" s="178">
        <v>82</v>
      </c>
    </row>
    <row r="1033" spans="1:16" x14ac:dyDescent="0.3">
      <c r="A1033" s="175" t="s">
        <v>938</v>
      </c>
      <c r="B1033" s="176" t="s">
        <v>569</v>
      </c>
      <c r="C1033" s="176" t="s">
        <v>2226</v>
      </c>
      <c r="D1033" s="175" t="s">
        <v>665</v>
      </c>
      <c r="E1033" s="172">
        <v>232</v>
      </c>
      <c r="F1033" s="177">
        <v>84</v>
      </c>
      <c r="G1033" s="177">
        <v>43</v>
      </c>
      <c r="H1033" s="178">
        <v>105</v>
      </c>
      <c r="I1033" s="172">
        <v>228</v>
      </c>
      <c r="J1033" s="177">
        <v>84</v>
      </c>
      <c r="K1033" s="177">
        <v>44</v>
      </c>
      <c r="L1033" s="178">
        <v>100</v>
      </c>
      <c r="M1033" s="172">
        <v>208</v>
      </c>
      <c r="N1033" s="177">
        <v>70</v>
      </c>
      <c r="O1033" s="177">
        <v>44</v>
      </c>
      <c r="P1033" s="178">
        <v>94</v>
      </c>
    </row>
    <row r="1034" spans="1:16" x14ac:dyDescent="0.3">
      <c r="A1034" s="175" t="s">
        <v>873</v>
      </c>
      <c r="B1034" s="176" t="s">
        <v>939</v>
      </c>
      <c r="C1034" s="176" t="s">
        <v>2227</v>
      </c>
      <c r="D1034" s="175" t="s">
        <v>951</v>
      </c>
      <c r="E1034" s="172">
        <v>217</v>
      </c>
      <c r="F1034" s="177">
        <v>72</v>
      </c>
      <c r="G1034" s="177">
        <v>63</v>
      </c>
      <c r="H1034" s="178">
        <v>82</v>
      </c>
      <c r="I1034" s="172">
        <v>216</v>
      </c>
      <c r="J1034" s="177">
        <v>68</v>
      </c>
      <c r="K1034" s="177">
        <v>66</v>
      </c>
      <c r="L1034" s="178">
        <v>82</v>
      </c>
      <c r="M1034" s="172">
        <v>209</v>
      </c>
      <c r="N1034" s="177">
        <v>66</v>
      </c>
      <c r="O1034" s="177">
        <v>65</v>
      </c>
      <c r="P1034" s="178">
        <v>78</v>
      </c>
    </row>
    <row r="1035" spans="1:16" x14ac:dyDescent="0.3">
      <c r="A1035" s="175" t="s">
        <v>107</v>
      </c>
      <c r="B1035" s="176" t="s">
        <v>135</v>
      </c>
      <c r="C1035" s="176" t="s">
        <v>2228</v>
      </c>
      <c r="D1035" s="175" t="s">
        <v>442</v>
      </c>
      <c r="E1035" s="172">
        <v>217</v>
      </c>
      <c r="F1035" s="177">
        <v>120</v>
      </c>
      <c r="G1035" s="177">
        <v>21</v>
      </c>
      <c r="H1035" s="178">
        <v>76</v>
      </c>
      <c r="I1035" s="172">
        <v>209</v>
      </c>
      <c r="J1035" s="177">
        <v>117</v>
      </c>
      <c r="K1035" s="177">
        <v>19</v>
      </c>
      <c r="L1035" s="178">
        <v>73</v>
      </c>
      <c r="M1035" s="172">
        <v>206</v>
      </c>
      <c r="N1035" s="177">
        <v>116</v>
      </c>
      <c r="O1035" s="177">
        <v>21</v>
      </c>
      <c r="P1035" s="178">
        <v>69</v>
      </c>
    </row>
    <row r="1036" spans="1:16" x14ac:dyDescent="0.3">
      <c r="A1036" s="175" t="s">
        <v>819</v>
      </c>
      <c r="B1036" s="176" t="s">
        <v>874</v>
      </c>
      <c r="C1036" s="176" t="s">
        <v>2229</v>
      </c>
      <c r="D1036" s="175" t="s">
        <v>879</v>
      </c>
      <c r="E1036" s="172">
        <v>257</v>
      </c>
      <c r="F1036" s="177">
        <v>128</v>
      </c>
      <c r="G1036" s="177">
        <v>115</v>
      </c>
      <c r="H1036" s="178">
        <v>14</v>
      </c>
      <c r="I1036" s="172">
        <v>249</v>
      </c>
      <c r="J1036" s="177">
        <v>122</v>
      </c>
      <c r="K1036" s="177">
        <v>115</v>
      </c>
      <c r="L1036" s="178">
        <v>12</v>
      </c>
      <c r="M1036" s="172">
        <v>207</v>
      </c>
      <c r="N1036" s="177">
        <v>80</v>
      </c>
      <c r="O1036" s="177">
        <v>117</v>
      </c>
      <c r="P1036" s="178">
        <v>10</v>
      </c>
    </row>
    <row r="1037" spans="1:16" x14ac:dyDescent="0.3">
      <c r="A1037" s="175" t="s">
        <v>819</v>
      </c>
      <c r="B1037" s="176" t="s">
        <v>309</v>
      </c>
      <c r="C1037" s="176" t="s">
        <v>2230</v>
      </c>
      <c r="D1037" s="175" t="s">
        <v>316</v>
      </c>
      <c r="E1037" s="172">
        <v>234</v>
      </c>
      <c r="F1037" s="177">
        <v>43</v>
      </c>
      <c r="G1037" s="177">
        <v>118</v>
      </c>
      <c r="H1037" s="178">
        <v>73</v>
      </c>
      <c r="I1037" s="172">
        <v>217</v>
      </c>
      <c r="J1037" s="177">
        <v>45</v>
      </c>
      <c r="K1037" s="177">
        <v>101</v>
      </c>
      <c r="L1037" s="178">
        <v>71</v>
      </c>
      <c r="M1037" s="172">
        <v>207</v>
      </c>
      <c r="N1037" s="177">
        <v>44</v>
      </c>
      <c r="O1037" s="177">
        <v>93</v>
      </c>
      <c r="P1037" s="178">
        <v>70</v>
      </c>
    </row>
    <row r="1038" spans="1:16" x14ac:dyDescent="0.3">
      <c r="A1038" s="175" t="s">
        <v>260</v>
      </c>
      <c r="B1038" s="176" t="s">
        <v>309</v>
      </c>
      <c r="C1038" s="176" t="s">
        <v>2231</v>
      </c>
      <c r="D1038" s="175" t="s">
        <v>318</v>
      </c>
      <c r="E1038" s="172">
        <v>227</v>
      </c>
      <c r="F1038" s="177">
        <v>114</v>
      </c>
      <c r="G1038" s="177">
        <v>26</v>
      </c>
      <c r="H1038" s="178">
        <v>87</v>
      </c>
      <c r="I1038" s="172">
        <v>207</v>
      </c>
      <c r="J1038" s="177">
        <v>95</v>
      </c>
      <c r="K1038" s="177">
        <v>26</v>
      </c>
      <c r="L1038" s="178">
        <v>86</v>
      </c>
      <c r="M1038" s="172">
        <v>204</v>
      </c>
      <c r="N1038" s="177">
        <v>96</v>
      </c>
      <c r="O1038" s="177">
        <v>25</v>
      </c>
      <c r="P1038" s="178">
        <v>83</v>
      </c>
    </row>
    <row r="1039" spans="1:16" x14ac:dyDescent="0.3">
      <c r="A1039" s="175" t="s">
        <v>568</v>
      </c>
      <c r="B1039" s="176" t="s">
        <v>513</v>
      </c>
      <c r="C1039" s="176" t="s">
        <v>2232</v>
      </c>
      <c r="D1039" s="175" t="s">
        <v>526</v>
      </c>
      <c r="E1039" s="172">
        <v>274</v>
      </c>
      <c r="F1039" s="177">
        <v>144</v>
      </c>
      <c r="G1039" s="177">
        <v>60</v>
      </c>
      <c r="H1039" s="178">
        <v>70</v>
      </c>
      <c r="I1039" s="172">
        <v>277</v>
      </c>
      <c r="J1039" s="177">
        <v>146</v>
      </c>
      <c r="K1039" s="177">
        <v>61</v>
      </c>
      <c r="L1039" s="178">
        <v>70</v>
      </c>
      <c r="M1039" s="172">
        <v>200</v>
      </c>
      <c r="N1039" s="177">
        <v>78</v>
      </c>
      <c r="O1039" s="177">
        <v>58</v>
      </c>
      <c r="P1039" s="178">
        <v>64</v>
      </c>
    </row>
    <row r="1040" spans="1:16" x14ac:dyDescent="0.3">
      <c r="A1040" s="175" t="s">
        <v>1085</v>
      </c>
      <c r="B1040" s="176" t="s">
        <v>874</v>
      </c>
      <c r="C1040" s="176" t="s">
        <v>2233</v>
      </c>
      <c r="D1040" s="175" t="s">
        <v>911</v>
      </c>
      <c r="E1040" s="172">
        <v>242</v>
      </c>
      <c r="F1040" s="177">
        <v>139</v>
      </c>
      <c r="G1040" s="177">
        <v>19</v>
      </c>
      <c r="H1040" s="178">
        <v>84</v>
      </c>
      <c r="I1040" s="172">
        <v>210</v>
      </c>
      <c r="J1040" s="177">
        <v>112</v>
      </c>
      <c r="K1040" s="177">
        <v>19</v>
      </c>
      <c r="L1040" s="178">
        <v>79</v>
      </c>
      <c r="M1040" s="172">
        <v>205</v>
      </c>
      <c r="N1040" s="177">
        <v>113</v>
      </c>
      <c r="O1040" s="177">
        <v>14</v>
      </c>
      <c r="P1040" s="178">
        <v>78</v>
      </c>
    </row>
    <row r="1041" spans="1:16" x14ac:dyDescent="0.3">
      <c r="A1041" s="175" t="s">
        <v>308</v>
      </c>
      <c r="B1041" s="176" t="s">
        <v>506</v>
      </c>
      <c r="C1041" s="176" t="s">
        <v>2234</v>
      </c>
      <c r="D1041" s="175" t="s">
        <v>1020</v>
      </c>
      <c r="E1041" s="172">
        <v>207</v>
      </c>
      <c r="F1041" s="177">
        <v>106</v>
      </c>
      <c r="G1041" s="177">
        <v>38</v>
      </c>
      <c r="H1041" s="178">
        <v>63</v>
      </c>
      <c r="I1041" s="172">
        <v>267</v>
      </c>
      <c r="J1041" s="177">
        <v>152</v>
      </c>
      <c r="K1041" s="177">
        <v>52</v>
      </c>
      <c r="L1041" s="178">
        <v>63</v>
      </c>
      <c r="M1041" s="172">
        <v>202</v>
      </c>
      <c r="N1041" s="177">
        <v>96</v>
      </c>
      <c r="O1041" s="177">
        <v>44</v>
      </c>
      <c r="P1041" s="178">
        <v>62</v>
      </c>
    </row>
    <row r="1042" spans="1:16" x14ac:dyDescent="0.3">
      <c r="A1042" s="175" t="s">
        <v>819</v>
      </c>
      <c r="B1042" s="176" t="s">
        <v>681</v>
      </c>
      <c r="C1042" s="176" t="s">
        <v>2235</v>
      </c>
      <c r="D1042" s="175" t="s">
        <v>686</v>
      </c>
      <c r="E1042" s="172">
        <v>197</v>
      </c>
      <c r="F1042" s="177">
        <v>109</v>
      </c>
      <c r="G1042" s="177">
        <v>14</v>
      </c>
      <c r="H1042" s="178">
        <v>74</v>
      </c>
      <c r="I1042" s="172">
        <v>204</v>
      </c>
      <c r="J1042" s="177">
        <v>109</v>
      </c>
      <c r="K1042" s="177">
        <v>12</v>
      </c>
      <c r="L1042" s="178">
        <v>83</v>
      </c>
      <c r="M1042" s="172">
        <v>183</v>
      </c>
      <c r="N1042" s="177">
        <v>110</v>
      </c>
      <c r="O1042" s="177">
        <v>10</v>
      </c>
      <c r="P1042" s="178">
        <v>63</v>
      </c>
    </row>
    <row r="1043" spans="1:16" x14ac:dyDescent="0.3">
      <c r="A1043" s="175" t="s">
        <v>1130</v>
      </c>
      <c r="B1043" s="176" t="s">
        <v>681</v>
      </c>
      <c r="C1043" s="176" t="s">
        <v>2236</v>
      </c>
      <c r="D1043" s="175" t="s">
        <v>706</v>
      </c>
      <c r="E1043" s="172">
        <v>184</v>
      </c>
      <c r="F1043" s="177">
        <v>73</v>
      </c>
      <c r="G1043" s="177">
        <v>67</v>
      </c>
      <c r="H1043" s="178">
        <v>44</v>
      </c>
      <c r="I1043" s="172">
        <v>195</v>
      </c>
      <c r="J1043" s="177">
        <v>71</v>
      </c>
      <c r="K1043" s="177">
        <v>78</v>
      </c>
      <c r="L1043" s="178">
        <v>46</v>
      </c>
      <c r="M1043" s="172">
        <v>193</v>
      </c>
      <c r="N1043" s="177">
        <v>73</v>
      </c>
      <c r="O1043" s="177">
        <v>80</v>
      </c>
      <c r="P1043" s="178">
        <v>40</v>
      </c>
    </row>
    <row r="1044" spans="1:16" x14ac:dyDescent="0.3">
      <c r="A1044" s="175" t="s">
        <v>308</v>
      </c>
      <c r="B1044" s="176" t="s">
        <v>939</v>
      </c>
      <c r="C1044" s="176" t="s">
        <v>2237</v>
      </c>
      <c r="D1044" s="175" t="s">
        <v>947</v>
      </c>
      <c r="E1044" s="172">
        <v>276</v>
      </c>
      <c r="F1044" s="177">
        <v>144</v>
      </c>
      <c r="G1044" s="177">
        <v>29</v>
      </c>
      <c r="H1044" s="178">
        <v>103</v>
      </c>
      <c r="I1044" s="172">
        <v>270</v>
      </c>
      <c r="J1044" s="177">
        <v>145</v>
      </c>
      <c r="K1044" s="177">
        <v>29</v>
      </c>
      <c r="L1044" s="178">
        <v>96</v>
      </c>
      <c r="M1044" s="172">
        <v>170</v>
      </c>
      <c r="N1044" s="177">
        <v>73</v>
      </c>
      <c r="O1044" s="177">
        <v>30</v>
      </c>
      <c r="P1044" s="178">
        <v>67</v>
      </c>
    </row>
    <row r="1045" spans="1:16" x14ac:dyDescent="0.3">
      <c r="A1045" s="175" t="s">
        <v>539</v>
      </c>
      <c r="B1045" s="176" t="s">
        <v>939</v>
      </c>
      <c r="C1045" s="176" t="s">
        <v>2238</v>
      </c>
      <c r="D1045" s="175" t="s">
        <v>1004</v>
      </c>
      <c r="E1045" s="172">
        <v>184</v>
      </c>
      <c r="F1045" s="177">
        <v>103</v>
      </c>
      <c r="G1045" s="177">
        <v>27</v>
      </c>
      <c r="H1045" s="178">
        <v>54</v>
      </c>
      <c r="I1045" s="172">
        <v>179</v>
      </c>
      <c r="J1045" s="177">
        <v>104</v>
      </c>
      <c r="K1045" s="177">
        <v>23</v>
      </c>
      <c r="L1045" s="178">
        <v>52</v>
      </c>
      <c r="M1045" s="172">
        <v>190</v>
      </c>
      <c r="N1045" s="177">
        <v>106</v>
      </c>
      <c r="O1045" s="177">
        <v>40</v>
      </c>
      <c r="P1045" s="178">
        <v>44</v>
      </c>
    </row>
    <row r="1046" spans="1:16" x14ac:dyDescent="0.3">
      <c r="A1046" s="175" t="s">
        <v>762</v>
      </c>
      <c r="B1046" s="176" t="s">
        <v>681</v>
      </c>
      <c r="C1046" s="176" t="s">
        <v>2239</v>
      </c>
      <c r="D1046" s="176" t="s">
        <v>684</v>
      </c>
      <c r="E1046" s="172">
        <v>193</v>
      </c>
      <c r="F1046" s="177">
        <v>92</v>
      </c>
      <c r="G1046" s="177">
        <v>16</v>
      </c>
      <c r="H1046" s="178">
        <v>85</v>
      </c>
      <c r="I1046" s="172">
        <v>203</v>
      </c>
      <c r="J1046" s="177">
        <v>93</v>
      </c>
      <c r="K1046" s="177">
        <v>19</v>
      </c>
      <c r="L1046" s="178">
        <v>91</v>
      </c>
      <c r="M1046" s="172">
        <v>186</v>
      </c>
      <c r="N1046" s="177">
        <v>90</v>
      </c>
      <c r="O1046" s="177">
        <v>17</v>
      </c>
      <c r="P1046" s="178">
        <v>79</v>
      </c>
    </row>
    <row r="1047" spans="1:16" x14ac:dyDescent="0.3">
      <c r="A1047" s="175" t="s">
        <v>1178</v>
      </c>
      <c r="B1047" s="176" t="s">
        <v>939</v>
      </c>
      <c r="C1047" s="176" t="s">
        <v>2240</v>
      </c>
      <c r="D1047" s="175" t="s">
        <v>460</v>
      </c>
      <c r="E1047" s="172">
        <v>220</v>
      </c>
      <c r="F1047" s="177">
        <v>103</v>
      </c>
      <c r="G1047" s="177">
        <v>70</v>
      </c>
      <c r="H1047" s="178">
        <v>47</v>
      </c>
      <c r="I1047" s="172">
        <v>216</v>
      </c>
      <c r="J1047" s="177">
        <v>103</v>
      </c>
      <c r="K1047" s="177">
        <v>69</v>
      </c>
      <c r="L1047" s="178">
        <v>44</v>
      </c>
      <c r="M1047" s="172">
        <v>199</v>
      </c>
      <c r="N1047" s="177">
        <v>84</v>
      </c>
      <c r="O1047" s="177">
        <v>70</v>
      </c>
      <c r="P1047" s="178">
        <v>45</v>
      </c>
    </row>
    <row r="1048" spans="1:16" x14ac:dyDescent="0.3">
      <c r="A1048" s="175" t="s">
        <v>308</v>
      </c>
      <c r="B1048" s="176" t="s">
        <v>939</v>
      </c>
      <c r="C1048" s="176" t="s">
        <v>2241</v>
      </c>
      <c r="D1048" s="175" t="s">
        <v>967</v>
      </c>
      <c r="E1048" s="172">
        <v>200</v>
      </c>
      <c r="F1048" s="177">
        <v>106</v>
      </c>
      <c r="G1048" s="177">
        <v>26</v>
      </c>
      <c r="H1048" s="178">
        <v>68</v>
      </c>
      <c r="I1048" s="172">
        <v>200</v>
      </c>
      <c r="J1048" s="177">
        <v>106</v>
      </c>
      <c r="K1048" s="177">
        <v>28</v>
      </c>
      <c r="L1048" s="178">
        <v>66</v>
      </c>
      <c r="M1048" s="172">
        <v>194</v>
      </c>
      <c r="N1048" s="177">
        <v>107</v>
      </c>
      <c r="O1048" s="177">
        <v>22</v>
      </c>
      <c r="P1048" s="178">
        <v>65</v>
      </c>
    </row>
    <row r="1049" spans="1:16" x14ac:dyDescent="0.3">
      <c r="A1049" s="175" t="s">
        <v>234</v>
      </c>
      <c r="B1049" s="176" t="s">
        <v>309</v>
      </c>
      <c r="C1049" s="176" t="s">
        <v>2242</v>
      </c>
      <c r="D1049" s="175" t="s">
        <v>330</v>
      </c>
      <c r="E1049" s="172">
        <v>194</v>
      </c>
      <c r="F1049" s="177">
        <v>89</v>
      </c>
      <c r="G1049" s="177">
        <v>31</v>
      </c>
      <c r="H1049" s="178">
        <v>74</v>
      </c>
      <c r="I1049" s="172">
        <v>200</v>
      </c>
      <c r="J1049" s="177">
        <v>90</v>
      </c>
      <c r="K1049" s="177">
        <v>31</v>
      </c>
      <c r="L1049" s="178">
        <v>79</v>
      </c>
      <c r="M1049" s="172">
        <v>193</v>
      </c>
      <c r="N1049" s="177">
        <v>87</v>
      </c>
      <c r="O1049" s="177">
        <v>29</v>
      </c>
      <c r="P1049" s="178">
        <v>77</v>
      </c>
    </row>
    <row r="1050" spans="1:16" x14ac:dyDescent="0.3">
      <c r="A1050" s="175" t="s">
        <v>512</v>
      </c>
      <c r="B1050" s="176" t="s">
        <v>939</v>
      </c>
      <c r="C1050" s="176" t="s">
        <v>2243</v>
      </c>
      <c r="D1050" s="175" t="s">
        <v>1000</v>
      </c>
      <c r="E1050" s="172">
        <v>207</v>
      </c>
      <c r="F1050" s="177">
        <v>95</v>
      </c>
      <c r="G1050" s="177">
        <v>86</v>
      </c>
      <c r="H1050" s="178">
        <v>26</v>
      </c>
      <c r="I1050" s="172">
        <v>209</v>
      </c>
      <c r="J1050" s="177">
        <v>93</v>
      </c>
      <c r="K1050" s="177">
        <v>85</v>
      </c>
      <c r="L1050" s="178">
        <v>31</v>
      </c>
      <c r="M1050" s="172">
        <v>195</v>
      </c>
      <c r="N1050" s="177">
        <v>88</v>
      </c>
      <c r="O1050" s="177">
        <v>76</v>
      </c>
      <c r="P1050" s="178">
        <v>31</v>
      </c>
    </row>
    <row r="1051" spans="1:16" x14ac:dyDescent="0.3">
      <c r="A1051" s="175" t="s">
        <v>568</v>
      </c>
      <c r="B1051" s="176" t="s">
        <v>569</v>
      </c>
      <c r="C1051" s="176" t="s">
        <v>2244</v>
      </c>
      <c r="D1051" s="175" t="s">
        <v>575</v>
      </c>
      <c r="E1051" s="172">
        <v>191</v>
      </c>
      <c r="F1051" s="177">
        <v>61</v>
      </c>
      <c r="G1051" s="177">
        <v>56</v>
      </c>
      <c r="H1051" s="178">
        <v>74</v>
      </c>
      <c r="I1051" s="172">
        <v>188</v>
      </c>
      <c r="J1051" s="177">
        <v>61</v>
      </c>
      <c r="K1051" s="177">
        <v>53</v>
      </c>
      <c r="L1051" s="178">
        <v>74</v>
      </c>
      <c r="M1051" s="172">
        <v>184</v>
      </c>
      <c r="N1051" s="177">
        <v>58</v>
      </c>
      <c r="O1051" s="177">
        <v>62</v>
      </c>
      <c r="P1051" s="178">
        <v>64</v>
      </c>
    </row>
    <row r="1052" spans="1:16" x14ac:dyDescent="0.3">
      <c r="A1052" s="175" t="s">
        <v>1038</v>
      </c>
      <c r="B1052" s="176" t="s">
        <v>475</v>
      </c>
      <c r="C1052" s="176" t="s">
        <v>2245</v>
      </c>
      <c r="D1052" s="175" t="s">
        <v>298</v>
      </c>
      <c r="E1052" s="172">
        <v>193</v>
      </c>
      <c r="F1052" s="177">
        <v>95</v>
      </c>
      <c r="G1052" s="177">
        <v>25</v>
      </c>
      <c r="H1052" s="178">
        <v>73</v>
      </c>
      <c r="I1052" s="172">
        <v>189</v>
      </c>
      <c r="J1052" s="177">
        <v>95</v>
      </c>
      <c r="K1052" s="177">
        <v>22</v>
      </c>
      <c r="L1052" s="178">
        <v>72</v>
      </c>
      <c r="M1052" s="172">
        <v>189</v>
      </c>
      <c r="N1052" s="177">
        <v>94</v>
      </c>
      <c r="O1052" s="177">
        <v>27</v>
      </c>
      <c r="P1052" s="178">
        <v>68</v>
      </c>
    </row>
    <row r="1053" spans="1:16" x14ac:dyDescent="0.3">
      <c r="A1053" s="175" t="s">
        <v>711</v>
      </c>
      <c r="B1053" s="176" t="s">
        <v>939</v>
      </c>
      <c r="C1053" s="176" t="s">
        <v>2246</v>
      </c>
      <c r="D1053" s="175" t="s">
        <v>984</v>
      </c>
      <c r="E1053" s="172">
        <v>212</v>
      </c>
      <c r="F1053" s="177">
        <v>87</v>
      </c>
      <c r="G1053" s="177">
        <v>89</v>
      </c>
      <c r="H1053" s="178">
        <v>36</v>
      </c>
      <c r="I1053" s="172">
        <v>178</v>
      </c>
      <c r="J1053" s="177">
        <v>85</v>
      </c>
      <c r="K1053" s="177">
        <v>54</v>
      </c>
      <c r="L1053" s="178">
        <v>39</v>
      </c>
      <c r="M1053" s="172">
        <v>190</v>
      </c>
      <c r="N1053" s="177">
        <v>61</v>
      </c>
      <c r="O1053" s="177">
        <v>93</v>
      </c>
      <c r="P1053" s="178">
        <v>36</v>
      </c>
    </row>
    <row r="1054" spans="1:16" x14ac:dyDescent="0.3">
      <c r="A1054" s="175" t="s">
        <v>568</v>
      </c>
      <c r="B1054" s="176" t="s">
        <v>874</v>
      </c>
      <c r="C1054" s="176" t="s">
        <v>2247</v>
      </c>
      <c r="D1054" s="175" t="s">
        <v>897</v>
      </c>
      <c r="E1054" s="172">
        <v>228</v>
      </c>
      <c r="F1054" s="177">
        <v>104</v>
      </c>
      <c r="G1054" s="177">
        <v>57</v>
      </c>
      <c r="H1054" s="178">
        <v>67</v>
      </c>
      <c r="I1054" s="172">
        <v>187</v>
      </c>
      <c r="J1054" s="177">
        <v>82</v>
      </c>
      <c r="K1054" s="177">
        <v>46</v>
      </c>
      <c r="L1054" s="178">
        <v>59</v>
      </c>
      <c r="M1054" s="172">
        <v>187</v>
      </c>
      <c r="N1054" s="177">
        <v>81</v>
      </c>
      <c r="O1054" s="177">
        <v>52</v>
      </c>
      <c r="P1054" s="178">
        <v>54</v>
      </c>
    </row>
    <row r="1055" spans="1:16" x14ac:dyDescent="0.3">
      <c r="A1055" s="175" t="s">
        <v>568</v>
      </c>
      <c r="B1055" s="176" t="s">
        <v>939</v>
      </c>
      <c r="C1055" s="176" t="s">
        <v>2248</v>
      </c>
      <c r="D1055" s="175" t="s">
        <v>980</v>
      </c>
      <c r="E1055" s="172">
        <v>230</v>
      </c>
      <c r="F1055" s="177">
        <v>136</v>
      </c>
      <c r="G1055" s="177">
        <v>30</v>
      </c>
      <c r="H1055" s="178">
        <v>64</v>
      </c>
      <c r="I1055" s="172">
        <v>233</v>
      </c>
      <c r="J1055" s="177">
        <v>138</v>
      </c>
      <c r="K1055" s="177">
        <v>31</v>
      </c>
      <c r="L1055" s="178">
        <v>64</v>
      </c>
      <c r="M1055" s="172">
        <v>192</v>
      </c>
      <c r="N1055" s="177">
        <v>94</v>
      </c>
      <c r="O1055" s="177">
        <v>34</v>
      </c>
      <c r="P1055" s="178">
        <v>64</v>
      </c>
    </row>
    <row r="1056" spans="1:16" x14ac:dyDescent="0.3">
      <c r="A1056" s="175" t="s">
        <v>1130</v>
      </c>
      <c r="B1056" s="176" t="s">
        <v>939</v>
      </c>
      <c r="C1056" s="176" t="s">
        <v>2249</v>
      </c>
      <c r="D1056" s="175" t="s">
        <v>973</v>
      </c>
      <c r="E1056" s="172">
        <v>230</v>
      </c>
      <c r="F1056" s="177">
        <v>128</v>
      </c>
      <c r="G1056" s="177">
        <v>49</v>
      </c>
      <c r="H1056" s="178">
        <v>53</v>
      </c>
      <c r="I1056" s="172">
        <v>241</v>
      </c>
      <c r="J1056" s="177">
        <v>126</v>
      </c>
      <c r="K1056" s="177">
        <v>61</v>
      </c>
      <c r="L1056" s="178">
        <v>54</v>
      </c>
      <c r="M1056" s="172">
        <v>188</v>
      </c>
      <c r="N1056" s="177">
        <v>81</v>
      </c>
      <c r="O1056" s="177">
        <v>55</v>
      </c>
      <c r="P1056" s="178">
        <v>52</v>
      </c>
    </row>
    <row r="1057" spans="1:16" x14ac:dyDescent="0.3">
      <c r="A1057" s="175" t="s">
        <v>1038</v>
      </c>
      <c r="B1057" s="176" t="s">
        <v>309</v>
      </c>
      <c r="C1057" s="176" t="s">
        <v>2250</v>
      </c>
      <c r="D1057" s="175" t="s">
        <v>335</v>
      </c>
      <c r="E1057" s="172">
        <v>268</v>
      </c>
      <c r="F1057" s="177">
        <v>166</v>
      </c>
      <c r="G1057" s="177">
        <v>36</v>
      </c>
      <c r="H1057" s="178">
        <v>66</v>
      </c>
      <c r="I1057" s="172">
        <v>245</v>
      </c>
      <c r="J1057" s="177">
        <v>167</v>
      </c>
      <c r="K1057" s="177">
        <v>13</v>
      </c>
      <c r="L1057" s="178">
        <v>65</v>
      </c>
      <c r="M1057" s="172">
        <v>188</v>
      </c>
      <c r="N1057" s="177">
        <v>106</v>
      </c>
      <c r="O1057" s="177">
        <v>16</v>
      </c>
      <c r="P1057" s="178">
        <v>66</v>
      </c>
    </row>
    <row r="1058" spans="1:16" x14ac:dyDescent="0.3">
      <c r="A1058" s="175" t="s">
        <v>107</v>
      </c>
      <c r="B1058" s="176" t="s">
        <v>261</v>
      </c>
      <c r="C1058" s="176" t="s">
        <v>2251</v>
      </c>
      <c r="D1058" s="175" t="s">
        <v>291</v>
      </c>
      <c r="E1058" s="172">
        <v>210</v>
      </c>
      <c r="F1058" s="177">
        <v>83</v>
      </c>
      <c r="G1058" s="177">
        <v>60</v>
      </c>
      <c r="H1058" s="178">
        <v>67</v>
      </c>
      <c r="I1058" s="172">
        <v>224</v>
      </c>
      <c r="J1058" s="177">
        <v>85</v>
      </c>
      <c r="K1058" s="177">
        <v>66</v>
      </c>
      <c r="L1058" s="178">
        <v>73</v>
      </c>
      <c r="M1058" s="172">
        <v>173</v>
      </c>
      <c r="N1058" s="177">
        <v>63</v>
      </c>
      <c r="O1058" s="177">
        <v>50</v>
      </c>
      <c r="P1058" s="178">
        <v>60</v>
      </c>
    </row>
    <row r="1059" spans="1:16" x14ac:dyDescent="0.3">
      <c r="A1059" s="175" t="s">
        <v>873</v>
      </c>
      <c r="B1059" s="176" t="s">
        <v>681</v>
      </c>
      <c r="C1059" s="176" t="s">
        <v>2252</v>
      </c>
      <c r="D1059" s="175" t="s">
        <v>685</v>
      </c>
      <c r="E1059" s="172">
        <v>227</v>
      </c>
      <c r="F1059" s="177">
        <v>89</v>
      </c>
      <c r="G1059" s="177">
        <v>36</v>
      </c>
      <c r="H1059" s="178">
        <v>102</v>
      </c>
      <c r="I1059" s="172">
        <v>206</v>
      </c>
      <c r="J1059" s="177">
        <v>86</v>
      </c>
      <c r="K1059" s="177">
        <v>30</v>
      </c>
      <c r="L1059" s="178">
        <v>90</v>
      </c>
      <c r="M1059" s="172">
        <v>152</v>
      </c>
      <c r="N1059" s="177">
        <v>79</v>
      </c>
      <c r="O1059" s="177">
        <v>16</v>
      </c>
      <c r="P1059" s="178">
        <v>57</v>
      </c>
    </row>
    <row r="1060" spans="1:16" x14ac:dyDescent="0.3">
      <c r="A1060" s="175" t="s">
        <v>1038</v>
      </c>
      <c r="B1060" s="176" t="s">
        <v>309</v>
      </c>
      <c r="C1060" s="176" t="s">
        <v>2253</v>
      </c>
      <c r="D1060" s="176" t="s">
        <v>135</v>
      </c>
      <c r="E1060" s="172">
        <v>271</v>
      </c>
      <c r="F1060" s="177">
        <v>173</v>
      </c>
      <c r="G1060" s="177">
        <v>25</v>
      </c>
      <c r="H1060" s="178">
        <v>73</v>
      </c>
      <c r="I1060" s="172">
        <v>278</v>
      </c>
      <c r="J1060" s="177">
        <v>173</v>
      </c>
      <c r="K1060" s="177">
        <v>27</v>
      </c>
      <c r="L1060" s="178">
        <v>78</v>
      </c>
      <c r="M1060" s="172">
        <v>183</v>
      </c>
      <c r="N1060" s="177">
        <v>82</v>
      </c>
      <c r="O1060" s="177">
        <v>25</v>
      </c>
      <c r="P1060" s="178">
        <v>76</v>
      </c>
    </row>
    <row r="1061" spans="1:16" x14ac:dyDescent="0.3">
      <c r="A1061" s="175" t="s">
        <v>819</v>
      </c>
      <c r="B1061" s="176" t="s">
        <v>1183</v>
      </c>
      <c r="C1061" s="176" t="s">
        <v>2254</v>
      </c>
      <c r="D1061" s="175" t="s">
        <v>1185</v>
      </c>
      <c r="E1061" s="172">
        <v>236</v>
      </c>
      <c r="F1061" s="177">
        <v>133</v>
      </c>
      <c r="G1061" s="177">
        <v>52</v>
      </c>
      <c r="H1061" s="178">
        <v>51</v>
      </c>
      <c r="I1061" s="172">
        <v>234</v>
      </c>
      <c r="J1061" s="177">
        <v>136</v>
      </c>
      <c r="K1061" s="177">
        <v>47</v>
      </c>
      <c r="L1061" s="178">
        <v>51</v>
      </c>
      <c r="M1061" s="172">
        <v>181</v>
      </c>
      <c r="N1061" s="177">
        <v>86</v>
      </c>
      <c r="O1061" s="177">
        <v>48</v>
      </c>
      <c r="P1061" s="178">
        <v>47</v>
      </c>
    </row>
    <row r="1062" spans="1:16" x14ac:dyDescent="0.3">
      <c r="A1062" s="175" t="s">
        <v>260</v>
      </c>
      <c r="B1062" s="176" t="s">
        <v>309</v>
      </c>
      <c r="C1062" s="176" t="s">
        <v>2255</v>
      </c>
      <c r="D1062" s="175" t="s">
        <v>322</v>
      </c>
      <c r="E1062" s="172">
        <v>185</v>
      </c>
      <c r="F1062" s="177">
        <v>96</v>
      </c>
      <c r="G1062" s="177">
        <v>23</v>
      </c>
      <c r="H1062" s="178">
        <v>66</v>
      </c>
      <c r="I1062" s="172">
        <v>186</v>
      </c>
      <c r="J1062" s="177">
        <v>95</v>
      </c>
      <c r="K1062" s="177">
        <v>25</v>
      </c>
      <c r="L1062" s="178">
        <v>66</v>
      </c>
      <c r="M1062" s="172">
        <v>188</v>
      </c>
      <c r="N1062" s="177">
        <v>93</v>
      </c>
      <c r="O1062" s="177">
        <v>26</v>
      </c>
      <c r="P1062" s="178">
        <v>69</v>
      </c>
    </row>
    <row r="1063" spans="1:16" x14ac:dyDescent="0.3">
      <c r="A1063" s="175" t="s">
        <v>429</v>
      </c>
      <c r="B1063" s="176" t="s">
        <v>569</v>
      </c>
      <c r="C1063" s="176" t="s">
        <v>2256</v>
      </c>
      <c r="D1063" s="175" t="s">
        <v>673</v>
      </c>
      <c r="E1063" s="172">
        <v>235</v>
      </c>
      <c r="F1063" s="177">
        <v>121</v>
      </c>
      <c r="G1063" s="177">
        <v>63</v>
      </c>
      <c r="H1063" s="178">
        <v>51</v>
      </c>
      <c r="I1063" s="172">
        <v>226</v>
      </c>
      <c r="J1063" s="177">
        <v>114</v>
      </c>
      <c r="K1063" s="177">
        <v>63</v>
      </c>
      <c r="L1063" s="178">
        <v>49</v>
      </c>
      <c r="M1063" s="172">
        <v>179</v>
      </c>
      <c r="N1063" s="177">
        <v>67</v>
      </c>
      <c r="O1063" s="177">
        <v>66</v>
      </c>
      <c r="P1063" s="178">
        <v>46</v>
      </c>
    </row>
    <row r="1064" spans="1:16" x14ac:dyDescent="0.3">
      <c r="A1064" s="175" t="s">
        <v>1085</v>
      </c>
      <c r="B1064" s="176" t="s">
        <v>681</v>
      </c>
      <c r="C1064" s="176" t="s">
        <v>2257</v>
      </c>
      <c r="D1064" s="175" t="s">
        <v>704</v>
      </c>
      <c r="E1064" s="172">
        <v>183</v>
      </c>
      <c r="F1064" s="177">
        <v>95</v>
      </c>
      <c r="G1064" s="177">
        <v>17</v>
      </c>
      <c r="H1064" s="178">
        <v>71</v>
      </c>
      <c r="I1064" s="172">
        <v>189</v>
      </c>
      <c r="J1064" s="177">
        <v>99</v>
      </c>
      <c r="K1064" s="177">
        <v>19</v>
      </c>
      <c r="L1064" s="178">
        <v>71</v>
      </c>
      <c r="M1064" s="172">
        <v>180</v>
      </c>
      <c r="N1064" s="177">
        <v>99</v>
      </c>
      <c r="O1064" s="177">
        <v>9</v>
      </c>
      <c r="P1064" s="178">
        <v>72</v>
      </c>
    </row>
    <row r="1065" spans="1:16" x14ac:dyDescent="0.3">
      <c r="A1065" s="176" t="s">
        <v>234</v>
      </c>
      <c r="B1065" s="176" t="s">
        <v>763</v>
      </c>
      <c r="C1065" s="176" t="s">
        <v>2258</v>
      </c>
      <c r="D1065" s="176" t="s">
        <v>148</v>
      </c>
      <c r="E1065" s="172">
        <v>173</v>
      </c>
      <c r="F1065" s="177">
        <v>62</v>
      </c>
      <c r="G1065" s="177">
        <v>62</v>
      </c>
      <c r="H1065" s="178">
        <v>49</v>
      </c>
      <c r="I1065" s="172">
        <v>182</v>
      </c>
      <c r="J1065" s="177">
        <v>65</v>
      </c>
      <c r="K1065" s="177">
        <v>66</v>
      </c>
      <c r="L1065" s="178">
        <v>51</v>
      </c>
      <c r="M1065" s="172">
        <v>175</v>
      </c>
      <c r="N1065" s="177">
        <v>66</v>
      </c>
      <c r="O1065" s="177">
        <v>62</v>
      </c>
      <c r="P1065" s="178">
        <v>47</v>
      </c>
    </row>
    <row r="1066" spans="1:16" x14ac:dyDescent="0.3">
      <c r="A1066" s="175" t="s">
        <v>539</v>
      </c>
      <c r="B1066" s="176" t="s">
        <v>569</v>
      </c>
      <c r="C1066" s="176" t="s">
        <v>2259</v>
      </c>
      <c r="D1066" s="175" t="s">
        <v>643</v>
      </c>
      <c r="E1066" s="172">
        <v>169</v>
      </c>
      <c r="F1066" s="177">
        <v>79</v>
      </c>
      <c r="G1066" s="177">
        <v>45</v>
      </c>
      <c r="H1066" s="178">
        <v>45</v>
      </c>
      <c r="I1066" s="172">
        <v>175</v>
      </c>
      <c r="J1066" s="177">
        <v>82</v>
      </c>
      <c r="K1066" s="177">
        <v>45</v>
      </c>
      <c r="L1066" s="178">
        <v>48</v>
      </c>
      <c r="M1066" s="172">
        <v>177</v>
      </c>
      <c r="N1066" s="177">
        <v>83</v>
      </c>
      <c r="O1066" s="177">
        <v>48</v>
      </c>
      <c r="P1066" s="178">
        <v>46</v>
      </c>
    </row>
    <row r="1067" spans="1:16" x14ac:dyDescent="0.3">
      <c r="A1067" s="175" t="s">
        <v>260</v>
      </c>
      <c r="B1067" s="176" t="s">
        <v>309</v>
      </c>
      <c r="C1067" s="176" t="s">
        <v>2260</v>
      </c>
      <c r="D1067" s="175" t="s">
        <v>373</v>
      </c>
      <c r="E1067" s="172">
        <v>266</v>
      </c>
      <c r="F1067" s="177">
        <v>147</v>
      </c>
      <c r="G1067" s="177">
        <v>62</v>
      </c>
      <c r="H1067" s="178">
        <v>57</v>
      </c>
      <c r="I1067" s="172">
        <v>258</v>
      </c>
      <c r="J1067" s="177">
        <v>148</v>
      </c>
      <c r="K1067" s="177">
        <v>56</v>
      </c>
      <c r="L1067" s="178">
        <v>54</v>
      </c>
      <c r="M1067" s="172">
        <v>182</v>
      </c>
      <c r="N1067" s="177">
        <v>86</v>
      </c>
      <c r="O1067" s="177">
        <v>37</v>
      </c>
      <c r="P1067" s="178">
        <v>59</v>
      </c>
    </row>
    <row r="1068" spans="1:16" x14ac:dyDescent="0.3">
      <c r="A1068" s="175" t="s">
        <v>819</v>
      </c>
      <c r="B1068" s="176" t="s">
        <v>939</v>
      </c>
      <c r="C1068" s="176" t="s">
        <v>2261</v>
      </c>
      <c r="D1068" s="175" t="s">
        <v>970</v>
      </c>
      <c r="E1068" s="172">
        <v>253</v>
      </c>
      <c r="F1068" s="177">
        <v>134</v>
      </c>
      <c r="G1068" s="177">
        <v>36</v>
      </c>
      <c r="H1068" s="178">
        <v>83</v>
      </c>
      <c r="I1068" s="172">
        <v>255</v>
      </c>
      <c r="J1068" s="177">
        <v>134</v>
      </c>
      <c r="K1068" s="177">
        <v>38</v>
      </c>
      <c r="L1068" s="178">
        <v>83</v>
      </c>
      <c r="M1068" s="172">
        <v>174</v>
      </c>
      <c r="N1068" s="177">
        <v>55</v>
      </c>
      <c r="O1068" s="177">
        <v>39</v>
      </c>
      <c r="P1068" s="178">
        <v>80</v>
      </c>
    </row>
    <row r="1069" spans="1:16" x14ac:dyDescent="0.3">
      <c r="A1069" s="175" t="s">
        <v>711</v>
      </c>
      <c r="B1069" s="176" t="s">
        <v>309</v>
      </c>
      <c r="C1069" s="176" t="s">
        <v>2262</v>
      </c>
      <c r="D1069" s="175" t="s">
        <v>343</v>
      </c>
      <c r="E1069" s="172">
        <v>217</v>
      </c>
      <c r="F1069" s="177">
        <v>88</v>
      </c>
      <c r="G1069" s="177">
        <v>79</v>
      </c>
      <c r="H1069" s="178">
        <v>50</v>
      </c>
      <c r="I1069" s="172">
        <v>225</v>
      </c>
      <c r="J1069" s="177">
        <v>89</v>
      </c>
      <c r="K1069" s="177">
        <v>87</v>
      </c>
      <c r="L1069" s="178">
        <v>49</v>
      </c>
      <c r="M1069" s="172">
        <v>172</v>
      </c>
      <c r="N1069" s="177">
        <v>86</v>
      </c>
      <c r="O1069" s="177">
        <v>41</v>
      </c>
      <c r="P1069" s="178">
        <v>45</v>
      </c>
    </row>
    <row r="1070" spans="1:16" x14ac:dyDescent="0.3">
      <c r="A1070" s="175" t="s">
        <v>913</v>
      </c>
      <c r="B1070" s="176" t="s">
        <v>763</v>
      </c>
      <c r="C1070" s="176" t="s">
        <v>2263</v>
      </c>
      <c r="D1070" s="175" t="s">
        <v>777</v>
      </c>
      <c r="E1070" s="172">
        <v>232</v>
      </c>
      <c r="F1070" s="177">
        <v>134</v>
      </c>
      <c r="G1070" s="177">
        <v>17</v>
      </c>
      <c r="H1070" s="178">
        <v>81</v>
      </c>
      <c r="I1070" s="172">
        <v>226</v>
      </c>
      <c r="J1070" s="177">
        <v>136</v>
      </c>
      <c r="K1070" s="177">
        <v>14</v>
      </c>
      <c r="L1070" s="178">
        <v>76</v>
      </c>
      <c r="M1070" s="172">
        <v>176</v>
      </c>
      <c r="N1070" s="177">
        <v>88</v>
      </c>
      <c r="O1070" s="177">
        <v>12</v>
      </c>
      <c r="P1070" s="178">
        <v>76</v>
      </c>
    </row>
    <row r="1071" spans="1:16" x14ac:dyDescent="0.3">
      <c r="A1071" s="175" t="s">
        <v>539</v>
      </c>
      <c r="B1071" s="176" t="s">
        <v>261</v>
      </c>
      <c r="C1071" s="176" t="s">
        <v>2264</v>
      </c>
      <c r="D1071" s="175" t="s">
        <v>303</v>
      </c>
      <c r="E1071" s="172">
        <v>201</v>
      </c>
      <c r="F1071" s="177">
        <v>115</v>
      </c>
      <c r="G1071" s="177">
        <v>36</v>
      </c>
      <c r="H1071" s="178">
        <v>50</v>
      </c>
      <c r="I1071" s="172">
        <v>204</v>
      </c>
      <c r="J1071" s="177">
        <v>116</v>
      </c>
      <c r="K1071" s="177">
        <v>38</v>
      </c>
      <c r="L1071" s="178">
        <v>50</v>
      </c>
      <c r="M1071" s="172">
        <v>173</v>
      </c>
      <c r="N1071" s="177">
        <v>85</v>
      </c>
      <c r="O1071" s="177">
        <v>41</v>
      </c>
      <c r="P1071" s="178">
        <v>47</v>
      </c>
    </row>
    <row r="1072" spans="1:16" x14ac:dyDescent="0.3">
      <c r="A1072" s="175" t="s">
        <v>819</v>
      </c>
      <c r="B1072" s="176" t="s">
        <v>681</v>
      </c>
      <c r="C1072" s="176" t="s">
        <v>2265</v>
      </c>
      <c r="D1072" s="175" t="s">
        <v>701</v>
      </c>
      <c r="E1072" s="172">
        <v>170</v>
      </c>
      <c r="F1072" s="177">
        <v>83</v>
      </c>
      <c r="G1072" s="177">
        <v>11</v>
      </c>
      <c r="H1072" s="178">
        <v>76</v>
      </c>
      <c r="I1072" s="172">
        <v>175</v>
      </c>
      <c r="J1072" s="177">
        <v>84</v>
      </c>
      <c r="K1072" s="177">
        <v>11</v>
      </c>
      <c r="L1072" s="178">
        <v>80</v>
      </c>
      <c r="M1072" s="172">
        <v>170</v>
      </c>
      <c r="N1072" s="177">
        <v>85</v>
      </c>
      <c r="O1072" s="177">
        <v>10</v>
      </c>
      <c r="P1072" s="178">
        <v>75</v>
      </c>
    </row>
    <row r="1073" spans="1:16" x14ac:dyDescent="0.3">
      <c r="A1073" s="175" t="s">
        <v>680</v>
      </c>
      <c r="B1073" s="176" t="s">
        <v>874</v>
      </c>
      <c r="C1073" s="176" t="s">
        <v>2266</v>
      </c>
      <c r="D1073" s="175" t="s">
        <v>891</v>
      </c>
      <c r="E1073" s="172">
        <v>169</v>
      </c>
      <c r="F1073" s="177">
        <v>41</v>
      </c>
      <c r="G1073" s="177">
        <v>27</v>
      </c>
      <c r="H1073" s="178">
        <v>101</v>
      </c>
      <c r="I1073" s="172">
        <v>175</v>
      </c>
      <c r="J1073" s="177">
        <v>41</v>
      </c>
      <c r="K1073" s="177">
        <v>32</v>
      </c>
      <c r="L1073" s="178">
        <v>102</v>
      </c>
      <c r="M1073" s="172">
        <v>156</v>
      </c>
      <c r="N1073" s="177">
        <v>42</v>
      </c>
      <c r="O1073" s="177">
        <v>29</v>
      </c>
      <c r="P1073" s="178">
        <v>85</v>
      </c>
    </row>
    <row r="1074" spans="1:16" x14ac:dyDescent="0.3">
      <c r="A1074" s="175" t="s">
        <v>792</v>
      </c>
      <c r="B1074" s="176" t="s">
        <v>681</v>
      </c>
      <c r="C1074" s="176" t="s">
        <v>2267</v>
      </c>
      <c r="D1074" s="175" t="s">
        <v>697</v>
      </c>
      <c r="E1074" s="172">
        <v>253</v>
      </c>
      <c r="F1074" s="177">
        <v>155</v>
      </c>
      <c r="G1074" s="177">
        <v>28</v>
      </c>
      <c r="H1074" s="178">
        <v>70</v>
      </c>
      <c r="I1074" s="172">
        <v>250</v>
      </c>
      <c r="J1074" s="177">
        <v>158</v>
      </c>
      <c r="K1074" s="177">
        <v>27</v>
      </c>
      <c r="L1074" s="178">
        <v>65</v>
      </c>
      <c r="M1074" s="172">
        <v>167</v>
      </c>
      <c r="N1074" s="177">
        <v>79</v>
      </c>
      <c r="O1074" s="177">
        <v>26</v>
      </c>
      <c r="P1074" s="178">
        <v>62</v>
      </c>
    </row>
    <row r="1075" spans="1:16" x14ac:dyDescent="0.3">
      <c r="A1075" s="175" t="s">
        <v>539</v>
      </c>
      <c r="B1075" s="176" t="s">
        <v>309</v>
      </c>
      <c r="C1075" s="176" t="s">
        <v>2268</v>
      </c>
      <c r="D1075" s="175" t="s">
        <v>405</v>
      </c>
      <c r="E1075" s="172">
        <v>170</v>
      </c>
      <c r="F1075" s="177">
        <v>75</v>
      </c>
      <c r="G1075" s="177">
        <v>34</v>
      </c>
      <c r="H1075" s="178">
        <v>61</v>
      </c>
      <c r="I1075" s="172">
        <v>169</v>
      </c>
      <c r="J1075" s="177">
        <v>75</v>
      </c>
      <c r="K1075" s="177">
        <v>24</v>
      </c>
      <c r="L1075" s="178">
        <v>70</v>
      </c>
      <c r="M1075" s="172">
        <v>167</v>
      </c>
      <c r="N1075" s="177">
        <v>74</v>
      </c>
      <c r="O1075" s="177">
        <v>26</v>
      </c>
      <c r="P1075" s="178">
        <v>67</v>
      </c>
    </row>
    <row r="1076" spans="1:16" x14ac:dyDescent="0.3">
      <c r="A1076" s="175" t="s">
        <v>308</v>
      </c>
      <c r="B1076" s="176" t="s">
        <v>309</v>
      </c>
      <c r="C1076" s="176" t="s">
        <v>2269</v>
      </c>
      <c r="D1076" s="175" t="s">
        <v>324</v>
      </c>
      <c r="E1076" s="172">
        <v>370</v>
      </c>
      <c r="F1076" s="177">
        <v>3</v>
      </c>
      <c r="G1076" s="177">
        <v>364</v>
      </c>
      <c r="H1076" s="178">
        <v>3</v>
      </c>
      <c r="I1076" s="172">
        <v>280</v>
      </c>
      <c r="J1076" s="177">
        <v>2</v>
      </c>
      <c r="K1076" s="177">
        <v>273</v>
      </c>
      <c r="L1076" s="178">
        <v>5</v>
      </c>
      <c r="M1076" s="172">
        <v>167</v>
      </c>
      <c r="N1076" s="177">
        <v>2</v>
      </c>
      <c r="O1076" s="177">
        <v>162</v>
      </c>
      <c r="P1076" s="178">
        <v>3</v>
      </c>
    </row>
    <row r="1077" spans="1:16" x14ac:dyDescent="0.3">
      <c r="A1077" s="175" t="s">
        <v>512</v>
      </c>
      <c r="B1077" s="176" t="s">
        <v>569</v>
      </c>
      <c r="C1077" s="176" t="s">
        <v>2270</v>
      </c>
      <c r="D1077" s="175" t="s">
        <v>576</v>
      </c>
      <c r="E1077" s="172">
        <v>163</v>
      </c>
      <c r="F1077" s="177">
        <v>69</v>
      </c>
      <c r="G1077" s="177">
        <v>36</v>
      </c>
      <c r="H1077" s="178">
        <v>58</v>
      </c>
      <c r="I1077" s="172">
        <v>170</v>
      </c>
      <c r="J1077" s="177">
        <v>69</v>
      </c>
      <c r="K1077" s="177">
        <v>46</v>
      </c>
      <c r="L1077" s="178">
        <v>55</v>
      </c>
      <c r="M1077" s="172">
        <v>164</v>
      </c>
      <c r="N1077" s="177">
        <v>70</v>
      </c>
      <c r="O1077" s="177">
        <v>42</v>
      </c>
      <c r="P1077" s="178">
        <v>52</v>
      </c>
    </row>
    <row r="1078" spans="1:16" x14ac:dyDescent="0.3">
      <c r="A1078" s="175" t="s">
        <v>568</v>
      </c>
      <c r="B1078" s="176" t="s">
        <v>261</v>
      </c>
      <c r="C1078" s="176" t="s">
        <v>2271</v>
      </c>
      <c r="D1078" s="175" t="s">
        <v>267</v>
      </c>
      <c r="E1078" s="172">
        <v>208</v>
      </c>
      <c r="F1078" s="177">
        <v>80</v>
      </c>
      <c r="G1078" s="177">
        <v>50</v>
      </c>
      <c r="H1078" s="178">
        <v>78</v>
      </c>
      <c r="I1078" s="172">
        <v>207</v>
      </c>
      <c r="J1078" s="177">
        <v>81</v>
      </c>
      <c r="K1078" s="177">
        <v>47</v>
      </c>
      <c r="L1078" s="178">
        <v>79</v>
      </c>
      <c r="M1078" s="172">
        <v>164</v>
      </c>
      <c r="N1078" s="177">
        <v>41</v>
      </c>
      <c r="O1078" s="177">
        <v>46</v>
      </c>
      <c r="P1078" s="178">
        <v>77</v>
      </c>
    </row>
    <row r="1079" spans="1:16" x14ac:dyDescent="0.3">
      <c r="A1079" s="175" t="s">
        <v>1178</v>
      </c>
      <c r="B1079" s="176" t="s">
        <v>309</v>
      </c>
      <c r="C1079" s="176" t="s">
        <v>2272</v>
      </c>
      <c r="D1079" s="175" t="s">
        <v>378</v>
      </c>
      <c r="E1079" s="172">
        <v>178</v>
      </c>
      <c r="F1079" s="177">
        <v>40</v>
      </c>
      <c r="G1079" s="177">
        <v>46</v>
      </c>
      <c r="H1079" s="178">
        <v>92</v>
      </c>
      <c r="I1079" s="172">
        <v>181</v>
      </c>
      <c r="J1079" s="177">
        <v>40</v>
      </c>
      <c r="K1079" s="177">
        <v>51</v>
      </c>
      <c r="L1079" s="178">
        <v>90</v>
      </c>
      <c r="M1079" s="172">
        <v>148</v>
      </c>
      <c r="N1079" s="177">
        <v>40</v>
      </c>
      <c r="O1079" s="177">
        <v>35</v>
      </c>
      <c r="P1079" s="178">
        <v>73</v>
      </c>
    </row>
    <row r="1080" spans="1:16" x14ac:dyDescent="0.3">
      <c r="A1080" s="175" t="s">
        <v>711</v>
      </c>
      <c r="B1080" s="176" t="s">
        <v>1131</v>
      </c>
      <c r="C1080" s="176" t="s">
        <v>2273</v>
      </c>
      <c r="D1080" s="175" t="s">
        <v>1143</v>
      </c>
      <c r="E1080" s="172">
        <v>133</v>
      </c>
      <c r="F1080" s="177">
        <v>53</v>
      </c>
      <c r="G1080" s="177">
        <v>26</v>
      </c>
      <c r="H1080" s="178">
        <v>54</v>
      </c>
      <c r="I1080" s="172">
        <v>167</v>
      </c>
      <c r="J1080" s="177">
        <v>53</v>
      </c>
      <c r="K1080" s="177">
        <v>58</v>
      </c>
      <c r="L1080" s="178">
        <v>56</v>
      </c>
      <c r="M1080" s="172">
        <v>159</v>
      </c>
      <c r="N1080" s="177">
        <v>54</v>
      </c>
      <c r="O1080" s="177">
        <v>55</v>
      </c>
      <c r="P1080" s="178">
        <v>50</v>
      </c>
    </row>
    <row r="1081" spans="1:16" x14ac:dyDescent="0.3">
      <c r="A1081" s="175" t="s">
        <v>711</v>
      </c>
      <c r="B1081" s="176" t="s">
        <v>569</v>
      </c>
      <c r="C1081" s="176" t="s">
        <v>2274</v>
      </c>
      <c r="D1081" s="175" t="s">
        <v>635</v>
      </c>
      <c r="E1081" s="172">
        <v>225</v>
      </c>
      <c r="F1081" s="177">
        <v>96</v>
      </c>
      <c r="G1081" s="177">
        <v>45</v>
      </c>
      <c r="H1081" s="178">
        <v>84</v>
      </c>
      <c r="I1081" s="172">
        <v>225</v>
      </c>
      <c r="J1081" s="177">
        <v>98</v>
      </c>
      <c r="K1081" s="177">
        <v>46</v>
      </c>
      <c r="L1081" s="178">
        <v>81</v>
      </c>
      <c r="M1081" s="172">
        <v>164</v>
      </c>
      <c r="N1081" s="177">
        <v>54</v>
      </c>
      <c r="O1081" s="177">
        <v>30</v>
      </c>
      <c r="P1081" s="178">
        <v>80</v>
      </c>
    </row>
    <row r="1082" spans="1:16" x14ac:dyDescent="0.3">
      <c r="A1082" s="175" t="s">
        <v>107</v>
      </c>
      <c r="B1082" s="176" t="s">
        <v>235</v>
      </c>
      <c r="C1082" s="176" t="s">
        <v>2275</v>
      </c>
      <c r="D1082" s="175" t="s">
        <v>246</v>
      </c>
      <c r="E1082" s="172">
        <v>213</v>
      </c>
      <c r="F1082" s="177">
        <v>100</v>
      </c>
      <c r="G1082" s="177">
        <v>44</v>
      </c>
      <c r="H1082" s="178">
        <v>69</v>
      </c>
      <c r="I1082" s="172">
        <v>215</v>
      </c>
      <c r="J1082" s="177">
        <v>100</v>
      </c>
      <c r="K1082" s="177">
        <v>44</v>
      </c>
      <c r="L1082" s="178">
        <v>71</v>
      </c>
      <c r="M1082" s="172">
        <v>160</v>
      </c>
      <c r="N1082" s="177">
        <v>55</v>
      </c>
      <c r="O1082" s="177">
        <v>37</v>
      </c>
      <c r="P1082" s="178">
        <v>68</v>
      </c>
    </row>
    <row r="1083" spans="1:16" x14ac:dyDescent="0.3">
      <c r="A1083" s="175" t="s">
        <v>107</v>
      </c>
      <c r="B1083" s="176" t="s">
        <v>309</v>
      </c>
      <c r="C1083" s="176" t="s">
        <v>2276</v>
      </c>
      <c r="D1083" s="175" t="s">
        <v>319</v>
      </c>
      <c r="E1083" s="172">
        <v>143</v>
      </c>
      <c r="F1083" s="177">
        <v>14</v>
      </c>
      <c r="G1083" s="177">
        <v>128</v>
      </c>
      <c r="H1083" s="178">
        <v>1</v>
      </c>
      <c r="I1083" s="172">
        <v>137</v>
      </c>
      <c r="J1083" s="177">
        <v>14</v>
      </c>
      <c r="K1083" s="177">
        <v>122</v>
      </c>
      <c r="L1083" s="178">
        <v>1</v>
      </c>
      <c r="M1083" s="172">
        <v>158</v>
      </c>
      <c r="N1083" s="177">
        <v>14</v>
      </c>
      <c r="O1083" s="177">
        <v>144</v>
      </c>
      <c r="P1083" s="178">
        <v>0</v>
      </c>
    </row>
    <row r="1084" spans="1:16" x14ac:dyDescent="0.3">
      <c r="A1084" s="175" t="s">
        <v>924</v>
      </c>
      <c r="B1084" s="176" t="s">
        <v>681</v>
      </c>
      <c r="C1084" s="176" t="s">
        <v>2277</v>
      </c>
      <c r="D1084" s="175" t="s">
        <v>698</v>
      </c>
      <c r="E1084" s="172">
        <v>135</v>
      </c>
      <c r="F1084" s="177">
        <v>57</v>
      </c>
      <c r="G1084" s="177">
        <v>19</v>
      </c>
      <c r="H1084" s="178">
        <v>59</v>
      </c>
      <c r="I1084" s="172">
        <v>148</v>
      </c>
      <c r="J1084" s="177">
        <v>57</v>
      </c>
      <c r="K1084" s="177">
        <v>27</v>
      </c>
      <c r="L1084" s="178">
        <v>64</v>
      </c>
      <c r="M1084" s="172">
        <v>151</v>
      </c>
      <c r="N1084" s="177">
        <v>59</v>
      </c>
      <c r="O1084" s="177">
        <v>33</v>
      </c>
      <c r="P1084" s="178">
        <v>59</v>
      </c>
    </row>
    <row r="1085" spans="1:16" x14ac:dyDescent="0.3">
      <c r="A1085" s="175" t="s">
        <v>873</v>
      </c>
      <c r="B1085" s="176" t="s">
        <v>309</v>
      </c>
      <c r="C1085" s="176" t="s">
        <v>2278</v>
      </c>
      <c r="D1085" s="175" t="s">
        <v>346</v>
      </c>
      <c r="E1085" s="172">
        <v>235</v>
      </c>
      <c r="F1085" s="177">
        <v>179</v>
      </c>
      <c r="G1085" s="177">
        <v>24</v>
      </c>
      <c r="H1085" s="178">
        <v>32</v>
      </c>
      <c r="I1085" s="172">
        <v>246</v>
      </c>
      <c r="J1085" s="177">
        <v>191</v>
      </c>
      <c r="K1085" s="177">
        <v>23</v>
      </c>
      <c r="L1085" s="178">
        <v>32</v>
      </c>
      <c r="M1085" s="172">
        <v>160</v>
      </c>
      <c r="N1085" s="177">
        <v>101</v>
      </c>
      <c r="O1085" s="177">
        <v>23</v>
      </c>
      <c r="P1085" s="178">
        <v>36</v>
      </c>
    </row>
    <row r="1086" spans="1:16" x14ac:dyDescent="0.3">
      <c r="A1086" s="175" t="s">
        <v>308</v>
      </c>
      <c r="B1086" s="176" t="s">
        <v>1183</v>
      </c>
      <c r="C1086" s="176" t="s">
        <v>2279</v>
      </c>
      <c r="D1086" s="175" t="s">
        <v>1186</v>
      </c>
      <c r="E1086" s="172">
        <v>223</v>
      </c>
      <c r="F1086" s="177">
        <v>107</v>
      </c>
      <c r="G1086" s="177">
        <v>42</v>
      </c>
      <c r="H1086" s="178">
        <v>74</v>
      </c>
      <c r="I1086" s="172">
        <v>223</v>
      </c>
      <c r="J1086" s="177">
        <v>109</v>
      </c>
      <c r="K1086" s="177">
        <v>42</v>
      </c>
      <c r="L1086" s="178">
        <v>72</v>
      </c>
      <c r="M1086" s="172">
        <v>152</v>
      </c>
      <c r="N1086" s="177">
        <v>55</v>
      </c>
      <c r="O1086" s="177">
        <v>25</v>
      </c>
      <c r="P1086" s="178">
        <v>72</v>
      </c>
    </row>
    <row r="1087" spans="1:16" x14ac:dyDescent="0.3">
      <c r="A1087" s="175" t="s">
        <v>107</v>
      </c>
      <c r="B1087" s="176" t="s">
        <v>108</v>
      </c>
      <c r="C1087" s="176" t="s">
        <v>2280</v>
      </c>
      <c r="D1087" s="175" t="s">
        <v>111</v>
      </c>
      <c r="E1087" s="172">
        <v>177</v>
      </c>
      <c r="F1087" s="177">
        <v>83</v>
      </c>
      <c r="G1087" s="177">
        <v>40</v>
      </c>
      <c r="H1087" s="178">
        <v>54</v>
      </c>
      <c r="I1087" s="172">
        <v>162</v>
      </c>
      <c r="J1087" s="177">
        <v>83</v>
      </c>
      <c r="K1087" s="177">
        <v>22</v>
      </c>
      <c r="L1087" s="178">
        <v>57</v>
      </c>
      <c r="M1087" s="172">
        <v>151</v>
      </c>
      <c r="N1087" s="177">
        <v>83</v>
      </c>
      <c r="O1087" s="177">
        <v>12</v>
      </c>
      <c r="P1087" s="178">
        <v>56</v>
      </c>
    </row>
    <row r="1088" spans="1:16" x14ac:dyDescent="0.3">
      <c r="A1088" s="175" t="s">
        <v>539</v>
      </c>
      <c r="B1088" s="176" t="s">
        <v>939</v>
      </c>
      <c r="C1088" s="176" t="s">
        <v>2281</v>
      </c>
      <c r="D1088" s="175" t="s">
        <v>1002</v>
      </c>
      <c r="E1088" s="172">
        <v>189</v>
      </c>
      <c r="F1088" s="177">
        <v>121</v>
      </c>
      <c r="G1088" s="177">
        <v>12</v>
      </c>
      <c r="H1088" s="178">
        <v>56</v>
      </c>
      <c r="I1088" s="172">
        <v>198</v>
      </c>
      <c r="J1088" s="177">
        <v>119</v>
      </c>
      <c r="K1088" s="177">
        <v>20</v>
      </c>
      <c r="L1088" s="178">
        <v>59</v>
      </c>
      <c r="M1088" s="172">
        <v>149</v>
      </c>
      <c r="N1088" s="177">
        <v>69</v>
      </c>
      <c r="O1088" s="177">
        <v>22</v>
      </c>
      <c r="P1088" s="178">
        <v>58</v>
      </c>
    </row>
    <row r="1089" spans="1:16" x14ac:dyDescent="0.3">
      <c r="A1089" s="175" t="s">
        <v>568</v>
      </c>
      <c r="B1089" s="176" t="s">
        <v>309</v>
      </c>
      <c r="C1089" s="176" t="s">
        <v>2282</v>
      </c>
      <c r="D1089" s="175" t="s">
        <v>315</v>
      </c>
      <c r="E1089" s="172">
        <v>229</v>
      </c>
      <c r="F1089" s="177">
        <v>143</v>
      </c>
      <c r="G1089" s="177">
        <v>21</v>
      </c>
      <c r="H1089" s="178">
        <v>65</v>
      </c>
      <c r="I1089" s="172">
        <v>218</v>
      </c>
      <c r="J1089" s="177">
        <v>143</v>
      </c>
      <c r="K1089" s="177">
        <v>13</v>
      </c>
      <c r="L1089" s="178">
        <v>62</v>
      </c>
      <c r="M1089" s="172">
        <v>146</v>
      </c>
      <c r="N1089" s="177">
        <v>77</v>
      </c>
      <c r="O1089" s="177">
        <v>11</v>
      </c>
      <c r="P1089" s="178">
        <v>58</v>
      </c>
    </row>
    <row r="1090" spans="1:16" x14ac:dyDescent="0.3">
      <c r="A1090" s="175" t="s">
        <v>819</v>
      </c>
      <c r="B1090" s="176" t="s">
        <v>939</v>
      </c>
      <c r="C1090" s="176" t="s">
        <v>2283</v>
      </c>
      <c r="D1090" s="175" t="s">
        <v>975</v>
      </c>
      <c r="E1090" s="172">
        <v>218</v>
      </c>
      <c r="F1090" s="177">
        <v>138</v>
      </c>
      <c r="G1090" s="177">
        <v>16</v>
      </c>
      <c r="H1090" s="178">
        <v>64</v>
      </c>
      <c r="I1090" s="172">
        <v>225</v>
      </c>
      <c r="J1090" s="177">
        <v>138</v>
      </c>
      <c r="K1090" s="177">
        <v>20</v>
      </c>
      <c r="L1090" s="178">
        <v>67</v>
      </c>
      <c r="M1090" s="172">
        <v>152</v>
      </c>
      <c r="N1090" s="177">
        <v>60</v>
      </c>
      <c r="O1090" s="177">
        <v>22</v>
      </c>
      <c r="P1090" s="178">
        <v>70</v>
      </c>
    </row>
    <row r="1091" spans="1:16" x14ac:dyDescent="0.3">
      <c r="A1091" s="175" t="s">
        <v>107</v>
      </c>
      <c r="B1091" s="176" t="s">
        <v>309</v>
      </c>
      <c r="C1091" s="176" t="s">
        <v>2284</v>
      </c>
      <c r="D1091" s="175" t="s">
        <v>131</v>
      </c>
      <c r="E1091" s="172">
        <v>141</v>
      </c>
      <c r="F1091" s="177">
        <v>53</v>
      </c>
      <c r="G1091" s="177">
        <v>12</v>
      </c>
      <c r="H1091" s="178">
        <v>76</v>
      </c>
      <c r="I1091" s="172">
        <v>145</v>
      </c>
      <c r="J1091" s="177">
        <v>55</v>
      </c>
      <c r="K1091" s="177">
        <v>12</v>
      </c>
      <c r="L1091" s="178">
        <v>78</v>
      </c>
      <c r="M1091" s="172">
        <v>148</v>
      </c>
      <c r="N1091" s="177">
        <v>56</v>
      </c>
      <c r="O1091" s="177">
        <v>14</v>
      </c>
      <c r="P1091" s="178">
        <v>78</v>
      </c>
    </row>
    <row r="1092" spans="1:16" x14ac:dyDescent="0.3">
      <c r="A1092" s="175" t="s">
        <v>1162</v>
      </c>
      <c r="B1092" s="176" t="s">
        <v>475</v>
      </c>
      <c r="C1092" s="176" t="s">
        <v>2285</v>
      </c>
      <c r="D1092" s="175" t="s">
        <v>504</v>
      </c>
      <c r="E1092" s="172">
        <v>162</v>
      </c>
      <c r="F1092" s="177">
        <v>90</v>
      </c>
      <c r="G1092" s="177">
        <v>48</v>
      </c>
      <c r="H1092" s="178">
        <v>24</v>
      </c>
      <c r="I1092" s="172">
        <v>169</v>
      </c>
      <c r="J1092" s="177">
        <v>95</v>
      </c>
      <c r="K1092" s="177">
        <v>41</v>
      </c>
      <c r="L1092" s="178">
        <v>33</v>
      </c>
      <c r="M1092" s="172">
        <v>150</v>
      </c>
      <c r="N1092" s="177">
        <v>70</v>
      </c>
      <c r="O1092" s="177">
        <v>45</v>
      </c>
      <c r="P1092" s="178">
        <v>35</v>
      </c>
    </row>
    <row r="1093" spans="1:16" x14ac:dyDescent="0.3">
      <c r="A1093" s="175" t="s">
        <v>1149</v>
      </c>
      <c r="B1093" s="176" t="s">
        <v>939</v>
      </c>
      <c r="C1093" s="176" t="s">
        <v>2286</v>
      </c>
      <c r="D1093" s="175" t="s">
        <v>960</v>
      </c>
      <c r="E1093" s="172">
        <v>206</v>
      </c>
      <c r="F1093" s="177">
        <v>120</v>
      </c>
      <c r="G1093" s="177">
        <v>35</v>
      </c>
      <c r="H1093" s="178">
        <v>51</v>
      </c>
      <c r="I1093" s="172">
        <v>204</v>
      </c>
      <c r="J1093" s="177">
        <v>122</v>
      </c>
      <c r="K1093" s="177">
        <v>34</v>
      </c>
      <c r="L1093" s="178">
        <v>48</v>
      </c>
      <c r="M1093" s="172">
        <v>144</v>
      </c>
      <c r="N1093" s="177">
        <v>62</v>
      </c>
      <c r="O1093" s="177">
        <v>37</v>
      </c>
      <c r="P1093" s="178">
        <v>45</v>
      </c>
    </row>
    <row r="1094" spans="1:16" x14ac:dyDescent="0.3">
      <c r="A1094" s="175" t="s">
        <v>429</v>
      </c>
      <c r="B1094" s="176" t="s">
        <v>181</v>
      </c>
      <c r="C1094" s="176" t="s">
        <v>2287</v>
      </c>
      <c r="D1094" s="175" t="s">
        <v>851</v>
      </c>
      <c r="E1094" s="172">
        <v>145</v>
      </c>
      <c r="F1094" s="177">
        <v>64</v>
      </c>
      <c r="G1094" s="177">
        <v>29</v>
      </c>
      <c r="H1094" s="178">
        <v>52</v>
      </c>
      <c r="I1094" s="172">
        <v>146</v>
      </c>
      <c r="J1094" s="177">
        <v>65</v>
      </c>
      <c r="K1094" s="177">
        <v>31</v>
      </c>
      <c r="L1094" s="178">
        <v>50</v>
      </c>
      <c r="M1094" s="172">
        <v>150</v>
      </c>
      <c r="N1094" s="177">
        <v>65</v>
      </c>
      <c r="O1094" s="177">
        <v>31</v>
      </c>
      <c r="P1094" s="178">
        <v>54</v>
      </c>
    </row>
    <row r="1095" spans="1:16" x14ac:dyDescent="0.3">
      <c r="A1095" s="175" t="s">
        <v>1149</v>
      </c>
      <c r="B1095" s="176" t="s">
        <v>939</v>
      </c>
      <c r="C1095" s="176" t="s">
        <v>2288</v>
      </c>
      <c r="D1095" s="175" t="s">
        <v>578</v>
      </c>
      <c r="E1095" s="172">
        <v>144</v>
      </c>
      <c r="F1095" s="177">
        <v>100</v>
      </c>
      <c r="G1095" s="177">
        <v>8</v>
      </c>
      <c r="H1095" s="178">
        <v>36</v>
      </c>
      <c r="I1095" s="172">
        <v>140</v>
      </c>
      <c r="J1095" s="177">
        <v>97</v>
      </c>
      <c r="K1095" s="177">
        <v>5</v>
      </c>
      <c r="L1095" s="178">
        <v>38</v>
      </c>
      <c r="M1095" s="172">
        <v>142</v>
      </c>
      <c r="N1095" s="177">
        <v>96</v>
      </c>
      <c r="O1095" s="177">
        <v>12</v>
      </c>
      <c r="P1095" s="178">
        <v>34</v>
      </c>
    </row>
    <row r="1096" spans="1:16" x14ac:dyDescent="0.3">
      <c r="A1096" s="175" t="s">
        <v>568</v>
      </c>
      <c r="B1096" s="176" t="s">
        <v>939</v>
      </c>
      <c r="C1096" s="176" t="s">
        <v>2289</v>
      </c>
      <c r="D1096" s="175" t="s">
        <v>962</v>
      </c>
      <c r="E1096" s="172">
        <v>225</v>
      </c>
      <c r="F1096" s="177">
        <v>116</v>
      </c>
      <c r="G1096" s="177">
        <v>54</v>
      </c>
      <c r="H1096" s="178">
        <v>55</v>
      </c>
      <c r="I1096" s="172">
        <v>219</v>
      </c>
      <c r="J1096" s="177">
        <v>118</v>
      </c>
      <c r="K1096" s="177">
        <v>52</v>
      </c>
      <c r="L1096" s="178">
        <v>49</v>
      </c>
      <c r="M1096" s="172">
        <v>150</v>
      </c>
      <c r="N1096" s="177">
        <v>46</v>
      </c>
      <c r="O1096" s="177">
        <v>50</v>
      </c>
      <c r="P1096" s="178">
        <v>54</v>
      </c>
    </row>
    <row r="1097" spans="1:16" x14ac:dyDescent="0.3">
      <c r="A1097" s="175" t="s">
        <v>792</v>
      </c>
      <c r="B1097" s="176" t="s">
        <v>874</v>
      </c>
      <c r="C1097" s="176" t="s">
        <v>2290</v>
      </c>
      <c r="D1097" s="175" t="s">
        <v>903</v>
      </c>
      <c r="E1097" s="172">
        <v>206</v>
      </c>
      <c r="F1097" s="177">
        <v>115</v>
      </c>
      <c r="G1097" s="177">
        <v>34</v>
      </c>
      <c r="H1097" s="178">
        <v>57</v>
      </c>
      <c r="I1097" s="172">
        <v>201</v>
      </c>
      <c r="J1097" s="177">
        <v>115</v>
      </c>
      <c r="K1097" s="177">
        <v>29</v>
      </c>
      <c r="L1097" s="178">
        <v>57</v>
      </c>
      <c r="M1097" s="172">
        <v>142</v>
      </c>
      <c r="N1097" s="177">
        <v>56</v>
      </c>
      <c r="O1097" s="177">
        <v>32</v>
      </c>
      <c r="P1097" s="178">
        <v>54</v>
      </c>
    </row>
    <row r="1098" spans="1:16" x14ac:dyDescent="0.3">
      <c r="A1098" s="175" t="s">
        <v>711</v>
      </c>
      <c r="B1098" s="176" t="s">
        <v>309</v>
      </c>
      <c r="C1098" s="176" t="s">
        <v>2291</v>
      </c>
      <c r="D1098" s="175" t="s">
        <v>387</v>
      </c>
      <c r="E1098" s="172">
        <v>142</v>
      </c>
      <c r="F1098" s="177">
        <v>96</v>
      </c>
      <c r="G1098" s="177">
        <v>23</v>
      </c>
      <c r="H1098" s="178">
        <v>23</v>
      </c>
      <c r="I1098" s="172">
        <v>181</v>
      </c>
      <c r="J1098" s="177">
        <v>96</v>
      </c>
      <c r="K1098" s="177">
        <v>66</v>
      </c>
      <c r="L1098" s="178">
        <v>19</v>
      </c>
      <c r="M1098" s="172">
        <v>143</v>
      </c>
      <c r="N1098" s="177">
        <v>97</v>
      </c>
      <c r="O1098" s="177">
        <v>28</v>
      </c>
      <c r="P1098" s="178">
        <v>18</v>
      </c>
    </row>
    <row r="1099" spans="1:16" x14ac:dyDescent="0.3">
      <c r="A1099" s="175" t="s">
        <v>308</v>
      </c>
      <c r="B1099" s="176" t="s">
        <v>309</v>
      </c>
      <c r="C1099" s="176" t="s">
        <v>2292</v>
      </c>
      <c r="D1099" s="175" t="s">
        <v>369</v>
      </c>
      <c r="E1099" s="172">
        <v>142</v>
      </c>
      <c r="F1099" s="177">
        <v>76</v>
      </c>
      <c r="G1099" s="177">
        <v>21</v>
      </c>
      <c r="H1099" s="178">
        <v>45</v>
      </c>
      <c r="I1099" s="172">
        <v>146</v>
      </c>
      <c r="J1099" s="177">
        <v>69</v>
      </c>
      <c r="K1099" s="177">
        <v>32</v>
      </c>
      <c r="L1099" s="178">
        <v>45</v>
      </c>
      <c r="M1099" s="172">
        <v>135</v>
      </c>
      <c r="N1099" s="177">
        <v>70</v>
      </c>
      <c r="O1099" s="177">
        <v>22</v>
      </c>
      <c r="P1099" s="178">
        <v>43</v>
      </c>
    </row>
    <row r="1100" spans="1:16" x14ac:dyDescent="0.3">
      <c r="A1100" s="175" t="s">
        <v>762</v>
      </c>
      <c r="B1100" s="176" t="s">
        <v>1163</v>
      </c>
      <c r="C1100" s="176" t="s">
        <v>2293</v>
      </c>
      <c r="D1100" s="175" t="s">
        <v>1165</v>
      </c>
      <c r="E1100" s="172">
        <v>235</v>
      </c>
      <c r="F1100" s="177">
        <v>155</v>
      </c>
      <c r="G1100" s="177">
        <v>46</v>
      </c>
      <c r="H1100" s="178">
        <v>34</v>
      </c>
      <c r="I1100" s="172">
        <v>213</v>
      </c>
      <c r="J1100" s="177">
        <v>156</v>
      </c>
      <c r="K1100" s="177">
        <v>19</v>
      </c>
      <c r="L1100" s="178">
        <v>38</v>
      </c>
      <c r="M1100" s="172">
        <v>133</v>
      </c>
      <c r="N1100" s="177">
        <v>80</v>
      </c>
      <c r="O1100" s="177">
        <v>18</v>
      </c>
      <c r="P1100" s="178">
        <v>35</v>
      </c>
    </row>
    <row r="1101" spans="1:16" x14ac:dyDescent="0.3">
      <c r="A1101" s="175" t="s">
        <v>107</v>
      </c>
      <c r="B1101" s="176" t="s">
        <v>793</v>
      </c>
      <c r="C1101" s="176" t="s">
        <v>2294</v>
      </c>
      <c r="D1101" s="175" t="s">
        <v>817</v>
      </c>
      <c r="E1101" s="172">
        <v>200</v>
      </c>
      <c r="F1101" s="177">
        <v>121</v>
      </c>
      <c r="G1101" s="177">
        <v>26</v>
      </c>
      <c r="H1101" s="178">
        <v>53</v>
      </c>
      <c r="I1101" s="172">
        <v>198</v>
      </c>
      <c r="J1101" s="177">
        <v>120</v>
      </c>
      <c r="K1101" s="177">
        <v>28</v>
      </c>
      <c r="L1101" s="178">
        <v>50</v>
      </c>
      <c r="M1101" s="172">
        <v>136</v>
      </c>
      <c r="N1101" s="177">
        <v>59</v>
      </c>
      <c r="O1101" s="177">
        <v>27</v>
      </c>
      <c r="P1101" s="178">
        <v>50</v>
      </c>
    </row>
    <row r="1102" spans="1:16" x14ac:dyDescent="0.3">
      <c r="A1102" s="175" t="s">
        <v>308</v>
      </c>
      <c r="B1102" s="176" t="s">
        <v>939</v>
      </c>
      <c r="C1102" s="176" t="s">
        <v>2295</v>
      </c>
      <c r="D1102" s="175" t="s">
        <v>988</v>
      </c>
      <c r="E1102" s="172">
        <v>133</v>
      </c>
      <c r="F1102" s="177">
        <v>61</v>
      </c>
      <c r="G1102" s="177">
        <v>18</v>
      </c>
      <c r="H1102" s="178">
        <v>54</v>
      </c>
      <c r="I1102" s="172">
        <v>131</v>
      </c>
      <c r="J1102" s="177">
        <v>60</v>
      </c>
      <c r="K1102" s="177">
        <v>17</v>
      </c>
      <c r="L1102" s="178">
        <v>54</v>
      </c>
      <c r="M1102" s="172">
        <v>135</v>
      </c>
      <c r="N1102" s="177">
        <v>62</v>
      </c>
      <c r="O1102" s="177">
        <v>16</v>
      </c>
      <c r="P1102" s="178">
        <v>57</v>
      </c>
    </row>
    <row r="1103" spans="1:16" x14ac:dyDescent="0.3">
      <c r="A1103" s="183" t="s">
        <v>819</v>
      </c>
      <c r="B1103" s="176" t="s">
        <v>309</v>
      </c>
      <c r="C1103" s="176" t="s">
        <v>2296</v>
      </c>
      <c r="D1103" s="175" t="s">
        <v>311</v>
      </c>
      <c r="E1103" s="172">
        <v>129</v>
      </c>
      <c r="F1103" s="177">
        <v>59</v>
      </c>
      <c r="G1103" s="177">
        <v>36</v>
      </c>
      <c r="H1103" s="178">
        <v>34</v>
      </c>
      <c r="I1103" s="172">
        <v>135</v>
      </c>
      <c r="J1103" s="177">
        <v>59</v>
      </c>
      <c r="K1103" s="177">
        <v>42</v>
      </c>
      <c r="L1103" s="178">
        <v>34</v>
      </c>
      <c r="M1103" s="172">
        <v>130</v>
      </c>
      <c r="N1103" s="177">
        <v>60</v>
      </c>
      <c r="O1103" s="177">
        <v>36</v>
      </c>
      <c r="P1103" s="178">
        <v>34</v>
      </c>
    </row>
    <row r="1104" spans="1:16" x14ac:dyDescent="0.3">
      <c r="A1104" s="183" t="s">
        <v>568</v>
      </c>
      <c r="B1104" s="176" t="s">
        <v>309</v>
      </c>
      <c r="C1104" s="176" t="s">
        <v>2297</v>
      </c>
      <c r="D1104" s="175" t="s">
        <v>424</v>
      </c>
      <c r="E1104" s="172">
        <v>138</v>
      </c>
      <c r="F1104" s="177">
        <v>71</v>
      </c>
      <c r="G1104" s="177">
        <v>17</v>
      </c>
      <c r="H1104" s="178">
        <v>50</v>
      </c>
      <c r="I1104" s="172">
        <v>129</v>
      </c>
      <c r="J1104" s="177">
        <v>70</v>
      </c>
      <c r="K1104" s="177">
        <v>12</v>
      </c>
      <c r="L1104" s="178">
        <v>47</v>
      </c>
      <c r="M1104" s="172">
        <v>127</v>
      </c>
      <c r="N1104" s="177">
        <v>71</v>
      </c>
      <c r="O1104" s="177">
        <v>12</v>
      </c>
      <c r="P1104" s="178">
        <v>44</v>
      </c>
    </row>
    <row r="1105" spans="1:16" x14ac:dyDescent="0.3">
      <c r="A1105" s="183" t="s">
        <v>873</v>
      </c>
      <c r="B1105" s="176" t="s">
        <v>939</v>
      </c>
      <c r="C1105" s="176" t="s">
        <v>2298</v>
      </c>
      <c r="D1105" s="175" t="s">
        <v>998</v>
      </c>
      <c r="E1105" s="172">
        <v>213</v>
      </c>
      <c r="F1105" s="177">
        <v>176</v>
      </c>
      <c r="G1105" s="177">
        <v>25</v>
      </c>
      <c r="H1105" s="178">
        <v>12</v>
      </c>
      <c r="I1105" s="172">
        <v>234</v>
      </c>
      <c r="J1105" s="177">
        <v>181</v>
      </c>
      <c r="K1105" s="177">
        <v>41</v>
      </c>
      <c r="L1105" s="178">
        <v>12</v>
      </c>
      <c r="M1105" s="172">
        <v>126</v>
      </c>
      <c r="N1105" s="177">
        <v>100</v>
      </c>
      <c r="O1105" s="177">
        <v>16</v>
      </c>
      <c r="P1105" s="178">
        <v>10</v>
      </c>
    </row>
    <row r="1106" spans="1:16" x14ac:dyDescent="0.3">
      <c r="A1106" s="183" t="s">
        <v>1038</v>
      </c>
      <c r="B1106" s="176" t="s">
        <v>681</v>
      </c>
      <c r="C1106" s="176" t="s">
        <v>2299</v>
      </c>
      <c r="D1106" s="175" t="s">
        <v>705</v>
      </c>
      <c r="E1106" s="172">
        <v>164</v>
      </c>
      <c r="F1106" s="177">
        <v>79</v>
      </c>
      <c r="G1106" s="177">
        <v>10</v>
      </c>
      <c r="H1106" s="178">
        <v>75</v>
      </c>
      <c r="I1106" s="172">
        <v>159</v>
      </c>
      <c r="J1106" s="177">
        <v>78</v>
      </c>
      <c r="K1106" s="177">
        <v>9</v>
      </c>
      <c r="L1106" s="178">
        <v>72</v>
      </c>
      <c r="M1106" s="172">
        <v>105</v>
      </c>
      <c r="N1106" s="177">
        <v>44</v>
      </c>
      <c r="O1106" s="177">
        <v>11</v>
      </c>
      <c r="P1106" s="178">
        <v>50</v>
      </c>
    </row>
    <row r="1107" spans="1:16" x14ac:dyDescent="0.3">
      <c r="A1107" s="183" t="s">
        <v>1172</v>
      </c>
      <c r="B1107" s="176" t="s">
        <v>939</v>
      </c>
      <c r="C1107" s="176" t="s">
        <v>2300</v>
      </c>
      <c r="D1107" s="175" t="s">
        <v>948</v>
      </c>
      <c r="E1107" s="172">
        <v>130</v>
      </c>
      <c r="F1107" s="177">
        <v>65</v>
      </c>
      <c r="G1107" s="177">
        <v>23</v>
      </c>
      <c r="H1107" s="178">
        <v>42</v>
      </c>
      <c r="I1107" s="172">
        <v>125</v>
      </c>
      <c r="J1107" s="177">
        <v>67</v>
      </c>
      <c r="K1107" s="177">
        <v>13</v>
      </c>
      <c r="L1107" s="178">
        <v>45</v>
      </c>
      <c r="M1107" s="172">
        <v>124</v>
      </c>
      <c r="N1107" s="177">
        <v>65</v>
      </c>
      <c r="O1107" s="177">
        <v>17</v>
      </c>
      <c r="P1107" s="178">
        <v>42</v>
      </c>
    </row>
    <row r="1108" spans="1:16" x14ac:dyDescent="0.3">
      <c r="A1108" s="183" t="s">
        <v>1014</v>
      </c>
      <c r="B1108" s="176" t="s">
        <v>309</v>
      </c>
      <c r="C1108" s="176" t="s">
        <v>2301</v>
      </c>
      <c r="D1108" s="175" t="s">
        <v>427</v>
      </c>
      <c r="E1108" s="172">
        <v>160</v>
      </c>
      <c r="F1108" s="177">
        <v>104</v>
      </c>
      <c r="G1108" s="177">
        <v>30</v>
      </c>
      <c r="H1108" s="178">
        <v>26</v>
      </c>
      <c r="I1108" s="172">
        <v>161</v>
      </c>
      <c r="J1108" s="177">
        <v>102</v>
      </c>
      <c r="K1108" s="177">
        <v>30</v>
      </c>
      <c r="L1108" s="178">
        <v>29</v>
      </c>
      <c r="M1108" s="172">
        <v>124</v>
      </c>
      <c r="N1108" s="177">
        <v>67</v>
      </c>
      <c r="O1108" s="177">
        <v>29</v>
      </c>
      <c r="P1108" s="178">
        <v>28</v>
      </c>
    </row>
    <row r="1109" spans="1:16" x14ac:dyDescent="0.3">
      <c r="A1109" s="183" t="s">
        <v>913</v>
      </c>
      <c r="B1109" s="176" t="s">
        <v>309</v>
      </c>
      <c r="C1109" s="176" t="s">
        <v>2302</v>
      </c>
      <c r="D1109" s="175" t="s">
        <v>383</v>
      </c>
      <c r="E1109" s="172">
        <v>132</v>
      </c>
      <c r="F1109" s="177">
        <v>71</v>
      </c>
      <c r="G1109" s="177">
        <v>11</v>
      </c>
      <c r="H1109" s="178">
        <v>50</v>
      </c>
      <c r="I1109" s="172">
        <v>123</v>
      </c>
      <c r="J1109" s="177">
        <v>70</v>
      </c>
      <c r="K1109" s="177">
        <v>12</v>
      </c>
      <c r="L1109" s="178">
        <v>41</v>
      </c>
      <c r="M1109" s="172">
        <v>123</v>
      </c>
      <c r="N1109" s="177">
        <v>71</v>
      </c>
      <c r="O1109" s="177">
        <v>12</v>
      </c>
      <c r="P1109" s="178">
        <v>40</v>
      </c>
    </row>
    <row r="1110" spans="1:16" x14ac:dyDescent="0.3">
      <c r="A1110" s="183" t="s">
        <v>107</v>
      </c>
      <c r="B1110" s="176" t="s">
        <v>763</v>
      </c>
      <c r="C1110" s="176" t="s">
        <v>2303</v>
      </c>
      <c r="D1110" s="175" t="s">
        <v>785</v>
      </c>
      <c r="E1110" s="172">
        <v>131</v>
      </c>
      <c r="F1110" s="177">
        <v>85</v>
      </c>
      <c r="G1110" s="177">
        <v>26</v>
      </c>
      <c r="H1110" s="178">
        <v>20</v>
      </c>
      <c r="I1110" s="172">
        <v>122</v>
      </c>
      <c r="J1110" s="177">
        <v>85</v>
      </c>
      <c r="K1110" s="177">
        <v>17</v>
      </c>
      <c r="L1110" s="178">
        <v>20</v>
      </c>
      <c r="M1110" s="172">
        <v>123</v>
      </c>
      <c r="N1110" s="177">
        <v>85</v>
      </c>
      <c r="O1110" s="177">
        <v>18</v>
      </c>
      <c r="P1110" s="178">
        <v>20</v>
      </c>
    </row>
    <row r="1111" spans="1:16" x14ac:dyDescent="0.3">
      <c r="A1111" s="183" t="s">
        <v>747</v>
      </c>
      <c r="B1111" s="176" t="s">
        <v>939</v>
      </c>
      <c r="C1111" s="176" t="s">
        <v>2304</v>
      </c>
      <c r="D1111" s="175" t="s">
        <v>209</v>
      </c>
      <c r="E1111" s="172">
        <v>124</v>
      </c>
      <c r="F1111" s="177">
        <v>66</v>
      </c>
      <c r="G1111" s="177">
        <v>7</v>
      </c>
      <c r="H1111" s="178">
        <v>51</v>
      </c>
      <c r="I1111" s="172">
        <v>126</v>
      </c>
      <c r="J1111" s="177">
        <v>65</v>
      </c>
      <c r="K1111" s="177">
        <v>9</v>
      </c>
      <c r="L1111" s="178">
        <v>52</v>
      </c>
      <c r="M1111" s="172">
        <v>122</v>
      </c>
      <c r="N1111" s="177">
        <v>64</v>
      </c>
      <c r="O1111" s="177">
        <v>7</v>
      </c>
      <c r="P1111" s="178">
        <v>51</v>
      </c>
    </row>
    <row r="1112" spans="1:16" x14ac:dyDescent="0.3">
      <c r="A1112" s="183" t="s">
        <v>762</v>
      </c>
      <c r="B1112" s="176" t="s">
        <v>181</v>
      </c>
      <c r="C1112" s="176" t="s">
        <v>2305</v>
      </c>
      <c r="D1112" s="175" t="s">
        <v>209</v>
      </c>
      <c r="E1112" s="172">
        <v>180</v>
      </c>
      <c r="F1112" s="177">
        <v>91</v>
      </c>
      <c r="G1112" s="177">
        <v>50</v>
      </c>
      <c r="H1112" s="178">
        <v>39</v>
      </c>
      <c r="I1112" s="172">
        <v>165</v>
      </c>
      <c r="J1112" s="177">
        <v>90</v>
      </c>
      <c r="K1112" s="177">
        <v>36</v>
      </c>
      <c r="L1112" s="178">
        <v>39</v>
      </c>
      <c r="M1112" s="172">
        <v>122</v>
      </c>
      <c r="N1112" s="177">
        <v>54</v>
      </c>
      <c r="O1112" s="177">
        <v>29</v>
      </c>
      <c r="P1112" s="178">
        <v>39</v>
      </c>
    </row>
    <row r="1113" spans="1:16" x14ac:dyDescent="0.3">
      <c r="A1113" s="183" t="s">
        <v>260</v>
      </c>
      <c r="B1113" s="176" t="s">
        <v>681</v>
      </c>
      <c r="C1113" s="176" t="s">
        <v>2306</v>
      </c>
      <c r="D1113" s="175" t="s">
        <v>707</v>
      </c>
      <c r="E1113" s="172">
        <v>131</v>
      </c>
      <c r="F1113" s="177">
        <v>50</v>
      </c>
      <c r="G1113" s="177">
        <v>29</v>
      </c>
      <c r="H1113" s="178">
        <v>52</v>
      </c>
      <c r="I1113" s="172">
        <v>123</v>
      </c>
      <c r="J1113" s="177">
        <v>49</v>
      </c>
      <c r="K1113" s="177">
        <v>20</v>
      </c>
      <c r="L1113" s="178">
        <v>54</v>
      </c>
      <c r="M1113" s="172">
        <v>115</v>
      </c>
      <c r="N1113" s="177">
        <v>52</v>
      </c>
      <c r="O1113" s="177">
        <v>15</v>
      </c>
      <c r="P1113" s="178">
        <v>48</v>
      </c>
    </row>
    <row r="1114" spans="1:16" x14ac:dyDescent="0.3">
      <c r="A1114" s="183" t="s">
        <v>568</v>
      </c>
      <c r="B1114" s="176" t="s">
        <v>309</v>
      </c>
      <c r="C1114" s="176" t="s">
        <v>2307</v>
      </c>
      <c r="D1114" s="175" t="s">
        <v>336</v>
      </c>
      <c r="E1114" s="172">
        <v>130</v>
      </c>
      <c r="F1114" s="177">
        <v>47</v>
      </c>
      <c r="G1114" s="177">
        <v>20</v>
      </c>
      <c r="H1114" s="178">
        <v>63</v>
      </c>
      <c r="I1114" s="172">
        <v>122</v>
      </c>
      <c r="J1114" s="177">
        <v>46</v>
      </c>
      <c r="K1114" s="177">
        <v>12</v>
      </c>
      <c r="L1114" s="178">
        <v>64</v>
      </c>
      <c r="M1114" s="172">
        <v>116</v>
      </c>
      <c r="N1114" s="177">
        <v>47</v>
      </c>
      <c r="O1114" s="177">
        <v>10</v>
      </c>
      <c r="P1114" s="178">
        <v>59</v>
      </c>
    </row>
    <row r="1115" spans="1:16" x14ac:dyDescent="0.3">
      <c r="A1115" s="183" t="s">
        <v>568</v>
      </c>
      <c r="B1115" s="176" t="s">
        <v>309</v>
      </c>
      <c r="C1115" s="176" t="s">
        <v>2308</v>
      </c>
      <c r="D1115" s="175" t="s">
        <v>354</v>
      </c>
      <c r="E1115" s="172">
        <v>126</v>
      </c>
      <c r="F1115" s="177">
        <v>48</v>
      </c>
      <c r="G1115" s="177">
        <v>30</v>
      </c>
      <c r="H1115" s="178">
        <v>48</v>
      </c>
      <c r="I1115" s="172">
        <v>121</v>
      </c>
      <c r="J1115" s="177">
        <v>51</v>
      </c>
      <c r="K1115" s="177">
        <v>27</v>
      </c>
      <c r="L1115" s="178">
        <v>43</v>
      </c>
      <c r="M1115" s="172">
        <v>121</v>
      </c>
      <c r="N1115" s="177">
        <v>49</v>
      </c>
      <c r="O1115" s="177">
        <v>28</v>
      </c>
      <c r="P1115" s="178">
        <v>44</v>
      </c>
    </row>
    <row r="1116" spans="1:16" x14ac:dyDescent="0.3">
      <c r="A1116" s="183" t="s">
        <v>1085</v>
      </c>
      <c r="B1116" s="176" t="s">
        <v>181</v>
      </c>
      <c r="C1116" s="176" t="s">
        <v>2309</v>
      </c>
      <c r="D1116" s="175" t="s">
        <v>861</v>
      </c>
      <c r="E1116" s="172">
        <v>163</v>
      </c>
      <c r="F1116" s="177">
        <v>121</v>
      </c>
      <c r="G1116" s="177">
        <v>24</v>
      </c>
      <c r="H1116" s="178">
        <v>18</v>
      </c>
      <c r="I1116" s="172">
        <v>172</v>
      </c>
      <c r="J1116" s="177">
        <v>127</v>
      </c>
      <c r="K1116" s="177">
        <v>28</v>
      </c>
      <c r="L1116" s="178">
        <v>17</v>
      </c>
      <c r="M1116" s="172">
        <v>120</v>
      </c>
      <c r="N1116" s="177">
        <v>77</v>
      </c>
      <c r="O1116" s="177">
        <v>25</v>
      </c>
      <c r="P1116" s="178">
        <v>18</v>
      </c>
    </row>
    <row r="1117" spans="1:16" x14ac:dyDescent="0.3">
      <c r="A1117" s="183" t="s">
        <v>474</v>
      </c>
      <c r="B1117" s="176" t="s">
        <v>793</v>
      </c>
      <c r="C1117" s="176" t="s">
        <v>2310</v>
      </c>
      <c r="D1117" s="175" t="s">
        <v>801</v>
      </c>
      <c r="E1117" s="172">
        <v>158</v>
      </c>
      <c r="F1117" s="177">
        <v>100</v>
      </c>
      <c r="G1117" s="177">
        <v>27</v>
      </c>
      <c r="H1117" s="178">
        <v>31</v>
      </c>
      <c r="I1117" s="172">
        <v>148</v>
      </c>
      <c r="J1117" s="177">
        <v>102</v>
      </c>
      <c r="K1117" s="177">
        <v>13</v>
      </c>
      <c r="L1117" s="178">
        <v>33</v>
      </c>
      <c r="M1117" s="172">
        <v>113</v>
      </c>
      <c r="N1117" s="177">
        <v>68</v>
      </c>
      <c r="O1117" s="177">
        <v>13</v>
      </c>
      <c r="P1117" s="178">
        <v>32</v>
      </c>
    </row>
    <row r="1118" spans="1:16" x14ac:dyDescent="0.3">
      <c r="A1118" s="183" t="s">
        <v>1130</v>
      </c>
      <c r="B1118" s="176" t="s">
        <v>272</v>
      </c>
      <c r="C1118" s="176" t="s">
        <v>2311</v>
      </c>
      <c r="D1118" s="175" t="s">
        <v>563</v>
      </c>
      <c r="E1118" s="172">
        <v>160</v>
      </c>
      <c r="F1118" s="177">
        <v>78</v>
      </c>
      <c r="G1118" s="177">
        <v>31</v>
      </c>
      <c r="H1118" s="178">
        <v>51</v>
      </c>
      <c r="I1118" s="172">
        <v>159</v>
      </c>
      <c r="J1118" s="177">
        <v>76</v>
      </c>
      <c r="K1118" s="177">
        <v>33</v>
      </c>
      <c r="L1118" s="178">
        <v>50</v>
      </c>
      <c r="M1118" s="172">
        <v>110</v>
      </c>
      <c r="N1118" s="177">
        <v>50</v>
      </c>
      <c r="O1118" s="177">
        <v>12</v>
      </c>
      <c r="P1118" s="178">
        <v>48</v>
      </c>
    </row>
    <row r="1119" spans="1:16" x14ac:dyDescent="0.3">
      <c r="A1119" s="184" t="s">
        <v>747</v>
      </c>
      <c r="B1119" s="176" t="s">
        <v>1173</v>
      </c>
      <c r="C1119" s="176" t="s">
        <v>2312</v>
      </c>
      <c r="D1119" s="176" t="s">
        <v>249</v>
      </c>
      <c r="E1119" s="172">
        <v>258</v>
      </c>
      <c r="F1119" s="177">
        <v>31</v>
      </c>
      <c r="G1119" s="177">
        <v>185</v>
      </c>
      <c r="H1119" s="178">
        <v>42</v>
      </c>
      <c r="I1119" s="172">
        <v>241</v>
      </c>
      <c r="J1119" s="177">
        <v>32</v>
      </c>
      <c r="K1119" s="177">
        <v>168</v>
      </c>
      <c r="L1119" s="178">
        <v>41</v>
      </c>
      <c r="M1119" s="172">
        <v>98</v>
      </c>
      <c r="N1119" s="177">
        <v>29</v>
      </c>
      <c r="O1119" s="177">
        <v>42</v>
      </c>
      <c r="P1119" s="178">
        <v>27</v>
      </c>
    </row>
    <row r="1120" spans="1:16" x14ac:dyDescent="0.3">
      <c r="A1120" s="183" t="s">
        <v>568</v>
      </c>
      <c r="B1120" s="176" t="s">
        <v>1163</v>
      </c>
      <c r="C1120" s="176" t="s">
        <v>2313</v>
      </c>
      <c r="D1120" s="176" t="s">
        <v>902</v>
      </c>
      <c r="E1120" s="172">
        <v>145</v>
      </c>
      <c r="F1120" s="177">
        <v>91</v>
      </c>
      <c r="G1120" s="177">
        <v>9</v>
      </c>
      <c r="H1120" s="178">
        <v>45</v>
      </c>
      <c r="I1120" s="172">
        <v>142</v>
      </c>
      <c r="J1120" s="177">
        <v>91</v>
      </c>
      <c r="K1120" s="177">
        <v>9</v>
      </c>
      <c r="L1120" s="178">
        <v>42</v>
      </c>
      <c r="M1120" s="172">
        <v>108</v>
      </c>
      <c r="N1120" s="177">
        <v>56</v>
      </c>
      <c r="O1120" s="177">
        <v>9</v>
      </c>
      <c r="P1120" s="178">
        <v>43</v>
      </c>
    </row>
    <row r="1121" spans="1:16" x14ac:dyDescent="0.3">
      <c r="A1121" s="183" t="s">
        <v>938</v>
      </c>
      <c r="B1121" s="176" t="s">
        <v>1163</v>
      </c>
      <c r="C1121" s="176" t="s">
        <v>2314</v>
      </c>
      <c r="D1121" s="175" t="s">
        <v>1167</v>
      </c>
      <c r="E1121" s="172">
        <v>73</v>
      </c>
      <c r="F1121" s="177">
        <v>13</v>
      </c>
      <c r="G1121" s="177">
        <v>40</v>
      </c>
      <c r="H1121" s="178">
        <v>20</v>
      </c>
      <c r="I1121" s="172">
        <v>95</v>
      </c>
      <c r="J1121" s="177">
        <v>13</v>
      </c>
      <c r="K1121" s="177">
        <v>62</v>
      </c>
      <c r="L1121" s="178">
        <v>20</v>
      </c>
      <c r="M1121" s="172">
        <v>104</v>
      </c>
      <c r="N1121" s="177">
        <v>12</v>
      </c>
      <c r="O1121" s="177">
        <v>72</v>
      </c>
      <c r="P1121" s="178">
        <v>20</v>
      </c>
    </row>
    <row r="1122" spans="1:16" x14ac:dyDescent="0.3">
      <c r="A1122" s="183" t="s">
        <v>938</v>
      </c>
      <c r="B1122" s="176" t="s">
        <v>1163</v>
      </c>
      <c r="C1122" s="176" t="s">
        <v>2315</v>
      </c>
      <c r="D1122" s="175" t="s">
        <v>1166</v>
      </c>
      <c r="E1122" s="172">
        <v>150</v>
      </c>
      <c r="F1122" s="177">
        <v>91</v>
      </c>
      <c r="G1122" s="177">
        <v>18</v>
      </c>
      <c r="H1122" s="178">
        <v>41</v>
      </c>
      <c r="I1122" s="172">
        <v>139</v>
      </c>
      <c r="J1122" s="177">
        <v>91</v>
      </c>
      <c r="K1122" s="177">
        <v>10</v>
      </c>
      <c r="L1122" s="178">
        <v>38</v>
      </c>
      <c r="M1122" s="172">
        <v>98</v>
      </c>
      <c r="N1122" s="177">
        <v>50</v>
      </c>
      <c r="O1122" s="177">
        <v>13</v>
      </c>
      <c r="P1122" s="178">
        <v>35</v>
      </c>
    </row>
    <row r="1123" spans="1:16" x14ac:dyDescent="0.3">
      <c r="A1123" s="183" t="s">
        <v>568</v>
      </c>
      <c r="B1123" s="176" t="s">
        <v>1163</v>
      </c>
      <c r="C1123" s="176" t="s">
        <v>2316</v>
      </c>
      <c r="D1123" s="175" t="s">
        <v>1171</v>
      </c>
      <c r="E1123" s="172">
        <v>138</v>
      </c>
      <c r="F1123" s="177">
        <v>93</v>
      </c>
      <c r="G1123" s="177">
        <v>14</v>
      </c>
      <c r="H1123" s="178">
        <v>31</v>
      </c>
      <c r="I1123" s="172">
        <v>139</v>
      </c>
      <c r="J1123" s="177">
        <v>95</v>
      </c>
      <c r="K1123" s="177">
        <v>12</v>
      </c>
      <c r="L1123" s="178">
        <v>32</v>
      </c>
      <c r="M1123" s="172">
        <v>97</v>
      </c>
      <c r="N1123" s="177">
        <v>57</v>
      </c>
      <c r="O1123" s="177">
        <v>11</v>
      </c>
      <c r="P1123" s="178">
        <v>29</v>
      </c>
    </row>
    <row r="1124" spans="1:16" x14ac:dyDescent="0.3">
      <c r="A1124" s="183" t="s">
        <v>308</v>
      </c>
      <c r="B1124" s="176" t="s">
        <v>1163</v>
      </c>
      <c r="C1124" s="176" t="s">
        <v>2317</v>
      </c>
      <c r="D1124" s="175" t="s">
        <v>1168</v>
      </c>
      <c r="E1124" s="172">
        <v>136</v>
      </c>
      <c r="F1124" s="177">
        <v>102</v>
      </c>
      <c r="G1124" s="177">
        <v>5</v>
      </c>
      <c r="H1124" s="178">
        <v>29</v>
      </c>
      <c r="I1124" s="172">
        <v>133</v>
      </c>
      <c r="J1124" s="177">
        <v>100</v>
      </c>
      <c r="K1124" s="177">
        <v>6</v>
      </c>
      <c r="L1124" s="178">
        <v>27</v>
      </c>
      <c r="M1124" s="172">
        <v>95</v>
      </c>
      <c r="N1124" s="177">
        <v>57</v>
      </c>
      <c r="O1124" s="177">
        <v>13</v>
      </c>
      <c r="P1124" s="178">
        <v>25</v>
      </c>
    </row>
    <row r="1125" spans="1:16" x14ac:dyDescent="0.3">
      <c r="A1125" s="183" t="s">
        <v>924</v>
      </c>
      <c r="B1125" s="176" t="s">
        <v>1173</v>
      </c>
      <c r="C1125" s="176" t="s">
        <v>2318</v>
      </c>
      <c r="D1125" s="175" t="s">
        <v>1177</v>
      </c>
      <c r="E1125" s="172">
        <v>109</v>
      </c>
      <c r="F1125" s="177">
        <v>71</v>
      </c>
      <c r="G1125" s="177">
        <v>4</v>
      </c>
      <c r="H1125" s="178">
        <v>34</v>
      </c>
      <c r="I1125" s="172">
        <v>109</v>
      </c>
      <c r="J1125" s="177">
        <v>72</v>
      </c>
      <c r="K1125" s="177">
        <v>3</v>
      </c>
      <c r="L1125" s="178">
        <v>34</v>
      </c>
      <c r="M1125" s="172">
        <v>85</v>
      </c>
      <c r="N1125" s="177">
        <v>46</v>
      </c>
      <c r="O1125" s="177">
        <v>5</v>
      </c>
      <c r="P1125" s="178">
        <v>34</v>
      </c>
    </row>
    <row r="1126" spans="1:16" x14ac:dyDescent="0.3">
      <c r="A1126" s="183" t="s">
        <v>107</v>
      </c>
      <c r="B1126" s="176" t="s">
        <v>1173</v>
      </c>
      <c r="C1126" s="176" t="s">
        <v>2319</v>
      </c>
      <c r="D1126" s="175" t="s">
        <v>1176</v>
      </c>
      <c r="E1126" s="172">
        <v>88</v>
      </c>
      <c r="F1126" s="177">
        <v>46</v>
      </c>
      <c r="G1126" s="177">
        <v>11</v>
      </c>
      <c r="H1126" s="178">
        <v>31</v>
      </c>
      <c r="I1126" s="172">
        <v>78</v>
      </c>
      <c r="J1126" s="177">
        <v>44</v>
      </c>
      <c r="K1126" s="177">
        <v>4</v>
      </c>
      <c r="L1126" s="178">
        <v>30</v>
      </c>
      <c r="M1126" s="172">
        <v>78</v>
      </c>
      <c r="N1126" s="177">
        <v>44</v>
      </c>
      <c r="O1126" s="177">
        <v>4</v>
      </c>
      <c r="P1126" s="178">
        <v>30</v>
      </c>
    </row>
    <row r="1127" spans="1:16" x14ac:dyDescent="0.3">
      <c r="A1127" s="183" t="s">
        <v>107</v>
      </c>
      <c r="B1127" s="176" t="s">
        <v>1163</v>
      </c>
      <c r="C1127" s="176" t="s">
        <v>2320</v>
      </c>
      <c r="D1127" s="175" t="s">
        <v>1207</v>
      </c>
      <c r="E1127" s="172">
        <v>89</v>
      </c>
      <c r="F1127" s="177">
        <v>33</v>
      </c>
      <c r="G1127" s="177">
        <v>30</v>
      </c>
      <c r="H1127" s="178">
        <v>26</v>
      </c>
      <c r="I1127" s="172">
        <v>78</v>
      </c>
      <c r="J1127" s="177">
        <v>32</v>
      </c>
      <c r="K1127" s="177">
        <v>19</v>
      </c>
      <c r="L1127" s="178">
        <v>27</v>
      </c>
      <c r="M1127" s="172">
        <v>75</v>
      </c>
      <c r="N1127" s="177">
        <v>32</v>
      </c>
      <c r="O1127" s="177">
        <v>17</v>
      </c>
      <c r="P1127" s="178">
        <v>26</v>
      </c>
    </row>
    <row r="1128" spans="1:16" x14ac:dyDescent="0.3">
      <c r="A1128" s="183" t="s">
        <v>512</v>
      </c>
      <c r="B1128" s="176" t="s">
        <v>1163</v>
      </c>
      <c r="C1128" s="176" t="s">
        <v>2321</v>
      </c>
      <c r="D1128" s="175" t="s">
        <v>1169</v>
      </c>
      <c r="E1128" s="172">
        <v>106</v>
      </c>
      <c r="F1128" s="177">
        <v>31</v>
      </c>
      <c r="G1128" s="177">
        <v>50</v>
      </c>
      <c r="H1128" s="178">
        <v>25</v>
      </c>
      <c r="I1128" s="172">
        <v>91</v>
      </c>
      <c r="J1128" s="177">
        <v>28</v>
      </c>
      <c r="K1128" s="177">
        <v>41</v>
      </c>
      <c r="L1128" s="178">
        <v>22</v>
      </c>
      <c r="M1128" s="172">
        <v>71</v>
      </c>
      <c r="N1128" s="177">
        <v>29</v>
      </c>
      <c r="O1128" s="177">
        <v>24</v>
      </c>
      <c r="P1128" s="178">
        <v>18</v>
      </c>
    </row>
    <row r="1129" spans="1:16" x14ac:dyDescent="0.3">
      <c r="A1129" s="185" t="s">
        <v>1085</v>
      </c>
      <c r="B1129" s="186" t="s">
        <v>1163</v>
      </c>
      <c r="C1129" s="186" t="s">
        <v>2322</v>
      </c>
      <c r="D1129" s="148" t="s">
        <v>354</v>
      </c>
      <c r="E1129" s="187">
        <v>64</v>
      </c>
      <c r="F1129" s="190">
        <v>20</v>
      </c>
      <c r="G1129" s="190">
        <v>44</v>
      </c>
      <c r="H1129" s="188">
        <v>0</v>
      </c>
      <c r="I1129" s="187">
        <v>63</v>
      </c>
      <c r="J1129" s="190">
        <v>21</v>
      </c>
      <c r="K1129" s="190">
        <v>42</v>
      </c>
      <c r="L1129" s="188">
        <v>0</v>
      </c>
      <c r="M1129" s="187">
        <v>65</v>
      </c>
      <c r="N1129" s="190">
        <v>21</v>
      </c>
      <c r="O1129" s="190">
        <v>44</v>
      </c>
      <c r="P1129" s="188">
        <v>0</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2025-07-03T19:50:38Z</dcterms:modified>
</cp:coreProperties>
</file>