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8F74EEF6-372E-4E1E-A4F6-DDEB2F0CD6AE}" xr6:coauthVersionLast="47" xr6:coauthVersionMax="47" xr10:uidLastSave="{00000000-0000-0000-0000-000000000000}"/>
  <bookViews>
    <workbookView xWindow="-108" yWindow="-13068" windowWidth="23256" windowHeight="1317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0" i="5" l="1"/>
  <c r="B99" i="5"/>
  <c r="B117" i="2"/>
  <c r="B116" i="2"/>
  <c r="N43" i="2"/>
  <c r="N44" i="2"/>
  <c r="N45" i="2"/>
  <c r="J2" i="6"/>
  <c r="J2" i="4"/>
  <c r="J2" i="5"/>
  <c r="J2" i="2"/>
  <c r="J2" i="1"/>
  <c r="E107" i="5"/>
  <c r="B107" i="5"/>
  <c r="H107" i="5" l="1"/>
  <c r="E84" i="5"/>
  <c r="F35" i="5"/>
  <c r="F52" i="2"/>
  <c r="B124"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<sst xmlns="http://schemas.openxmlformats.org/spreadsheetml/2006/main" count="5150" uniqueCount="2340">
  <si>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</si>
  <si>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</si>
  <si>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</si>
  <si>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</si>
  <si>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</si>
  <si>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</si>
  <si>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</si>
  <si>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</si>
  <si>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</si>
  <si>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</si>
  <si>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</si>
  <si>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</si>
  <si>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</si>
  <si>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</si>
  <si>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</si>
  <si>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</si>
  <si>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</si>
  <si>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</si>
  <si>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</si>
  <si>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</si>
  <si>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</si>
  <si>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</si>
  <si>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</si>
  <si>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</si>
  <si>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</si>
  <si>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</si>
  <si>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</si>
  <si>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</si>
  <si>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</si>
  <si>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</si>
  <si>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</si>
  <si>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</si>
  <si>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</si>
  <si>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</si>
  <si>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</si>
  <si>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</si>
  <si>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</si>
  <si>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</si>
  <si>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</si>
  <si>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</si>
  <si>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</si>
  <si>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</si>
  <si>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</si>
  <si>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</si>
  <si>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</si>
  <si>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</si>
  <si>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</si>
  <si>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</si>
  <si>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</si>
  <si>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</si>
  <si>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</si>
  <si>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</si>
  <si>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</si>
  <si>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</si>
  <si>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</si>
  <si>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</si>
  <si>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</si>
  <si>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</si>
  <si>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</si>
  <si>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</si>
  <si>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</si>
  <si>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</si>
  <si>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</si>
  <si>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</si>
  <si>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</si>
  <si>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</si>
  <si>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</si>
  <si>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</si>
  <si>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</si>
  <si>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</si>
  <si>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</si>
  <si>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</si>
  <si>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</si>
  <si>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</si>
  <si>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</si>
  <si>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</si>
  <si>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</si>
  <si>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</si>
  <si>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</si>
  <si>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</si>
  <si>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</si>
  <si>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</si>
  <si>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</si>
  <si>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</si>
  <si>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</si>
  <si>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</si>
  <si>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</si>
  <si>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</si>
  <si>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</si>
  <si>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</si>
  <si>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</si>
  <si>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</si>
  <si>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</si>
  <si>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</si>
  <si>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</si>
  <si>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</si>
  <si>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</si>
  <si>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</si>
  <si>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</si>
  <si>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</si>
  <si>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</si>
  <si>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</si>
  <si>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</si>
  <si>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</si>
  <si>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</si>
  <si>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</si>
  <si>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</si>
  <si>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</si>
  <si>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</si>
  <si>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</si>
  <si>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</si>
  <si>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</si>
  <si>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</si>
  <si>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</si>
  <si>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</si>
  <si>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</si>
  <si>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</si>
  <si>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</si>
  <si>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</si>
  <si>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</si>
  <si>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</si>
  <si>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</si>
  <si>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</si>
  <si>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</si>
  <si>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</si>
  <si>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</si>
  <si>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</si>
  <si>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</si>
  <si>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</si>
  <si>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</si>
  <si>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</si>
  <si>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</si>
  <si>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</si>
  <si>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</si>
  <si>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</si>
  <si>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</si>
  <si>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</si>
  <si>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</si>
  <si>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</si>
  <si>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</si>
  <si>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</si>
  <si>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</si>
  <si>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</si>
  <si>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</si>
  <si>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</si>
  <si>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</si>
  <si>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</si>
  <si>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</si>
  <si>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</si>
  <si>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</si>
  <si>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</si>
  <si>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</si>
  <si>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</si>
  <si>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</si>
  <si>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</si>
  <si>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</si>
  <si>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</si>
  <si>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</si>
  <si>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</si>
  <si>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</si>
  <si>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</si>
  <si>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</si>
  <si>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</si>
  <si>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</si>
  <si>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</si>
  <si>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</si>
  <si>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</si>
  <si>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</si>
  <si>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</si>
  <si>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</si>
  <si>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</si>
  <si>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</si>
  <si>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</si>
  <si>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</si>
  <si>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</si>
  <si>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</si>
  <si>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</si>
  <si>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</si>
  <si>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</si>
  <si>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</si>
  <si>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</si>
  <si>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</si>
  <si>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</si>
  <si>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</si>
  <si>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</si>
  <si>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</si>
  <si>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</si>
  <si>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</si>
  <si>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</si>
  <si>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</si>
  <si>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</si>
  <si>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</si>
  <si>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</si>
  <si>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</si>
  <si>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</si>
  <si>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</si>
  <si>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</si>
  <si>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</si>
  <si>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</si>
  <si>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</si>
  <si>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</si>
  <si>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</si>
  <si>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</si>
  <si>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</si>
  <si>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</si>
  <si>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</si>
  <si>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</si>
  <si>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</si>
  <si>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</si>
  <si>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</si>
  <si>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</si>
  <si>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</si>
  <si>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</si>
  <si>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</si>
  <si>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</si>
  <si>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</si>
  <si>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</si>
  <si>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</si>
  <si>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</si>
  <si>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</si>
  <si>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</si>
  <si>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</si>
  <si>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</si>
  <si>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</si>
  <si>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</si>
  <si>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</si>
  <si>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</si>
  <si>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</si>
  <si>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</si>
  <si>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</si>
  <si>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</si>
  <si>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</si>
  <si>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</si>
  <si>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</si>
  <si>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</si>
  <si>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</si>
  <si>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</si>
  <si>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</si>
  <si>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</si>
  <si>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</si>
  <si>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</si>
  <si>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</si>
  <si>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</si>
  <si>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</si>
  <si>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</si>
  <si>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</si>
  <si>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</si>
  <si>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</si>
  <si>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</si>
  <si>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</si>
  <si>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</si>
  <si>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</si>
  <si>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</si>
  <si>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</si>
  <si>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</si>
  <si>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</si>
  <si>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</si>
  <si>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</si>
  <si>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</si>
  <si>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</si>
  <si>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</si>
  <si>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</si>
  <si>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</si>
  <si>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</si>
  <si>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</si>
  <si>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</si>
  <si>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</si>
  <si>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</si>
  <si>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</si>
  <si>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</si>
  <si>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</si>
  <si>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</si>
  <si>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</si>
  <si>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</si>
  <si>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</si>
  <si>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</si>
  <si>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</si>
  <si>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</si>
  <si>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</si>
  <si>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</si>
  <si>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</si>
  <si>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</si>
  <si>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</si>
  <si>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</si>
  <si>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</si>
  <si>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</si>
  <si>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</si>
  <si>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</si>
  <si>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</si>
  <si>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</si>
  <si>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</si>
  <si>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</si>
  <si>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</si>
  <si>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</si>
  <si>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</si>
  <si>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</si>
  <si>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</si>
  <si>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</si>
  <si>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</si>
  <si>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</si>
  <si>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</si>
  <si>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</si>
  <si>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</si>
  <si>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</si>
  <si>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</si>
  <si>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</si>
  <si>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</si>
  <si>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</si>
  <si>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</si>
  <si>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</si>
  <si>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</si>
  <si>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</si>
  <si>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</si>
  <si>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</si>
  <si>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</si>
  <si>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</si>
  <si>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</si>
  <si>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</si>
  <si>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</si>
  <si>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</si>
  <si>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</si>
  <si>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</si>
  <si>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</si>
  <si>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</si>
  <si>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</si>
  <si>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</si>
  <si>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</si>
  <si>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</si>
  <si>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</si>
  <si>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</si>
  <si>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</si>
  <si>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</si>
  <si>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</si>
  <si>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</si>
  <si>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</si>
  <si>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</si>
  <si>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</si>
  <si>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</si>
  <si>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</si>
  <si>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</si>
  <si>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</si>
  <si>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</si>
  <si>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</si>
  <si>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</si>
  <si>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</si>
  <si>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</si>
  <si>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</si>
  <si>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</si>
  <si>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</si>
  <si>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</si>
  <si>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</si>
  <si>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</si>
  <si>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</si>
  <si>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</si>
  <si>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</si>
  <si>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</si>
  <si>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</si>
  <si>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</si>
  <si>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</si>
  <si>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</si>
  <si>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</si>
  <si>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</si>
  <si>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</si>
  <si>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</si>
  <si>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</si>
  <si>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</si>
  <si>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</si>
  <si>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</si>
  <si>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</si>
  <si>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</si>
  <si>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</si>
  <si>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</si>
  <si>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</si>
  <si>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</si>
  <si>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</si>
  <si>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</si>
  <si>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</si>
  <si>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</si>
  <si>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</si>
  <si>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</si>
  <si>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</si>
  <si>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</si>
  <si>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</si>
  <si>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</si>
  <si>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</si>
  <si>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</si>
  <si>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</si>
  <si>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</si>
  <si>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</si>
  <si>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</si>
  <si>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</si>
  <si>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</si>
  <si>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</si>
  <si>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</si>
  <si>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</si>
  <si>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</si>
  <si>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</si>
  <si>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</si>
  <si>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</si>
  <si>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</si>
  <si>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</si>
  <si>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</si>
  <si>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</si>
  <si>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</si>
  <si>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</si>
  <si>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</si>
  <si>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</si>
  <si>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</si>
  <si>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</si>
  <si>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</si>
  <si>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</si>
  <si>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</si>
  <si>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</si>
  <si>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</si>
  <si>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</si>
  <si>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</si>
  <si>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</si>
  <si>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</si>
  <si>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</si>
  <si>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</si>
  <si>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</si>
  <si>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</si>
  <si>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</si>
  <si>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</si>
  <si>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</si>
  <si>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</si>
  <si>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</si>
  <si>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</si>
  <si>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</si>
  <si>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</si>
  <si>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</si>
  <si>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</si>
  <si>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</si>
  <si>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</si>
  <si>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</si>
  <si>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</si>
  <si>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</si>
  <si>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</si>
  <si>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</si>
  <si>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</si>
  <si>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</si>
  <si>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</si>
  <si>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</si>
  <si>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</si>
  <si>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</si>
  <si>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</si>
  <si>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</si>
  <si>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</si>
  <si>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</si>
  <si>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</si>
  <si>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</si>
  <si>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</si>
  <si>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</si>
  <si>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</si>
  <si>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</si>
  <si>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</si>
  <si>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</si>
  <si>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</si>
  <si>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</si>
  <si>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</si>
  <si>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</si>
  <si>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</si>
  <si>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</si>
  <si>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</si>
  <si>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</si>
  <si>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</si>
  <si>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</si>
  <si>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</si>
  <si>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</si>
  <si>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</si>
  <si>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</si>
  <si>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</si>
  <si>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</si>
  <si>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</si>
  <si>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</si>
  <si>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</si>
  <si>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</si>
  <si>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</si>
  <si>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</si>
  <si>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</si>
  <si>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</si>
  <si>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</si>
  <si>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</si>
  <si>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</si>
  <si>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</si>
  <si>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</si>
  <si>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</si>
  <si>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</si>
  <si>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</si>
  <si>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</si>
  <si>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</si>
  <si>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</si>
  <si>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</si>
  <si>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</si>
  <si>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</si>
  <si>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</si>
  <si>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</si>
  <si>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</si>
  <si>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</si>
  <si>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</si>
  <si>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</si>
  <si>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</si>
  <si>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</si>
  <si>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</si>
  <si>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</si>
  <si>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</si>
  <si>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</si>
  <si>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</si>
  <si>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</si>
  <si>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</si>
  <si>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</si>
  <si>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</si>
  <si>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</si>
  <si>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</si>
  <si>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</si>
  <si>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</si>
  <si>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</si>
  <si>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</si>
  <si>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</si>
  <si>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</si>
  <si>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</si>
  <si>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</si>
  <si>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</si>
  <si>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</si>
  <si>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</si>
  <si>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</si>
  <si>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</si>
  <si>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</si>
  <si>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</si>
  <si>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</si>
  <si>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</si>
  <si>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</si>
  <si>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</si>
  <si>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</si>
  <si>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</si>
  <si>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</si>
  <si>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</si>
  <si>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</si>
  <si>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</si>
  <si>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</si>
  <si>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</si>
  <si>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</si>
  <si>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</si>
  <si>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</si>
  <si>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</si>
  <si>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</si>
  <si>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</si>
  <si>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</si>
  <si>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</si>
  <si>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</si>
  <si>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</si>
  <si>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</si>
  <si>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</si>
  <si>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</si>
  <si>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</si>
  <si>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</si>
  <si>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</si>
  <si>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</si>
  <si>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</si>
  <si>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</si>
  <si>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</si>
  <si>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</si>
  <si>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</si>
  <si>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</si>
  <si>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</si>
  <si>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</si>
  <si>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</si>
  <si>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</si>
  <si>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</si>
  <si>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</si>
  <si>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</si>
  <si>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</si>
  <si>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</si>
  <si>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</si>
  <si>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</si>
  <si>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</si>
  <si>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</si>
  <si>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</si>
  <si>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</si>
  <si>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</si>
  <si>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</si>
  <si>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</si>
  <si>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</si>
  <si>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</si>
  <si>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</si>
  <si>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</si>
  <si>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</si>
  <si>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</si>
  <si>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</si>
  <si>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</si>
  <si>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</si>
  <si>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</si>
  <si>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</si>
  <si>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</si>
  <si>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</si>
  <si>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</si>
  <si>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</si>
  <si>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</si>
  <si>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</si>
  <si>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</si>
  <si>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</si>
  <si>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</si>
  <si>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</si>
  <si>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</si>
  <si>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</si>
  <si>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</si>
  <si>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</si>
  <si>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</si>
  <si>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</si>
  <si>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</si>
  <si>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</si>
  <si>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</si>
  <si>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</si>
  <si>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</si>
  <si>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</si>
  <si>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</si>
  <si>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</si>
  <si>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</si>
  <si>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</si>
  <si>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</si>
  <si>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</si>
  <si>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</si>
  <si>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</si>
  <si>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</si>
  <si>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</si>
  <si>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</si>
  <si>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</si>
  <si>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</si>
  <si>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</si>
  <si>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</si>
  <si>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</si>
  <si>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</si>
  <si>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</si>
  <si>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</si>
  <si>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</si>
  <si>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</si>
  <si>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</si>
  <si>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</si>
  <si>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</si>
  <si>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</si>
  <si>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</si>
  <si>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</si>
  <si>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</si>
  <si>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</si>
  <si>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</si>
  <si>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</si>
  <si>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</si>
  <si>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</si>
  <si>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</si>
  <si>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</si>
  <si>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</si>
  <si>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</si>
  <si>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</si>
  <si>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</si>
  <si>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</si>
  <si>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</si>
  <si>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</si>
  <si>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</si>
  <si>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</si>
  <si>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</si>
  <si>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</si>
  <si>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</si>
  <si>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</si>
  <si>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</si>
  <si>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</si>
  <si>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</si>
  <si>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</si>
  <si>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</si>
  <si>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</si>
  <si>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</si>
  <si>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</si>
  <si>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</si>
  <si>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</si>
  <si>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</si>
  <si>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</si>
  <si>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</si>
  <si>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</si>
  <si>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</si>
  <si>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</si>
  <si>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</si>
  <si>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</si>
  <si>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</si>
  <si>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</si>
  <si>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</si>
  <si>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</si>
  <si>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</si>
  <si>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</si>
  <si>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</si>
  <si>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</si>
  <si>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</si>
  <si>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</si>
  <si>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</si>
  <si>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</si>
  <si>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</si>
  <si>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</si>
  <si>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</si>
  <si>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</si>
  <si>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</si>
  <si>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</si>
  <si>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</si>
  <si>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</si>
  <si>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</si>
  <si>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</si>
  <si>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</si>
  <si>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</si>
  <si>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</si>
  <si>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</si>
  <si>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</si>
  <si>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</si>
  <si>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</si>
  <si>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</si>
  <si>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</si>
  <si>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</si>
  <si>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</si>
  <si>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</si>
  <si>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</si>
  <si>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</si>
  <si>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</si>
  <si>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</si>
  <si>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</si>
  <si>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</si>
  <si>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</si>
  <si>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</si>
  <si>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</si>
  <si>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</si>
  <si>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</si>
  <si>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</si>
  <si>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</si>
  <si>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</si>
  <si>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</si>
  <si>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</si>
  <si>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</si>
  <si>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</si>
  <si>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</si>
  <si>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</si>
  <si>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</si>
  <si>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</si>
  <si>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</si>
  <si>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</si>
  <si>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</si>
  <si>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</si>
  <si>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</si>
  <si>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</si>
  <si>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</si>
  <si>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</si>
  <si>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</si>
  <si>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</si>
  <si>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</si>
  <si>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</si>
  <si>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</si>
  <si>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</si>
  <si>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</si>
  <si>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</si>
  <si>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</si>
  <si>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</si>
  <si>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</si>
  <si>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</si>
  <si>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</si>
  <si>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</si>
  <si>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</si>
  <si>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</si>
  <si>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</si>
  <si>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</si>
  <si>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</si>
  <si>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</si>
  <si>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</si>
  <si>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</si>
  <si>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</si>
  <si>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</si>
  <si>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</si>
  <si>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</si>
  <si>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</si>
  <si>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</si>
  <si>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</si>
  <si>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</si>
  <si>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</si>
  <si>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</si>
  <si>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</si>
  <si>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</si>
  <si>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</si>
  <si>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</si>
  <si>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</si>
  <si>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</si>
  <si>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</si>
  <si>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</si>
  <si>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</si>
  <si>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</si>
  <si>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</si>
  <si>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</si>
  <si>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</si>
  <si>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</si>
  <si>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</si>
  <si>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</si>
  <si>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</si>
  <si>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</si>
  <si>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</si>
  <si>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</si>
  <si>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</si>
  <si>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</si>
  <si>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</si>
  <si>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</si>
  <si>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</si>
  <si>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</si>
  <si>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</si>
  <si>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</si>
  <si>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</si>
  <si>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</si>
  <si>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</si>
  <si>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</si>
  <si>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</si>
  <si>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</si>
  <si>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</si>
  <si>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</si>
  <si>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</si>
  <si>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</si>
  <si>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</si>
  <si>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</si>
  <si>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</si>
  <si>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</si>
  <si>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</si>
  <si>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</si>
  <si>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</si>
  <si>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</si>
  <si>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</si>
  <si>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</si>
  <si>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</si>
  <si>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</si>
  <si>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</si>
  <si>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</si>
  <si>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</si>
  <si>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</si>
  <si>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</si>
  <si>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</si>
  <si>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</si>
  <si>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</si>
  <si>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</si>
  <si>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</si>
  <si>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</si>
  <si>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</si>
  <si>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</si>
  <si>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</si>
  <si>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</si>
  <si>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</si>
  <si>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</si>
  <si>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</si>
  <si>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</si>
  <si>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</si>
  <si>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</si>
  <si>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</si>
  <si>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</si>
  <si>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</si>
  <si>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</si>
  <si>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</si>
  <si>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</si>
  <si>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</si>
  <si>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</si>
  <si>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</si>
  <si>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</si>
  <si>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</si>
  <si>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</si>
  <si>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</si>
  <si>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</si>
  <si>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</si>
  <si>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</si>
  <si>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</si>
  <si>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</si>
  <si>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</si>
  <si>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</si>
  <si>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</si>
  <si>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</si>
  <si>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</si>
  <si>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</si>
  <si>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</si>
  <si>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</si>
  <si>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</si>
  <si>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</si>
  <si>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</si>
  <si>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</si>
  <si>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</si>
  <si>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</si>
  <si>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</si>
  <si>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</si>
  <si>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</si>
  <si>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</si>
  <si>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</si>
  <si>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</si>
  <si>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</si>
  <si>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</si>
  <si>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</si>
  <si>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</si>
  <si>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</si>
  <si>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</si>
  <si>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</si>
  <si>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</si>
  <si>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</si>
  <si>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</si>
  <si>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</si>
  <si>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</si>
  <si>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</si>
  <si>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</si>
  <si>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</si>
  <si>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</si>
  <si>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</si>
  <si>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</si>
  <si>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</si>
  <si>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</si>
  <si>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</si>
  <si>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</si>
  <si>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</si>
  <si>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</si>
  <si>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</si>
  <si>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</si>
  <si>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</si>
  <si>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</si>
  <si>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</si>
  <si>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</si>
  <si>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</si>
  <si>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</si>
  <si>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</si>
  <si>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</si>
  <si>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</si>
  <si>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</si>
  <si>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</si>
  <si>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</si>
  <si>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</si>
  <si>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</si>
  <si>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</si>
  <si>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</si>
  <si>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</si>
  <si>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</si>
  <si>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</si>
  <si>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</si>
  <si>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</si>
  <si>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</si>
  <si>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</si>
  <si>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</si>
  <si>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</si>
  <si>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</si>
  <si>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</si>
  <si>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</si>
  <si>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</si>
  <si>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</si>
  <si>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</si>
  <si>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</si>
  <si>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</si>
  <si>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</si>
  <si>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</si>
  <si>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</si>
  <si>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</si>
  <si>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</si>
  <si>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</si>
  <si>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</si>
  <si>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</si>
  <si>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</si>
  <si>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</si>
  <si>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</si>
  <si>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</si>
  <si>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</si>
  <si>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</si>
  <si>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</si>
  <si>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</si>
  <si>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</si>
  <si>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</si>
  <si>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</si>
  <si>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</si>
  <si>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</si>
  <si>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</si>
  <si>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</si>
  <si>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</si>
  <si>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</si>
  <si>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</si>
  <si>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</si>
  <si>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</si>
  <si>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</si>
  <si>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</si>
  <si>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</si>
  <si>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</si>
  <si>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</si>
  <si>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</si>
  <si>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</si>
  <si>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</si>
  <si>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</si>
  <si>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</si>
  <si>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</si>
  <si>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</si>
  <si>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</si>
  <si>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</si>
  <si>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</si>
  <si>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</si>
  <si>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</si>
  <si>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</si>
  <si>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</si>
  <si>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</si>
  <si>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</si>
  <si>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</si>
  <si>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</si>
  <si>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</si>
  <si>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</si>
  <si>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</si>
  <si>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</si>
  <si>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</si>
  <si>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</si>
  <si>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</si>
  <si>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</si>
  <si>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</si>
  <si>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</si>
  <si>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</si>
  <si>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</si>
  <si>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</si>
  <si>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</si>
  <si>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</si>
  <si>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</si>
  <si>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</si>
  <si>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</si>
  <si>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</si>
  <si>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</si>
  <si>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</si>
  <si>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</si>
  <si>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</si>
  <si>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</si>
  <si>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</si>
  <si>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</si>
  <si>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</si>
  <si>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</si>
  <si>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</si>
  <si>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</si>
  <si>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</si>
  <si>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</si>
  <si>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</si>
  <si>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</si>
  <si>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</si>
  <si>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</si>
  <si>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</si>
  <si>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</si>
  <si>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</si>
  <si>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</si>
  <si>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</si>
  <si>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</si>
  <si>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</si>
  <si>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</si>
  <si>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</si>
  <si>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</si>
  <si>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</si>
  <si>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</si>
  <si>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</si>
  <si>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</si>
  <si>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</si>
  <si>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</si>
  <si>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</si>
  <si>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</si>
  <si>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</si>
  <si>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</si>
  <si>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</si>
  <si>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</si>
  <si>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</si>
  <si>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</si>
  <si>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</si>
  <si>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</si>
  <si>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</si>
  <si>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</si>
  <si>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</si>
  <si>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</si>
  <si>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</si>
  <si>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</si>
  <si>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</si>
  <si>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</si>
  <si>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</si>
  <si>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</si>
  <si>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</si>
  <si>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</si>
  <si>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</si>
  <si>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</si>
  <si>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</si>
  <si>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</si>
  <si>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</si>
  <si>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</si>
  <si>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</si>
  <si>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</si>
  <si>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</si>
  <si>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</si>
  <si>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</si>
  <si>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</si>
  <si>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</si>
  <si>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</si>
  <si>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</si>
  <si>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</si>
  <si>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</si>
  <si>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</si>
  <si>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</si>
  <si>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</si>
  <si>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</si>
  <si>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</si>
  <si>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</si>
  <si>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</si>
  <si>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</si>
  <si>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</si>
  <si>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</si>
  <si>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</si>
  <si>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</si>
  <si>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</si>
  <si>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</si>
  <si>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</si>
  <si>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</si>
  <si>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</si>
  <si>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</si>
  <si>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</si>
  <si>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</si>
  <si>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</si>
  <si>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</si>
  <si>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</si>
  <si>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</si>
  <si>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</si>
  <si>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</si>
  <si>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</si>
  <si>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</si>
  <si>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</si>
  <si>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</si>
  <si>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</si>
  <si>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</si>
  <si>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</si>
  <si>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</si>
  <si>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</si>
  <si>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</si>
  <si>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</si>
  <si>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</si>
  <si>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</si>
  <si>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</si>
  <si>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</si>
  <si>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</si>
  <si>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</si>
  <si>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</si>
  <si>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</si>
  <si>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</si>
  <si>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</si>
  <si>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</si>
  <si>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</si>
  <si>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</si>
  <si>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</si>
  <si>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</si>
  <si>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</si>
  <si>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</si>
  <si>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</si>
  <si>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</si>
  <si>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</si>
  <si>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</si>
  <si>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</si>
  <si>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</si>
  <si>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</si>
  <si>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</si>
  <si>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</si>
  <si>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</si>
  <si>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</si>
  <si>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</si>
  <si>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</si>
  <si>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</si>
  <si>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</si>
  <si>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</si>
  <si>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</si>
  <si>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</si>
  <si>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</si>
  <si>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</si>
  <si>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</si>
  <si>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</si>
  <si>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</si>
  <si>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</si>
  <si>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</si>
  <si>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</si>
  <si>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</si>
  <si>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</si>
  <si>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</si>
  <si>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</si>
  <si>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</si>
  <si>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</si>
  <si>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</si>
  <si>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</si>
  <si>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</si>
  <si>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</si>
  <si>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</si>
  <si>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</si>
  <si>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</si>
  <si>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</si>
  <si>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</si>
  <si>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</si>
  <si>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</si>
  <si>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</si>
  <si>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</si>
  <si>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</si>
  <si>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</si>
  <si>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</si>
  <si>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</si>
  <si>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</si>
  <si>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</si>
  <si>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</si>
  <si>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</si>
  <si>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</si>
  <si>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</si>
  <si>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</si>
  <si>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</si>
  <si>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</si>
  <si>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</si>
  <si>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</si>
  <si>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</si>
  <si>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</si>
  <si>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</si>
  <si>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</si>
  <si>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</si>
  <si>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</si>
  <si>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</si>
  <si>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</si>
  <si>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</si>
  <si>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</si>
  <si>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</si>
  <si>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</si>
  <si>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</si>
  <si>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</si>
  <si>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</si>
  <si>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</si>
  <si>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</si>
  <si>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</si>
  <si>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</si>
  <si>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</si>
  <si>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</si>
  <si>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</si>
  <si>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</si>
  <si>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</si>
  <si>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</si>
  <si>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</si>
  <si>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</si>
  <si>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</si>
  <si>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</si>
  <si>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</si>
  <si>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</si>
  <si>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</si>
  <si>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</si>
  <si>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</si>
  <si>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</si>
  <si>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</si>
  <si>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</si>
  <si>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</si>
  <si>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</si>
  <si>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</si>
  <si>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</si>
  <si>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</si>
  <si>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</si>
  <si>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</si>
  <si>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</si>
  <si>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</si>
  <si>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</si>
  <si>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</si>
  <si>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</si>
  <si>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</si>
  <si>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</si>
  <si>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</si>
  <si>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</si>
  <si>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</si>
  <si>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</si>
  <si>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</si>
  <si>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</si>
  <si>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</si>
  <si>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</si>
  <si>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</si>
  <si>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</si>
  <si>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</si>
  <si>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</si>
  <si>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</si>
  <si>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</si>
  <si>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</si>
  <si>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</si>
  <si>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</si>
  <si>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</si>
  <si>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</si>
  <si>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</si>
  <si>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</si>
  <si>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</si>
  <si>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</si>
  <si>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</si>
  <si>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</si>
  <si>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</si>
  <si>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</si>
  <si>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</si>
  <si>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</si>
  <si>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</si>
  <si>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</si>
  <si>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</si>
  <si>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</si>
  <si>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</si>
  <si>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</si>
  <si>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</si>
  <si>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</si>
  <si>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</si>
  <si>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</si>
  <si>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</si>
  <si>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</si>
  <si>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</si>
  <si>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</si>
  <si>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</si>
  <si>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</si>
  <si>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</si>
  <si>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</si>
  <si>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</si>
  <si>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</si>
  <si>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</si>
  <si>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</si>
  <si>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</si>
  <si>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</si>
  <si>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</si>
  <si>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</si>
  <si>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</si>
  <si>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</si>
  <si>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</si>
  <si>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</si>
  <si>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</si>
  <si>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</si>
  <si>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</si>
  <si>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</si>
  <si>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</si>
  <si>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</si>
  <si>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</si>
  <si>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</si>
  <si>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</si>
  <si>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</si>
  <si>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</si>
  <si>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</si>
  <si>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</si>
  <si>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</si>
  <si>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</si>
  <si>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</si>
  <si>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</si>
  <si>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</si>
  <si>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</si>
  <si>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</si>
  <si>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</si>
  <si>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</si>
  <si>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</si>
  <si>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</si>
  <si>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</si>
  <si>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</si>
  <si>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</si>
  <si>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</si>
  <si>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</si>
  <si>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</si>
  <si>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</si>
  <si>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</si>
  <si>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</si>
  <si>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</si>
  <si>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</si>
  <si>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</si>
  <si>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</si>
  <si>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</si>
  <si>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</si>
  <si>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</si>
  <si>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</si>
  <si>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</si>
  <si>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</si>
  <si>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</si>
  <si>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</si>
  <si>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</si>
  <si>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</si>
  <si>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</si>
  <si>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</si>
  <si>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</si>
  <si>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</si>
  <si>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</si>
  <si>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</si>
  <si>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</si>
  <si>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</si>
  <si>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</si>
  <si>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</si>
  <si>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</si>
  <si>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</si>
  <si>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</si>
  <si>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</si>
  <si>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</si>
  <si>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</si>
  <si>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</si>
  <si>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</si>
  <si>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</si>
  <si>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</si>
  <si>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</si>
  <si>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</si>
  <si>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</si>
  <si>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</si>
  <si>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</si>
  <si>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</si>
  <si>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</si>
  <si>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</si>
  <si>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</si>
  <si>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</si>
  <si>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</si>
  <si>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</si>
  <si>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</si>
  <si>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</si>
  <si>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</si>
  <si>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</si>
  <si>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</si>
  <si>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</si>
  <si>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</si>
  <si>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</si>
  <si>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</si>
  <si>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</si>
  <si>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</si>
  <si>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</si>
  <si>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</si>
  <si>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</si>
  <si>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</si>
  <si>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</si>
  <si>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</si>
  <si>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</si>
  <si>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</si>
  <si>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</si>
  <si>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</si>
  <si>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</si>
  <si>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</si>
  <si>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</si>
  <si>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</si>
  <si>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</si>
  <si>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</si>
  <si>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</si>
  <si>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</si>
  <si>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</si>
  <si>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</si>
  <si>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</si>
  <si>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</si>
  <si>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</si>
  <si>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</si>
  <si>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</si>
  <si>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</si>
  <si>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</si>
  <si>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</si>
  <si>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</si>
  <si>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</si>
  <si>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</si>
  <si>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</si>
  <si>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</si>
  <si>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</si>
  <si>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</si>
  <si>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</si>
  <si>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</si>
  <si>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</si>
  <si>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</si>
  <si>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</si>
  <si>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</si>
  <si>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</si>
  <si>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</si>
  <si>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</si>
  <si>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</si>
  <si>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</si>
  <si>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</si>
  <si>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</si>
  <si>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</si>
  <si>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</si>
  <si>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</si>
  <si>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</si>
  <si>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</si>
  <si>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</si>
  <si>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</si>
  <si>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</si>
  <si>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</si>
  <si>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</si>
  <si>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</si>
  <si>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</si>
  <si>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</si>
  <si>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</si>
  <si>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</si>
  <si>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</si>
  <si>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</si>
  <si>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</si>
  <si>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</si>
  <si>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</si>
  <si>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</si>
  <si>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</si>
  <si>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</si>
  <si>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</si>
  <si>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</si>
  <si>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</si>
  <si>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</si>
  <si>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</si>
  <si>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</si>
  <si>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</si>
  <si>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</si>
  <si>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</si>
  <si>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</si>
  <si>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</si>
  <si>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</si>
  <si>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</si>
  <si>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</si>
  <si>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</si>
  <si>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</si>
  <si>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</si>
  <si>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</si>
  <si>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</si>
  <si>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</si>
  <si>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</si>
  <si>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</si>
  <si>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</si>
  <si>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</si>
  <si>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</si>
  <si>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</si>
  <si>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</si>
  <si>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</si>
  <si>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</si>
  <si>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</si>
  <si>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</si>
  <si>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</si>
  <si>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</si>
  <si>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</si>
  <si>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</si>
  <si>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</si>
  <si>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</si>
  <si>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</si>
  <si>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</si>
  <si>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</si>
  <si>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</si>
  <si>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</si>
  <si>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</si>
  <si>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</si>
  <si>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</si>
  <si>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</si>
  <si>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</si>
  <si>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</si>
  <si>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</si>
  <si>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</si>
  <si>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</si>
  <si>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</si>
  <si>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</si>
  <si>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</si>
  <si>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</si>
  <si>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</si>
  <si>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</si>
  <si>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</si>
  <si>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</si>
  <si>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</si>
  <si>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</si>
  <si>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</si>
  <si>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</si>
  <si>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</si>
  <si>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</si>
  <si>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</si>
  <si>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</si>
  <si>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</si>
  <si>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</si>
  <si>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</si>
  <si>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</si>
  <si>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</si>
  <si>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</si>
  <si>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</si>
  <si>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</si>
  <si>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</si>
  <si>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</si>
  <si>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</si>
  <si>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</si>
  <si>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</si>
  <si>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</si>
  <si>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</si>
  <si>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</si>
  <si>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</si>
  <si>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</si>
  <si>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</si>
  <si>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</si>
  <si>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</si>
  <si>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</si>
  <si>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</si>
  <si>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</si>
  <si>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</si>
  <si>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</si>
  <si>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</si>
  <si>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</si>
  <si>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</si>
  <si>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</si>
  <si>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</si>
  <si>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</si>
  <si>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</si>
  <si>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</si>
  <si>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</si>
  <si>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</si>
  <si>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</si>
  <si>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</si>
  <si>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</si>
  <si>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</si>
  <si>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</si>
  <si>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</si>
  <si>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</si>
  <si>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</si>
  <si>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</si>
  <si>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</si>
  <si>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</si>
  <si>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</si>
  <si>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</si>
  <si>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</si>
  <si>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</si>
  <si>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</si>
  <si>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</si>
  <si>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</si>
  <si>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</si>
  <si>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</si>
  <si>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</si>
  <si>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</si>
  <si>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</si>
  <si>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</si>
  <si>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</si>
  <si>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</si>
  <si>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</si>
  <si>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</si>
  <si>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</si>
  <si>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</si>
  <si>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</si>
  <si>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</si>
  <si>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</si>
  <si>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</si>
  <si>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</si>
  <si>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</si>
  <si>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</si>
  <si>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</si>
  <si>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</si>
  <si>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</si>
  <si>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</si>
  <si>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</si>
  <si>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</si>
  <si>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</si>
  <si>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</si>
  <si>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</si>
  <si>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</si>
  <si>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</si>
  <si>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</si>
  <si>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</si>
  <si>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</si>
  <si>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</si>
  <si>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</si>
  <si>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</si>
  <si>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</si>
  <si>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</si>
  <si>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</si>
  <si>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</si>
  <si>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</si>
  <si>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</si>
  <si>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</si>
  <si>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</si>
  <si>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</si>
  <si>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</si>
  <si>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</si>
  <si>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</si>
  <si>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</si>
  <si>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</si>
  <si>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</si>
  <si>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</si>
  <si>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</si>
  <si>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</si>
  <si>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</si>
  <si>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</si>
  <si>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</si>
  <si>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</si>
  <si>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</si>
  <si>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</si>
  <si>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</si>
  <si>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</si>
  <si>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</si>
  <si>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</si>
  <si>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</si>
  <si>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</si>
  <si>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</si>
  <si>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</si>
  <si>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</si>
  <si>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</si>
  <si>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</si>
  <si>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</si>
  <si>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</si>
  <si>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</si>
  <si>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</si>
  <si>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</si>
  <si>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</si>
  <si>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</si>
  <si>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</si>
  <si>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</si>
  <si>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</si>
  <si>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</si>
  <si>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</si>
  <si>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</si>
  <si>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</si>
  <si>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</si>
  <si>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</si>
  <si>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</si>
  <si>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</si>
  <si>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</si>
  <si>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</si>
  <si>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</si>
  <si>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</si>
  <si>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</si>
  <si>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</si>
  <si>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</si>
  <si>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</si>
  <si>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</si>
  <si>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</si>
  <si>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</si>
  <si>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</si>
  <si>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</si>
  <si>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</si>
  <si>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</si>
  <si>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</si>
  <si>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</si>
  <si>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</si>
  <si>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</si>
  <si>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</si>
  <si>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</si>
  <si>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</si>
  <si>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</si>
  <si>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</si>
  <si>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</si>
  <si>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</si>
  <si>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</si>
  <si>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</si>
  <si>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</si>
  <si>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</si>
  <si>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</si>
  <si>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</si>
  <si>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</si>
  <si>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</si>
  <si>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</si>
  <si>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</si>
  <si>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</si>
  <si>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</si>
  <si>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</si>
  <si>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</si>
  <si>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</si>
  <si>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</si>
  <si>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</si>
  <si>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</si>
  <si>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</si>
  <si>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</si>
  <si>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</si>
  <si>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</si>
  <si>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</si>
  <si>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</si>
  <si>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</si>
  <si>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</si>
  <si>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</si>
  <si>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</si>
  <si>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</si>
  <si>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</si>
  <si>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</si>
  <si>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</si>
  <si>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</si>
  <si>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</si>
  <si>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</si>
  <si>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</si>
  <si>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</si>
  <si>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</si>
  <si>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</si>
  <si>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</si>
  <si>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</si>
  <si>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</si>
  <si>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</si>
  <si>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</si>
  <si>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</si>
  <si>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</si>
  <si>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</si>
  <si>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</si>
  <si>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</si>
  <si>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</si>
  <si>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</si>
  <si>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</si>
  <si>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</si>
  <si>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</si>
  <si>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</si>
  <si>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</si>
  <si>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</si>
  <si>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</si>
  <si>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</si>
  <si>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</si>
  <si>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</si>
  <si>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</si>
  <si>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</si>
  <si>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</si>
  <si>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</si>
  <si>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</si>
  <si>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</si>
  <si>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</si>
  <si>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</si>
  <si>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</si>
  <si>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</si>
  <si>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</si>
  <si>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</si>
  <si>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</si>
  <si>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</si>
  <si>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</si>
  <si>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</si>
  <si>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</si>
  <si>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</si>
  <si>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</si>
  <si>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</si>
  <si>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</si>
  <si>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</si>
  <si>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</si>
  <si>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</si>
  <si>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</si>
  <si>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</si>
  <si>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</si>
  <si>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</si>
  <si>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</si>
  <si>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</si>
  <si>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</si>
  <si>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</si>
  <si>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</si>
  <si>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</si>
  <si>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</si>
  <si>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</si>
  <si>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</si>
  <si>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</si>
  <si>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</si>
  <si>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</si>
  <si>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</si>
  <si>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</si>
  <si>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</si>
  <si>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</si>
  <si>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</si>
  <si>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</si>
  <si>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</si>
  <si>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</si>
  <si>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</si>
  <si>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</si>
  <si>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</si>
  <si>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</si>
  <si>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</si>
  <si>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</si>
  <si>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</si>
  <si>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</si>
  <si>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</si>
  <si>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</si>
  <si>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</si>
  <si>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</si>
  <si>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</si>
  <si>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</si>
  <si>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</si>
  <si>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</si>
  <si>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</si>
  <si>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</si>
  <si>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</si>
  <si>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</si>
  <si>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</si>
  <si>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</si>
  <si>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</si>
  <si>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</si>
  <si>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</si>
  <si>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</si>
  <si>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</si>
  <si>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</si>
  <si>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</si>
  <si>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</si>
  <si>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</si>
  <si>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</si>
  <si>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</si>
  <si>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</si>
  <si>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</si>
  <si>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</si>
  <si>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</si>
  <si>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</si>
  <si>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</si>
  <si>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</si>
  <si>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</si>
  <si>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</si>
  <si>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</si>
  <si>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</si>
  <si>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</si>
  <si>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</si>
  <si>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</si>
  <si>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</si>
  <si>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</si>
  <si>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</si>
  <si>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</si>
  <si>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</si>
  <si>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</si>
  <si>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</si>
  <si>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</si>
  <si>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</si>
  <si>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</si>
  <si>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</si>
  <si>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</si>
  <si>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</si>
  <si>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</si>
  <si>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</si>
  <si>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</si>
  <si>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</si>
  <si>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</si>
  <si>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</si>
  <si>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</si>
  <si>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</si>
  <si>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</si>
  <si>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</si>
  <si>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</si>
  <si>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</si>
  <si>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</si>
  <si>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</si>
  <si>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</si>
  <si>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</si>
  <si>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</si>
  <si>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</si>
  <si>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</si>
  <si>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</si>
  <si>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</si>
  <si>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</si>
  <si>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</si>
  <si>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</si>
  <si>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</si>
  <si>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</si>
  <si>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</si>
  <si>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</si>
  <si>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</si>
  <si>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</si>
  <si>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</si>
  <si>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</si>
  <si>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</si>
  <si>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</si>
  <si>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</si>
  <si>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</si>
  <si>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</si>
  <si>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</si>
  <si>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</si>
  <si>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</si>
  <si>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</si>
  <si>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</si>
  <si>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</si>
  <si>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</si>
  <si>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</si>
  <si>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</si>
  <si>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</si>
  <si>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</si>
  <si>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</si>
  <si>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</si>
  <si>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</si>
  <si>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</si>
  <si>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</si>
  <si>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</si>
  <si>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</si>
  <si>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</si>
  <si>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</si>
  <si>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</si>
  <si>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</si>
  <si>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</si>
  <si>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</si>
  <si>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</si>
  <si>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</si>
  <si>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</si>
  <si>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</si>
  <si>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</si>
  <si>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</si>
  <si>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</si>
  <si>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</si>
  <si>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</si>
  <si>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</si>
  <si>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</si>
  <si>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</si>
  <si>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</si>
  <si>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</si>
  <si>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</si>
  <si>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</si>
  <si>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</si>
  <si>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</si>
  <si>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</si>
  <si>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</si>
  <si>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</si>
  <si>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</si>
  <si>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</si>
  <si>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</si>
  <si>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</si>
  <si>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</si>
  <si>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</si>
  <si>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</si>
  <si>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</si>
  <si>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</si>
  <si>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</si>
  <si>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</si>
  <si>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</si>
  <si>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</si>
  <si>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</si>
  <si>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</si>
  <si>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</si>
  <si>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</si>
  <si>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</si>
  <si>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</si>
  <si>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</si>
  <si>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</si>
  <si>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</si>
  <si>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</si>
  <si>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</si>
  <si>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</si>
  <si>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</si>
  <si>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</si>
  <si>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</si>
  <si>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</si>
  <si>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</si>
  <si>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</si>
  <si>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</si>
  <si>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</si>
  <si>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</si>
  <si>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</si>
  <si>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</si>
  <si>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</si>
  <si>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</si>
  <si>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</si>
  <si>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</si>
  <si>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</si>
  <si>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</si>
  <si>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</si>
  <si>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</si>
  <si>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</si>
  <si>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</si>
  <si>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</si>
  <si>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</si>
  <si>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</si>
  <si>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</si>
  <si>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</si>
  <si>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</si>
  <si>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</si>
  <si>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</si>
  <si>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</si>
  <si>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</si>
  <si>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</si>
  <si>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</si>
  <si>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</si>
  <si>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</si>
  <si>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</si>
  <si>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</si>
  <si>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</si>
  <si>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</si>
  <si>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</si>
  <si>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</si>
  <si>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</si>
  <si>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</si>
  <si>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</si>
  <si>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</si>
  <si>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</si>
  <si>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</si>
  <si>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</si>
  <si>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</si>
  <si>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</si>
  <si>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</si>
  <si>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</si>
  <si>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</si>
  <si>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</si>
  <si>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</si>
  <si>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</si>
  <si>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</si>
  <si>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</si>
  <si>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</si>
  <si>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</si>
  <si>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</si>
  <si>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</si>
  <si>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</si>
  <si>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</si>
  <si>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</si>
  <si>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</si>
  <si>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</si>
  <si>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</si>
  <si>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</si>
  <si>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</si>
  <si>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</si>
  <si>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</si>
  <si>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</si>
  <si>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</si>
  <si>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</si>
  <si>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</si>
  <si>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</si>
  <si>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</si>
  <si>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</si>
  <si>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</si>
  <si>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</si>
  <si>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</si>
  <si>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</si>
  <si>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</si>
  <si>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</si>
  <si>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</si>
  <si>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</si>
  <si>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</si>
  <si>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</si>
  <si>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</si>
  <si>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</si>
  <si>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</si>
  <si>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</si>
  <si>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</si>
  <si>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</si>
  <si>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</si>
  <si>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</si>
  <si>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</si>
  <si>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</si>
  <si>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</si>
  <si>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</si>
  <si>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</si>
  <si>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</si>
  <si>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</si>
  <si>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</si>
  <si>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</si>
  <si>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</si>
  <si>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</si>
  <si>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</si>
  <si>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</si>
  <si>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</si>
  <si>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</si>
  <si>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</si>
  <si>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</si>
  <si>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</si>
  <si>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</si>
  <si>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</si>
  <si>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</si>
  <si>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</si>
  <si>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</si>
  <si>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</si>
  <si>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</si>
  <si>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</si>
  <si>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</si>
  <si>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</si>
  <si>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</si>
  <si>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</si>
  <si>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</si>
  <si>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</si>
  <si>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</si>
  <si>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</si>
  <si>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</si>
  <si>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</si>
  <si>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</si>
  <si>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</si>
  <si>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</si>
  <si>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</si>
  <si>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</si>
  <si>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</si>
  <si>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</si>
  <si>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</si>
  <si>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</si>
  <si>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</si>
  <si>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</si>
  <si>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</si>
  <si>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</si>
  <si>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</si>
  <si>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</si>
  <si>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</si>
  <si>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</si>
  <si>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</si>
  <si>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</si>
  <si>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</si>
  <si>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</si>
  <si>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</si>
  <si>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</si>
  <si>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</si>
  <si>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</si>
  <si>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</si>
  <si>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</si>
  <si>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</si>
  <si>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</si>
  <si>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</si>
  <si>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</si>
  <si>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</si>
  <si>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</si>
  <si>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</si>
  <si>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</si>
  <si>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</si>
  <si>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</si>
  <si>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</si>
  <si>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</si>
  <si>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</si>
  <si>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</si>
  <si>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</si>
  <si>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</si>
  <si>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</si>
  <si>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</si>
  <si>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</si>
  <si>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</si>
  <si>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</si>
  <si>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</si>
  <si>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</si>
  <si>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</si>
  <si>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</si>
  <si>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</si>
  <si>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</si>
  <si>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</si>
  <si>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</si>
  <si>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</si>
  <si>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</si>
  <si>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</si>
  <si>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</si>
  <si>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</si>
  <si>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</si>
  <si>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</si>
  <si>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</si>
  <si>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</si>
  <si>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</si>
  <si>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</si>
  <si>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</si>
  <si>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</si>
  <si>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</si>
  <si>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</si>
  <si>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</si>
  <si>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</si>
  <si>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</si>
  <si>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</si>
  <si>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</si>
  <si>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</si>
  <si>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</si>
  <si>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</si>
  <si>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</si>
  <si>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</si>
  <si>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</si>
  <si>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</si>
  <si>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</si>
  <si>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</si>
  <si>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</si>
  <si>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</si>
  <si>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</si>
  <si>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</si>
  <si>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</si>
  <si>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</si>
  <si>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</si>
  <si>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</si>
  <si>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</si>
  <si>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</si>
  <si>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</si>
  <si>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</si>
  <si>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</si>
  <si>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</si>
  <si>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</si>
  <si>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</si>
  <si>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</si>
  <si>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</si>
  <si>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</si>
  <si>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</si>
  <si>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</si>
  <si>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</si>
  <si>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</si>
  <si>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</si>
  <si>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</si>
  <si>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</si>
  <si>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</si>
  <si>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</si>
  <si>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</si>
  <si>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</si>
  <si>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</si>
  <si>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</si>
  <si>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</si>
  <si>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</si>
  <si>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</si>
  <si>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</si>
  <si>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</si>
  <si>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</si>
  <si>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</si>
  <si>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</si>
  <si>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</si>
  <si>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</si>
  <si>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</si>
  <si>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</si>
  <si>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</si>
  <si>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</si>
  <si>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</si>
  <si>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</si>
  <si>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</si>
  <si>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</si>
  <si>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</si>
  <si>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</si>
  <si>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</si>
  <si>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</si>
  <si>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</si>
  <si>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</si>
  <si>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</si>
  <si>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</si>
  <si>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</si>
  <si>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</si>
  <si>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</si>
  <si>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</si>
  <si>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</si>
  <si>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</si>
  <si>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</si>
  <si>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</si>
  <si>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</si>
  <si>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</si>
  <si>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</si>
  <si>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</si>
  <si>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</si>
  <si>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</si>
  <si>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</si>
  <si>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</si>
  <si>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</si>
  <si>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</si>
  <si>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</si>
  <si>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</si>
  <si>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</si>
  <si>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</si>
  <si>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</si>
  <si>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</si>
  <si>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</si>
  <si>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</si>
  <si>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</si>
  <si>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</si>
  <si>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</si>
  <si>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</si>
  <si>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</si>
  <si>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</si>
  <si>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</si>
  <si>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</si>
  <si>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</si>
  <si>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</si>
  <si>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</si>
  <si>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</si>
  <si>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</si>
  <si>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</si>
  <si>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</si>
  <si>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</si>
  <si>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</si>
  <si>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</si>
  <si>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</si>
  <si>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</si>
  <si>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</si>
  <si>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</si>
  <si>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</si>
  <si>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</si>
  <si>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</si>
  <si>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</si>
  <si>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</si>
  <si>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</si>
  <si>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</si>
  <si>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</si>
  <si>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</si>
  <si>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</si>
  <si>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</si>
  <si>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</si>
  <si>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</si>
  <si>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</si>
  <si>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feb-24</t>
  </si>
  <si>
    <t>mar-24</t>
  </si>
  <si>
    <t>abr-24</t>
  </si>
  <si>
    <t>may-24</t>
  </si>
  <si>
    <t>Anexos Técnicos Dependientes</t>
  </si>
  <si>
    <t>jun-24</t>
  </si>
  <si>
    <t>jul-24</t>
  </si>
  <si>
    <t>ago-24</t>
  </si>
  <si>
    <t>sep-24</t>
  </si>
  <si>
    <t>oct-24</t>
  </si>
  <si>
    <t>nov-24</t>
  </si>
  <si>
    <t>DIC</t>
  </si>
  <si>
    <t>dic-24</t>
  </si>
  <si>
    <t>Fecha de corte: 13 de junio de 2025</t>
  </si>
  <si>
    <t>ene-25</t>
  </si>
  <si>
    <t>ENE</t>
  </si>
  <si>
    <t>feb-25</t>
  </si>
  <si>
    <t>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</si>
</sst>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3">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5277903</c:v>
                </c:pt>
                <c:pt idx="1">
                  <c:v>3922805</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5255992</c:v>
                </c:pt>
                <c:pt idx="1">
                  <c:v>3965454</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1099438</c:v>
                </c:pt>
                <c:pt idx="1">
                  <c:v>1103801</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1153401</c:v>
                </c:pt>
                <c:pt idx="1">
                  <c:v>1171562</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5HrZbuU4muarFPJ6lElKoigWuhoYSmfzbsfmiBvBdji4iCIlkqKWd5qnmBebP7qyqyq7pxtT14Mw
AjiHRxv58/82/cvb+uc38/7i/7QOxoY/v61/+UXGOP75t9/Cm3wfXsKvg3rzLrgf8dc3N/zmfvxQ
b++/ffcvi7Litxzh8rc3+eLj+/rLv/4LnE28u/YlvhxsVHF7nN/99vQeZhPDfzv6Xwz+6f3fTvNx
G9//8svL90HZVoXo1Vv85fehy/e//IIRRhXL81/+9Ns/nuf3X9y9DHDw46zs9//9v9z//bj3lxD/
8ktGya9FnVcMlTmrakp++dPy/u8DNSM0x2VBSPnXIet8lH/5pfwVvi4oowRugZYMwW0EN/91CFGS
Y4RYWRIMZy3+NkUPzmzC2b9Nyu+f/2Tn4cEpG8Nffilw8cufxr/+7udTElKjGlUlpQj+5fC8P8ff
Xp5gHeDn+H+kqKREY7a3wx7uupB9T3W2HAIeyouqF88zNoiD3i3l3TA/hY0crN3GJuTuc7l51QxB
JxgqLM/joLjtvOOD6Wu+47i1YaSfSjwZvol+bCaEuzeaF3WbhWlowkbLxu/pbSmt5muuDysuNc9d
T9tiQRMvJvhY7pnkcXF9g1bzlGdqbKW1A3dhU4e9Nt+roU9c7uWPPSPnfY0/irG8rWJ0rZpQ5K6b
VDOt8g7NlW7cgF4yphXH41IdbOHDtVz3z17sz/NgqtPAcsOr0ZgG+fhVzmZr0bihS5ysPKQa5Q2Z
yKeu6MhBiE028y6+RNHZy7gJyk2Bpte8r7+slH02JEyXZR7Qaen22JYBX4U6J5yaSR72xPImJz2+
x2s3HbMt6oMN6hPr8rnZavSARRDnPS36JF2XN7JSOS9kZEen1MRHpx/ZLLpmydPNsLn50Nt943ae
bxSl9VU1I3uKrFBntM6xWUT4sKRsaxQRI0doKZo0kucsDfakNiSPQ0lNM6P8gdFivMDWMJwYy47J
5uNDUfcPa1H0x+isu6LZGB+IcbTR8yrudXJz03VUcLtKfFqouyH7cOslz2tZ8dKVtF2jbxlFN0s5
98eR2LfUS8MDIbjNcbhZutTWaEKc7eJghZZ8U7LgxVpdjEdQYtZ8o/M0cucibaOWD0VwFd+1ue33
8mqsq3Md/LUIzDZJL9cykOtZODE3qiyPRkXTkBkKNMvhhEn0ZyPcfp7dYjg8nueasZOEqWjrDA98
8eGVje517RInKdd8mPuZ63J4Coxde6iPtifL9TA59+iLcTqOHr10fXmrUN5zNekjY3nRDoFF3uk5
caV01m4TOfVD/hDXhZ7Gfn6LYTvlqXfc2O5AEr7pDTquZHQcF+4V98VxX/OVS7t8WISfG4HCfR6n
O6bQiyPL3NIdb40MpeBTUdzOFtFLp9JxkxNp+nw8VX4veSL7KSA/NHm+ey59d2tD/7RvcA7GbLsn
dJ/VjLVexJ4vZXG1EXTf5fo8TsWHDqW1DdR+yzH9rpflGpn+ulDqbpDG8sXZ6yGmYy6KK5VlH7sy
hmaaasdZn3+NpXifVaobUSnLu2q5WhG70lP20SzxwrKlP2ZFV/BpmW5siV+NYLcbru/WjXyiGjY2
ze+S119KSgxftLkv4+yaeuw/GKF6vi92b7tuv65qd2A/y6KU43me9NlTWO6lrj+vaf8y1OmCpBsP
mStfNidfkZk+7256csx7XlI1N8UC+2au5hs5si+L3CpOa/1JCKn5TGg69tNOmoUR/DmbFsdrOT+v
sxiP5aSuxLoMN9YPcLupyw/eFVOTdxW7me2iG1MVtJnVejdF6nnvioWP/fS0LHl9zhGLB5qt7lDQ
/IuyY8Z3NHzQZCy4FPN76dfDvyHTb39Fxz+0/jc3QucV8nd4/NvHf739d9T9l5+H/f37nxD790/3
47v9EP37e7x9Gf/jL/9wICDN79f/ic5/+PCfoPofQfT/dfCfQWoMwPpfI/X/HF52Z1/Cf0bqn8f9
jtQV+7VgJM8JyX9CblGWf8fqEoYQrgCcqiKvcQ5H/Y7V6FeMMSWMMfoTjRGwhr+BdVb+mhe4gh2U
M1blmNT5P4PWFf0jWlcFgQtUJS4wKjCBv+qPaB36oPTQqb5Ffsnv1ZCUpFdaFsoMjympadwn3o8p
DryghA7NvJh15aMidztL7pskTH3v8yxBcy3cs8A4QXs14z40mCrxNLC+ypu5rsfProam7bbR9cdh
p/HYZcE/7DhH113Cq+G5MvVBBt/fJYd2xZdOjI/DnG2Pvd72G7QPTvGt7+ht2oK6rpFUGd/wvh5D
X8TYxEiHD4VYM8FrusuDYlN5l8uaqFPX5fvZ0AzdjJj0J09WgLV1wejOjb68q4uhfBlFV5ecZLn+
YLKt+phrNT66udqmE2xDeq6nYmj3qZ7UoSJb/hpsVzku0to/RbnXp1TG3LZbtdPXrrfiNGSDRhwb
x04dS/Iw+5pNDVYdedNarxPvJlscpnmvbjyj02Ot1+C52rPhokO1FrxOhWxGs5mXzBRBtYa4+VOY
ZvuVCDNfl9M+PeCZkrUdXFEp7rstftK5Tw+AcduPnoSkOEU2uyqLAl8HQvuFr9mgrscar4dxwN1h
jT8vUuiiwxzwysAFs6w4V/PMvkzrtnzGXtgXC1gnOBQSOczLVm5ADQYE0K+JOaEVOAcnnaOnrM+X
m41Oc4sNCj/gqfqe28Xjj6Uslw3mKlNfq37u3vYhuVOMO76yafen4Fz95DRwDY4K7SyvSr8ZrlM/
I+5hn/wYJl03cGZ7WCidH7V31bHGtXo2a59GXi77eI0I0I69ytlrGoW63VYsc577oX4sirX82GUi
P1s5bxc2eGU47ofxW5plf16QFgz43qKe575Yr+rd6p77FGba1iFJdhj2abvrhPOP1cTEoZLUP9ZD
5U+mp6luSTePlvfrkGXcQ52cPKvscB5cWg9BKf8BVV5+7oC63ohaLa0fqik0cjTywvZKH8dsQuuN
zmn+A+Ogv9aYyVbQooD1g1W6kN5Tw9U2kyubk3HgcTXTQ1fS7kYSok/M2fqWZNN4ydYoXybho+II
+Mo9kPL90iMbHrpqHJ4LBIw7wuzeDruT34F7qyavhfvmx238NPebPsW5g9LMzGs0ejxWbK7byiyE
qySWoyH53ubzFi87gP2N0FXMuSv77E6trl6aaq5xK9VOTuOab8+77/QHN9Tqug/beh5gbu5r5LaP
/V5tHxcrp4Gjqqih1rEszGmsJMLHVEo8tGRcWNWoyvv7xXeu4MiWEXBTFMw1pO/S0JY65QuAK0qP
E0MgEIrBIXqcO+erFzWnMh07tJlzlEP3dds3hRqfrwDDJcqK7cTQ5PumWixhfFvEoJsOL91BGy3v
833rP5cV0sNBIbvdR791/kiydT9vmVkfEKbpKgGI30O/M+xToQWOvF9ijhpZ5r2+QnIyVwtgKhRq
me1fin0vEw9VFNd5F8wjzlV5s9uft7AwBbKIaBkfwzyVNc/GYsl4XozppWaGOT5WMY1tlmnxLTND
wtztKR1GlKqSjyVhPc9DiF/LHYRAM7ASGE7RCUQaNlj/nuQy3eqgEOZr1Eq00M+2uSU1MZ+qZdeE
j/O8fIyjrT+opVbhoEVVPNKscLhRGQJGOeLiUyz27eK6fv/u6sq8h34s4bpkMvcJOvPEzZoihgaW
9s/dOgZO0Dj67uJobZ7MpIqvW2ehw4Jwnl/xtA99sxcl+zQUBH8zuwNZUqyjbfrRpE99ItV5LVd/
noaMttZg0s4sky+hn0Nb9rG4IEfDQ7KzuS0JRZJPqrNtMWqiOKMq6/nI9rByQNri8zaW6AQVYr6y
TnSqEaXvPR/9WsNN1F59WRCFNhLVMNk2unoUBwDnznJWseVzt0zh4GY0XGVFDz2lEyyJxo3l/uyJ
zl5VVtsPJcP6neIanxyQ3Fs2RfIVWUwPdeaqnEvjbM5NrrcfBC/9yoesEBdUjPRZ5aQ7l3XAzSqW
vF33zi0NWUvcWDQPki/UTgfoh+7exUwG7iyAHo+ODJ8octY32a7n26Xa8y8zriNPujD3lEKFJzt0
e5O6aeNU4vocVWLXg6qGoxp0/lmIsJ8kAiODT2LPbkzmatiDi3xjGspWdkXJuw3FmVd9WZ21H/V1
ykd86MmOXvA4ll2TiUF8SZ1xA897hc47WeLQmmkUiE+o0ppPk6o+Ck2migNrXVhjlmFr3Uxgj+49
aROozxM4M+iS63W4mvrkrytioSnMaBbQgEN2nSzK2n7D5XU2bAGKe6vNgxKZJW3YvJv5vG07yPl6
TF86C7241Mafve6Ls2BZfS/A/vj5ZQdqbC00PtYyVo3cbLosPknB+z7Xc1NvG1QM9LR0dkVcRAsF
bRPfYVd+CtjbBwPXPVoxxwjy66dJMOwxfwxkGK5yrIcr6814Z40Q79bG/ZnVYjptKeBXP2NzLAoz
nCTx+kHTbXtavacFd0XhzrMubcETW83F1fX0DRWRvuazc+0I5d/xoh5GQKSMsfFUA6/4SGQqHgNw
maNcUvfQp2JqB9rNt8iI8cEMhF3nngXFJcvXLxMYILBTsX2ajbJXJGj1XPvILmXWuc9ZPkD32UlP
QDvN+A3JObtdJ5XCaS1W+krXrXupurRfqX2FuZJlsd8GtKKHrFzLi1AdbOV1RdWPSMr8loUO3esl
8/eo1+ZSd1C0oFjD/tOdmNBhWkINmxOm9lJ2THyzczUsPJ9q/1zpZUvcGEtc4zOHrkqg4BchBthA
CjjY26oXfyG0WA8aesXDuFh2CjmlbcYEBYKRkfm2MPtyZiqUICgHtDaORjpyAWoz44Ni4mNZ5fML
k369Ycvsj7WoZTsZ9RNspdsU19sSbxZZdXwlil11xWQvsy8od3LSr2Lb5V3YSnfwfunbYNxKeD2G
5X6ro3vYlB9AAoZiKA52YwPicqo76BZkThfF7H6K27Adsg7Na5NoFCcLN3yl1g1/G+ww5i3uJtzx
QOmyc+lo+ZECXTnky65qvmTr/FLjvt+4rmTe2DITB4+H+TQN+zLyTiZ1cjiEe5Cb0jZVR9WBrrI0
BxxKdmTGU83DjNRlUFR+yPsyHKkltOYBQT2MnTQjrxWFPozruvDtQnYMdCaO57oOoj4s8zgcmQzy
SrA43JWk8kW7aUROxmpK+TSw6hsbWCDg0RTLuUqIFNChcvqw27I/EwOqvnF5twdoB2i81PD/az1b
fb8NbHgyMvlbhFK8J6bU0CZ1kd/1gCc/8Fbn4IexZb+PNOUroHVnmiTK6VOnI7muRSZZo7uuONCx
6kUzeVq9d5NOsOcHK958PsT1MIO1mhqRBnl2rgLQoXP+tAq2fmS99M/gc7CjmovslUXtDmsJu+iQ
ZEyfK0W6j6HewSdazVB+QZGK667cxNeNgsSxWO93Sz7WE2dh1q/Ixe1e6wEIQQCpd5ox3b/ZPIF4
IguqNaxtjlWze1Q86LFITp7CVOBlbqoggfhepnndPrF8wmDC0WJ4m9O2XehYKsFFP5GbLt+W+1Ek
MBZnVGVv3gZdtruaPDCj2TjB99yQgdelESv3wjsJrmoWnufJhbHFtJz0qWQLmY8bYmE/TODbpINW
EYemnKYp3qrcurc8zdPx/zPn4M3NFijf07tQzv6jA0Dwf+cZNA5w8FW9/Mcj/t0tqH6tS5aDTsEU
1az+B7egxr/WhLC8IriogEX8NP1/dwsw+bWuCWWsRJSRn4f9wSzIWQFGQY0RwwWqq3/GLMjRz3P9
wdsHV6LENWF1XhSAmYz+0S2gfVLBMHALiklO9zjI2Y47RwxYeQamV0ajPYz9MtMPYUxLeQaP3pE7
3IMu4VSkezxOP/Y9XQqafui4iuxxJUyoBm1rsbUyVOpHvYoT8A/BsTcfWIHvywWm5hgqY9YnYFmi
aoquQ/bSC2vBH7Uqz81xx2gkPAui38CDjzF9tFILECsGTevnoV5M8E2n8Zq/pNo52DO4tq5RcH97
k+FFdnyvZa+vS9mPHVcWC//kZRLhsu653HluU1e8gjMxjz9SsCqdSKH6ki+yp+sxZmmbOWVpNIcO
psE+pVHvZWOtjk+oRyD3TGSTaZwcFnJERUYDhBp0CAfhUD9yoOEpP2E2g08u96qijZtmVwIxYRi1
2k+Va8per9lVtwjoc3BrlbnI0tKByzR246EDD7pr5nWSjveCzj+TFOBNnoLm79Vw2MY9H9sQTRRX
2ixa3+nItv2zkz1S4g2FgX2j1kNuolPlGbfAvB8hmhCKOxB3Gc96G17GjoBdymdnmYT0ACUJtMTQ
+hvYm0vJpzwtHajJTlnE11Cu23EGo0Q/lxtW5nbyRIpLLMvetTa5fWzKUKjhbEoZ8layMvNtV69u
/+IroGmHrZqZaysbM2w4yya3AyVHYX8yncNQJnlE+8cZgp2vSmyZxjwUIOvbDOklHrPSApxCAbC6
YSRSmFIT+vpB9ip1zaitz8CBhe2z8X3CjF16UIg/sr6H55vqRdMTW8B8aB2JOruaTDLlYYgYZ2eI
fBR4OxkGH+pmjqhX7YoUGW6gRrvUFNgBz+y0ZqdEQeCf52yY/QXY2roAoG1ARLZMgaKpktExnHEn
iLxMMq9V48vFFS+FXZxsVU63eMjXuXdPq8K7OhRRCnIDxrTvL7BBIfaKehyd42Cj9BVQf4EL0hJo
9hLGoV80qU9MnogLAR0n4xU+qBnk5mu/FYBHBTKoa1SRkeJSw7NBbFOjYT8vfWlADy0MCfmJ1dru
h13QRA9dscsvrFsMfpmUN+yli5DWfZxctru3XY2sOHqzKtpOva/Hhvbb5h5At9XyXDqZmZNxgSbG
3baGDxOCpW4l2OvLs/J6lu2SK22/E2cYaK8lU0s6eBPB54D8BlgJ14HkyyGfHJ56XtUybC1Nu16O
S9hHf41dt1kZeVb5NUDvgbZzg3BuukcBDmwHESD4OFejMmk/osGx1BZhR+I5t/tw3Uu6ZU0n7Npf
yhloa9OnOY2XLauWnneqK4trkEUIpkWaKl6ZXQL/E5ENtNlonfClhtN47uI6bocpOoWPxBNQdGpN
qp/4VkhQURBlFPJqi2FEb2zVqj4ocLmq45rqsN9UC+yHa436jV7P2eghx+tnkEJyFdv0tWQdWVqn
6KSv9SpXc0VLk73WQMbj0XeQcLwy0HArBIxstT9tyxI0zAracmr3ZbAQT5kVz/5p2McxvFFf1x+R
zs3Y7LYS1wKvuGiIHsmXzqQZN2IsB3EJtoJ5hsiV7XwxHtZkrlBGD8GVNbTcccy+9rJklkO+WUF8
GLuVo4HqU+rJ9MSg41jIZIGjNaQULnKQej5xUaX8eoCSWA7QvrxqcR/669kKULjjmOrrIs/tTRfX
3IKTUAwHQw3+LstyeyUrZHg8VWO6KaNcfauzsHzwpcgPW+rWh8CKeuZyGZ3IIefVXWhBqlZZu4O9
191ORgZQDOUYtwPu8747AFuM4cWksrYNydG6t74sA6BA7kJ/pmhnPQSnZaAV9znalhP4I1poXswb
++m7dsUGMp+O6apalLHnriPVt2XIc3EzEMmMOHfb4qcfcVLZ9imMZohDEwkofq/BqB5i/FTnXSNy
9iCQfIoaX6+smhpklyu6Qaa1u/zjOtVPEy2XBirecorzCBHioiDhy2jTh6HiFdTUGZWZOgtXTVfd
kOIBJDSGbJc8R0sewlifbIiP2uUTCCoXeIb21EKYXMF6FOC42niblZAcDuDn0K1YLrWw99Thz76X
HwhQcI43876o9XHaQ2p3kgtYiPAOrvuLqKp7XQBADdsC2rqIVyBECI9lXt+gxZdfihxEbm9xuvKm
P9sk5XVd7OhEpgLQxdTDUUyZ50sAE6vI+g/LyK5rDa4Zjn3OvbPjgaxRPCMCQWwNazIKG0/gBdIr
Mw7shHMnHqPVINy1HUHOzosd7hcMruIRd7E8ITl+F2SwjcxWyQ10qEPqwYbIenEj1+AO1K0TnJn1
rZwHgDO0gxtXj/F+k1ICXtu7bd2ATANEPEFqDtaeIXfQ8+MLtJrnbMNVo3VxtQz9x0xJc1hgrU/r
CvlzR+QLcxO+l8MaT+DwBM5UOXBPHTsi4vP3qNf+flfLD7qt8sjQppvZ0KtskE/5PrDbak2PKQej
q3e2OPWgDmCDj10Tx/HFuL582uQiPwPSDFdRkrF1a0+et5j113Z35EQSK84RULJR2L5u3gdOx/lm
zybawrsZkNwWuGtChPTEetS/hoRujTE3NR7u4r4tN3Zy+pi6cWoyR6oD2+oX2YuJVzbBGxa7Z81W
DNdU7PoAoN5OhXJNZMaBjbcd81k9wNQtNyXUlFsicMVpfB9gJ/AFj2dvwZzy5rPf81dQ2Wc9lWAJ
BHOryA49jpGW9eFmn6SGINrrSyT2qI196CW6zIK+QVB8CSgdZcEEZ916XNb1KHN5yqUcXnTW+/Mi
xfeeAkWw60BOyxqGk97YM3guGdQ0PoHcrhpRuNOa9KmmopHw8kLTL/UCOOyegIx/ICK/7vbxJohu
g5dAfM+3OlyvWjRmhh6aa5EdYgVyN4KAg3irR2cIU2ALp7HauSiH6oQtgnifCfax3JX74KQOX+A1
n/RBFBG9Myu7D2qzs27WwleXpN1PHgy5zhUbLe4/zWMEskQrdhycrrefdEdeM0g3broNmGry8/wC
mLV+oqruIVEBl6yOdWztSOStjB6AxKzjEZh4/T5SpM4FcK0z+BTj3Tzs4jnFbrvrtz6CuLbVj6qE
9zSinWMLKdjk7oCS9iU8LAaDYvcJIrd9Ds9MdN6cLbY7ul3TuGkuTLcN0M52F5oFsjt/NL5j88UC
nX71NhW4KWpRqLauMmEOEPakD2STCjp/ihRUrgMruU2zqRTUrbL6qqjmlXxzRtF4oyOuNHSJ0n1V
AM7ze22QoqfJGYvLdtqEFWPDnM+qJmAmakgIsHhUJsBKu0nAK0V539cr5CmrCi1aZvQITqO/tdSj
z+DfRECCsbxC22Q33k++nuEh4l61Mw1dzvcRK3gFw4A8avdy8OFEwxxT4/2cAcsRZjLHCMyUndcJ
pAOv5w6/uqz6omtsD2W+0p8ccIU9My73igL8leq9W/MPftDrPdjTmvsKr+9mseMZhVidJvA/jv+H
lO/ajRwJtvwiAumZ+UpTViWvdi9EW3qftF+/p+Zid6SS0IU7i36a1rSSaSPimABerPwSUJgPhdfq
1Tk3+ymqCXiDjB7wHDwXrkge57lr76t44UdkxBLPMMn23Uj2gK+/VFSRYG5ZCuYOIGot+CfbyW+i
aNQdc+unstb0WwL9ygEJLoKz7epAynbaUcf5bdpZ3a10/F6D4JzGfg7LKV8OWZomkBKR6k7a0h7L
Ziy3QJrkCdlsj2CapL6ZiumlWRYkq2udbpBflH9WUywbPOGrn5VpssGpLM7lxEAfGvAROyuGJMxE
5zyirCDhZMYiSFFEHaUsdSBMk5cIT1r1qH2Ic+hjKWtQh6xEgOidPdhTHMU267dVW7m+iMWpaLPG
a113vGFu1PmgomgOHqhOnk1F6qMcGqSHK9V4eFV50gokGLXTr9aaKVz0nG3TKpr3piq1D2j4E96F
BBPTm+IcLKJ5uC2F/OW2xhfc7GQk/XEpqNfS9DHm/DddxNdKjk8DnbDvaZ35Ji9nLxrNVxsBqEyR
kyLIDyYsWim8qmRfGZeI8o6hnujqg3LxykzJuPqVQqG9RmrnpOp2bvht59hPTQOIv+yToJvjl6zp
d1E/5t5g1clR+feB9V9EhaQhI/QuEuzG4C8tHfcV0duJ1pMX0aXe5TJaNythQU70imprSnxSlutm
UTVENPlzNQ6/FtJTSGWaE/KuUwdu4OSmSAF4lPMzSfDH1E7q6UlNiJHkxCCPyl3DvTJfeTjyrvWs
5kcZ822T9K03pXLfReTZxul2UPgOJQYUnsbabedE0BqJ+mdC13Yz2LQOoGNLfVehUIxTvICZSrmX
5qC6aEyl78yMe4udv0HkFXTugjgJaahPmu4ljdWL7fsMVUda+LYeniNbbiWVo6c4abbV7I57m5jB
6/DA7pupeLDrHHQ5dD85YkNIu2jTZNBOpU52a8YKiqrFzH43ZibsKyf2m3L5lGXDDbgUFrbGCUrr
EKwTtF6okp472z4Q1ZNtXYMWWaaKhZK0PwFu9N6k+cMazz6dybPIzD1KwgNL+juwen5SZXMwVWn8
0HS82WRTZXdgWUYvYw5I0L7VHqFFft+KSvg9lBO+ytgweUU5uDcFVAT4TSnYLqKWmxq0j1fICmjN
kBA/KtKbsdT4q4Ss/uCQ21W6d2Lp93yu8DW6E75cQDUDqzyaWm4EWcS2WNJy36Fo9hm466gAkbNS
95NswclW3Bk8rcxj7U43Y1yclrwE4Uj5LuPxJwnVAHFY4lVr/g3YwamXy+di7F+WvJ3CZHXqICMQ
SuKC7XoURzuwciR0h6hAiTtPfl+tjk8n5KgLnhcPREDltSKCQhLXtDo1C5CDvIiex3ouIG2oXqjT
3JSApR4EqsL9MuBXtgVbNrUoumCITX1DiNPsz9rHbUsngXDjDp+Qq3LI37qsRBqou33Xj03v01YA
SDVk5hu5jpCdFrbsSz8zDZD9FfT0j3Zpxn2SWxpvZLNAd2FZE323Qz4PoY6bVe4Il4iJsspHEpqk
BQw85jTdmDQaH50sYkex9hQJDOQuAyCr51TjEkXp8sfBpm0XcIphzMVyVyoRbQZn7A3gpqWEPrAR
wyYWhd259djvpLLln4I68mCVbveWtKi4FB22CRtw/1i6LpVnoaHT+Eco07whwWSbEdvsrFMCVlyP
whsKMOcQkEWlPJjVZPyYl3l/EswZvpRUdfU2yymebOb2Jd0baug2Nak5AsGZzKmgRbyvigkqx87k
UbcHD2l9tfL+jvSM3K0sMvdJopb0sYHqZd4XduU3ayqSAgtcdYe57Ni2jWdym1HkM1sHRHrl8UoU
NMgBd4WKL9RTKOeOSCDmsEvt/CeJ3CpEUUV3+VrTKQBfzQItrYPnwGUe2PMH6azLTUrL55az9dgw
GX8qykkFkcjSu7gj/RP0Lg8g14/AG15Y13f7miFZXVQnNlUaPSfZusF+o45W/PuSTWzTOpDeiDke
vVnTl7LMHqK4vR0sT30+9PdioBAiS72fM3Yr5nID1V5Yu6Tdql7+gsTiQFEZjJ3zrZxlDGFHd1iT
goSZqj8jIbhraFWHWqeLTwGbBarsK5+1JSjZfs5xyiBBIkptYp6EBerQgLkD2SA1PQ2pRoavsq/d
mN7kSCF9gI21hz3ZqaU+qdwcIDQPHXDg3qjHBbgNYMUyMvWDkMBQhnrMAxoTgigJyYuuoyl0NKqG
TKyTZ0FdHnIQGHcGdcGdrBiYXoAKtWeXKsWjJ/B1QtEG4F1tg9YMBSg1iVq3JOTWISLzWT6eRoMq
zUmaCstSSi9PnK0q6ptBJDu9jk88z6CJbh46BjhocMDpz6LYJe2U+zZ1zjqKF95Y4dM1z8NIuSZU
jsUjKES6bxQvkTpH+0k1wpuVc2/s+rmfWuONc/ScccRfwewXp3Pustxar3Fn7fcC4G9F2DZLqwlJ
nr0doFNXeVSeS4o74LM/6hHn2Y1u3aR8yGYWQtm3jUHnFpOQXlk1IIVdvOtD7uzpwH44DjsCLwYb
o5zv1OhvNGXrPkuzOugcVMJ1fh8t7s2ilpONyX5N9Ge1rCEX6UtfsB1Q06Bj/V4k67Zap9hjpAoz
3e3Wvs72UUSZD6bwtIjkD4v7Q7nOpyJrQUnLBzw70HDEL7Hb/pGyONRAAGKOBCQvl7uW5dU2W1GX
LG73Z8w14K50+STnOTCdPrnAOvvG/gb/eEaRP3c6eeAteFRROXtRDMA+nbuYF7+aegydmeMG9hs5
tTtUxkhbsL2S8yCrS8BPLAEDFt+QDGs0VyghbbjOfM8A5Iusvp+YeCpSCfGs7K0HGPN+qpxbzuNb
EJB7MUMZqJJqb5s2QAj+3ifrYw4dMUgrEFqlW++XNr1JjTzWnfs55fpbalGZmbaBpn3oPGCMsQ9+
gkAJ4CrIdcyM+mSpvShyuNdHOdvaiOyhTRN+niDoNtRtPvUWODytIchrOiSQbfOCVb3T2XgY1sG3
et5lNTmaEVlWG82HTBVQ+TTHXLehEEBTkEmmEAvmiT8vBHotnn4uiZFeXDXxxsRi8GpAtE4G/kDW
3/t0grR+eok1365Z/aNYuluAZDeQ+f1MFytxUIvnPOtCCLDDbm7uso7fgbKGrL2fgxGQb+5kN8hZ
v2UqeyiyyC9W4DGl/e5O0vHIWSAkWAKsgPVbgKCpV6KyKsb2zibJZ7dJn+scIpC5auNdUne/a0ja
wzMMjxSHQoKQAtosSj+dzY+5j37YXG7aOHnmvfnuENoCi0QOmJN57yTTKY+Lz7ypF58DD9gYCREd
RENPvUm3WF+oaTLVn4CgUhAHKe48agdo0kfsOl46SHYcz10hE2hGdb80ioWQZd4hut1YV6ugYfNv
nmRfjIjaELAR2Y6Z/TYC694qkWh4R+p+I6y+rwRKVMgPhlncR0Xv+E1c9l6fzzJsjHhMXfCyfMgO
cl5faA+VDFsGAI2rDio93BVa1ijlymPfzo953XhDlG3kOFbesvJiM9G50Zt0qc1xtSv9NqRpdFoY
wzJHK1mgaUGF+kDISk9OzboN8ih+qJeS+3pe49ssyXK/Aov2U4wj9UdUy1/AXsv9AnWqQDK9ihvF
K/cJ7M36KOplhagBsifQYzjZItLDk5MOFDr0Zr4pFel+gnuo4MloG9EgTYmgexvI/NUWZbxrUf8f
zTrTr10nuu9AV36M7QJ0xT1jL2MShYmQCOdJSvCfZeRHS3rfFQzSkd55hga12lYIyzVU877L0zCe
huGkp9bd0am5kw1ZoSdYmL8SiJJMKbEtUDhSxwVAnLmpFzP5QiOCx0CZAkwh7gZAj9FDbfAgcnGg
vHsCI4iz6eplo6qc36ecWw/wKAEH1RbBkpPEX1o1e3lRtV7ZuhCz1P2jUzfaq4s2MKv+vECN6ek8
/6Yy90eNRNmHslP6kNC1OxZFn8GIBIWu+xJF0PxDpe6XJdHOF9nXW9BKXUjEuisteYwoxDot/5W4
s2/U6gTcBWAgxvzzAomL36glCTLoabwmQs5NIYTay3M1Oju233Qptm8e+b4Y1mc3cRQgQ/vF5s6N
G7O7fqS3tmVLgJOodjF4VL+KaR8oRHevS8rCc1IodlQmN7Rqjq5JdzUUf5DGrF8AYdyVbve9IOQp
le3q0aH+AREluaXduKNCPEU4WeA/AeDPHMQgV3tO2GFeWgHyAMlMGZFuJ4FXhAOEykEqmzTIx3HZ
ugKfD8jkXix16y9zAwQNWqBv8HgAa6hcsWlZKX/XbVrdaD5Qb5indl/ELHnizZQ+zdU6HiRzAIDp
ab7TNioA+jaC/VY4yAG4wewuBmQITUunagle01TAiJPsaWxZfEsHpz72kEwYSFDgxQKm0ha/yy7B
szBBJvPDdMXo6daADcRp9XXRTveqSCSQ7IGFvCzjT7GT8hurk2RPV44zr8q5oRtEYXULvYndO24t
7lfoXgNdUyj2vJqikOjBK+cetB1noB2fx/jaBn2qkEkleg4LpgeUjKkdHkDBzcDq19Y2D0PCEQYr
MDepV5CF7ucUChi4VEqvnE0G1XOKaM4rftPyvjpHvOoG6g73wOuF7Yxxyj9s4vFxpEv7EFGjpJek
eY9BaSWa0wKzHLYp0c+5jud9DoXo3vBkOkAWJMPcGvLiQBkM81c90S8c1JFfNJ06Y1DVrWW1s43o
OO0iXvdbKrruWFOTbfu4cq0HORIPoqZRm9JdsntnaVJYlaRl1scqDVBi1vyTOhdfvW6woCNH1VCt
8PEMjkxvx6kRYMbsEE5apUdIgwlewtZFFOZjs9Er8t+c9NleTtQq6J5YFoy1RmRP3bz3VRMVe4iw
Hd9hupx8Ek/i2C4J/1PKuGbeUlhe+sKaPKQ2RlK+SkhfH2nRL8SLcYG8dkVOBtjnhYK20ZD+TOk3
OpLkExjaPCzBPzSBaBNAQ/m0/oq1o4Ii5/Ibd7o4aAlQzSKd5s9Z0dbISDNyysq5R1KrNTIVIe9Y
5k73nVqzNShgh1MhAQS2WeBJC/Nednj6tHxcOvibAJjEnsv67syR6iUHN+5OB2ZhsKOz3VVRsSIU
VDFYSjuqLEiibigeZdvKchPZPEtCJx6r3zTi9FfUm+kw8GH9SqKCCX+sov5bBEji02JLBxzEyOfF
GyH/OjUFT6hXtGv2jVb5/K1KSC1D5DCQP6nFOAh9penm0usz3GV8AKoHb5xUPwI2KpGRL003IRvi
HUWccEcehdPMZfsLHrZxhXUt7dZj7CZ4EDrwX+0eZAXSKNgbXNQpCR4raMlrwPl8SdMXjYK9DhZR
cCgrKgSbcKhh99zSeDFqA1nVGENHMSF1mqzNt8UwLDxsuLFFUBiggLDrVQL66q7ixMsNBKxet4Dk
89pZ1qirzeTGux6isxH0GYt+kMzAqVnSHhyNHGtkUxKB/VsEBBfieAn5lx81xdxtLAxk+rC6vftA
hnMlCDnVzpzx6R0o3gzqgbYvLGLDQBcU4DPScFYULnsoOV+rHNhGRX/VlQOuUjsVHlsFP8S8icsB
iKqMBcpa/BBiDq66MyQVrcgkh4jnIqQCMTroq0GoMCO6Ko8Joq4G4STL9qRGyP9P9QxE+LuUeSFP
Uz3M86nPZfW1z4YJoraGFWBJKD4NesZWjn4E7UbZzhbJ0RKZ36xa5J9IRRBYr0AM+yMmUD7oZHRg
fwVw5GcdRBG+o+sV+AnkI4PHe6ubrSS2GoM+ivMaakLgSfvBEPtbOAxkB0HaQoIiWV+iCXoIqRsQ
qkaseDRsnv4sZzE0YWPNAAtiAY+r8UpjlkcYclF/1rYcjkWaIlmtAXz7cBANczBEERQ5UKZpshlH
3u9b0oAeX0Hw+qaH4+GEkzl0QWxSoAU2NuUYFBDzoGQspib1nKV1wK8riFqlhXPgZmHQtuxWaFnA
/ecZKwMccuDUkmPlIHxpNPKevE6Rb0NNkM4np29X96lmjohDKdPuTg2r6wQqtpmEEQcSj3sYA8EC
o5xD+JJxzOwWC+GCMnPbGDVw5sxI7FNX3GQuhJHWacZ1T0tAhU8gv9PxxIZ4RGqzOgxyHhXhZIKJ
g75jgoAZOqWZoGopABo0HnxVTh5OwuBNpgopQ0jHCgny6Dp0hqYbwsmwynrnZ9IQwm8aiHYAhtDx
rB2FiPHXvLrQKFlVI4mU2bKZ2lo/jE5diAAKHjV6qOgS7lOYDmeUcjA3bEoSGQhdlml+gmSoj1GG
LdmLhgtUPyzxVPzI5Nqv+8lNkva5LIikG6scVPikj5vEy5C+RZ8KxebyRJM+hbwEv2UGg5bAHuTN
Ee+REEFj/tV1zsmQcJI427hur6lHLH76eXRsBtuznhIX4HXWKd8tkuTTSDXQK6fO+uheVWz9NbVD
BLs4izKIQp10/QIfd5zdRHqcqCeHzjggG9qJnHjWjT/bBAVaBPDP9Z2yAsoB5r/5TfLWYT5yX3uW
Y0joiGs8Z9A9Cw4HR1hjArDJsqya/Fa0cEIlyToiwTF9V2xj5urPZnIWc7CTzVVYiLFy/FK7DAbv
XAzImtY4bXCtFlV5mjPZ+xFYAhffK/rM75tZJQCnVUs9EHPQzjBFoixcJ1kCgI11AaCOdo57PwH5
jm4iY/HQwI9fx2FaJqkMEjWMDx3BenrgrsyPuCHOScXO+rRAZwwKKgEd4tezy2Kf29I4XgvU6Cxz
oLcjV+O85Uuk9+lgXCjszxk2yea6hPObI17N8CfLQ+NIQ0JYSersFswYuYeBq5p3bV2JBcVyBcSn
T1sU3LHoV9zMoodPjEzKxF87bsFdO0WRQo2Kr4cgx5BHMlJojIpVjSIUCGxnsidh80bgXkRPCQJK
AnBGDO4uYgJ0rpGK5F7OuQS+GptlCcBJRQkMTnq1x8nBy+K3azT1/mgy/D/gvTMY+k27wogCIKd8
YFA13LiIGQdTLnm/hVK4+Q7uceKexfPdwO8BLmMj44ymL0WZRnkA3xCxWIcIefHSFTPeEw3vIvJY
m37l0knFEWV59VAMBhB567gdqKnV1ks4DCNuLmplcCczgwXIQ9hZyUZ3xCaBrXhfbB06iBfG8LSD
dKkQUIoRdy900gVyMg+HYD63CNALyiTcU8/m514ETqlQrELyg5x9rSjt/KkZYVZksRttIbQ2PWCI
fu0PfO4nE1KgIQsY9aRv9iJF1g4H+exChrKqGqXRlPRDQLDuwILKgUCLornQR5ukMT38j8xYsLJJ
xez9Iypupi7rd3MZQYLu1j1dDnAWzjny2ensTBGNgKHFz5qubLi/jkmxeK9Urx/0iDh7W9/KSBVF
kwhQWFSTc5sKqGZft4ioVAQdUQTxyripb4FD+ZM/wa/pD7dyl4bDGManfM82zEMLgxPk+flXAIGB
9oew3/39U94JWvElRnLJhZIgTiXaYrz+ksWKZRZ1nm3K+avT/cCxuTLXs3/2324YWnB4dc9tOogh
aLNBzcUAfRLzLHEAhvGBJb8TGkMHZc9yMLcpqgfUhDHz/z4l+nZOl0MyejHkUsnCAeLGgjZcN+5m
2vLjeLQeWB2fnuqnOBiuzPHtdr4f8KLjR0bjtcCNZ4EF+Fc0s1fRfaSfr0zrrVP5f0aREDkrTsXZ
/nxxaKBenJaa9VkIr+NPCIK30FB51Z/VX4IiXHZu8PfxzlLmy417PRw82K9PRpIlUyQbyoKy+ZMB
JUQwOaZoAdKQ/sYMX/8+2D978nY0QzUasBC4xTU03uc9fdU0ZciqHNZfxQMURv743G/zbRsMQeSp
DdnJ+yujnb/9YjQ8STiYaBigODoevB0NkKgq4NzIQhtMoX0G5j38mQP2ne+STZH5CjiNF91NaFfh
44ymm/749w94f2DQF+bf8fXFgalipHw2G3hAFgigsy+WOttuvXIP3g3iEumiTw6lwoVShV5o1TMN
qhiq0SKspx+2ydEcpgWrkV8Z5d1S/jOKIsIVkCFCFv92KVe4lnUTtzwQ23SXH/Ltesh2+aa9smLv
7vTFMBfnAzkGPCCkwTPiHHLnT0+yK3f4/atxMcLFmXDAoRRLhon0Id1AAghdajh223TrnPSX+VZD
73xv58P/8iBcDHrRfWCdUBg3CaZFWVfcMgLA0IG4OsjjXD/+fagPV/D8bEDRDbfEuQ/T6xumu7lA
jZByqFAAr7b80KdR818WUUN3LdCjgUkmL7YJZqXUAtktcLHkT6RD3T31YkQz+lChecCnemOC1bky
6Efn/PWYFxtnALU2SaaBgNBvuclCzg9xp8O/r95HxwN9KiSkO1wwl3DydvkQOWs1NUP+z5Mx3Uqx
i4IkcH3Yxbz+ufPHZNd+vjLm+UV/80y5cH+/GvPixZ+6dAZPl+Qh0P1DN4Tok7MdNs62HMJue22G
7IOb/Ga0iwPC4Huq2gEQmf4GeXhon6JDs4crUL2ARqr25S3s6KETLr+KT9FP7uc+RIMP/U37zG6q
UG0ghdn/ff4fbKwS6IyklQvPD7lszeEyMOYw+AKzI9BtJbBMpCf3Wix4l59gjQURCDsuiFxxeWKr
WI2pWQoe1O5RoetTA++zTH61/XJlNu/i6cVAF8dU6BUCHkrykLFnt/kSmcfMPiXtn6FIgv+ybv9O
6eJRAV2arIvMcdPbat3QNBl3LlsgSyXJ/PvvQ314Lf7HeOUizKC/2ttrAey0PQOb57idPUdbAKZ3
EIYUuBSR1/nQIX7V//uAozQjzJXynE+ee8O8fscomGEoTDA74Zbk0dUgz3nbCgiDQH1BXRHBoCyW
IKeA7yfZrdeSvY8OzKvx3YuHoCizakShJIJp1U+0yr6stNnDvfGoeHLlAfjoyOBlcyloL0M4v1hc
NHYAdGlyEbDOejG4kamQIRqq+JGCCRI9zP6+mR/dt9fD6bcrW6LNRFV2GC4xP6FK8eSC0h0Gp/8w
ClqloAYzCi3yLk7n3Cets6QZ4iyU7TZ+ac9tLtAW6++jfBDtlH41ysXSEdFBvO1ilHQt72TO7hPq
vvx9iA+X69UQF8uVAViiokh4MKPsRfcTA3C+ldDdcVQA/39DXZz5IZUEbjvMxp3vu9GHuDaUg/wv
2//vfPTFwV7gQzJqOS9Zc68iAFRDe0C+/vRfpoJkUQohuCbnVX2V6I95GYOtqODU5QN4+LH62qJ5
n1PGxX9as38HujhnEC8MraowUJKhI1DpfnGz8bsw/ZVn/eOD9u8wFwetHnW7Liucx3UifFuBHS3L
7d+XjJ8j72UeoHGcXZhjNXysF2NEZQQa0kEvFhvorQ3Kx3XDQnRq8xvo/bzhE0f3Dz8JZDj7aALj
A3dBQwK/3dc31Iet8ND59f1wD7lIduXLPnz+X3/ZxR2YonZKwOKYgD1AOxuMT9G+9JPPfIsOBbv6
rti6z39fi3+qlr+txcVVqCEOo7Cmw895mABKormghxJunx5UoJ9EYMPkMaq99cSOyZXJfnjfzx1M
gNog+rCLbKweK8SU1TUBAVJPUhYU8BxBox9emeG1cc6n4dUNAQkBtKp1zyEVbT6hpayehW+O50Ra
3+T76I6uIdtd20p2vt7vFvbV9PjbYdH9ZkyaVZug2PPaczyInMrOH07lVnjuA7pLAFxvvcrvj/bW
PaAV6ObaAn94lV59wfnnryaegHjsXVgv0RIlRo+/XNebJtH6v7wL0MpoF4ZwweTFZeKOyJLWrXCA
ekhmCUAU4sA4aq4M889xeL+e/45zcTXWbhBptmI2kz8GzbP7BcroLZj8G/ETHbQC9VTu4ZS5BT7r
wwP559pFYR+v5r/jX1wUiPkdd1ghiRRbDReVbzzi1wDE4h20gl9t7Mnb4Qt5mjZLIH2Imk7Nb/ee
Ot61fO3Kd6iLsNLoIY1hf+RBPv9A2x10qIivLPW5weD7owsTPNB7dLtCEv/24GjDoXpNiAmkNwYu
qjLtZUEUjP4YpqMPC1G7SYCf0itP//mkvNthw1DrEhwjdZn7ognUBElHLALS/4Yne8xvBucxMU+1
ca/M8MM1fDXSxVkiC+TUC8dINntBax+vXH79/dH5cAXRPUEpdJMDmHNxWJZ4LjIDsxZ6FmdbanZK
rJue51em8R7lQw2EPpAuB9TnglO62KgyGWkrU2yUeWr2ZrPujM+36X0EnDsOoiv5zEfbYyCoQgFp
ULa/e69jq5Qsa2TPfN4zqdFhsa/vWrcOnMxBG2F9+79fw3OTCTSexuOi9cUayiYx2dhiPPQG3MQm
OSb1tIVhOPz7MB8vIgWix7RgCn/ennZo5pwasnk0WjihmazX3JUn48stDdVnJ8iuLCL9qNxBd130
yUQzTvTivJjVnKzWKUtEI10EMLwGLTpUAfiwO35K99X36QZGBPuCoPj492l+dORfjUsvng3ajG4H
gYIJGgsKqquCGI1a/j7Eh7kEMGBMDAApQOeLiJ5EqW7ZhIh+fjeKXznypIflFIdo5rnN783DeUlF
7l/H1s/39fLlMEBkFcDnf3qjvt3C1kEa/k8+D1eKxzUaYi6+oH8qectKCJqq/7KWGs5ttE41XJmL
52OM65wlMU5mBOnWuRN1GT1cWcqPHhDzaoiLY+KUbizSCGnwmCqcSkgDqrYBr9jfK+seq5rB1J8+
mlg90onsYD28hWYcROvs3Ii8elpaW115bD48QP/vi1xycYDUWhv4WDBpnkIIlYM638c6rq+doXNa
9H4r/+/auuTiDHUsmZ0V4peA36nDvAf9HYCFvsG2+vyl2l6LpvTjo/PveBe337ZdiubNZ0xgG3Ve
f4BRM1z31VP2xG8hn7lrR696BMX2Et1eQz6urehFhqhkViPQYo/TPA9WiLIy2J+vnKPzcr1fTo2m
l2jcAzvARYSo8tWWyYIxoEwM9J8ynHfRLnsc7q4/be+PLEO3//PVdwX65pCLRLCA+NQ2JYyWdXOv
Y6iNNGxL4n8dFBgAHM2VRBgCxnixZgVDqyr09IKBW0KbDNpigVEWWjNeVdeY1g/SoLdjnffvVf5M
ytxFI+PBIOOEE3sKlV+bMA2TIMFD5lFfr5s8KM3mGof8wTvKmJDo9AxzNyi1S0hu0MNoi8ZEeEfX
L9Wz8mexgxX8cK4/OcQ9dwbbyY7T8Vp0eh/i3wx8icVNg51HmU0yKLvmM1qFno3xMUwyMJoPMAWN
S3nlfH5wZqSC9RAdzUACvNtONAI2YNW6KFgMRCXFA/w2aLFrrwTdD6b1ZpSLjQROzdZlwR3vE+t3
8piUz7mzaSbrKTRvuHLjzg/G2xvH3gx2cePQNCt20UdKYPNQ+W1gVtlG++JY71lAflyrMun7+/12
tAtUJmYRNOLlP6ONQXyEHWbHH6At9tjOef77zD5cRamQJVE0YgFp8/Y6oLFb0eUNhkLjbE/Z+x5d
eju5mTJUBza/Egfev42Y16vBLkKsYlDsLs0UBehX5XHntqY//j4ben4p3u3TqxEuIuxIIYkrixqs
0/7sVQmGxywot7kf792tZl6+ubZXV6Z0yXghJK/s/5D2Xctxw8q2X8Qq5vDKOFFZsuQXloLFnDO/
/i7MvsfmYHgGx96vdpV6mgAa3Y3Va3FZnzlJ8mVI90N0e90j1t+nbk5pGJUWGBsZZDNAX82zSYi1
rptYKYLPluXUWVuExFGbhNwXB0BzQ2t2263UmbML7IQJZDIGil39CUw5vWV49WZyeRsVD3evuhFq
8v7t+k8RyPpcWT/6oXwytA7QiZCcs+gGGH2v3oovpKmjOfxrYwsWZrjvgUd3uDsWlGOlTYf6RpRV
UpogRivULdSGZdlIrcQB0mZ2jmyJIKyxMsvv0SZMMJVrJTa4bEEvfd3ntRUGVR6SIiS6PHAd5ycQ
E7MNP1ciBymJ10n4JZSsjGQlHOuyjnjIq3hvBtTh3MCEgaGqKvMYV/j3nN4r0lMovF73Ye3cndkg
8XOxhRJgIEdwWYOC9D59wquFh2NnYbjVI1kJu2pdu0zP7FFrBSph8KeBsc5p3fYA8N9tBg7XxMSc
jlNu0A90FJDiO8ljtwfa77qvrM9J1nPham6AQ0/RAYspirvZ3+og+A1Ydd1KVF66Z1BhTKtGUO/F
igSllDB3NGHYa2L6QzHqY5ZMB72TmMAOskDUwVtYRAl77lUo97VcpLCYHqKbaDNvdBuP6Pe+CaK8
f6mXceH83pISXQ8kTSD0XQZrDThy3sERv2m80Ja3xgP/2Nmy2/4M95HrO9dXbu2E6yrQhIakoI2D
Yv3cyTYEDkcDN4Ij3PI73VOtZMfdAMs8A/QmOeq+9P4+s0UcQdNLF0GIiVKWOnt5Dh6laBZ1mzce
u7YAac1nUeeH635dRpBzI9Thg6vcOAadYvud7mnh9wjS3//OAnXcZrTw0CWGBXAfmWFWWEP3/d9Z
oE4V2OrCSvXxoUo/A12f785t5V03sdITOv9OVBJXZwBS1nzH2cLt7KZ3pIkhvxWf8mt9z9k8qx25
stvOzVFZnDGHE4h2Qb9YyG7zkmxAwsyDW8gMMc1pQUjp2wB/1G5mXKHkr54f5HOr1B7n+GgyMMKl
28EMsQOwcicWCDneojZ7S4bg/V8+qQGQCZju0RilG1/ViFMepr1vj58CCD+96Kdvp98EoY/bsvlg
lTIr+QF6bKiiNAm2cFtTSxhOaVoAM8zZrR08oIVipbeR6E7H1MX7hH7A0LgTvwgWb4sbqT8mOiOB
Xd1CS/vUmuqgQ+b8AJXqYAEKaWGQprTxxpwceid3QNTBOtqXjYxzf6nV1LrKgMSFKNqgtFXAgVVB
eSLcJb7Og7n6mJdg/WPdb2vRZOkilaQ3QlHJfAUX2xacSaDLEdq/vkHPnaJut3o0ZrHiUYJnmAse
o7ewwugauIGu783Le5pY0RHtCYpCOCG5Fvd0W49jqSWSaA+jaMvdAfIxG4Xb/oMR1cALGbrM8gX4
pM5Am171qK1BgpJDcgJvrRIgFTte61tG+Fp5e5TQOcfwg4E2CYSdqCCsgPiCr3MF1/F2cKrATL3K
6Q/oXyRm6ILQ4jH+aE3Dy50ZFLsoeZjX9spmxFEHaBEyUKp00XYyMOcw1LOOWEnozqECiFBzlMOJ
DCdbKiSG6qFhXdkr4ezMJnXgZNkfCaIbfF5ee0BjPXxSfFstTRXgqfJByO2qtWbQyMsmG7G+chLO
bFOHL+vFogALMQhV1B9K9RLFT9c3z0rWDJTp4oNSRy3ELP40VlhR8ThZ/QEA101sQ63G3xTbwgYK
mVWtrsWvM4vU0RPCSIoVHS6Nn7w12+DDwNN1bw023v9qr9swHLzMKuEg8h+8lUmQUKG3LA/ASgMp
0Mx5HV1/J6HfZcpYOG5XeyzXVhcL72WCqKO/JtPvjOEwcR0fY6Po+XfSv4X5y3Vf1jYibhYIGsgY
AwG/+XnuqFR+1MVCrtsVhirV/EckvGR4CAGz2HU7a34s7VArhKtPGDioy6DW/NHNoEiB3tV/ZeEU
ZxaBUelAVKNq8KRphHuDC94zDGEybKwlP3i7wTpAPE5Fa4lyw5/0oQS1EmiVIHThKhsMK0mtWX/w
W1BMPyEHK63g0fi67tnKgZJ5JKJ4QFUBsxfoN+4U+ksBOIECZ3QFd5bsUt6Q+Y8JJkH10eH2fOZY
Ni/vGdgkzUFscl1R6ZZFA5EsjAzhvqycyQJZsJ3akIyEEkj4ouKVATPrZlBsmJkQifbned65WbKP
FqtYhWDcTBuZI52Sd8lNnApE9VbzSrBN0q/US378w7fFF8V7tC5gdpGu2dBVAyMbKLFs8m0hMHTf
7yOEDsHyTXkTPaqMN4GVJihgzQt7JLYsHAyilht6sDRhGnkCQTtu1imoHDyN237F8Ye4a8CLk9SY
lJ40MyjB2gUtIJVnVD4rGafMA1Mmw2MJiZZM3bpiBNL3ChxgTrztt5XlQ0HH8odt6ILCtN9laAAT
eh/dDDDv/Vx9pIhvrJ9APKWXevkTqKVuVOgW4EUd9YOt7kg7mMtMPFM+im7rcW/FB2OhyZ+7Zo7K
sce+GuNRUAMHU6UWtJ7ccdMMADq6ECKxoPi0Q3uV2VW5XG4dXPQKsI6oGMD2qFIXfS52oB5HwuaQ
Z+YZmX20813NE20MpTOStss1pWxRF7sORv5IDmCLTBRyJrJ4G1xGhjscNQywaGb50bk6RPps0GDZ
IKY3Waf3ImaQH6BBU0DWBID2DdpZtTQiaDknDoSCTEkBw+7P+K8vrJMNWRYJmgRwH2oZYw7wFBXK
ms7sjxjTAaHViGFi1ISlyPqeFzsGfmCEEaEBdz0Zuzs/qhAWgUaRDtQ+ByYwaGlAsky3CVh16LF/
0gRsMqLXjGCaFUK8Qv2c23Kb6o9BzsKTXfYFyS+BfDnknfBhNZG6pSOQZwjoYiWO7KEerdBO+NI2
0W7cGA7k02QHD7+CU7gYtDbAAvy341cwLgs8D2EWwKxknjIeYIYarFT44mMB3YsONwOY/8uBFQ7W
vrYmoQDQFYi78qcXzkVgnJts4MIiTZ3GmQtTA0Co3Ii3U2e2DlgsvMCtweDMKD5YNqkN20H2AaTB
beZIsysj8IpKzXCLnLmzqIOPpxFRGx1DtpiNohqQXG1AbQ10Qg50VWeQ+4uNFdTpEXNLkplPAWdG
ncroXlykdDCpwyI6ghoe0ukBxxYUKSDPwoeU+WCr8sDy62+gegf7xK/rIXXt6y0NUV9vAAEWhpm7
1EkJi+YAIqfk67qFy4ACVxQA0/CGjjKUTnw0DmedK2BBkF5m5bapjqXKSADWFmhpgnJC0v0Sw65x
6qgK57VDBpidttHKT8FwhnAwr/uzujQLf8iPWexxqe/lBg/XgG8JcfUajnq8mztZMPUA3FRQ/uAY
lcrqCi3sUUc3lQYw4+iwBzEfqxBqtPQ/r3vE+nxUQgyUmg62CHy+tOXuUzDBB9lNKh4h/3wXqKx5
U4Y7CnWYRhD6SUqE7TBlj+HwHYCW5Lo3LANUXzsC9XaIxlDqjMKPSL4Ty4oRDlY3NKkd0O9AhkXX
D1ERtAE3wEAGAuZIrnA2bwg793U3LrcZEnfwzpLZNqTuNH6uJbQT0sylTqW9jtOrjzkokNCj2fbX
2wt2iIQ3qhIyZExdkJUqSjmgo3iRaqFayIMz3YwgQXfdmdNw6nkIPbcinR+auCdHBkJLTiyaPOfI
gIvGFujKWtsXPN4BohmjmGH6ODoQ1HEhEu8fZQyOQ0Pi+g+57DIgTizdJbtncXrByRWGPWjonWqw
g03u+nZrAl4Adh47s0OHmSCT03npODrQ0G3WVUzUntsD89IQgN8lw404OOMT+HWeo32Kh3+QRdgz
HnYAX7JHqJkwSQ0u69yTq39MU1GxLkY9VYOQTJ1gINqOnAQtHP9Oc4qt4IggYjVZA5+nTXnhLfDU
qEY0FNinTHrxdQtw7kIxCSab9LHJ3Ux5E4xfEh86Y4VubU84NcGKLjCSm8sDiTVdWKW2MCRzILEQ
g2aqyHYF3qj57KcCkPX1ncMyQu3gLoDUAbDPSAIAC4ZSc+tkJf+UJNXLv9hRAXvBe7+EHPl8w0wC
+N8xy45Vkx9CFWSrypPaNQxnVsoM8sn+WKG8qcDJKZcKrHRWA+aEdlvtYhukHhwABdD3xvwNGFls
3ox3wz9UGOe26SPIQ52B60G3Jjcd6tV3XwVtoSYwTvr6ev3xkDp4nRQF0qSS79gRnTVzql/BFcQw
cnnXnLtCHTE/R0UKMfvMAbrnCMYbS9dU+/p+WL0HFitFpRuinENKJYMfou5bYgYWGTSUc1T4fMUd
r5v6X47vn29GpRpAxoXQNoYtUugG+8brN4Ob3Ymbfyhzzz8clXJMwZTUoQhL2Uv3Xj/x32S4JvIg
Z+I228E1PMnKUGIrFrsby9gYdAIS5WlY8RkG0BJU1HGA2C+rZjGojCN2qucuY+Hvj0lzBHEDuApn
CS42DrQ2JnDCWyCKt6HMjU7NhEM3eMGu3UXe5Ca9xW/0GzQwbrQjxv7eMtvYFowoydirNFNQ3yQG
+MjhtwYecl+BssP8ydg/JDZduKwi8qPANC5jlx6nUJnLQUY0WNENafxBuOAuNcG26kQ2i11h1Z8/
xuhGBdikoJUeYA4MQwASUFeQ6a6sMQTQgHHIyV684hXdvhdjftBqHYd8CO/VFJAMVXencDKFMbIS
+QjxHKsuGPUfyznqJMo5CFAHEiPx4mZOGWYVW9atuZ6ToR+t82CpwOMBFSGBsq2MAQopaB+OB5C/
fUSOARLYXWFxlgzgiWQBfgASgMhOvdrC4GBjsfbk5cMhyVEWv4EKoKBkT6B4gd/AbbTH7iX8gqiL
DZ44SAkIN9DTeuE88TAfMdgB1rqHjHEk1rPBhXkquBLccyFoMI8nvG1WWgAU2o3NecaL/xHZLBjf
6kZaWKMWNQqyMZt6WAPfnTULL2oK2s3wOR8+Cr6GLPneN1gOXpZ25PuCagHNGB7fmq62ejGLcIUg
azmINShqTdHKNsUDGhiO/yWhh4onkB2Jsg2a5Yxzs7rBoLeL7oUgCpfUQmkVcuDxxiYGi95UA/IK
jsVflWXctGaynT2koV54M98oHoFy8Xto2lrj2/WQtLrBUKaJp01Gmprn6RSoDGulTvABWpu3REu1
KrhePSeWZo0bDrR1ZrYFSdWG34gQvQDRPeMauAT146svfwC16EkfKv7I4weIeHxx5N1sl25yD0LI
1+G1OvA2NLSYaLK1jba0Sf5/kYbraQ3hvwk21a50oaL47pcjkRKSHht0uEwoxRyFGvk5vgvL37Xb
FfOHhLsBbQMME5yb5lM1FpSggrs1tFEeOuEr6FmbmvwNOiCDFQt9TIM839Lt4xBKPXzIoeMHpqfU
jTbViUlN/MwyxKz/EyhwLRwTPiQDXMoK8OjUImo1KCZ7rsnwzEFeADDMtnsKjuSF6Q2USG+sQLFi
DsMJEiacdQXYWHosYs46pW0nTAgqA3evRbMzCf9mQoOGLuoMTeWpwIvnb+jO+DBRxw+h+F6rfz8J
BFFvMmHxPxaokzdkcSSNNSrfeBttstSuPN2uAYLKIQjiMUdYVlKPM2vUCqXaIIZFgwZDoLZfSaQ/
plP6FA7Rpzi0P6cy3qd8eCgLzh7FypMgPw8ibwYX2OVoF+Uxdew06FSiL4Tf0NpkTBuKQKBhIqFW
/8KMxLfs1lbgipvwF6ursXLols7TvaJijvkWqoGI8ursDDGKuDjbG1plM4Lp+r78vaR0eT+MfB3K
HexIqA/85x51I4jRS5wJ+fuEOAOyutwLEIUBQ6ipoecPVnoRtwtr916+pp9/6tPFvohwEHOY8knC
p25qU/XC8jQMIN8BamTm7xL4/5h0iqxvTAU2GWSvQk+2M/IF2/DBf2m4atAzrguWFbICC7/aqJ4g
VAgrCa84cR9AahFwupxR6K3dzGcbhvyMhZkqBfos4fD5IHTbQ8bOgiSL3WumtieZYOUZzrxTP0FY
NNnxvn/ubkMHBQNkPa9vqFVvESCQIuDFSKdfpWapB0OtjHaRyEHVaPow+o/YYLFprW5aQ1QAUBMx
sHsakF74moOHNm8yGEn1T4jImKLByDHWDAD1Blld0vJSNKrh3DdTqWkqOX3JvK2QJddtxPhQa4kq
HmP/2CDhb+GEbmQ6BlVhoz6lMVijo+F8ap7kRLesw8Xyh9rpFXR0+SnFB5urqrJE8CJBVzZleUQC
MnWJgxcLbWe8hQITQz+q1UE56D34quARd+vvDLeyTv1JYPu7Q7yXgN3AsCMGef5l0wki5kbRnsQ7
NM1f1UWaBNla1OURpl8VH41XTYRSlmL//d4GrzH4uHhMpkNs73zFUkinj2IH/2Ijs0tQ+mQ5HvCh
iXfdzOV8PyLh0g516TRxhhImhh2IXpk/SdEdmFtAtNDpLR3o53kdbzIz+7WD+8cohnDPndNyDgJN
eXHqbeyyd8HOdoA+HgrMJKG/69xBbSTyWgcoEKuVTcOevGFTQvmOSWBEvLvYRb+/skEjfwY+nWMQ
x6GkwnBY47XoV4VgL2WlF6tHQtIwhGWA7RmDSuf+GiOItAuwkTtKzfeP9VyGN6Pca871tVw9EjIw
EYCmEQpdaik7aLiiQCxxJEoeAIHYHsrZGlreFIaHsfiq2oxxD6w1/ED799si3QvLC230cwMWZS/Y
DMfM6lGZqW66Y31Ahmt0M0wBAUQggv/cmXvhBw8VXSPWoN8Z3PoGZCUi3gaL9V+jtMjJWDhHxcwm
U4Y+gS4BEtB6CyCNm3gSWDbkzT/GlIUpKmTGlQ8SNB6mdOHJ8O8j8UXMnq5vjrVCEhclIa4CjETW
aYblKk44WYUAFLa65Br72DVuVFv72TuShe7ML81Wj6ybYO0JCTYxl4RSBOedxnMItdDJTQDkw2Dl
yOKr0QztT+V+sjFD4Wp2umNBZVcvuqVF6qSVnD/oRkewFtvwq/P6fedOYEwFk/qOjRpn+kfVKMDC
9MkQw5r6U/VmW4RAI2fpbxgwwzxnh+zWHjbBj+sLuRY7lx5SF0OjhMjMFdg0NKjrlcBxyT+gmsi4
flZTvKUZKphI8pRC1BPbRbwHC+wBOd2elCLJEa29Xb9vXKjmbodHDrQ9+VF9YHe7GH7SWF6xDjoe
cl3ovDRvIf9WZ3dj9vddUmxPII3Qb1AwQEpdQ20DRelWgI9q+YuD2BVefhnX61rgX1qgcjsolYF8
pElQZ2jRZweh0kzOt9f3w+oNrug41AIBFMDa+eUCmUvAikrkW4RoLO2t9kmHmKQDXft9ApkS8ABC
7qzxIpeVCa05tzBMp2Dz5Mt6St6meUi5VQbUjrSv676R80Nfz3gO0EH+S+h5ZPILFmlrCZUbHTJn
iFmjZBv6g558tBVeQMajPsmsjHLFHYzUoOVAkAxgeabWCqLgdd3GKr7jPdq5Lna9PW5mKESj9WgZ
u3QXuNPDdf/WgvKZTeqOqTC0qUTQRnLCrbpT9vGjeocJBvLoQZgbp40Kvmxo+zB25eVnRcoHVDda
ujzm22hct9b6RVISotduzEHZMQNEKat3nd7YaMu9dYrhXXfz8iif26OWEbLzeplVoC/LpdDS4+9O
FKyqY8RFss3P98q5EfIjFntFmkGmLhOSI71qdAiEzA9FDykctf3VQrDb9Cvf6ltjE84FaxHJ7Xxh
GUhUcHEJoHGhOV7UGtLgcQ8aqRadjHYrgqd73rcbxSP3jvrBREms2UPzUoVWAq9ejp4o6lQVYgkW
NbnEiRehagpRQTy9z15nj4QbEioUzAHjtTVcGqXWUFY1JcyB/rRbFyNaoJ+YgcIpPNmGGjnGpEKn
vRHN7JZ1obPMUqsKqebc4CfCttz4kpV2KAyUaTRnPWNMGq/gaxFAF1+VyhyKRFGasTcALNsFmzoE
MUNbOnxnahg7S24V8Dulm2mjW1DU+rh+PP4X08CHo6KEZoNGzuti60IAaSj0HFxnjQMpt9mu79QJ
DJxE9dMsLP2u3XUQ77TL3g7vmTna+hf+Y5zKJ3KAmoeMcPIFlQUhjIHkaPlH9Rm/8O7oJQcCxQ9C
U59shtckttHHRkHX5n+8pu4toZ3CXCf4Iv8nhLfu5o38RGgwhq1olkcWu/1lcCer+9sYTW5cGRj0
hiw6tm/QuvUAGVSpYV0g5IK44hBNd9ENvaoOOvZqVFeRJafVoW1qV/aj21KCSmQtgXwA4qiROvyo
29lSVI71SVfXEm8n6CPxoAo+bbTFRupLjUDv8Uafbqub4afyEZ8AaiMkYvwer1Sl5d+w3mBXbaJ1
BWpAouBCI9RqQamgyonNG/Hbnm/MPHsUEiaJw9qVpSysUKdTmGNd4ULCPZZBPRHVZuMZD9Ix5c3/
UHHE+xpk5ahkMALPNL66UxfGqfOpBnUwyRM4EPvX3iYMEkAgmuk7KZz+DwwSK1sVwzgQDsPgOahN
aMBzUEi1P5BIy0Fu2eK/VauxMg/sYaUjfEtWA9IRVia3UjbhkVXAeBlA/iBroYfdxXDi66kF/2fj
VO8ycBeAF7rCd2uFjm/VLuPkr3i4tEa/N2DGCWIu/7EmuBCP9ea9bwdA72DWCII7gc2anrs0qBNi
U7SKMTwnKDxZ4MW5SFq/M3x5TJyyG18Dn98B7OFcd+oy/dBRSyiQqhARZUT6UTGKkWj5UxGjW6Cf
xkE7dziwaZpXVurcDnUQwjQA/bUEwIomddAyVO2ogC5YH9lFBG4rtbnR+2Y7Gq0jc+OrajQ5yGIj
VqBZcZYMn0tE6A+zPqcfufiekJ6TIDF7crb//20z+f/Q9VnpL52G3H/bIZnQwg7fDTqXKEKEj9pu
T1xh3n+4wlhpxsoGgUO6DuSpBHY1jbqLssaHTGaNrwoxvKyGEmWmbq7vD7Iu55cDceW3BfoC6mVI
to9jBqARTrc5qc1LLzbbLNRcSdd7xlW0tj64AbALRQgzAcFx/t38WujHsVBiR+hC6LxLsqfmQW4K
RvY81qkL+NWhJjzMQcH9/dmGjwvTVDrRYQAtHgMZwnUgwXHzIha9RACJ6hBBJrKGVjhmX/TZRCP0
ZcoDCPBCdAItjBwAIj0k+q9j5nUakyN67fMTCRk07cH9fTFZlE91LEe5ShQp+8lsQn8jBnFuhdrk
tjrHkiS6vK3IR/hjjTqkaTkjb+fBSxVMmlUoN2F+E6Zfs7rve8a2WrUkACSjIGaCVJlqYUDJPp04
Q4sdVb+BPqINUp6tGj4l4cGXWeSHZOmoLYzWMhhRIN4hwh5lK098NK3Bt+hMeSi9QMkREPwuwy4q
ucRSZqU9JkEQ36W+IXrXD89ljkEonP9YpkpzjSvVfKgwyOhPJaBsmimFx3H8L41Ql4SgcEYvdnrs
+GppJQZUPPnaGbNie92XlbMJlgsNSF5yS6C5cX425VaLqx4KrIhp46Hx9C3pmLdM0oC1TwbOa0kQ
JVx8YH47NwP9FhVKMdAFLxTIgNeZnciHwNdYVRPLDNmfiwidiFkhyB1ksWKgFfzv3G45CwLHGij1
srfy5zfkzlmxmmWS+oBzVEApAMgjO2of0uzel76y5On6Gq00dnWM98tIGsCWB7ZPaqtHaaMqsypg
crYzjdf+Lr8NMSPcO5C1MCwyOsvOwdbcggYn0hNJw1swTaIaV3EY9D5MNv2zEO4LDUKx08u/+IWe
HdppiojXS2pX+GgiqgKA0w6/iza53Txnz8GxNRWvRObVgMfLVBifkvxFOmigNwCSDFEEiFCjViss
wnaISqJwxydW2W2U4E0J8KIZM1xbucGhMoppI4w8wTf6Bm86qDoLE5TnwjYmc/XQSmLwVV56gjIG
xMTguQXoFaOI51u9FId5xuwmmvtG6xqBiNHfdNeDwKjugofr63S5FwBME8lOAM8PUlbK1MxHshIM
AZCG8a42NlkErOffe4N5XgNAawRysGNTGU9XQrkEvJC+rZfivtYg1y6UD/lDNtUMQyu+LA3RyX4a
zAXUiOGLNLp9jQGbY5jeXf9cKxP2KHj/OEMDizjAYtHQhTNqeIxbVTDTpLe7dN5iVDQJ7gs/c/II
1BncuC+mj+vGWf5R10ZpYBpcCVH1N/m3wn+p/m5ErX3dxkrWDweJciMiEo4R3VrQ/TbNBSg145Gu
tyVov4Z2w4GlPtxguOKNlcSturSwRrmkBlXaBhrYkAJIZ0tQABPV0cyy1+tOXZ5Y0qVA0xRYfyTG
9Nt7LA6gzO2g3671g9npz6LGep5e8wOfDfkeLkDx4nVfrzklBu8/Zze7zpHQi7VydEa3wj1hw+6e
RLMKTXYBv+YXyALAtArMMnmSOY8TaAbj+ZUDa0rWtCY3S6bYf1//ciuo5NM0NBGZQCIGOphzE7JY
TJ2UgZvOP/oeeAkEkIxZioA2ASii0Y41ZrQm+mNkzzE6wcFrxBTXWPm08FFFlwlIWqSe1L3fx1PM
5Vmp20oNrXflUZV/RfNfh3RMrhMFTEJ7BFJLyoYwCLmckE0P4lh1k3FqYidFl22uf8wVLOC5GeqG
0iqfl3MdZgiIoRRMdJZu6n2+UW/Rv99rARMKuPLqQywircAbDDYmHXv5TBQzkVBV1fZo8+8Vhib6
TWWfuDottFr3bPjhuk0CWxLR5THAsXC+ZXxlKDShwQTwYAmvUPWcnzgMbHCWirfqE/DZ183IlRiR
eeUsAPby2yrNId1JU8/xRgUtHhna78U+rlhFCdkE5/kFviXgLqSNDEYuuncuZoBgtRJhCC3U0Czi
/lfWZTzS0P41rPn7KmhZk5xrt82ZSWrDQDN91ifQEWPDGK+gafMwEktGgInUWhMwQv/aQVv6R60b
nwkiSldEE+CHnFar7cAH0i34++Ln7DPS7QlNCHst0/AZZ+EQgNrJ/+T/XsWQBHog9URwmPAY76Ki
Vls3WiYaSKD4YLDKWjXDEIwUYPH8+wMtI6VR0ENFyxi4zfOtjtoqyKMkI88pgis2ptCaPdDEZCK1
LDGOFICU7rrJlUU6s0iOwaIK4kuN70Z1BFciN5hqGmO262fKzgJYZsj/L8w0eZzLfl8RYqz5VXDH
r5RIEIeu8ECGjjBzWzmpN7KYBFaKIePMO5IYL8yi5zlJ2pgatvoTwndAL0OIFBSoCJim/DnPTvcI
nVdc4/b1j8q0S8X/DrMvfJTMhg30KCjiGw3DN6EtPKjmYEPmYYjAGA/dgL+vL+EuwMRA0YE95aIQ
q6ICQ/foR2AxDUeIOZur5Ju4yN+uu7e6mH/M0N2UMKyqQGjArxnMt2H7qPTv3HB/3cTqF0SoksDr
R3rfNCJQkVs8xXATOQnRbM2RHc4H3xa3ozU77WzKoWkM23+Bs5Gprd9maVjgMKdNibGbwMl7zEe1
uikApiSFnHfdvbU06MwOFVCMoUpnqQR7WB5B3E62lE0xONoNvx330bP2rHi8jQGl9rnZJNg+e/4j
+nH9F6yt4dJRKlGWAersIGMQOBxwX1n0xeUAmikN6yAQP6g7jkDcIa9M2Dwu2EnlIRgqVYOfPU79
8BDsNCs7jE7/EAFEd92jlSEUsnZ/bFGHXSxlQalF2CKcf7wl2PVtsGsAgHkAkHS+Lw4akDBCbLei
61usUdm1OgewFMKKAi0/Bexa56HG6MZkgsxMADxMbysAI+tbFa/Cpzdo13hi+LqSOxBqQ0KBB9gP
sqJza3OAQbS5bQhwA/tGcTDshgQ6H5CJQb3aRFS7q3eJ7TsFK+dcWdEzy/K55VHROAhU+VhRN7up
74p7fQvKP1vtEc9Y2NmVTXpmi7o1xmZWi0wzMEbUB26QQ+wSDyq61jGuXbIxqE16ZobaOGmeAwjJ
a6iyW87h459RG1ja9FSVjDO3FtTODJFVXVxHQdCMCYcXAsfY5Ns5c+VfBDfuu52BHAwE2aGpzjYT
dEOO8oV7qEPITiEPpJRVQRGrhuuwV4AN60EH7t/JKLXU4kQHDlYFxtdc91JDVntiikQb8txLFFiz
MHKQRu52bWHWpHgFCV1sgWl0sgLfTDdVDmS8/844E6vLuLBL7UzQIEthMMPP2lYAuIF41JvySthf
OEdpTGVyeNGWLN5MHln37qrLwDDiAQ74BYC5qLxaKGdj6JUGUp2hxe9ka4zAlQj8C2jX8Y+S1d+z
4x1Jn+llxYO3KuDlmywudTgAK5/KvjfC07MtIayQvGbLzinWikwgTP/YoU4HyUczzMsDJmVr5nzo
dRNsKeqBIDMUSwC8x2M1XtcqvjOT1I4d0JSKogwmgSPID+R+LB/V2DSI5svTfIMJLbf0mDNZTE+p
VeyHMcQR0kPAUcnEdIOzEjgZXgTItNG/7prFl6UKJC5qowGAGHAEuW3oyKmJfoiNu6rMTPUT9Kom
WPByj9UiW9+s6JsqmB5Bk4Ku4RPfyNsS02bOsDvNMToVxh/CD2A0AEPJHjHuxgJpkJN3sVUhMwsq
UQkgQxoXMoT6MI0h9OqiGozWdWxWHGMy+lIuScfTlI5uGeppDNTRHZc+bAu/FbXwBEcNLWEfvlY3
uRuiSWz2e8D3i6OcW4DFuaIpcphGrV1w4vTPTY9k4B8C0fK3UPso6ESpEo08wmzJeJg/4zvlkN4W
loipf/+x2mov+n7aV4yLmZyJi2+8+ADUZjKGQszTvhbtroncpsUAo/FVd+gr8ze8zko/1kLtwkP6
kQmi7oow+AM5KYMTfkGgFoS0+9YEi81r9qqavikcEzeY7etflmWWyrGCuK4lowSpViZs8u5+Gnmz
VgpTZin9rADTz3YTLVQ7+LwKQpdTJIgmjNkCGHtbb3A0if51/kLOpoqZgn9hLjs3TN2dBWbagjkk
wfaVMOurhOdXt2evd7I7zEFhjKxizrStx70/W4eerzHUuJwhXoE4FIBHWoEQPbh3tcxMrBHU2Rbv
oxBhXZmrt9fCJnV7CWKsgsEZjqYaZxVhY0rxU1Pd6N02DEezDZ7aIWGckPVrZWGTusky8FrnIShN
wZ4APhB0EpsHCcUPlBpuMQVgA0s+mFkFqCwLYbX6hQHNB2cPWqZ4qKQOJ5eEbaPh0QrRKX4at9Gu
3nySCxSc+xZIMBgBaK26xAMcGlaoDNDjpoMhXu7rsiLmyMCULpvRnn8R3yVlW/0KvBHcDfUub1Am
tIk3NiaZDP4IGX2llZCPKhqkiihEwLpLJ539UI1d2uEEaalmF9qXD/jM9WCwtpzgogTuGcM+PBG6
Oc8zJ4XjFKFScHOi+x2oNmjccFcrPwnZ+vw8/ZB/pJbBQg2QA0iF2TOjVGrC5102C6lPIl/1Er81
uGmSY/xSHaqn1iqPPKuJulZXwiDeOvGWigr6YuvopRGEMgyGkE7EcnbeiIMpldbokOygcBhflVxO
lw7+tkc3dxTgcCHgja+qgGh8cqL9+NgdpR+DR1ruyVZITf+zh3a3VXojk0WZZZwK8HOjg8PBgPEW
o9HdO2GMeQpQkpnZ8+xFWwNtkSI0J7CXPbMOzep2wqMGDg3OKOj0KeBEE3RVLYtl5PjP4d1sJ1Cf
7c0SbxroOQ22fBh/Ri6rVlqZVTPUpVHK4aJV+znVYJS/720OLXntI/nVPaRukJjBsXR6p4HEPGTX
xMAMf3UAmCePzMbJ2p5e/giqF8TPCcaagyJCk0bdEZ6gCI868m1+kzu1xZa+XWvUnDlNfs+iDA5T
ie+7uo4wAF8f9B30LTfBs7bHqJ4BLjzVBreE6Eq49EijhtnAWPUWb+46mL8QoWiEYcnJXdP5QeSM
n8k7IUJNBUs7hu8YWzLjez1gZr9r0Z+IKP+2SHb9wl9BDtG30mBxkt3wiXcEc9zUsQXNUEEhlbib
uNLfi+MCBgQMJUAlAhpFIg3E8JsM4MwBRvFq5qooLAA4b8FtRqZsqg9WUXF6t6XDhgLiHsygnQBi
1A3nCw1IoWecXG7TfAuubBkJOt4o2pqfhPcvNeMbAfJE1rQF+fGmBjqbtY1XMgo4/PsX0K3bMh+i
bOJJZNZ+QHPEDNqdeCfiXaEDNpu75bp7RqRcu+KWBqmzO+Dxl+86uNy7eFxwcnjrcRZ5z8jc5FHP
TJTm3n9pkzqqXSsMle/DJr/rXgS789S7CC+ipOlngcTtyE4mSCJ2sbAnjVINigXQYD3fvJ0Wgj+f
w2eV+M+5vZvUbaazBO/X8m1wShMh1P8Yoa7y1gDGFwr3kSN1IEubD0FtKh89XrLHHWHSiUDZCCRA
zpytuQz6RH8VFSMPcAretOlX3llrfC6H8ARJCR1/F6P2/eygk0rI8EZHwMCNNTGfaS7dJVaBREWv
Gt0ihWZ/0YHqqbshJmezDjxZB8cfmLVit8cJ7bSN3FkRoAmm30I/iyUacBmNKOPUSR2EYijb9uQy
4DiQjClFR7eJ3JRiKZ2NAoN1Mi+20LlF+mZVezmD+CHiPbSJ7Kq/DdDlrHsGWOuyrQEr2EACHk8x
Eo2RqfONWmTtoGoaqu7WMLsX2ZkKiyAfARBUzRoTfiWmvf+6sWGIQGVjDhXipVAtoNlAyqiFNo2E
Iek0lPJD4U/G3RTxGuPUX5T2AE6dNJvAQwCowMnzxf0x6dyQ/T/2vuy5bVxP91851e/IcF+m5kzV
5SbJluQ9dvzCchIHABeQ4Arwr78f092nYzk3Oj1vt2qeutK2DJEE8du+pUQ6nc5l81VMBWQi26xq
/Pt64Be8bs5U2e8fF/rE/mrCgDYKlHdObuQ8TvaAtxF0VPfJHW54UEazOHN4vqvkwVT4cY2TF77r
3YZpAQQVd/Lbag6LaPCCR7f2Ifhm3f360Hx3Tp+sdZKy63IAC6qAfbWfvzj15xDiTr9e4CevFK4G
Eoumj7baOpZ5u/WKduphcgIiYnBYsv64znrhcHURfKFxkWL4nP56vZ8+oB+WO8knBtATlqrCckpO
sc3vpY/bhzPy16v8ZNe9uaiTc0I4lYK9Ishc7mBGZdBEbmb4L6Cyznw5s9T7NBiPCLUxUMvo+wJA
ehJKq9FqFyrAkXNgn2gc6Yv1bH7RCKnLY3dZXRYf+cHeQKvro3uRRy2MYf8HLzIgaaAlQ0zdXrGK
b58gMWQ4wkwLFueg0UfMLvbUV2dU8t7vQ4hZwxEEBHaEG8jpvF1DkmUowxb7sGkxjjDv+VmhlNPU
Fn8XCGkcgVB/AWb5VKwxH6fAWwTo3G40p8ZLoyClQDflzuHASLtugqzkzFZ8t/WxZOAAKojJB+a4
4JCfXBQdeFMEQZ4USENW0b9IPvhpcGfG/W5Ab+Psgqebf/XygROqAzSziaL4VJAon00m3cInyXJl
wy4xbJBhFpl/XDbDt+pofoQ+izgrtvSO57yuGuLAAqYP6OZ3+yPvbLX0naJQjZ+SEI36YoCkCMdA
oo26W+dOJ7ANhrWDde7V+B4cf8y/TlY+rccr36DVEmqazgNNzZlGeYOejpzjAlZOg13H2KiXjJLb
ujtzbp6e0d9XhvqNs5phovtwUhA3y1A3eY6V68lJJhT7ZS+jflYQ7T6nYPGzhwogrb3uWVA/To1F
OkKlsdgGSv3mWy3tTa7Awlr87Ncn2k8v6K9VwpMLgmSWxasQqwzVAziGl0gnojDY0/5cjfnThXCU
hetkbgW6vn0p0AnUPuBvNO0XK54JjUItEjJ8LqZq9+tLOj1Tvj+jH1Zav8kPqUHVSgxbJ6zkyvCi
ZXmquu5MJ+9duQ54Ygj7Dhj/AfrmY4Tzdo3Gq5chmAEVaWGQUkXd3orNfb6BEl9MbkvYZpObud9S
eEv/Gw3xd0caBOtwG0HLA+XINU/ls4KqQMK6KJB5vcSooj6qEt8HKA5PcUm7W+g/berHX9/Td5sR
WlNYEMloCEoJgNBvrzfoZK+GuSlTTx4nftXJy6o4M656f2xiDdAj1mQVTw9A6NM1qqnHDKVE7Qgh
Xyc2SlzY2thznyW6TgZEps6enGtt+OYkWdfEfNxDzoqp4yn0ulkgmE1d/buZH92yuIOy+G6ATAS7
dPCfM1vz/Zl5st76fX7Ym0s1OiVzFhCsmmiiSX5jxct9j9yI4HIxmSvjzk8gDbvx0Nva/PoZvpsH
whUFWmFIyBDRPSQXJ+/6uLT5MAoCGlTRxoNsosbeCasD2pwkYnF2yvUiv73woGQ/MPmAeWi2mC0y
anaJ7De1JyObinHncTv2wyOHo6xeuggeRIVlrNn+maPp3Xu8fl20azCdgIoGNMfe3ivDKXXAKoaO
Lr1VdI58fv3rG/JuAfDoVhITKKSY+L4r47F4C8Kj4plhXlien6DwjX+9wrvXJgDvPwBiGkeFjRh9
kpWKwp3advaNhPi37fSta7okoOdKofcvzvdVoMrmOKj3cBq9vVEsd+xmyEMDuMBuN6arrnlzqB4d
7GK9ax+CM1J67y8KcMkV8QtqPIiq4Ul6YxCXV46qgSUrc2/bBVxdNUVBo6DIz6m1nubbsOPFrUNK
g6MH13dqR9ULzsBLYBYq8Bxvpjf05m72bchwjKSNCibLrZZnXpN3uwJrrhKdLjxdTXTPTp9Zb/Bp
6aWVNBrjKFTnepZnwse5JU4y67HtfcZaLCH7RUKmHOduFffndKGs0zgBXBVMppDAI4VAZXk6DCJ2
2Rg2vAkh+hZ+kR9hSn5TJHzTfXUvV2Tc+PQpiOBPe1t1aPPyjGRhcq45964Hevod1if8w4FXSx1M
JJfrdxijVdLMihlc4fm2P4DfXKc09VNnhEro4kW0TyBOc7aOeVdJff8OHlrN0F4NoQlwcruhfBeU
AOhCQP1qsqIBLI3mFjQo46LGeQdXyhKDzr5LGhFDLTpdhymQmnXgQXbm9P+e4/wYbU6+yGn2iJLb
Fb3AFzFstLfnLWdl4vM89obM5UbkeUFUkY9UP4+GH09zlcmZp9C3T4LKSh2Ai5XPjpMtEl3dLvJo
E9g0DHpf92EWenczd8/UoO/6R6df+OQIZnaV94XTfr9zkBdLWAz4zwWHWRmfoIbVxmR3rjH2jo9x
uuZJiKzavBDdepOkXo8zQPPCuPXReZQZz87FxJ9f4SpnGQD1g37Fyf4Mab2AloR3xL5i94GOhmv/
ETjOLd2PCTRolh5Sk38XwgnhIlQPKw8ZLTJQv07uqjtUHEWLoJknLjkDtass42bMt7+OPaeHzPdV
4C6LwgyjZviGvn3z4PrQdM2CVeapjklv4/Wakl8v8f7uQZQogK/DytZEf/EU41ePaq4tKCFlbkSP
7NrP5AbWvZF/Y2WrX9gqJ/nrFU9jD2aQbxY8uSgD7Jm51TXUW7svszqUBCYd7cuv13j/mgYrmRqX
haMCnSvvZE/kgttcD9+Ni+Y0BK/wCAX2Z3LV3NYfV+1YVH8H+3bCtBk7BPLyTgbDks8tFBPPArjX
63lzYrz9KqdEnqYtBua1Dc2mLLgwt6tm7ToaO3dMv98ruGJkhogVQA68I5J3ds4FbKaLzCHmVCYL
xBOriKnWn9Mz9/bMSs5JrgKvDmAzULtkxR5e87t8s+xWMGp90b8OLAK5QG29ZEr1alZewJwkxf85
dgcRQ+Tr11/l/VayQfxGmQGVK1Rx37OqHyJTgTq0Zgu20pBf1aB6yXupzyEjzqzxPTL9sMbkDIMJ
h0Cate2NgJRgAYbP+AlaANU3141WUMa/pTn1LvAj1KFt+B1XiMzz3aVNtrXwvCsy+lLAVhoKRivG
OdjR/ao8bvwbG+hdYeOeLLk+9x+u1A4IAy+8LzLjxujQaXPifkM91BFwEViHnRgdVSvBB17mNPm7
vMTTxdfH8MPiYrLatpllkZHZ6beWV1aJN0vx90+7N7f1lCUrbDrbupE0cw4Vdi7kq0FFA8PgUSYh
XIvsV59Ezu2vd+lp2+Tk0k5P2G6araIYWprl84ND74B80P6X4pyr8E/36V8b5lR01rYn6S8t3krl
vRqTEdXsWtZnPWDWzPntYeYiIYXlONrJKFNO6xTeoirNWVNnKutlXK2GKEs6NZhu1tvfvbb0clR1
Yqb54/mj9F2ZBATsm+VPtmhvTzVT6/LhHTcP+oWtXizJkA72vZH8O+/h+2cHJNbaekYbOMTZehJH
oCPAmA939QzRMzMV29e5uABX5mKw3DPb5B28DVAv8LbhsATdUpiSn46kC9vjDbR1SSq/tThoyrTG
xNZEJ+p6ffsq+FqZ38St+dLfsWcHgOMztfr7S8Xy30Fg0LcCcOPkUnvhNvbcaZIis0nLcchof2G5
wJ5RdW6muXYp3u4ipPKoc/E0AeUAlfHty+4AGuSwsFptBdc6YsUNugiK7O+rj+OeIqeB7yo4SlBa
P216mcqrPb3kPFuU+UVaTWrxG9m4BzRmQdvwkpqOCYUFt+veLfkS91qfCVHrpby91BCt0hXj5uPV
gHfv20udiWt3+DHCB33pABQxpk8o9SB7UEbtcOa+vj8C3q61PuEfzlCmPV33HGsFAE/MxRLZ8nbJ
hzP528+uCDoRaJ3iHHAwHX67ysxFW0nl02yQN0MOAtMCy1kFSS3rifDyzKb8ySWhawnFAX8dRWLF
t4v1xhxOvRzBqFXa6g5uMxW3jqcMN4bAh/s/SIbxLCAEgB4mBH8wA3+7XMBqZrIAh+ha5iL+RTOm
7QmPm53er+Ce6uD+zQYWIJBrRw+pKt59IDVOkqm8a3y/ZAbLQKXf1sHnnMozJetPMvy3S5wcmlab
c8MascSq2VcenVRtHZyZ5iaEeQIU0c7G8rMrnmx6N580Gwas6Plxu4NfA3qjy2bOygPdGbAQKW7O
Zb8/iQxvL/Jk70PJ3eBkwpLWTbABLgy4fY6Mpb6mABD9Gw18Czvh5L3Gc8PUE9qS/gqJertTlsqd
l6JcWFbtVkqN+5nBd/y7isl1uzmn6PqTVw7TW5jjAfeMhmdw0s+aBqunwN2wrPGLuAgvfHuBMrAB
yv5X4Tz+Olt5NxdZd6QDf0dEADgdwqr+7ZUB2tMYtbvuyMi7MUDTDWK6RQ2/ay97wIesp1bG/oWR
QDjxzz7Pf3xR/0lfm+vfb2D/3/+Ff39pWt1xCoT423/+94F/6Zq++Tb81/qxf/3ayW9dta/ibuhe
X4fDS3v6m28+iL//x/rJy/Dy5h+pGPigb8bXTt++9mM1fF8E33T9zX/3h/94/f5X7nX7+s/fXr7W
XEC8f+j4l+G3P360+/rP38AaRD6/1qn/8eMif/zG8aXGh+NRfOXipX7pvqDe/f3Pvv3s60s//PM3
4tsfDMCrAEpEtuDBVBAbYn79/UfOB0RWcIbwPyE0iaj32z9E0w3sn7+5HwLbW1VXV1l0QK49fKpv
xvVH9gc0F1w0ujGNguLY2hD+81u+eWh/PcR/ABF+3XAx9P/8DeCCN2/HKusMsTYLUkJQ1sGpHZwc
OcqZTZsPFdwPxqGObC2Xq0WJ6X5gSu5GK9Afp0EqyAXUrO0iTOLnJWHCDaoYhED+OPamvaPUBVRa
5fMXoIj6rdf5pEiMHLlphCPNvGJO7140NacHOpmDzCb0KTeNMS2phH/QgVojuYWCm0qdHGiPkHl1
xoNZ3rF8YQfMxzS0GVsHAJCu5gDI2bPpoMLx3GJnC7ABSVPVT0HI6CGHoRnEoYk77f0QUyxgKZ55
NapD6A1DgpvPNrwl6qhHM4y5l39bym7h0ehMbCeHgu0aV/KomVoErSbHpAh3bcOZDzCeam3cHd84
QtHA29CQWXdw95wz2zXzl6lj5G4oTLXrO65TVVh+suRab9oCMj85xG0TM6+aTRlYOl3sAAjDmYlU
5mMJPZKxvpiVnC8qr6sOxtDq/dyW6PHMBUssQdgXvszDpm0Nes19DeGBpR/dp7F3Rz8iVsNuckac
1M8reZBVPb0sSxAkap5VymZJPvJJVHuTSFXGRM5d1gyS3VuhGuK6951Hk4cFJCJy46MgfiAjY+5G
4ISZPPDQnTIJAZV6P1hLcBVI3OloWowwnkKr2Fsj08kCd45UCDdPahiCJG5vtxeBqLy9gLj1UToL
YkgBCRYoi7RpowZ25Q4qv5VgIVvAd8l8T62hSn29qOsedtLAgHOFyjUfyWawZ3dTFrNx0dDRaWJe
OEai8kAfNevoQz+GgmWakaaIhHDA7bWpUYNV3A/6epHF0cvtMlEGUiwH5PgqGjEJyPJSd/eSGt21
rZgvI8APliFxuqXoUkeN5mu7WM21rnIDmJWJt2HEcl4erLzq0gBKg2aE4RN76EwxqkhqYAFhL6Za
J5J5ET54TVmDI2VN5nVuqP52EnIEa8EYlhFkF4a2VTUZ6rVeIOQX+b7NZUJYXsNmFF7z4AAVy9RF
0h05vn3gz4j/gm1N6Vexz9yD3VgYznq1r/0rg4Er8InUxiAfW2a4F4aS9jUzATJIe7Oqr+BUMT3B
u9o1EwaFlU2/MPtYk5LIqDQkOm3F6HtfOntsb4qCtAnrpS2joi4b+PNS37sOGDh2keKaPA9y4HkU
cJOlcp7my6YgM9RZZR4ig63qLYiP/FE0eXfXFaLYViOEhWKxLDQaq7YBFZCjARgXVd1j0hyyHJaD
ower6TbPd7Me6TFckJCGws+vJpEvSK9ouB+kgcTA80CGdydlPgEyD64LGSC1JCbxtaSWu3Frz6oj
qrrx1tWGSOaFOfiOJm9echqEu1maeSYmZ9p0swqzkmIzQTZc3FeDqo8F3Pb2Ouy6Z4tB1D6ySddk
rfIhCMP64RmeT94zC/KwSEZNvKO2RIndrMYmrcC4PkwDtY7czo3nYhm6o8e1d7BqQzybc+B+ngM1
X0LPjtzPnlc89EZBeDRVPYarVJfOZiLeaESjVxZPDNVPRpa6bTOwnd2tX5f0fg4YctsxmPZAlhvw
bpalf7vg9zGLG8Py8zxr/SQguHrv0WDBqVAK85rZqp8jp5thKRNUpIEyQl2S4+KMXjr0OeT9JmX1
PHFUP92UNq11IqqlSZSZ1xd+3oI2rk15pUvLyjqn96OR02BrczVHzCjKa8seujH2eVFeuo6cshY+
gunkCvqM02GMB2G7aac4DIFkZfRHSxT1R8wQh5saMmEX4AT0j+XY+V1EIFH2SdPev2UArT0vVde3
0TL68Jxilf8JVQaFME5Ygyo22mM2kaC+DSoTO6qYfXbZj7p40FPjpNSS4942ybgv85yBziDH8etY
Os4UF6U31pEKHeSZBjWu6GRh8NW3vLuEvJ18VAMN7S3ED/ukUAVseEc3yFPPFcNmaSz/uayKMXYa
BXxVU0OZiOmyuKi5qQ4gTfNLsnDx2kpKdxCidDZWqcgmgM3g5QpYeR3nWdxTHepDXYXlM2/sMeV9
bx4dDHq+5PasXwRqaxBuuGVftcrNwcGWIT7cFsem7chTK6BzE9WWKTJvMCSNZWtNT/ms4aqThwHk
RFojuHJwTx4wnPWWCBDnJsOS/XPdz83H0pgkZIbqpqGR11ZdMgxV/jEAlP5ihipigi6eD7y7nC8R
X8QlxEbHjS6qUMZm0V6POKK+Vk01f+5EZW6Xxb6ioi+eqpDK/SJMBqrZGAJVEfpijEdK/Mxzx/C6
Kcx8Z3R2P0VuMHGGraWmQ15X1qsy4WEbhf4CHwK9bfO+39b2jISDW5dCeSSaTV0e+Ezmu0r5feyp
xqqiwGsdFaE8964narWpr2o5xkDsepui53i7EBEOE4WhduT5jbqrlSp/L9f/N9n9M9nFJOT/nez+
n+5l/Gmai0/9keZ64YfV8AxNTd9G6wZKFH+ludYHJL4h8sxVucxc8+o/slz/A4hBq8Qy3PswB0Gj
4l9ZrvfBALwS0yArcJwAjUT772S54HCcZLnoCHorH3X1GIAs7CnaabLAjtJz0SSmk9cYf4tZBDsx
Tc0zxEmwp6xAlXMHInfd17see3XPrG6+50YXGtHkd8aUmNDG01GzHsplvtjwy0Do/DRI3R0nOZhQ
9vKqbY8X96YOG7CcGgIuswHjUXsxrS0czFWkyoDuCdHjA5puSATnPP8C+FB/6fgUJWKoAFjRNk9M
j/iRS0bkMkUezKnd4oZHITHcr61L+ti183bNZtx5B8uScMMmJAGRISb91E9d8cKciu/tvu9uQin8
eLGF89kSS3052EKVESlaKI/zqnSua6uGXGNRLRs5DeNXaVPz6KEjsHc8IRPhmsNhsKryi+BLf60I
zDgjCizeFY5DzMz9UG6Is7CbuubVDkJnXqYtTAZiX3UO8jChnSv0n+qrdungkeP512ihPKEMmedd
UTXdtbR6XAhVo5HRZp6WyJvmNgTf2/oKGcZ7apP+Elr4U1rYRYngEpQXczd0aTNDhB6wU26tkFAF
PEWjycYIuvITJPTsKyU7U0WVz43HqWzFM1RmuxvPL7t9O0+Gjsk4yn1vllbWDripTeAPj3VOJMiW
sqM+jVTj1EVkzR4tQAashmIrYKZmgxAz4xkFfuNtRk6so+2X85NUJmK6WMh4H2pZVJHqXfAJKiIK
PxJD1e8aa0HeVtPcTAdekYsAOVZUsXLYIn2fdm5X2lljTuBBL6VVwAqm0CRh5oibA/hP+MgNhYdn
jc7NgPQMEx+zt/lDrSz1ahYVIXHnzPWQTW3u2qnhz50Vt0ySC2zi7pqA8dTHJeuku6kLyJJGhlnJ
Y+iXxlWjGfLbxqmeWaPqnZwamtJcexdwHMsTiT7H0RnbLs6XxkhCF3aJgznZkVsacK4T07AJQ2ln
hrQqwNMYxwBxmNnNUgl3by71dCigpJL41HLSqtDBIVSh+6o6Akkx4RdwhJLMvs6tIdiUdmdvR2Bi
08IRVkZphYzNDeps8ahIB6+eUKN444YrQ5YoxLTMfIw4NkvBlkOjAuXBCKEDXdUMwdPF88gCKCRC
JrHoRVIia7kpMaVLAEzkt9px/AtkX2YGkFfx4lpQQI6QsszHsJm9mLCgNYD2rDnebqe9Q148QonF
6uWmRkKRdVU7bdF1Wfa9Ufe3wWLQnWX7+SZQI0bllosCYJzCPtMha794c+lnRAhrU4UCtgKQp0Y0
Y47Rp9Qth4+ArndHu1XjxoKu1AaIXp3ZpqZZz5fmArBdeRnanSUjbKZyN+Hp7yUSybQjfYOBGLPD
pA+Q0kQjWcRmakqDRC3qsb1dcaxWWDQxVCkuaCtVVve9fWvmpXndSK9/dYfO2FGbsY3FDPHZH8vu
rhK8SZrKH27QJHfvOJxcX3APnYtc8oDFevQ5jqbcy2D4hRrDFePjKlgXh8gNbsrSMFJ3aZ0CRXRo
3ouWh1k1q3FfWy0eqGDkM2GM4vSxcDbijQjMbS81/IOHsXyyC38qQEyQFt8smgAAy2ef/CHX+beC
+f9vPSkAkFeWw6+idHwapP/1mT9bUe4HH+jpteOEcAyoA1pBf7ai/A+YR6zuRXimCJVr+P4jSNsf
oHeLEdB31ONq9/mvGG18ANcDMR26AMAlAjQPwOXfaUV9V/n4q1HrrhCaVdTXwDcAOOK93H3Z2PkA
XUfAncT0xKU/virJ6p1roilogBgPMq0tdm7giAcZEOfZ171KgG0uNk3NINM4jO6eshkvfMiX1EdO
TRFLve5b5fj5UQvuZDq3qscOiq3H1h2rLaXOElOUeXHTjvadGio/Y2wSl51o6K7stHNP5nF8bFwX
UQdeIQ9StuPeaovpkzYdCAn1vaozgmTmvoTfReKajf00t4InAIhVOnXscb43A2deosop7UscZOYn
oRwYt6B9DKV9JEGbGSx8lDXtCPk1MdOdKWz/Btm7ooAELwg7lsOqz34+jTeqpQgKy0JMdBJCG+Bt
yN1PEajPAqIlhgYzw1u0FY0agkSRAVxSmQ2dQzPWIonAmxuqNNDCKeKq8IrngmDGHveWCTOksoaD
H8R/S/1cshl/VOKdPDrdZL3Cb9y4Q0S2DjnMW7Kq7YeDcolxXblk/uJoGXzSxsz2Q6dQPWBm0wHj
xxf0cUQOMuRctkA52wO6O5GvyuZWhgH9PA1tB7jElBvXRi5auERzL3gSfoOK1+k6VQAP6gC9QRGo
U9TcQmZdUIX+Zhonr0kcB3VhTIua9jFxCDgOrbUsYcQdVNRREyJg+XXRPtHKMz56jcO+DlyLbR66
424kdRd3kBXrUSpL/WUeKyXQIejqNuK0trfQhgmdqDA0BM1sl7SxOY8A6RjazW80DI+GHRAY+ZU2
lxFVi3AVkIzSn4YH1ee5E3dL7X4KysG8ntqq/GTMJtmGolg+dawM7wvIw0e5Pxr7ueT0ouRtgchS
tjfhyNw01CM5iKBRuJuBzAaFKJbDd+mONQP0eH1DHyxcrYfC0Cl5lHvEvjQagRatrqjXRkrZSBPR
KxAI7OZyCweJKY/kUqqLujNzGufuBLFbJMnkMMPYejMHVn9dQzzgUjcV30iHNfuW8ifM70GqQl8t
WkTQp4Bo5RF6wDC+rufqMFoCPsa5XW2qXhpZIfWU9NgxKYR84Lo6BcUlfMrstECGw9EGJk8BPlqE
pH4G3hAdRiCNY5M6IOQHcxDBQQ43chnyqLeD+YKijXiwgq6Jcwcya7YGjh4Dar4ptHrwMeZHMuhD
zq8HtdbM5Tc9ICvECQMHSotWl/inf22gpffiIg2IlaGgedAjfbANbaV4Re1YDE61YVBHv+wrv9wj
l5wypxzNXUsZMDUDZosb01BI/ETJ7oKq9h66jihU3na96Ki0eu/eNMcupR03y6gv83GDahUxt281
ktVq0ACowAgdXHVsmIrEAiTDZw0r9jpGP8+6RNNK7ZkqzEevCcwvOXeNxKwC4LDUUHpf4MTWpK2D
D0pau0/c7JpEYAgZq5ATSD/XOsvHAUPdkcjdBApRDNfpMQoWtOPmuoNZrDGRTS6hAh+pCXE5MHGz
Sxu3s9V0uRkQ98HyXugYaQqh8Wg0tL/XuvA3jlvoO7CH0HDMWzRxmoakgByF34jB1N5TM/0IIGST
zOPibExk5FtMeFXk934ZG7bfpOUi1V6Whe6jksvgyiAt8LQN+nnubnAM46tbmNzKLBgzfNWuD5xU
aEzPBfo3u6K28oNfGxqmj+AdpwMaNTtLQqoudjoY0SGxGNvEhfllnPcOhDM80peRII2sUDdIJ2sK
Wh9dY+aHcXYAOW5sYydIGBw1LSUwvoGRKkWr/ahZm8zEd64ms6Sx5WmQqB3mfpoHM0xaqytphNGz
AyVXQjAapXr8WM1r8lbyGjmoKT3oHUL5G5lvPeDXTKIWEOKE4V7bQ2Xi/bHl184g3VGHiAWJ27i2
GUEAHb44DhmtvaKuif4S84cnhEP5yWC9u0RyLGkQ+cIn/gXRLYM6etkIzD5Cr/rqNXzZmdDo2urQ
ukcreUNMOUY9aoC0tRpzF0CtZ2OHFK6jeDfKLe1lCxKYyL/VfJjuJob2MPpAGgnWio2xqrm4DW1o
48HzpVuuxs5ddsOkgLUqgqK5ZJAsuATBBdautCgR7jrG7Nj0J/O2JcXyOHjIvRFmZO9EvazL7dRb
KJBajQx5bMiDqrrgiOYSHsZAHciHoZFN5sqIVU30R9Nm810NkGTUdo7MUEnWHwspdLAze0EBVYIw
zJZ2PhJvwshxAOvlOAn45yWzWaHYMiexbVngVdASZdDWFL3H0ETkokryyqkfTRq2T2bfmpnJOvdC
GI2TzYUz3ynEa9TWLSJGxOEmGZHWqQEz6TCt7Ukx4umSwtyMOaBVESoK52kZiN5RgClvTLh19REG
JCSrkWwbMZ/8IPOnxr4lk4mmI59xSrBOt1dtzQoSidpYbgxPOR4clb1pN5hkeea074qNRyxqRoBT
hC8dLZvPdtCQz31psy16md2hsQyVah/agS6QcBbOkZI9NGIykP7kkiawZsQb35pWe+lMHPMLoQf2
aV7CaTMtTR3GNctBE9XWglwbJw25l2bQXiu7kweNCAMe5TTfqAVvcV3kYt9X8KEYJWoc1ybz//bQ
MJH+a+i74kF+0UPD5LmRI//JtHj94J8puv0BeTayagtqpytz802KbmKKDIg0IKYG+j1/TYuDD9+9
TICqABhsBWvhR39Mi90PmD95FoTYgFUzgbF2/06KftpFAz3dxsQaXwDr44ucIGD+p9aVIP+8adfB
H2olOUMbFN06uKT4p9jPwa1HEwm5lWAO2pB9oGs0h6XWAyTR57D9EiCMowGH0elBATiNrHsKDmOF
syoQwbzt86J4XYK5veDT5Nax6bL8tWiMLi4XBSYeWoDuR5FLb4rCkfQZVZNE4sed8HmkSwexTm9K
jQHMu9ni/mecifYDKwPvQbk92ZpBg/5I65S3rjEFqYCtaBZ0uTqyUmFCSxQiguQGf+oM9DMiwzba
BwvAEEgk2DVSpdxjmD1St9lPmIxcNkuJMAX3sgBtg5K4VaznAMYbYzf0C/JeAk7ywPttBViVkTVa
BEj3rSknUUCn4hvOcmHEPWzCICbqleEu53mNLD73F0i74xRECu67QLOVelj9Fazq2FnACsSOwedH
QRWH0Y4BknU8mrQcYQUyFRBl9ezaRrum8b0EZcn/Ze+8kuvWznw/FU8ALuTweBF23oyiKPEFRYoi
wlrIGTPqcdyJ3d+WT5CoY6vd1f1yq1987PKRdgIWvu8f7faQF8z6+yTWuyl0rCE/93BCu3w0Ysbi
nlzDSNhj8bka+/IxjYfkVhtTpfNJWmm/0CwpXugVK1WFkyVbmiAxSnYBk4KRPSA/J+3qhLqsy89j
lskNHdDDlU5qy0HHKWQ2Zj/7XmYUz/Yy5zfO7MXJHh+bHbrpqoWC9MgUKqDQnzl7reNQa1m9c2h3
fOy7NDOYzSr5NpdK/mGss+4KcXp3ShorjtKhIusMgO4wqUp5ZzPFUI8I23tU8oKorLVzr+Iy917r
VHGPvdmbZ62w1iDtreV2csr8w5Kr2t0yrvFNb7nQ+pNa1IvvTDE8R1yZ8QuPuOo6R8j21s5SPndF
oq/BEA/aq9t6LdkZ3XImvCDJA8/rFxlcJLv7Oq2BAt187fqAgOX4Lhkv3++F3fbz1VA2M0goDJs6
p8e5g+AJDOnoA2UdXrtfyGWuGOma5DDasffBHvv4pijb9E2f4DAJMofomhnOLCbvqsz2dasygDvV
GC/7xknIGDVzp1s2hdUaX/UU/5+jtkJsBmdRzna1ItvIFuOCn8rC9Ztpqr8mk2s85j2Xe2DmFbw+
MTIvA0PJhmVK+zzkXg7TqTJJB0ZZ2Xv6DOannnHukze49hdD6cezonkjD6zG3nnuAgYaC6j3pi27
rZGBzxXzUh/jeGQ8ngZzfcv1xbxvpoZncZXE5U1fNAWXRj2c176ePkBKrQ/oXby9ZsSO5rvC6M4A
2EQlTkb9oBRIXoKkU1i9GOq6OzNTbUEhMJs9xgj+DZnkepg47bmVjblrzQU42KqBwTybgb7N3GCN
bRqf3ZiqL6MvAjvFQi2sWGwUl8BSdJkIA7Jh9cumn0LF7Iod6hbJiROLO5GiLhmsQT3YXUPAVEtA
hgI7EBhptgQjm46vdFkZWV5f7meBVsPo7C8w2p/Nrll3FCymgKDVCGnQmHsn4wfUkWX6el8hHNGH
4VBSHoSqFGQ9E2MT6ElSR0qsxERTeK0V9bPuMYnQe+WuU7XtVY326NRjobTLqnwQc8sqKfU6uVnL
GfYP8ODOK+XruCIBmMRESJNZ5spBqu144JxRQwBSCdtM/Plxts05UJNOHryhIe4tNZZg8AYrcEl9
CmbFWjZOwTFWWooGQRlr+ATHdAnkMuEOhITmPG09pm9w/kC6U/rcCXM+Dq7TftJAyK+NJXucjfwm
JnEtKhILQtScumQM2lSDSclTe/2Smbl+EqR434/0S5NpnZjZHSdpknNz2PmjW45y3TjM4FXAVG2E
LYNXKHUjqcFGRs09yNaxn6ysU3p47JUSZTmJwbe6zs32E8/HoC36eS9UER9XxdU+6Nrg5DfrYNXj
oZaxdmW0XYlAYrCyve0k465Omu5qWgk26imy34yuE2s7ZcqoF67L2bPJ0CFEQaRjHdnGovn2AGKk
JJIUlcRyntpZvdWTmBwckax+nhjqZhl18SlpbP0tnSrQd6tXwhZ7mq8o+a2lrMsp04oPDQ4V2GrR
fyAfT6M2mOXcFnqMXkZke2WwizBeL5IsvV/8xW5NVAjxhzRfN1PL8S5t43nJJwQBDVhUnYEADb0B
oDN0N+ZAZfxsEVGZ61f4lDeAeFHlqKQodtarzOsDD1/0UcpTARrn93N7WFOpRrldPbZFfl1rZRW5
Lhe9V7UDGnpTg3bh4cZTqDik5aJuc3g6FqYUL61MPfRSinudu/ETxd2cBTrrraNcjMPKtB/S6drO
JbUTOfviNNC36zY2HyFbG2+3kCVSA8BPve/xuOAoLe3Nmlr6K9d8HxLAI09TSrSdJQzOCWDqo5LW
JR+psHxBBQutsKfBTHfuOt4bAj1uUt+2OrfUoCjCn025Sxuu4D5TjnrcPRh1bwZcr1TvQpBGttKL
wDZNTlyersAWSF+gtn2I7xuvXx+7qUEWM8cfcqOYfVPvPymtcp2LvvdrZ3aDjpJGv1T1bZ6VE/Rd
fzWUjm+LuNhM83ytecNLNbZ7NDRXTlrc5jNIBwqZZFnItzI5QcsaDsrR4DKEstcG/UVR9OPIpuWv
tvIMAP3EUr7u8wyetFXGQ1uJm/iCCdjLuU/U/Zq6j/O0REMiHzqp77RMhi1F3Ga6bst1ok9ILaPc
bXdrV2E247YOHGc6syq96TgUinU+y7y57SzrNqnXW0dJHhKnebMseahK6yYxJtphi+W60UW5zVcE
DYvTvulzMgQgnR+teQ691j070oy6uv9aOWZQjOVj66a3RuPUHEjK3pQD0hLlOjHka80doYDMtVm3
saZmJ5Ks9GF84E+NMK8KImX0NOis5ATfdgcCuBnjPlpnY69jpuJBdjPp5r3MLE4XqyO6Utg3U6lc
4RG4wpexN2dcVnZa7vu6CXN9fu7S9U7E6rhZVHzNhYMWvclOyOiOVes8ZoZLsUcrfK+pG78eWl91
Z0Qu3Me7BFD+2k7SxUeeVnEauIwtsdC3fQxDMyom/J3lBcs61B/X0ZC+VnWUrLROYDY8q/Lm2s3H
w4C+v3fnHaPu0Rvx9DXxfMhtSQJzfRTuBfRD/7JqLuWGDc/ieWGg4E5+LMD3/aTE+OQl+MPRSe6V
nMPcqp67bNr23vSgSdhDo3mR8N292p4SOXzBt2lxocoPgt2zXU2UP/V13hrXjczwdQPOjwaZT0p+
qnVyidVsOMnZCx27KUJnshQfKkDwF6RxgG56ixQEw5ydbeXYXIuWnRU1Zn+XVu3XCn1H5M7w6u2o
hXXBqdXXRTC79guI60svrE2TpB+MznvG89gcufgTVG4zMO10Vlb7Pu+VjdMsZTCveR2BATth0c4H
vApir2gOtdiTVyq7RFZNZHtZc5MXpnGbD/3KBVFnAZAvI7O9ap9WbTDvlTlTjzVqvItezgNtZoRv
XNKJEqIGw7iUxivpqDKY8zy90gs7Ifot89AqmR+EFEkoBtn4owE3GAxr0j8mWcKd261Qm5KOMkJ5
P01CeLeldD8nLkSf1GbzYDgEmSSuVftLr9KWB9me88Sypvx6ARWjhKdzR5vIYHtuAqIv3E2TamLa
WW4z+XWzauchGTqQD69JbU4HRXhrlGoEFNbq7bhUdrh09dZq2ieUHh9pezehFJzrFZQCThtSz5PW
dRx7r5WT3muK0/kg6sY5sXCxzsbFaW+RhuWMxrjXs+Uhk1i862a8NZz6PNTQEbUnrzv0juGYFcec
4YYS+Z7rrW8ZJ8AxKUZwFt+rp+032FKH8Uym/gwLsDcrg8M0Nq8bJg5/UpGr5rmMRA9DYCBQ3qQ8
mHcG0gy/aI0n4nDxCWJFD0SeyiNh+lloKRm0h+KuvuIMPDr4dTfCNZobcF7Db1Azwxx8cDxszmvi
lb7MVWZEZ9SfoVpLKkfkkEWVu9Z7kqmqrbrk7n5oquS6Bh7mFddU9a1xWpX7crWcK7u2qVxwFWOb
j6DTbtc6d7PZdaeh68SmhFAITKstaT6svWmDypa0e8EJ7qfeUmDQsa2NTmg7MCcnvOnM47YuBnFr
sTdAyFjTTdLoDlpCgOJ75uA2qmOPqvLGZn1ZqvXbqN1cp2yCO8/o0i0aAgbhQk/4mhFfbOG6yq3d
aPKpn6DcHX2hBDJV2A4kIEO48Jy8cc2kxbLXW7Ev8pkqm34qvtRKZpzTbDCOPSfq1qO16yZr6/qE
flElGXtY1lPLbvWi1abxtgzdKgMXbBypaJLtcSpVENOLB36cK+OVWHsddfTUbWH3miOizznI66X5
gnTWPjpyYONL5ovDYOLUKTN1M2EjP5nEZUd1EotPnFJ0bUEdPsWz1xPhWFTTBc0k7kIZsm1lrzQY
TAm9AnPbn1Q5MsprTif2VumIL6aRZwRINS6patrab7t+mlif2qGligTs8H4yB/fKRXGbB+Cw1iPl
rete15LUDYSjyltovXs9FpJ9qVs3WlEPh1Zfhy1p+3lUaGu9westYhJHinore9K/tlzgJevErI+7
CYv9axbnHC6ufjat+qUZcpZftx7CZdX1fYsG7ghLqUStYei3ldPxOFLazs13Xa6vDEpTZb0mSzsd
y8H2ruPZrJ+LqbAQB2j2kJ7Ltp/u4J76DdKtCqXemOYvsiicZ1lk7pVWXagDSotzRqMxn9HAAuAn
jaY+FdJtPw+tWYe0FqCURpjb7WtXKBtEC/3ZrefmzPnZCs7+Av5pHPL5KmnbbmMuVv9pkk7B4pSK
TQMPF6XdYtGl6+nqzTjN5SnWTPzKthuDs7e1BcAj9WlEDi0d80WNa6TP9uzKMBM2JXyokPVwRad4
1qdafRwSbTyKpXHQ5aTqLWer9qrynq+ABS68LfMBj2ujDQ0Bc5SSuLk1taV/KjMHReFgGePXOcvl
LXQUU+l3wN5vHovvPRU/omSAV+h/Lu6NS7iWR7Tv5f//ztuXsW0g+K/yb7VIxk6Jhs10+k/UIl2c
GX/S5d9e5yKqM8hTYo4jeuLH1xmWLsvnxCSnjjjOTVnl+lZopiAds8uD1qLuIGk566xW/biUSczY
D+ks0JMHNAzNAd9wsR3oAvvFx3/vO+bjE11PWBqWJMC794aSUnAFgrrl0UqmyifoLA1ZL3qzpFYI
F1ut/iySJL+RXAnbf/3FI4f46QvREMjgyNUJxP1mPPvui3eUGva8YVBgzA8lj3QjPc+/qUd+sD19
/+v+lJjy7fPBUWGIdXTcV5d38d2rTG02M6CnIlK39gGrhAzFdtgQuT1E7fa3yLR/S6vy/6fLiriE
S6XmP0fMPz5L+fVvr1/l335Stvz2Z38HzdG1cJn9CYzzi/yma3G1v5PpjSDk4pAzMDADNP9hscIN
aKJeuQS/UvHp8Kf+sFgBs1N/e/FYQfBxN/87oPm7/oxvshbXvuSo4NPTiCgFnf/+grEJIlrMxTHC
8dMYZruVE8H05fN/Lo0Cwe0Pd8Hl5cyLkIeqSxLoYO0v2Pp316dpT12mT/Ma9nMpQs+UcVhduG71
wnrnXNWRemHClwsn7nmS7oMLT57hdLphcdIO5Yo6ABsY84TZv5WLtH0La7KvjA0qQuj3jj+1lape
RgNAXZAwYQYIv51zAwF9SJaZ1AS3Y8+QyuJnY9cFRVvpUZoU8nPjeqEYlzdHeOzt+kUgMIxSHI3B
nIKuXoeosI0qHLS13cyxyp2loHGp6qbDwmWiYDcHwwcex3e0KuaxqD315Cqquk1LLz1ZeT7ctISo
brtkGc+Yn9lL5DfRQ33RP0CVI4VQ4q764JXmIP3popWYv8kmCLTiEVamU3e09QFw2opdqwy83sQx
NQ5OYEHDpr6G6eiC05t4iBrDPsfzmOxjr7bhmPUldIGqn51sSU5Fg/IuNkpjy2Oi/Qqrlh9cejaC
uOkIBxhjh0aw2vKSwC7RMYI7trtFY5xaHb4szavzY1GmzL9AE3utyrNNE5f6W+naaYoHHg2+Oa8q
8ZAKYAN0OaWjZlFujVhTP3RuXT4oYtLDDlPn1i6smYZHE3NX4Vlymzlqh9q/WV9xJ2QfO9UoP8Tm
Zexqp3ErE8VSIhRU8WO7tvq5yabqoFM5MwdOnLqHnuN9s2rG8CDVRZsQaCzaQZaxGHcFhTt3aVPS
3pwUDQqSBnff5M71U+lk2knMahxzuTXms858dV+p6XjjrE0VLg0i2cxK2q+dkum7bEnHW5lkVVTK
frjqk4KESE/Iu1ylwl5jNJ4jhQ/hhu2SckGkFcRngB1qukq7mQsL3ZMVSiIVd92qNgeYb/dLJuW4
U+qFjcfIQZpFBgwr1/JOELxzbNmZXkWuKYGhleoG3WQdAoEyXtfFHAzC1gPdxA1SqyhkW12lABiR
Wmiizt0M5UDIaq199Lo6bLiSgSea9s7CbVb7Q1rET7pY1OfUKMwnXUvt81B09puTIooIGA1rJLdm
Rb8BgjX3Bl97+rhi6+0DjbjfL2icYZ+rVr4oSxtfrGRNQvdXUfdfWGr60Udr0d+7daG9Kp0aG/7a
8hAMbF1Jzrglu9In5Xwq0ABY5mNT2SNYb0zz1JzPDkR9Kz7UVmN/xUJIt5erivbINYwYZFAgipTO
fYaz756GUoxl4BrJSlMwQQm+UsKjZVkyfzHixL5TFqFQ5C4TAH1Rna2pqh7TalWyUIrFfqn0yQXb
N+Kjl7k9N0hRtVyvVqUHaLbbOzLIYu64WnT3mWXpdzRZom9CNhB4VlWuvjqwk+GzmvauWgz7aZ0t
wIG2rx45aPoKCqiyPiaGKEdfCqgkT2umnVyBuWZrGq/G1knPeXxhwfO5y15dVtf7EqveQ1Lz32ao
eSfwFPNClmWtebPEWnEYXWMhbkZ0400aL0jeMxT9vrrq00Pbl6bpl6Yms0Bw3t7yGfEJ5EOd74mY
sI4j9aOXoLF0ayq2fpcB2xzmNFcPTODKR4FIWQsaYxFfZ0xfqa/QpotftMcBVSKlB2BD/h33FpRh
nbTowuTUfUFSYm2pSneP06QPnxvbLeugWLI8zLtEBoM7s/GUaB+irFDtrRz2xuA1b5NCbjLnoAMw
2kjLj01v/hwjmIsMFIB8qW21zdV1CpK0i0NXpSwLwk3s21pvjhq4aVROY3oYVEE546yh7Wmd6jZu
Y2ebsHMFsQsLAinBDqG4yY6RuNzpKPROOBHqoGmEG8FplUEjuH9Bi6sA7FUeLDevT+u6vLQjTEht
u6gXR6cJTAOxXZoqhm82EjFfWbv453OCKIuRpVmAxJo2DsCBBTc0YgUulIdv2I0gHELq5tFW8/VM
XIQZlWKNg9pwsmBJVGK2tL5/4khdghpAeQPrYR0dE+KpZ8MPsAWYB6c3MUTNsXUw0ia7q41h3dfe
ou3z3AGoQ8DFEpZ4PCbQrKGFydMhEnlp7L1cFGHjDt62yYvJX5bLnq44NGtAwATprIMzNq3hwk3q
xUebuw5V9MDFOhpkQWus3Ca61c1gYEAQMJebBBNGIJpehmuvGbtaqPGpUdQM2NZ2oB47SCqC0YOi
cq1oVb3xaMhRuTNIXrwrMQMcsOXW4ZpM8R5w3DmNylBvOyGzK2TvXRDjsTu0aGqe+p40WQq3pmia
Gt7f3GeRkOYQ1kt1a8zwoesgMEamZfVQimz52BJrG3mpsfoDT28ZNqmX3UoNd67bJTxhHInoa1Qc
7S7LhNzqZTx/ybxUDRTMq4HWqys3xrArFWqnaNkr612he95RK3UsLK6m8UTA4zzs6oUULwd55V2n
68hVksVGhZkUYAfZKpbVX9H9BklVIMh3zG6/1mt9j1dZ3XFqc7wl+bStYihyX6EI87PaONZh7td4
L+AD/aFJpTzU9vSWL7UI+UHeSoykXyry+flfgGMwqgWkI8ssCj4ZNBOgq2sh9UULGzZtft0b4FVm
sbbBnCZ1aOO4/Bhf9HGNZKhqRwT+JsbtSEfPGblUDe5MsJnQEwiVhLsiPJJtuTN7ZQ1s6dpbDHrq
GdnqS1Oy5PhG26MlTGcoeXwCcMZVXEcc+Lg37MvUhQYT6NDht/gGlQlhYFpFXnmdVxCUw2Wpn9ay
hd1BIzgJimQcHS92cVEQLuZUheBVFtgJ+kK17booXWX+CsSO8TxGkotaDU1iclEnKhM6xTkzC+hX
gIsgdTUIuVkUVA11eVmiTi6RD4hZNMQRCuNiO2iwbyjNRRiZTXKMKoOzFhOMsfjYHRJEqqWuPhYX
ZaV60VjWdb5sV4CuyteMqTp6A3Kw2hy8X0TEXQIxfliZL/H5OmI6PGouttLL7PzdbFwm9ph5izTo
AzzaFfgRz14rfW26Zf/dqvIXGMBPq+gPL4Sc/ccXghVJ1wUaKeybElAoS8cd+FoemVwgX//1S33r
G/j+Q32L8CS5mcIFwovM9wO/Vk5Va15CX/tQPH/iSqQstNsCSl9Nz2WYRMZVdpouvdPh+rHPCJ+9
xKT/qr5C/3HtwJug4tL77l2823LiusWYeom/7SKewu0HEXUP+2RnRpfWvnXr3VIo1PrDXg1xa4Xd
bvfrzLFvq/dP3wSJXBY/MC4y9917SHHG5vISZjoQaYCFfFu46Cps/jHsO/WOeFxf9F88RYsSXGbC
WzZKtoZJRyhAlt8WbuwP1UNt3namDKtkQl93MrBkNzphvtZDJbRfQCX/JCv3zzf8TlDVTRzzbsIb
NreTEs333YN1XRD7U23l0VqCyFeeq31/ZVGXvoYoJzf/+tL5qXzq24/23Rf2LvzDq35Pf7UA4dHx
BJSIbdJrey/98qN8hunZDrtfvOZ72Or9a15une/uQbctuGAvKbfxWcOVQOr8pSSJ2qe79qraKOEv
g5kvONhPV4WjAwMQmmba7+8PMhtqQc7H5f5Qrvsw2RHvuUSkEWyuxe6SL+pdARYemr3cBYSL5r76
e9/W/8I4v/uH/6X2Mcw6Qnb6CiCHPqpn+ReBOT9IIBEeE0Lu/kPKyOXxu0nJ/PvFHoTEUXMI4aId
4Q8whyQdJFQagA0WIo9EJECPP8Ac55IFDxriEpCE98n+d8Ac81ve+p9X0wVe+S0vh3TrC/r3Dl4B
QOnFbIgxtPSuv7atLgktsQi/L7pXGJ+LpAsZjJFr51IQQaNNhgswzgRAPGlkNOvNZR3zh375bGbe
Eefnk+dNx7E3bj2zL/1KJ3eWzT0oeGy2TvyYe+D9KgSv2rqDH9fux37BZZF48wNysE8Me8iMzNUK
4E2k77jTGDqKfdTtrI6ITwD/7QiunrqhCbHUGCd479sUZMWPm+UoXZO8Ha+4bae0QWwlIDDTiXG6
0OWDmsTufrkkm1TQAQFgyhIpI+gHO0rnx51xWs3itTDSNagUazqnBuDzME43qYAPX1aV5O+6US4q
bkjK9mCm6YBjwybwLmlukAh1vreiFpiHDo17jIOUpVcEcZrean35caWGGvfrZPpKUd3EdW4CXFkb
7ACw/XrMX6ve4cjGMJL2V0Ivy6iYqysvwZ9YmC3kDIbtbZ3OVbSS2BOki7L6VWm/YURfT4vK8Di1
GoT3JaumGbUpbKuq89fZWQJdqe8ysX5aVnLvtSTfIYk9mWNy08Ml+fhjT9oyTL4XZ3e2Me+w7dwv
Dvlz8QAiMcDTM2MXoCmd4meNctcbjh5UMx+iZe4SZo0wzdMDr44Zh6TxKIo1Pw5t87zixAsare1C
CskUDBwUUTtYdP08NxFsi0ds3lVgV7UZOHL0GJ9VBbba6oJ1IklocN1dhhQsJGOkfJPQo348F+M2
M5chUi8xP+pS3neV+KjD1B37jNJrJUsgaop26yDaCTucCpd4m5y1bk3Q85RIYHQiV6HffbbmEuEM
+2oxjBbfr4IToGfAdvu8uaRYREnKT5Zb9q1oywP2EzUoVbMhMxovVRPrH4dhLny3Jvod6Q7jNPkT
YDdCBpMZo3jBi8Q+nEXMpLR1lvOnQpUfai97EHmiRcYwEznVepsW2VXI8oqJNEcQUFiiCVAG3GGj
sliLHPkA8oIYojXssB/WI2LKL6mphJoL7aqmdh21kz75dOWFuCtqLjgzDtAio4fA3c8NUN42nVOe
GZfRScwriRV5fStsI/bHznq2jeSzWBLC6rrh1SjlS27rXCVuf+pL7yPerpy7sKsj0lnmrSTI0i9d
dA3anB2renrAlPPcevJYDHwDTjYiOBkBZ1N1O3laCMZ4gCm9JbsUiMogZcudsltouxddM2AYm1Ci
76FJy71Z63wHb75Jk26jr/kNeo9z36TIq8bjMqSsi/m+rsv7JbeOuRwHn48eqSrE2KDTb1QMTzAw
X7XF+NLr80Nf4AvXFdIBZGkGWV+eGuPyDU/dV4NAERyHeL1JH/dzZ/mgxzrSWsQPCB2OGnKnyNTy
OxTddJ4WaIBTjqzKGV8QM6L4ybwrDE1noc93BGw71KKyT/WdYQWJN32RvXW3tAWLothT4PHZVdGm
XUSYTe2d8dzh0+xeZ0Vn7/fcu2nMTnnmfnZduUM3hQdITlGCVywuPIJ8quvMqQ7JSh6IYt0OqeRW
NMHvEpe/0C2XkyuxFeYpKo4VPnfxnFOmwuyvSnXH9nJUe/epzeyXNbfvXJvIsMRt75zW+awCGesj
ctgkuSYzkd05206tAUNcHxO9wzAZ51c0VKFTI3us1pLxkEnjTWrdcRlVBJK6n2BdDMo+/rI27dnU
k+O6eNdVhUqnQCYIRLOt2vIOS8dR1Sg8xNwfH+L52us0X8XeGQx5/NbbQzRajfQF/YtFDUqiMzF1
TXMUI/VnToHcBjLwqV4yWmD58jIUsvtyzQsfXOrItekGXlY6J+BvepTWMQ6ES8SOBBQTWawHHBI2
ohUSoTQv28kmm3083EWEeARrl0IuGu31R0dHZZqJnn5Sq7gdS84FsJcry1huyPFS6CDrnhs7U0Pb
ju+x94Nfx02A8HiKSOgp0GWQVJga9p0cWorgiWxzmhWAa/0cu97DWKn7ZrA4YS6pQ82soN/TNXEo
cPVtyBzq/SV22q3ZO0crc51Qw/8rR/HiMLLvjEveXLHU6GEtdb1OkWqTrLA+6CWZQzqXHi5Jvrau
TemGQ9V8xYZ744huDlwxisAbKSl20EZGFLwB54viNnbU7NjlGmjNwDuxS8fyB4TX4xJvRKFeszYo
0dhW2VZM6cTDavENnTblfpJvsu2vAZUyvx55ghhr/jGOnVdU6ttUVz6OZUE+4xivp1Ufog6Gmyg7
Z2d13MCt8jhroFQWmgwT37JnYcni0VI8JHlrPzWLdqbsIL3mC8t99McoWYT8PI2oW+leehKemP1h
ypD9ZBYPzkVHCIMdWbeyf8zz/zva/jbaWkyZ/5ykvH8u//Z/ytf2//5H97flbzdtNWavX8svf2Xz
ufxFvzOW7t/tS+YNbTu/Tbl/DLkwlsypVAET232Ji7zQkr8xlhqpkEzGSK+wAek6JqE/hlxN/zsF
ebRc8B8mTOi/RVi+a7KxGJO/9Teyz9u6bn+LrPx+Q/szn3yirerEimaMGEUDIfzhHH+OX7PGb1/G
xOeyD1RQ2KApzwi8tKDy0Fn6za+qyt5DCyZbm86hR+OFR4CQ+m7khrqtERAg8craTbk3wguiUFhB
33/VkNVAS1yvURVm2FKCwb5VvV+8/l+kfUMc2yS6wiW7RCG8A3P+u9O+zctG/OfKAbRCMAIrj068
MjEQXBo/bsw2lAMAPnHfZMbtXWTYpT+2hzjdzXqgmjSjRqP8RJCZ9cgjmQCTAs1bZA++PgSlF8Tx
1nzp7gEF3Q1BsIxON1TM11/Nx+lxQZaDj2r263Pm+tbNfC0h9J6M6Ral7C+rOo1L0u6PH4RQB8di
C6dgkePp3Rf5ZxULzze6I9VgDdc9Nm4wyHk51eMGuFk+as1m+pycHKa9wDmPkR6quPZDdLuwjXq2
6ZRjfOVeFY/6r+oZfwaQfis8IcqKmdyG+P8BmwCBrX5rcflHqDSZBYy9vj0FUgt4WMYnM1zoy/OT
D5blL54/W74WMAZs6D10tnP50P+qWOZnjObde3qH0bA2/tlqYW+dzc+tFiiAgl/heT+BJu9e9d01
91+tQvkZAeN1Lkgdie/cXThdf/zGW4oO5+nSuKDeEsFahPB+/WuM1hJ+7X48OgEu9y+WG+gLj0Cq
ooyoPKSR7fiwxt8d3H8B2f5FFPYPb+V9Yd9/S+HEX1xx39pvDNQrnLU/FTf/T7bf/EWc9D96aXiA
IKYg++jH32LBxE4wCb00XTRFQxY4UMFhHoeo0usp7FDhb3U/jQziHerAqDGYR7+Kz4bQ+emM+PFN
vDsj2j/KcbpoDMFdDxDvbyovHzkfdFxNQUfO1Q3j+p3iQbRF0ruW+MUFNRrLRfr/hu4Xgyj+GJaM
yUe2n+DIcKKi2JLvlnvsN5+V+EAF3KqfJDkQUMRRdmXfGtctEkbSf42Dy2xc8LKr3gSN7c8n9aBv
qyrMT9lVvO1vVAyeV63mJ3Qx+sWVfmC7kvv+1N7IG3er/D/2zmvJcSzLsv/S7yiDFmYzbTbQ1KS7
09ULzCVACELLv5lvmR+bxayuzozInArr6X7sl7TKqPQgHeLee87Ze23JrlbLlpmWr9l1gVjTQ14M
H9JJHBH2ajjAj9m3kHRl+ht29NjuaQT0j9i9ZIad2+VDrlBJhMuB/LbvxbKhZaUtHnU9JFJNcWJ5
XY6uJNmTchw+ktkfiLNbQsQxo832q+91b3a6aUPJVAn+dTu5ujOgZq7d+i7bGN3K1Pw5D03TGXDN
TO7r+CYqJylx8yRQmp0+YtEilvYDtwmn6/LyLBmfRmkLZlDsr0eEq2rMuXqrDXsyoap6jVs+JgLG
RMXhm8QRR34DkQANvuKSXxqHEFMam1av0zpTKNM/eW1apw4UYrh2OZwBP2kDLmbymRBavjjWtJnQ
j+Ak6dZWy31zI6ohGCAHhW/wRrGPA2CEYC6iQSY7xZGO2tHaavecVpbnPA5gqHDQRTpAl2RwIFl3
Hj2h2XpWH+VhW4CpxHPWu1l21OjGOPmGSZr5cFmZzaorvs3YS0hI2gpv0ZYHv1gNmC347r5xl9EJ
y2wjLCmlScMggBYP5uQBzfcjCLHYLZwhFFN7INm03rdBtbjZWni69p4WQgRp3m/9IO+9R1AVTmEX
TnfLqX/+WuyYVIv3mog8fd2t6vXi0gX6zt6SFyTMa8aQlKrm52IPD31AgV8G/VmhttLcq+iWgWLY
hbPYQHDINgwLCJ72hU3+pCpOZz+UOaCHYHSUh9YjMeOqedO2PcMPAdP9iFdSpI7zjDv5U9nl2bp0
3vNPKULpzmNahHEYZyuZt79dDdqdNG0W6xzxSCwO/9T0u7b9KIZ3tOEgaTiHbJSwZpZaAdhdxafu
qacc1r1r9RQ96OBjJUc+CmfYKbWrumYfYmxRPaC7oEraF5mv3B7rOGy0IMkOXGcyA7WKEpRhK9T+
BADyExEnAGqzdU6XCWnWE73BbPQSjkM08E0f2C3m78Fcm1/NoU9CJXKgfAfCWR2f6mdF9OT73q+Z
pxAgFqohzuDuRndwoufmbjxonGqDfpNzlIzs6FBgj/RkCmwG9F7bB0VAdbjrMK442a4Jq8Lm79pK
jnZh0hROjnRCEOFc1/Mm9VDd1w7jIyefbEx2K3AiQXG4fIwrvXG12oFnLmd3knqq1lgsGIsrnT9B
AFRnu1kr8q48ms+G8jBVX0q5KcR9Ep/kaTPnPvEnw3CO5Uctvef36UKoSZbTedVeLO2PWdmL/YrW
VqUeLmv5bGzEOehBChN0KNnGU+Jr3gh2ZK2BsiDp/mi+SJFLa3q77C8rIv+OMJ7n3pHHDV29Lgsz
RBSjm3/L99K+8YqHOA6mnrm+qznS+Xp3OfadNwme3K0Ton10IraydpWAsgLbMrqAgtDLrGa/lwlt
o00935u+Lh3j5oDGZXoULoAMt2Lhp2Qq52H1lus+9ChwLWbiXSc3fgE7O281nlo0A6PriUaY79tj
NSBTcUm3QkDBTT7T/WXknNKnATONDdbGReaad/GBkZ6fPWdWmCy2dA0wtX2poeKpvnHqPwaPv8ND
c6AI9hwCnE/tSPOQaEi7fC0gUvQzt8aTUIV65kjFcej89Lru6QhenKoMKt2vrZW1Bvl5QPWVfYyK
ex22qLjKzjOZr4742Z3B0xzkbPAZJ+4sbJrVtEf581w8EP0iYQlkQLBr9vkbiTpwOnHs79P9yLZw
0oj8iDAA2slmvM9c7FSD7uio51JPbDZtfV9fV2kcGi8cOXfInZPBVaZda+6iJ7gNdjPSmnGtmFgU
bWVg4+FXVTeteE8vYtxqCJZhpl8udrqvIZaE8Ueyrr7Sk/mOGbB/MIp1A3QRsA3rpp8+jmTLZ66w
mq+2SrgKRD4cq0P1Jlu+XIZQSMsDHd6JFwi4qOrefDwpp+SVuWlXt3zsOeBShfB5KBGJ3tgLkl+5
bArKJ+zuaC++54G1XT7LdF0+WUflxcAXcG5G+xcHvD/XUeQ1mZpoqDpyeUTBP55vfs+go3Gn84je
S+8xX/uksFG+YYzr7yGHhz1B1L+QHfwkAb5VcH/PMjNljQ+HlffjJ5tpfonU628Zh5e94qNQX81H
rOBB6V/c+ukXv+etSvmxzPrx024qiD9MWGEy/GcD6Tip/uIzf7q2v4fCsSdPx3Q7WWRUyg48vg3H
LhnRVbSLzjwE07qtnOFD+qBrTMObc850NFbtU6/t2g2mK1rcyjOOoEuobMdXk3yyZ32tuO25YMPV
T/VjerT8V3AKq2hdrlOecRvP+lrf15wXo6D6ZGkJDyAwxMfLXbmZadZ9kzzbubfjo+YXp+ohcVK3
Wt6vJBP4xQ5IHXhxb3hjZ/im6c4ftqd+j9PLuYa9j4HJt84sqEG3oRs67iSX3VFufdYci1B4jnGf
iCRf49f4CxADWxLj/HYPXUAhBpC4yjcg9jong9VwiAubQxWHvO6CrCqgm87/SAsnZ45kOtMWXcrO
2jO1aO9aX3enwce/OVMBv0R+sb2+ZZ8mJpjWz9mA761X9Z7BgywwhyKY1pWPyehmzYp9n/Xucmwe
+2fplQ0wdgxvWQ9v0joKCSc7KPALdsLe8HAYuQVbU+0vnhIAQaYv6o6oRMzCud7VA+BjNysPbATM
xPI3lns3Zn4YQv4l+B7UOtSB4a54sdbRM5oemdERBGV+tZotlWVSRHulrI03ULzLxBHdRkSnma7y
XawYZcq3dKHMHp84WAufGFKG3rU4hDHItHUMLCx3F9966SVvGG1M5uOTNHM0CCb1ftLcirax3d6b
t9jTX9W+v6lz/tkLdLO4/OEFUmCd/dfFK/5mU/nx0/+enIechmBs+k0/fnr7n07O+4vC74dPtH5K
SPovjgq8wUV/Wq+YnxoyPSFLkuhw/tx1+ffkPtpCLBY5qcdv8il+L3lR09eGPxXnV3E4czyq9yg+
JTs9KHcXwa8VqgUoCTZxA4UeJo9D48SEp9gd8h/NKWmVSGA6nKXymF+O8mbaxF9wsw9L0HwviD3q
+3k4CtoRwGR+Ek2IYNh47CZ/vLg8gpS4/3xl/otqn+A+BbjTb+Yo8edO5hUUQTMCrUCBUu7xuDu/
pepZTr/XQmS/gxfvOHD7HGG8685M3OzlFvplOkwH/sMyHJOvoiODg+kK1um3p/APz/g/DxPmwPHr
t+rP3T+o5hhrZBGdmPqnYPD//yjBv3igbvQsRNuqYakAq37ajH6PErw+E1ZxpXVQu3Lx3US7plkh
B7LN4tuiqsybHYilhTDRwhEnu6CQLZ2BMIwKRYOvX1Dkk6wlblS0+Kx21Oo2J7ZiDC69J0ng2dyp
2yaLx3lXS8O5fyiAOtMg0Xxs4yPe4R6pG+Eh1hYGUnS8FAHyZVY4RQERhJbDK99/8YD9eRvWJSBF
rByKQh//5rD648ol/nti8y0VD/yCT48h1nzJb+9KCowdxa5lt1sAdcxOi9W0ln0OeufsHgWAcvzF
l/nzew1U+EYlQzKDGcn86TaQ2KD8PVAxOieI/tid9uZasMLrMburlk1/Kl+5NshUIBF9ZlAPND+L
bMPYXOedkAXNWeBkkKS/6PP9ZJC6HcZ+/Fo/re6/Zy+qAWlpd9IGk2uQQqQBvehSTa1zw27pNFMk
F0QHz8/J3fIWX53mFIn2NWB9cI0DTuocutHVxoIj2NLKWsl3zS8DuP9iweA9IRiBNwd6PgOAH+/n
HxIcqdtoh1kobOE9xvNDAdBzfuXG2p3MkYUSI/Ii5Tte9mp9qqsXydObIK5dsj7Ym2uUtf/87koE
9Pxp3Qb5K+k3DrjIlzR+OmfOPcR8sSTxsfbab5JAEBFXBHHcfK/4Ta5B1AA7At2xhdTQZds52SU4
rSFEdKtU9y5SOF69ixy0b0CBmlWsc4xrVvriIEDQ+zuE4uBTYkREhYs0P3E5OtGUFFsI4ZCZFpv2
CNL+x/Tida2bTa5owvV3IGD1HGBcE2WIp72rZxpTGInGtwKYMt06aad+W1YwFH4xuUYOqiMcEo8f
RNPUfXYPF/pYus3hLg6z/XU7r6ut9TzwRe74EVAYV4i7jgCwNgpadA1ehfDChkgAHFeyAuuDttqY
czhxNHayhyZxJVBOB7QbwG9khEGhDv09e6GVoXr8Hj0NRaFEq3tBpW1sjOW+LELClEdzUxj3EKm0
wYFgF7Mx5a76RVur3JeAQB5V3W6iAJF7jcqmDpl6R2K45Nvk4qllQJcPUkrEuRe2u+kibGo+hSSo
jrHlMMmuFj8Z1pYdBZbgM8tXT/JapfeU09SlDqIJZ9k03pbSTlYQ2fu1uKZki2wRHIgjYx2QbchM
wv1UAkNFxoHdKKBxxPz6Q781mz5JSjhVHKYrBzBHTaQEOiZ7FmmwOYTyoT2osaQj5Kf7CY7VLR5n
T9lKYcR/YNOI9GNgwpxR+xf0B77+yPrcsPaun+uwc9EE8S4MK1KN6z2Norz2MOborpg7kD28emdC
80ZqQdRR73VWWE+u/Jh5wl11UM8DsZoIG/zpHd70C17wes+0ASB95YPqUsnANPyrW++uh+RFd8Te
zV+iRyW8ugzdKmvVkuYIi/Wi26jkpBa3Ey1nPF4OWGp6sGlLc5d7knzw23X3zQuKGGuDBKpnd7E8
bbOCTuFM6/wef9E9YQFQYX3FTbSzgI7ttT/lbuH0wTWhy4gYA1eEXd2T3pM/yG+id6tb9EB0EN65
hTdtct/adKvoNGwt+G1YwzaiA5TqIL7xLMMZ/VyIxwinrUFelt3odP5ob3f8guRNX120cv7kJitx
fbEc4Ylwppf5K/nAWdF+VfdkFrxrqd/jWAUP5OMv79hNerI5HmUkaNOtKyefy7Um2uMrYI4eUJ2D
DKw9x6fFZl4GkxuVd+OO3vJQeHVQnlvaiQGpCD5x8/ug+KLO8XCkMopM7G0Emw9LOgxh8CW3bo+W
e9JegNWzp1N1/0EQkhKiLluQxZUORgnsE7b1zE10SRW0hfdxX93kvG/xhmqv9/RdtZLXl8fSkxR7
8ItHhUW63ZQhOzcmg4/lRQ6WZ/FOhLZ8ICQqcvKz8tLFbinRwSGx2fSMLdHNHamhtPup3Cz7uk1X
+jp9ztbmqnhGArmbT2xQ1DVu5fY32fscdC7L9LbjjQ7NfUWz26d00fk68dtyP7hgqEXXPOlrep7B
GEDlDdOj5k/3486gFXuqSuYJIA1RgBcUQCtqvT3V0j1V7nic1sfUpMVpX4Jh3T2pw6aJObpwanVr
AlyCMrj6pd2GvUOnd34Ud/Gr/DJsVvUpcfUVMqjFsOXVZQUg2NM/6i19D5MjTbO/fOKF0L6PWaA1
NOVNVwqn++bYP7JshZL90J4nir7kkQKxYZ4CjHGvO/2j/FivjaeMBitn7NwHzinRf9Y8zhWOuBIc
0JHf8U712LZ8urnTfU2LW7wttPV62FJFt4/XI3Tz5cF4pplJi9LunXx3PRMr+fTd0HtXcCvczALX
LecwyZnfJ9oH4XzXMyfeISDr14wivuL3ZnS+L25/QEDozHQnp53Ep0PsMbe9bzV2dr6lcrdbKnG3
s7OHYnfZ9rvsfPESlyrdz5zEF1faHW6agPhU0+396F4Irp64mTfCg84ahcpm8ON7BFPR5vrBWCnn
vq/KMN7DO45vBaoWh4lOdJZ93X2P9Lc2/abcyLv2USOyjzHF88giOvDOzdqL4iPhfYzO+omhE4PP
sKpXN98GoPuwPqlc1ZA3S3qq7oX9xcauyUTBScbLnbrG1hFcQmvD8IH9j5wDU7OVe4DqzHMYcD3A
pkoc9QTlh3CAlUnlPtEvdPLcH55jfETskun5+myxJ7X7eU3Uj1NzV6SPeXYaPzkPfv/Yn+KN1LjZ
o7XSd6IzM8CIsrWRoxZzaPCQ5Giw0djsHA3YjtZrtvwa+ar9Jlun5mx5SB7EwNynzqVgARhz11jl
a3KNVnmAMoqfTB80d7lPdrfgEMY39C+Za93zHmK5NNKAFw8jq8JqNu6bVanbQLhfpY/Wi5zLIeZt
U4OGx5pz9nY6TD7kuv14x0bLA+0kJ9ObPtrHbtUdhlX60K1uGcMt6eXgGXGiYJROwvlsXHw0gRz6
BscIjsOTssGBflkP9sUxV9p22lhe/zydqneMfoQxchpMB19kHKMGOQmoDDkqr/7K1rE3nS7Teun9
hbnAe/rdR3j44jCXz6ryZKYcTlix/EnYtDpyDL+vtgah4v0m/Rh/28k9cz1/a37uMyO5NZigzMH/
spsLLFQfN9pFd+TUnTbiccS/jPes5/XEY3xb2WkkHhVAkuwb3XtZ+QTSW7zirKMXpgLxkWa+Ci6r
8RFkXnHfXJ3xo6CsLDAO2uhavY/RTULRx2Rp3kd+9Dkee19tVjLzDvYXFlLmAI86kC5aThMRGj4n
JyK2lzXOV7F30j2a8z5xEw5ibrdnKjkT3+nMjXvToSGW64OuOtIHmqr9uC2P1736oX1juS4IfB5M
JxdDiyebduzHNLPIOls6zvzcwHGkd5I9jf8CP93tv+DTOnS+Wag+d1fvSowfoDrHYC4nr80GMBxz
FNrZeo8KOxAb0ixhD8DvtcGpJXfRodrHjroxZbvkhS84JqIU3hQrYH5+e5/nm/5YSraVuTeXamQX
x+yofF/oNTgx34O4qjW0psPt34ZAK53Yr0P63bzre8XLh4Pi8cXbFaztDTrZde2XR86asic/7TPa
7WhEvOot5utDKrenXe0/RYweER3asVP6knc58jb7JIl5rMEsoKUrbhqn23dvjE5r+4274oOEFQlk
WMt2/cBo9mD6fIN15zTMsxCKZxir6of4+earAvl1nPbFi7ZuTEd5jWXbfFCC6TENaxCCF4c7S2CS
/pwd09BYy64RLJ4gBfKHtjYPXBqemyxxGYjexjDiPtPvZMW5UUTNUHnDJmXwoG2tMwMEwslBFkCq
smxuRxLthQC/NY/Aso8/JUY3RDC19vWOUALKEOtx3qZ3ACI5LHvKNw+Gtq6PCi+XNuHXd4b8Q0YW
PeRHHYGZo5wZR5hseUg+RfqmNhDcF+3t8sGlCmK3eKq9NATxGNt1OG+q10gLwMxZx8tTutM96yVd
D6fm6irnhqPdbarCTSooiLHAPbyYzzy7TEIwytG49CeiQDZcYt0X/Snhnuf72yEXbaVNYPGuP6an
8V3f9FFw5SQGe42WAQNXYyPcAH3r2/ePnk04XtuRIZq1yo48aBOHJbt9QEjNRShd0AOgBDfqVn4q
XXkLHoMome3wFh8bAlqwtHLwNp0WT3McaPzNqAGGO4FNawjqo/Gd5CsNm/QZWFqZ+uK7KTlW76qM
0E/Mh/JzDc6ZQstFzX1K6BsljMsralJrRd7nU3ImgwSdQpCcKFtpi6zkYHhJg2EXH4CTJGHj0M7G
4GwbRz7YpfJxs47xTOKJghN5891EeTx40b4QA0D65bIDkbCdg2hHmJm2il43lSO7eECQcr1dEbez
5bJMGLvxKB662wtifM9W0K5opCR7xPzkNT4kB4gLwbjN16IdH+g62UKQ3m74W/YwrgqcioAcApph
YcWMSLlPg5jHAMCn0ztraz3fcxNFt+G9098Lt7kDwUVttps8nm+u8VN3Sr0kLOhnYSl2qnVyYjj7
dTXd6g0nYnh5YI63Gl3xcLUVEB821JDeJfjrTn6P/fPo9s/MH9WP4jhvkaVtC8UzmYmhe3wAc9Cv
ujvri6ShN9WPnqy1vomeS1/eEE6zUR7n+34A3vaQGd+4fQXNHT+F+Ml4xLvNo0yIRXVG0naoAtMf
guvkXAAlcabljb6+4km+vf4sjL1zeSlfgLnWtvBtvGGglG1lTc9J461q1kNQHmqfOaG5Gfa83PTe
k7uMsLSBpwlv6w7b8vxQPyBaJmasdhqqCWUtwD6JX5ZX/uga1Jc3uOLWu4kdsrktmvWnzGut0wCz
mZEvLAEWxECHPGZeieyAbsKh8z8FMg848D2Prd1XJuSF83bAVnnkH/UKzCxM4EOEPURwyhc5rNa3
9onHF5N2NYLx+0F18zVrorewI3T7ai3y36jb6Y35ISdnnuvpizW527G4iSGf/GI+XVyCLSpHD6/n
4l4P4du47bp44u3xdNp0trACBvmFeuW74nUtfQYMPbGldnUSjumOODk2cx80pS+6XG6kj28y9zUC
crCTBDiE+1nyNOF2BJnidVx7jelBw8Hn7PzKinwLzvqp601rDHoXil0aKMbPXW8FTiVxElPip9sy
BJcaLCuErV6xbr/gonVc4FB3B49iKcNTYwP3tad9s2MLL37VyvnLr4KoGIUtQlOawj92mUyYIxJ5
N4l/6xqqqC1uXiYOyuVqZtybePlO+0Vv0PzzjJLf3lBVdK237pZ4+0p/aD/jQjeMLBETDsTCh+pQ
jnLsurzdtErtuQwIXOcww2l4pVFRm4/FeroHTADBG/cGlWB5Tt2rj0vuTf4u7kgXvC8DCZYp+9EM
XJOqpnW7MAqjh4ox1+TpfuliEnGSFdxN1FW7zB9eOyf+JO45GDfqnbz7vk1jxbB/ahEmHXOeiGJj
vCSnfF+63fmX/fdfXYCfrnmv6+JFGLgA8ol0Yk6o04awa7c4Yixy4l+6YP9C3fjjBf+pWSdX0UWU
ez4vXXX0QFQKDTDUnoTOQPJuU4ZftX9/+Yk/tX+xyRAk2vGJwFXIz/FS92YEH/1sF6/E2/DvlAa/
6EnKf/VOgfrSMPnDgftZwbjk2rik2YLQxcYG6WvvCU+xziGuP1bBr7SKqOr/4g22NJGXBq28/DPo
j0iHNkbain35e6YuAL4CHmrNJv1Mt30dZcwFXOpeRFyGXa4LIEk2heeOoe2M8ce+PNSr6U2i2HwY
B7gZdn43fc/b+LP4JKHsvjlfDng70l2yA638iwt163H/OGO0FNyrmMZuOXviz1pXgAUliCHuDXX1
SZxt/Dj0wil9q03rok56rnCmrEUXwfg/BkH/7Rj5N8eISpP+nzhG+o/m688O6NsP/cMdov4NADU2
DxAGOpjBmyb6HxZoUHewa8jLAPImksXCW/wPd4j4N55ClRkqEAa0uyLvRlv2XfI//8X8G+j/2w8A
fhctJq3Gf8QCDcnyh4dHY7x0y5IhmRmqsalKv2lB/rB2k+jbtoY+WG4x0nG41hyFU1NJgnzqRM9Y
VCmoUkSkYllXYYIGCTnpeLguCudQTJkO8d8vjdwSywIri1mYAMEIeIs7lx16sYinUcil7265OZLJ
eXKGeVwNV13xLEHmXaprepKCILlCtdRv4oKE8ToVHDwbcnDTbDzMbao4S4IUi9/E8ttpeRrIK2ek
lx5wLBNmm0d5mOlWsU+jHvmECuKtkoT5lKVD6ipdOQZmaR3HSUYCBizMTbomtZeqpYJRIenYomG9
inIdZOI1vFzjbQM//TcP9FYzxn060PqXhAjRpqyvepOOR6lZi5NdJ3qJgqWtrchAziugJzUKeuw9
F5xzFz1iSSjplKcWBl1iOBJR73ZpKj0WQODCeaZyN5pbfz+nFb/AK//U5MpAPykT/gXkFq/pWxEx
1ohj7VAZCCSwGcbekLSyHeEaw8Ggt24vkiw/todBJ5vKgubk9jCnMfxeRr9KcdxBtrXWBaNPR244
f+UJd6nQu3jfpb3g1pUQ3xlDPN3PIHhdfaJGby8qBnjk46CPOnrWV00dgdKlaYAHnpZe1Jz7W56i
aiQmyGhCvfrbUCqx8uqLEEvdJulhcvJ4oHGlEUYwAHK9WX2DUsP0my7jjsyMyBmvIlLO8o04l8gr
tfS76JjoKAuRbGM2eRGQeUcYEB0KkGZJohi/o4FKU23mt6TID+OYP1wVcwll4SZWnoXYF0oov1F2
nTHBd/nHpVTuwWHT24P14U0tXOFowhhDhLTllIN5VLJZDfoOhjl4mcWRM23Z5p35rV5w0S6GCPZn
QX0w5wMs/P5qj1CMnPRaZXChF6IVG20Oceej1TPUYZ1WpGJLfUr5ThSIzTh7Cc3OvLp9xOxfHsq9
JnMOTOvLY5yU+i6v9SfIte1KqAToU9athNfSD9LenuKu7b1kzJEKtOXsRZqhOITcVf5oGu0ms4xy
M4AXYv1IQms2z9yW9YBDzQUDR5O6QYF8EbVAL5VkX+GsDK+pojpmjkxUlAV1LVRtxdQxxuAllvlq
ifAHdTH9v2GqUAqBw7tJDNwYErartqREd2ijAL7tS2XipqRzbSdDmvwWkuImmE9XfWQ8pIWlUxLn
s2Pqt99Incwgyuo7c2b0VfAqqBVtiEmnS2kta3kU8PjXFR7kMferioAMKBGB3CWcIk21gvSyMCDJ
IXgMan6nWQkd5a623LmY34TFkLzKWD4I0CQaz4gepFLFDCvSvtfby0uVFciyKu54muqcMHu5X0dd
v4nScfZHoNkMgy8qmrGCoCJ1mgNdqjimZ1N2X3bZIZ7MVZKjLND7q2wvs/p4WcA8xMKFQYhOkUUI
1HYBD+WquFLLpLs6lzZOg1no1NNVGzgZFanoqcLAPBQb3C2qpX3oYdjY+XyNViQVYPgl3GXVLxcY
ogKNLZ4XgC3WvMsS7A5LBH6S5e1oAjpk8AZLMZpuo8qyaXzRGsffSHXk4CB0bYjVCfNrQqOzTBq3
JTcbTBr8Z/XaoykzV3JknPQp3dWLWH7AbeZ1ajP6GgTVvo6xdNDF8XGWjG4tiowoF0HZXif6F7KC
TaqZC0igEgSxEZ+3OmSnciJhBlLdzWwG4GDQ6ZQvas5SkDaLD8Cdlqxwy0PRp8GBHWe4ygVhV4+D
nblafLKuhNizikFcaDvFLswOHJxikKibpTgNJnB1+6ssixe/by+tbTQgnQkz8gYQYVxmEorszGg5
gcXE+w1m364zTUlDPSGHpsy6OrgaeFriQYy3ejTUq9lYKApEnAB5WVRredB1X2FP9lvTTANrMQiB
URUlyHEmk+8htAFBSBWmGDTjE6DaECN0d7ekIGf6qjlpsyxsErnuXNFgUGE1lP65ob1pQty6hA5B
wxpFfV0i6rAziGOYftFtw9+6bCuiuhxrbunmQJp0B/lCaJVIg3mU8DqXBLu+sRXHnl5e5ZVcidN3
Guv1ozhnPAMRygKKfTOSt0tZ41SLpXjZAjzsAu1SrMRB38+EbyKBIeJJwhbtsXhvhqVh1pWT+lpL
DD143g1PhTnrtZGQfPMSx9sMvvYtlRdBS/VVQ/xzrfZSPhpZyZ4VNbQSy2FxCSxAvCmhQqj0SA/K
Vm3dSibl1Zp6IqXSSOEdRnVbJawQOL1VzPZLt55Mrd8s1aUM9T5qPLGHi1fO6XuudIo/zFVQzdEZ
+Cs9G3jrTqqrX0ObP0GXa5gx49aptP5Vy+SVJengHJtSc1oC05EUdqgz5a73VMDreF3E+9wSaPoB
7XXx4j4kSXFvifxmclMknjyWjJeNlmZQShszGscMb2T+VFHTsleDQqlqa5daaBOBqyF9v9Rn08y+
BKUm77LN9ki9TtJCK7mPJlSty7V0FgEAJYzqYz9Uk0uskGFPkcQA4cqgWptFtrkLzdVOr2YnjeXd
5Spt5wo1AiAxmhXNTFOoB17WNM1nPkWg3GdcQzj/bS3JLgwneni75Vy6wNGnPdi7q10P1qGV+ztV
HzFSSOU3uEI0npDQu3L5yMnKdnh7kHXnApnRRAvcDRfK3wuoK/iNtGdb9tQKq6RnymS6CBSQTA+M
jLZ+d06WcR/lwPYHQpz9OYvrgMsDtzDnRMhVyX3xyre/6og7x0GaV0khv7YTZNCc7zx35inpZ0ZZ
XfcejcJ71tCmjXvGy01mZuEIkIF2qLoqo66m6wZ6thSU6/rKL3vOrcvLJVWSlygVfEnsY49zcxwY
ifKRC9hiuHNFoFtL45i98YrTmlDbhsFyXcj8Pm2L0LTuOUTFeuSL5pjZJZ0Y2trsDSD/DJ+Q7cYl
getgZL1+nDoEAgYpyKvK6Eik6jlgVrnM5ZXHxzIpnxdTHVZGgUxkGKryuWlisjAEXFTiWDG+I6GW
HW6Yw76/KIFRI4OBF8Euo8v7mEiswJCrljSpkigwQqf4sUr4lDg+e1M0tC+GnqtPgH3SO9K/nzXa
Jgg4+uRO1+rr96Tn0pdWjixyS49cMhINCUyxKBz7cSk3xLqpFQciGbxsi22iYROFWq6cQKAwApGR
GkgD8x0BJDxPsuXHomYexhL9ckQwNBrc5kFQFK+RtF2qF77jyCh0LKOAJ18or2q7PMbLyDWNLmzX
E4f3sog5aQp4XMgnkzx4vqkrju0qImRpo8vJyuwsfRU1FttjURzzi/koNN2TeBXvLiBMnQsRxDZf
InHmtOJsLxTJ5mLweLYq7clULc4G54S/F8T/XZP+iwUWUDapE//fJen/6vL/87/JJ/0o/1iX/vsP
/l6WGrIiKqyH1o2mplNg/l6WIujUTHqZZBtw0uP/+kdZKv1NEnVdsW4Nkls1Sxfo38pSSfybrGnU
SvwMrFJUyf/6P37A8Lc//fsfsfzyb3EHv7c0blUp3UuUaCoKSF3XKXJ/6CgKV2Vsr7KVImMXBpVT
Qm/eXUsWNxLk0hZrZ3I1j8JgXnyCixnCVUyfKNAY9XDqRbvFSbsdtKNWTKTAXVKT7A7e8HGUZk60
GcO6udLOl6xRqDJj5D1GWicPvaguvqjUWCbNhWy+qxZA1XkQ6//L3pkkx5GkWfoqJb03ig1qk0hX
L3yGwzEPBLBRAUHC5kHN1Mbb9AH6FHWx/ozJyCCRUREd0qtqacnMBTOCcPik+g/vfa/jkhWsfq2E
eDAABtd2PhpH0czhZrat/jIkmnIV63G81EYuj/ZooCq0dHMfu5xLXtUsCeIEXjplf+akJgCezGY7
7+MeI2r9jnSsaseBRDBaTKJ5HYfp9RiHDT/cQY7PN3KVGHn27pgat5RTGBfQi2NSWqb6mKqeXfDQ
1+xoUkPq/ZBicmvJNZpXgcKImQN04mYyd3B4dp4xbYPGSdlguR7ATJBZjbLWRuNmqxoK1k6NZXqe
D4Bcdd99cUGas1vMbxU5ELvCcMARREhZXA5jbCCOJm+ZuoAsCrJy6G2PWTfek/gR345jo67LaHLO
k2hiw0AIGlqrFktcb55VnflUgsDYjAoJXAJBeFUJ51E37kubhPLQOg5bFb+6A4hrvcR23RwriEbn
hSY13XWhQVf+dDal6U2oRu9qtvrXIEIhkJiXQ9/i4Ryy6ZgmSbwul2AwZXncyLrQEOb7Yj+XcHlD
3Y97HXVftM5vRgMSMqmslxVRrBsq6XsrbJwNo8Kbdhj0ZuhtRtqxvnOj+kZKtC2zHIGDoUWW4NTT
UD6CeTd3FibkoIm/1IJLS0Akz7ORNfTA0qFYbmo6TONIb0QnI+TLHJAX5aTpwLrFu+zy8oJugk7X
I2lqMJJpw6HOxq7rgDFnhIDmcfI167WFaNK76BO9jyJS0XreuVI3u8QKIIQ7N7GffgmRc1HaHdlP
xm2IFyPyLqrZbFDdAP9ozXrY6XbR0GMuo3nFPAbAKHhI3cRfgYqHqWSYek1SLKod7e/DabQPcVzZ
O1dG7iHOCrlPbO9mmnBXiYjSha+yvW7p6PGMMXGsy21VR8OaAcR2ilwUiQI1oklT60+l2pSTMG4L
w0aQ0LA2ogyoPvdFnR2MNu1ulFvWp0EP1nuX+/KLaWS5s+99HHvfT8W/dUlc1d+WqKFv3/TFa/3f
l7/6VtVTk0Sx/h+//pHT68dP3rzq11/+sOWw1dNN962Zbr+1Xc5f/cfBt/yb/6f/8N++ff8p91P9
7d//2+vXAt3kd87im/5wii/D6T87/iF7/sf/6l+bP/xrvx3+zifE9JAaGDyGVPs/zyS9Txap1GKZ
BiL3/p4+/dvhb34KTJNRvLeseeDW/PPs9z6RruFYOCC4G5hX4oT47TW4/seh/meHP0/np2n296Mf
Qgp3Cck7RGeLD8skp+9FO5Dju4WTpZ7iMUjR4wjGA1HRbCvK/L8yT/w6+f/HAzKfZW8FpzLk7vr1
rgm6XleWXxQQWfQZItd0x8JqY+zDR/kFDs3mp7fjx9P9+W776Fskz4aVhu8vVEyf8O0Pq6KkinRk
DDy9AiVZgprUDS5V+lfmlOV+/P3+XOKEeBRIO8sb5bIY+PCcpsAYimzsctJdq68lg9AGxlhe+feF
To4A+//iSS3vya8Phz3BJiAIuk2AO+CDU0FBpSVZ2VgS3NDTmJzTq0Q62z9/5f7wQRxooS4BLARt
f5D6QyO1adSzfJvHTnmC+BdeT4np7//8UWzKm399Lr8/zDLL/3mZmfbLp6/huaSU7mB62Kal61lt
9EZae5M1psQ1Hud3I97yeEfkn7wQrBrBeP/5L/IvPtPlibL2+u35iuUX/WkyP7t5HPfct1saiehQ
7pYlLkovdVqMfvE2+KvH+/WLt3xmeDxhEm3znawafDCONRUBXV4UF6B1rR3pcIjS0o289rcV+3+b
GSgSyT9/it8dD//yufnpIT+81p7H6LgRPMUFUjLeq3W1r9ZnyTnK6T1GKjQ23jkmbAoFlKN/xRL+
w8+Th5mXnYDNcubDgyvHYj2R83xnpVBDjSFjIyf/i1f1jx6E5CyqaEp3i33Or28i45F+hhaKe6Ex
+7tmrhHLiN7/i6/Gv6xnl/fOo163QeY6PuydXx9GOTG8zKgsiEOhUoviGpaBq6qjRVTcZswHtClu
5AF9TLrz2g7Hg+GRdgXUHTOrC7qe8ZtnW2TEz/3/7a/24Wsbl4gjYkMv7zFDhOSg9hhIVvZbgeYK
Xcw/V5K/dBM/n7B//GLYWFmAVHKFmR9ec79RFYHZbbFtNgt1Bmz68T666NfW+rnChPpXJ/ofvMW+
ScsEZMpkDfsRhDUD/9R6kvnWHYwbHw0vw9TNn39R/uCr6VusCDnR+Sx5H1nomtlT58ycScp/Gqcn
OSP9aiTJKH9xFwr3j54MaDaHo1TgbvQ+fCkcmaUi8UsBAcXA/1AyARpS3P+AY4lR0rk/qXXWDeyd
dn5rT8FBMPX+VjfMX9dVN6uDIXz5IAgIebDSyb/q3c4HIm+69nPQtvl9kGbtTeOOGDrSom9PoTLm
b5OfgwZxR9MnpzocnG1qmSiyw2mK7k2TVmfKo2hapXY7WJtWqMRZZzrGnNzOhbqPGavRfg2YFVf8
5tlNWTIY34g5nd9S00OSr6TxFBWEWK59MlizVdzI+J7oi5TRoU7gJI8m6eWrcRyJGR0tlihBWosb
zSAnW1k1A6yVo+TEUj8O4fJkXUMPYCaTAcMtkQyRQt9B7zpHsn9JUpdRXWEa+tkqxu69BQSyLSAt
76YgmZk82X5x7YSyPg8rotZX7VREV14dOfel7+lnNn3qmJZuu9VVl286b1K3qrVBwhUwbqbIsViN
OepkJ14Nl6IWz5pdzf2Yl+lZBvsXPugMcackLfXW6hKc4YMbbMPawLFdiHiYt4JIEpoiJw7hGAmn
+2oI1hUoayOj2JAik0MuZqG7iVmnEXbaOsl2aKvwuQ6KoF0Gfe2F3UPbn0j4WdTUrrgzOzI++AqI
Ww2n+Nmt1XR09di/tnWE5o/P9VVOPMxZ15spzYb25wfZJdV6dFp00l0ylBedYjq20u7IYqCpFa94
ULfGuHajwv7qGxpdVdo1NG4FCeurij3sDaP0+lHpVrXLmrcATawjIdZE7nbPkEuDvTkEubq0ptpD
FOtG5p2UargylDWMzAmcAuBO585YMZZuo7EUY6k86Lhih4pcFrKsIG6WIWpM0Qkkn+7S6pC64jwE
NMyv5ZTSLxFNymAhsoIOugw32V3WqvLrYAWY5l1h7gv2FvfW3E/Pczi576lrl/gnaXIYxgt5YA/l
HCszYDhPppgLOaAdzfWgDUh+gzGpdhd5YXftj2OFckt4zWenLuvXWhaspQcD8TQhqvLMGx3zYnL7
9pvyfSRWusEOonSt6DBJiN5V3WiAc0JUH9uDu594vD0duHetrcS7SKPR3RsO7usqtHxkcqN7ltR8
NsnUxRsxxD326pgZajWN+dqdRPTA8YqD0poY7IdRfgxnM9iEBjYysyjmXUXcLdlWrr0NsjT/Yoeg
UYka9c+jtiKWxmPKPJJxey1TL8PVPatdmpvlXZSw4TfMzukgASVo4xw9kFluIj+g8U0nQCS8CvzP
ui8IqbmYBzKVfFDypEfJcjsHeMxLIeVhGk1nNwyocOIyZYM+YZBeaxDIO7dVwcq08uzamKU4H4fv
DS4JcCSRjsXtHPSoaDTVXcZk9r6STXtLBDa5Iiqs1jqC2JBEnX+ZqTFlRq7gFUEb3oBSNlZ1PcaK
pZ1nJbuAVKfsMvVaOUAyyxAummah3kjFwZ/sRsxWVq4fpxddmBcXQYqcdFwWcFZJ5vW+471GuU6U
9Ep3BcaNZbenZJKD0Onz96CHrM4CNkv3RjosCGEfBf4QxdGbIDHqiQVicuYMTfeZDsOA/pyIm8QJ
wTV5kz6XynZOic7Rt8Z6InBeSOx9kTvtfYl6gMxY8UX7RnOybLJoCUKbxWOZT+OLjCOWqG09fJub
2toGs2eetV5t872sU1TElTi0rWvunTh32MKSI4cgoi3AG4vJlV8clh13kqOJ7fmyl+5iT7MmmT2E
iQURQewWZfM2CZkcKJfkrnQ0B3cQBnu2VBpoPkG3TLeHdn5JgrKcsOwx7okY6F8oW1tvjZYxAyJ7
OndNN9nSfZTPVWKPm2DRAgRdIs+H1jbSg9XVqMTjacqeYuDxaMIX4YJHhPpVQwIieaYN/LLZYi8G
3yYHF1UUNZLjbm7f5aDxlUTCVF/cyodEHTrdVjZMxIYqis4jgmwZgafmjWU0A2q1tmgumjjzr8bU
rE4NO51dlEDkaiMbK7dVjvOZ06bxMW1lVxFIlFWbMuwnB6W14uvXRD13izLAZWXjDK+tKdRNbtTp
vitnQHhu2MtyM7KLvfYU38xGWuPJjprgAD2vQxgrCpB4GWID0s2MW9IU7HUdW/Z9Hw7xfpxL+Xkw
+3JvJoLg2DoZanLOWONfBaGobupSpV+tfm5vO0+G94pAmOPYlEyiTI0v1859u1sNrYCTomYPshG3
brpyBokJVfYDr3Gee49+Ord6rVPRfgvrcGfJuDqLG5vfts0E54UX2cVl68TtGli29RXRRuBxnBYG
xLjGuBPc1yngeTtjz1/UHZRy0o1pnClc2y2NrLzmtbVuIz4O95F2p5vaxGvcCi0uqtgIzmNLt2+2
3z3IlI/Zjg95du4lncfJ3TbVLRmzxTG2u/5bXuYCnbQxgVFr20s9E6bXIE55b9sY4TSZGOKh4bD3
yeRTS90QJa9c/v1lQr7Cq2qUmZ31tleoM8IGnKsgcYrXbvDxykO6UqZbHBPH7C5TtjE7bg7wdVX2
F73GH7WuPoN7seyvkSN/LBOjejYmOoxiu0h/Wfq0ly8BHoXtfCiRjaxGlNz2BviTX+GewcL1V2Xq
r1oyHheSMdRLwSeJzpXpw69dSABydRYTXYgHqKzo9SuxxOXarJ27FooTDl7/gjyEcpeVhbP6XiH/
rXHeRfLWVG31rn+d3X2fRf0+2PuvN/QzPWSpPzUMy2Dxx8Dw8rVgYHhZNXpJ1/03CNb6tfz67cP4
78cP+G38Z38yCVViCmX/M0f3t92P84lIFmEjtVk+Q+InSWL4CYUBKyOIzdBdyDSkc/ix+/E+kapr
urzxIKsR6zLT+hvzP+cDWZiBXGgtsscwJOiXVlZ8GESUZt8DOqnRcSHe4GLtFOvu2NXdmtU0phOh
YNOPfePdE6rQX6RVI3dprasX1eTFthrr+WQ1CmKVl+CbqUv7s5/GyBE7ItVOk5jrdaClwJ9aFcOL
b1RBfZyIazTfwlHnZwNlO5qSauAWGAMpECiVbCgSUhafHdOfL3I3NC7MNHdwc/H/ovWKvaynF8lb
kwRMaZ68yCAosEAyta68ISYlITKyhy42Vb02MkSEq9xVccjWqUKrokNCS5E0TPjZZC4wFPd2q8hc
CMlBpSpBP1C09lvWYVEKK9p21XTNTdr0/eeMPPkbW+YuEIMwPgZ9RYC1To2jrvn36sm37hRBrB2/
Br3XZMaKlYlVwWQbjHsZkqbuEG9/k6RZ8hwIDnhwNrxQvU58hJVlvy1L7PDZTOuCGk4Q/juRwEXu
Af2VKnPjzi9C6ybqq27TBcgR9Wiku8YDHNqmjbuLEfKAMBw8WJ+1EwGw6ys2R06CNrCYFW5xU+hN
7VI7kAyMPkiHEA0UeqSWOEpkIqPVkSfKvEI9lo7Cbss4eOuWPR7WgCvDyiQ+ChtDh5nk45m0mnzP
G0nAfMAT6CobK2fpcTFbo4UhKK3dz5LwDLzHUVKfG7L0NqmOTGuTE4J+j+JDPTt1Pl16rsQo2qsF
TjgvFH5F9QbtMHU3wsii3dh04aZhVIbtMfUvB6vCttn7w01IMXZrSQU5dA69J6OujecsFpDQzEZT
JdiaaBSzwJHSZ666RQGVgyKZZarXroiwqpdJ618jRgs20bL3cD1lzSulWv/QqmJ4VGYIdjSUjrwa
JLKQDiUfLZBbg7tA28Nnd6gecpRlgh2/Cu4ysynxWPkYZ6aMbU2vYhygka+f5TihtXAsSseR3/ep
ai3yFsIIcIcK2CmuZoZz5yYBngDKgu6RUsm7oTd3H2SekNQ64qcJVYLgrrPkcFSBu+QSWfFBkQ5x
N8hIfGm6FoItV7t88OcEuQDJv2B8jcB5yrsqJEEuGL2DDuvuFAdi3HnIKE6JUdqPY4Nu1KelJbSR
sMELrzGynRMNMM7YGX9OaEXP/cSN37IxdL5lWQuXNZ2aXdSGLZaq3L/zY7KYrC6MvhBlPN3qIa6P
BgMGHOXSBi0qxxTvHxS/XV8NHr5E1wVHEoaG/FqTOqL3BgcUzTmJpRuKchM0XGEe84kM53EY5Mnz
MgQhNb8ir3zj45uz5PgwDdBOTcORr2qq8HOzX7N2prXs4CYCYh8Hus73VIgSwbCdp2TMZOmzKJL6
pnaZz61U6znPgVMV53PM6CCuyURd1YFnMfjtQu8FHTTU9JZv4qlrPONJdSFq1KEO7aXWRmRs8EF+
Y/6wwLLQrWHcG+l3Apf+datGq2C9mHU5ULc0915K6TYsTHP7LSdt59ySAtmJ3Vp4u8JAxmsnjPMv
0mrbM1eK/M0M5/LJnD1MXUyE7tIqqk5cBzE81BC5G6vgCivfaGtj1VLfwC4e3Ar/i+qJF42c0diQ
e60PpBT0LbTjKGS6lHfwIFRfBbgiK/XZCCHwGYWDOa9M6gu/C+XNXIbZnjkfS1s+/cahGjJ55Yyl
2Is8tvZWVnfPyVwUF7XRQHepKmNvxHFGvKVWX03kSGczg5ZjamPb82o2pMzVpzMGVCQuTR4MX+Ea
3xxEl4tRMcqv60DB7XJSaASDLC7p4Zt1Ycztte/JcR9XWl2kSVHCAHbqsyS3UeUZrbAfPZ0M28bO
h7OmJGeQQUkOXAhxFhOkifzRf4xV/3+988N3sRQF/7nIZVVNr2//8T9/XnJaOOy8cPlrv5U51idc
Q0td4oX294i53yUu4pMHmc4mi8INqVmWXLgfW06f2kgETKQsDHuUsB7j6h9lzvKXlsS4AHufaYfU
T3+nzGGnSjX8+/Jj+VH8CCb21M3EKLj+h/1OipBjIuupYwJi90+NocOTQeHw6CKZCDdaeBjztVkD
DZo5ZSQH6yUihg4Rf5TSFCF3sxiURL7jrBvm3UxnBuum0f0DEQMNoCEjc6H9+Ho867oyA6rjF2o/
sm+i5baC4s13rfakc6cPdkXVx/s5Gk1Y1aUcUMTbTRSekoShgynrWu11EjhYQazGy3BLT/IzPZ/7
1CsXCYGhOd1QDkQtuoO+DLaZ5xZPSTXERxahfKXbYowStMGpJI/WMJGvJXnNiFFW08R8TlbQ8jzj
SzRLSdMtpCXQtefAOHjh9pXXBaeY8DtNTEDEeKaeY7HiKKRAtGITlgETV5rf0glP7TB9C7kudzF7
JVBLY/Aai75X26pI69vMyvqrmdOSxLKqUXScisATdwQD52SyAY2dujiJvZ6Hqq0SibDlEdGmR1+e
T4uob2i40+Cjj4zYxIShCtn3WVC56rV12emEddN/G3IF08gexQV52/I6J3z6BIffHbeo/s1VZczg
Ca2Y+VHJ1uCiGGooRnGmD1nU+iSEd8aRSa+95QZAuANHrD+WTDNB3TdKUjF5PklwxWx091NWE1E0
T9PwRGqXfdmHRdftM13bOz8MWocZUa7TQ2fZYNeCoHbfm0WKBN3EioBukxyfPA226E5Tz3288RgL
lxtLDzYuinnEv7+Uy2RtURCyZLY+S65HlJJRdNnNVbXPvMY+K7mvX0ZvBAzUgE0vY0nIQF1299Xo
W9cS10Jz8AyDuAG1VPGcyQi1JmssWGC4KQWP7U7ou5Qhm8e4iscXB9ogSlpnKl6j3s5OZimGZwoo
fZeYc3aUtT9+MUvtNqvWQbKzTvhkX/Wqzb7qmZjhwor0E4Pp4KFCxn3DKCzaClVhVJrGQLXUXn1j
rrR05bVnp0W0JczdwFRAquDVaM8lZZxZPfRmjpsvKRVztrnUu2Jwi7PcmaJz2x75Jg2tZ30tR/6J
Ufr+TR6ZznUiePvRFXXmczU10XEyI3UaSqdgYODM/Y0veP5iILd9pRyb76Axlyidrbg7FqNk4tdl
HZqc2svTC3OK7Qt0b2LDTIRguNjtb8o0IFlRtiaXtKw7pqF9QaQkvIOieTerZH6PIkVJnct5Ws4J
eZm45cRsJ8lA32MAZ4pDSpUu2ss4U92FZ5LJuDK0y3taGFiigrCTN0U7ut56Qqfz7nd9/lCSM3fr
z1lwQQIeVKo47GFb16aeQJ3H1DurtNH6kHd9ue2Juv4cFnKpOKbAokKOG6TBpj3H27kyonMt7PSc
7QOkCcubyrcw6qNH3mkUq+y28ofMYsp8iNBmPTNbraaDakHk1boEk1H2udj7aGIvRTb0IzFxHK1r
Rp/h1q+b8msuJD8myE2sSHkGHU02tnfKSCp5svupJ/jbHfgGd/kImxCparWNam7pUMTI8fCuFfem
MUM1GBo/PTdnWTzOGffG3k07HwJE3kHUn6KzPPNHfnuflLKI4xuDXJc/5sIfjrkwkVlkY4L22Rnj
BT05dIdKEZnHNingq9wgdsaMFKmLUSPz3LT8/LvCNn2c4Zz2eCHosM/K2B05eZC0g/UYKhPtWOSq
u1yV2a07TdCD/K6kd0yzRfBe2FbyOeji+nPA5XieTBGQBosW7z7pYuOeVMgMKmPlVjPRb0tIZ60E
XAI87FinVYIhbhUXDqgKLGHzbsIMszVGUtm2kWXOlylLSWTYqcShhQXqXWeGS9RGn5Os2FgIgYgu
KrJrH+fgqRO2um6dQpk7ybvP58koa75JmTGylavTR8fOgK/X6MAuyxZ186owzOx9TGrI+qGH04hC
cGckLaWbKDgwcrPLrgdfgT6qCroS8iCPzjwwuItnYP52E1+HVa03uirLY5HP1WaIzLLbyCLOb+rO
i8pN20qP67JZgsGzZLj0c4Paf8giCFxUpKyaegLhrhOzYQ5M6mZ9Lzhb7vowNb62rkrJC1KZf6td
BxJD1wX9STQFs7VxiO6ZJMJRmgsipa1eeDvtZelT2vc9VfiYYSwjt5NVlpkaCROMdDjZoyO/DWaT
n/LOhu3ohQkYhtBpLnFWWy+djuxLjiDc7OnYVVvPQzWqJ8O7DDOfo5VZrvdi1J5+4Wg19rbRVLsp
SkOAOE1hvUgv9U+E+BWXzB0qICWDeXRaETKGE/2e2azchVEQnvXuFL8krEqMDTsKL9pkZueS19iX
X7MG003IgPpc9KP11Hh8JrBbQLyWqROcGNSA3Xepd82gMI52WmZ3uNac59ZqIAwmedGK9ZTFtkdC
SyzfZSLx88BKT7ZNNjV3re0nn33+tUOpZLircm/kJBn64TwjF28bwWm+NfuuPQSFgCRfzxNhFa6V
QuYwhhCrY5kQ82f6I8rXWcSPlWrVAiIVWEudIBcXhu7Uvgnq+sdY82/V2v/VpoaM9lzGs/95CX2b
tK/Na/719eci+sff+q2Cdj9RYImAaSDZyL9Xz94nBoA0PhxSjOcor/9ZPbufFm0W1fP3OTAlLkKG
36vnRY+GM5TstQBH5d8pnqmV/6V49kw+cct/QwFx+sOMMKyZRfopKbdx7T5bSe9fihwgV+CASHG5
Cc/kLK45mHNyQT1YGMOEBSGSV6IhtKZVjIMyS35poIOT4TGwS0mwDFaut09iiJz1lF5WVXJeCCTl
jc+4D4UCSxjg50aQABsLwmdZkKybBsO+KsOIfRhbp1L1hFPkbvIZbW5Bti+InloT7xLF2buVQJfJ
igc3Ts1LWZpA00UN4KsJ3nDnwHTr3DuldblzcjywXQ47JK86DDfWmRjlYx1E2QFHGxqGLjP3gtJ3
5XmRiXeY03gaWLRZ2KAxNzmv1M7ArZz0PdfxrTuiFqi5hbBsNsuwaZuXtrP17fG90SzIyJuMMYdW
F8x6QDN5wl+nIwX1OMDGq+bnoegvTE8+da7oN9kUvJHN/ZxUQK6i6EQs6W7y5d1s+0w/qP9FL0yY
q9LbDsLuX4g1hXsfYPEos/KFdGA470l209fxFxTuFLWypbyxyTpqzdu2TWEa4ooxOrXxkuGk5/6M
BvusKJJm37v6xS3aJ6HCgxmOuzauxwsbBcFBakdtM2WVu97w35NUQ7ipUROkUXFwO3WsMpveIfW/
0I7fdkm3xNeM0Rq+xDv5idG6d3jxRtbtG4sJMqoo+NB55chtlE+AOOsAEXflswnUyYM/VcnGkIQ6
YaG6LVpso+xs3+RMbG0dT++tmT/YLUgpz8pOlFDrEluXqluWWsaMd8cTl61XHFNfnYpBoVPIjggY
9gYCdowCgjiZOF2LZqC8UrzfFuF4CaZlL45eh5isxspE1s5RykYeKzFRMKZcGZ0dH+aAne5MIbkT
9QAbdLpuFb6/nlhUVtDluA17hXGzBNmTdezNjal/czONsM5sAQsb1VPlIk/PZCkPRebc+hGQVzY2
V62b7ymS503q5Hg7Q3teZXPDPLhsrvMCWKtMOnvV265xsqJq19TOjRWoo0jdo1cld1MyXltpum1d
F+J74zibWdnXVg7Wzl7clgOR44CD8WCYLC5RIDJwZKcPZgCdh2kItem7OAYcBlbDlVgXIxm/xBqV
BoHT9A9RnWzpzcxN5mdb1m+HEscUA2Ns/8n8NY+yZOuYEQO3rhlWZhXTaKfldiKDkp2yJ1a2ai8a
u+NPNATEPTiHurZqPiqoB2oEH2g9LmeHlaOgRF2TDYJvP0BJ1HpM0NvwAE8P4hhxJFsbNdJuSBha
zp1vogy3503UdtU9ju03asvrKahOFj31vjVYg9tiNg96CD7rAFJgAzeb7qijKBMvJQ0V8o/idS6B
8jqq+xa3LXVFH99HnRj2fggZ0PDnzz1a7gOT9Xes9exSrZIMZUdAt/ThJycTwD8nJJGoTrJF66NA
w/rzM30TPj43W5ZpMcVKeJmG4d1Mk8UAvjzmanhk9ctvQpZ6Am3fJHW3aeW1LuwvZQV72nAMwrSs
dlzc8Z5/xlcCbulITex6KdWeAOrquP5L4VWHQpP0V7oAZxNV7PEocuwVs7fJ7DFYFyqhZUJudrvM
Ijf+YMMNq3CjZRWW9MAkpBHnLqmMVnMd1CyWIx2XBDMO5AQ4Lrpc379v9HAYdOhcR+NgMiEgJTrC
SLDSfQM6tBclll2IoTXFBoLabK/Gwrou6+jzPDWDt2kty37JS9Pcuqxarnrt1FtLUo+gr1hkH/6D
r/r3gZTfFaEv26jt78l8J6FqdL6wWhYbT+SvMWhEo3fufKYGq6aQb5P2X9wxf/fH8NTnyYWIA6h4
BkaeeCwIP6Yh3muWXBss2eWp1l22z1QtTkapmpta6eYlScz+HEd1cq3mxLtyUzcAoqUaPsxTt2Fy
YTzG2Bkvy4wdVx2xn4ln1rqNzVHGPoJXaj7LxubaR+R2dGMPegJv6Vh4GPhLw9miEIhWmH1YyYyk
e/jKe0zNoT1Hh7XhGq/gepovIEFuTAfzXp2k5y3n/5G+7WL2oVIMZaSgNQYbwxi+pWqA1Y0p7FAv
Q6Ge06maZiza4mH23Yc8GVAzdVTy4ygQrExmejR6+T6DAEiDzFvXwr3n+02ySIfW2B0OJWHKq64F
KMC13JyFdi3wsxMXZvXetGeikWzKCmd/3JmfsRDnG3QFjO+NdktdfF5r9xrL21Xd5Ju5GbJVa4kz
ObC6N0K1TczhXvoGqZTRdMEBRpFvy7OmJuo5CMqXQfHk3dI61ggtDRFBEq0OugZ6jYf1vCTNyneo
i9OkujBCbPZhV1qbcODyMWnuN1Hv53sZVM+9O37lfHtJE/tLOli3YwPUgN+mXvN6F6uMK/msTDEf
xbO1r3TZbNJcfc66FFdxEx/Koew5le2nMiof687HKdZk0A+r9LJrIESnI2jrFGguG7+hpiQOeL3n
4G6KSNUw/K30mSvW9jHs/XMvCzdBNeyIcr1SE/1r19Qgys37gfuds9K5m0NyvMtmR4L3xp7wjeoC
exng0mqZFDmdOsuon1xC40KghYkFPzwhscebT5NHSaTCExbQbuUQ9p1DrMhm66yfkn3QZGddEtJp
VjXI1UU/qLV/pOiE09o253kdHNJZHF0mfGwx2OXF6XVZaX/jdeAXkGS8LE3JulkEUPim2Rjx6wAa
2/qmglUdwChlhpmVAGS6LM5XdABvIreyXeCbSEsRBlYCUdMAcg2R44UdoefpZvEVZstipqfLTLox
uhI4IwiRqvV1W5XVccBlsPteW/8/3UKwiKfo/887iPXSPbQ/tw//+Bu/dQ/My23yGX72kf4mM3A/
oRQhINbEowIuL0Bl/GP+DhOJdoMOwcZGSmZvgPDhnx1EQMa2yeCdmh+4CfKSvyEzwA7zBy0E9A3+
g6yBkc2HFiLBlGgLhhAIVKVcj/7w4Gu/O9aZUbNKzogA+d/sncly40iWrt+l954GB+BwYMuZIiVR
okJDbGBSDJjnGW917T5Cv9j9EFnVHRlVlX1zW9a7NItkMEgC8HP+EZWUUP2XOUxGkImo3qbEeWxM
0cwPWmfhPSCDf3Aje8ECTcKBACBbO7O3dlTeTX3mr0HX4nXoxtTWC9IHm8g9zUGYH5KerIwxSOgh
7tmSw3Cat1UMcFbbTJaNGxo3cUIpQAWDDjbtHszabw8ugGFo4qtv4BD3vlmF6yKIcMcOw2tWZEge
RfmCooCsFzuY36QzgO40yQUfKPVU4bElCRg6ZIf6mYLVukPJnVYfsh/MTWjPbyqaz2Hun2TRfY4c
Hm929ihbrJg+rQxC8C/MhsOsxyvakHCVW9ZN2xQs6smcbgG7cLU26ilp3G2laAI1kUGtZwMPIRZZ
eFzdPkHPvgULNDZzkq3svviahdWhHuo98wmM86yIjG9pAnIpjRgC0Kq0ywQbV00+b54Rbp4UjwF6
MmS6+jZsHYJS2Jh2JFfsfKHuQacebNUzWCa4I3vvIc3tZz+ni2FwDl1JCL3TtoQcJe1JhObX2UEk
UMXDN6Obl2YEg3bMbDoPIW0ASULgy5hgWTcj6ay9fM6QWLi301iTKu+yl0E5PccjKvVoYSYAbnDZ
ujlZvZb92RqHJ5sfjDqb99JEQGmS8tFLRSg+hrdtmbT1uguqy4jJ+Vi02VMfRu9ZqNTB1fkN6ig6
LJLga2R2b77vE9HtFydCgC5Z1d07UXKtPflV2Ylx0GNxL3V4n2kqq33/mKTMi0HFpWAYHhee+Ox6
0U7J4jVIjNsx5deoJpUvEJ59J4wmv5q5X94aPn9XUw+3erBYTXS+1UVy18dMkl074HbyfI+9dpBb
7cYoNIzoxQjmetvF/Xsfksnco9h7aBhPDSnatT347iYtnJcqlutEAw3XE+0Yqu+Md7DLeYtWJFg7
yazf8ijqdyXY4Spw/fwkdGeCeTfEDQR8gA4cCkWh52CWnIozqHu3oaGGWAdDTRtTV9MxBgk4qJrj
3BpC66Z20SqrDGGHHQExelU4byI7NLeVzCgi8WcSfGpNs1nFyOZ1lb+NkDQSoZwO29SDrwnj/HNT
2NBG0TUogEebzJJrPOfDuvZC8patGDGqWzg3eW1Qo1kUjxy5DkZZ73PvtA92heO8MGprZzUBsama
jrTewusaiUrhXYB8qiGctq4vi3VcNjOnEwW0nZe1K0uoE+vzbYK4duXk3mPk5Mm5lyj9e+XSPTzN
X3OHxNDOIIIp9VxuIlWlz+Q7BDsrTt6nMenWhucZKwBV3jeIxMaChaczBRbbSVKHBB3BvV8m6cEW
ErF8y62msthbuX1H5JCPIV4lnMQAvYpwN2u4cRKiYXXVfVIFq2c/kXzTG8OBJwybJJOKF6NdBQi9
VQGTbUeWkWh9viMZfOipPgXDfPRDscnQ3zu1/RTaSwxSPj33BhSVU3OVENZCHrvVEtFCZrsuHnCB
P/q9ARrfUnJhJ5nEeq8CLJOLmRiGYVfq6t12Wm9dG7Y8Jc343ml1DJqypEpXo4bw62jfLSEbcXsy
uK+x9DMviiqhgFfHtFtEKRoJR0634UwIjJn05Tnoaq5+Urk5sVYEaaj7qEk5GVI9b+zSYNuRfLrW
zFxkKTOyae3U7KnMpmJMn1mtsK1JgtrasgGZb5PbJS5jJ1j1/eUeAFt3ZLNNdS63NTmqlI2Ir15r
Yx8wmxffovW1Tq3vqa5OEMIvVjDikZpfwigi7rd1LlZFNLrpMbDWaUN5ussDFpNIQE8rKMRUBTeC
hpoxq9+8mv1ZmVd8C4ShONY9yxBpMq44RG3/3Kn8mOQNydMjFqy6VRwgzveg5Qke1e2e1LMNM2m2
zWPIZ5ID/FViDER+1fl0MYwRY2yMC73QyTVGBgo0weity+KK9D/Y2m2Px2XsXzO2S0w5Qm1l2Q/c
KD2NjnV9Vxtkk2SMp9uiql4r74dQhMAbWamLzh20VaWxd4yE0uKKk1TXcL/lx+RkD0Ymz0jpL7lj
dlsw8SfiCQgFEt0ZJN9ZpWb6Yg3ol7oy/Kpr/1VHLnpqewZdQQ64j3mcH5Url43TLo+ceJKGavPa
GoM6sOCJTSejz4aMLyKS2S5I1afcb0ncg7fgpx7YBjleZW3SdVgPXPJqCYYjiWhDrMBZZNOLNUM6
R2JGZixJebJLl/x0+KTd3PZPc6nuSebl5p3zpwzHwUugEoohbUqIZqLYGm3hIypCQUQCxSGES2QE
8HQkbPnEJoK3flKkwa1tcybJ3OUimCXrxsjyczDT5JAq5uTCHee1IXo8GwkxiIlD7Js5IQaSeI43
vR19U4517nNn3xvIjQDrk3VkGDwsY8vcemp2dn5GeKMXK0o9NHKhTLJKB6q3dgS+vCpHIOevy9ex
Ao6I4uGtFuFwi59/uEWKTenXNH9UQAUzkEEFdVUCIWQLloB54NkFXBADp08E3OCIhOrykPsEIELP
izAAaKLwWd9TleOlWXCLcEEwEEwDDSQM7GrBN9qBAu8CyIMnq33gRS85OiEUDQJcRMZPHjm8qzge
v4F5YZEZy3dIYBToLoHdC76Sz4QSL4iLL4pvTjW0+ySY8WcsuMwIQDMB1MQANqIGucFQwAMaqosi
BHAduSA81oL1qAX18Rrv4E7ek2WgEpD+RB6cg1a/R/JE+hDaqhbErx2y8sMZ7YNc8KVc0/LSTdUt
iyy3zkyYfLPgUa72X4IehMpesKpsQa3cevg6GLI76Ha4WgvCZS1YV7mgXpJgC9K5ws8p0i5itYCn
hgUla/AxkBsBcpYsGJpe0DQyAA7hgq/1C9JmdnazNxb0zcum0xiUIHM5RAvGLCrFudl081wO0yGg
khji9DVcYra9Xpz9hW1JFrzPKsqLi0BrXVVoqqIFFcy4djbzUB6hak7ughzmQIjpgiWWC6rojehB
erIfpFsi4Qd6hAPDCQZnuhrbmBJ0lJ3bGq/Eygi4QzvgS2uBMecIwQeD142/YJzJgnZaC+6JDh+M
YfapQ62rVzMjcFAvOKkCMM0BTq0FQXXsGLkf1J2/oKvu1O4d4FbAl7eIZ7Jbpjc+cKzw+ZXKBaEF
E0HniFShzs5IXL63YLmQ3N+9BdzVUfA1XR60GBAe/QUAdhYoGE3JpzEPu63h0x3FCML5OXpAx2Qs
gS0CJ2M4nDfDAjFLx6N/Yp6/S+Kt1qpSX0JoK3JgbYZoIGobrDpaMGt8elzCwNha+d8bpfNdV4Fc
+Nyqh3qBvWfwbwscHKL0VRegRRCB68xKn7tCHBgGN3k9X/VIDGs8PwZ2Q4yCd5bl9Nj8wNrL7jAs
6Htt+u81cDzIMhM6AL23IPXpgtn3C3rP1ay36geirweaDoX3icP6yQf0B2WlPZZbRYy3MBpr1Mtf
5ryn0IsMwVzW1x7aIIM+QIdO1e7CJ/xgFgzmHALT7qOOHDaIXFxqcBAOZMSY0DczdP0JjxSTJVxF
lvMEsqEvSg5yYcbfx4XXwB/6PkYMpOPCeUwL+1HBiKwKqGWgydrYE1ZdrD0HYDMwoQxbqBRz4VTK
hV0p7KI4KkxRR3shYqaFkSmdbyJIvhcLVVNp0juJc83WkF/ihGvsuzHGYt3ZbrT59wcFfpfZLaWz
fwYMgEi3/0yet7zu7/CAJDDKYptnIZKQiC5/9Hd4wPkN2d6S/I2bffmz/yYYzd8IPqdb1qVM12Rl
RzP3N3RAGL9pfA4Ki72DcRlswfP+Cj6A5OEP+AAAsmkRdUIQiS0NjRxwcbv8lL+QmTgWZUFGXp8G
bQc0N00eiUK1u7Eyt7rHuunfx9ZQXnQ5NZju8YzhPphz+7vp4Hmy3bRrCOTzlEcsIroG+MDcmHdp
74BfT2MTM6Slhv/W5U56iHxD9bvWL2rnfUb1o3cjoXukarb1fOuZ/YeKe2iyIeiTQxG31fdCBoCz
nt9+ZImcv7VRX/pnRhIP+qH1Jf5dbWckbRZ2S4agH1qgZ7EtCGyLJTrDovoSTHn5hpiZXimjmJ4w
cjmPHvqkYA1+bl9nZxRXJ1pSEbJ82Dr16D7P0Tg+t5x0b0XSm+B6CH1ICDZr81UVqfs5kJG+F52N
SNAopbtvkyReV8Ho3hiZKS4qGtObxkGsNdm52GEOrM5Clvm43MEAm+iGD3VgAmIAET/2WCloN/Tq
/BP0a/KcOyXqlGKR3rtWdFGwg1SJx7GC2xCBezDIJ96y7viniuzqs13WRNPjPOPcDiLzhZSHkNjg
jtJGomQubV+io9NFt5/7uHhEE9feN3XfvDpYp8+xN9EYGpkeJIkxf2DwlM+T7pwHM5QUEVVLhikK
+scAvP0EwCQv2pKUeNlzJY5RM9DCnRfTM7Os9VmQcUpHy7xkO/Z9R2hYXteER8Y22hJiS+sT4En6
OENjfurypnwasnF+zLw4AdBxxO0wtuVxKkFjWkeX5OpZzZVrjRkx4ae0nKI/sRX0OFibYG/V9nRH
mtkA11gOHvt/QI4ogoljNrH+DVHff9iyNF+QMjrbwvaCRxzd1RdXh6S5+n5WPwSp4VzqEi5ylIsZ
z8i8F9hiBi1TePsyj6Z70szahSKrPkXZoLf5NMudomf7oQ1bbGf50J2kkMFtWmMOXVGc4R87XB/o
7CdL88PO/lFGjc1I51sZuJSBoMlWfno1tR9ehqmcbwfkUTj1wRMS2mkavQmqMQjWpERHNyaBXWQT
zu5Ix6M0UIuo1lWYbcYadNv1neno6AEdXdvpfTQm4pJnJek+nsg+T6Xr7SqEVBuYh/BQtBSRz9UQ
f2p0mn1J0qZk4NLx/SIy3Ed5Q+eXLbI7c9Dzu+TuPlpgUgftUs9SCW8+GH3Vv0CdtCD1KdkDnkOZ
ZSPTi4vT6BEMOj3N44DktC3SdU4qNMQPIZrrRNXGXd6V09YcW+p4epiFkkffvVEk0SPPOZOZU473
XoRpocQQyfymprWaFZ9rnOtboQd5SXh+Hi0xW986t24hekxa/go/PDTZgL8jBaQp+8C/xqWLxSSd
KooNG9zFOhnfrVab905R9MfAKPOXNKDHvSNTkyk1HTreBFhoZfpBcIzzyg4Y9+L+2rN2bqthro5t
no2vBXrkfeIn9Y3hVh6hazmebyeIj12ZIIfPQdjSNKQBio/xkHdy/qiLLvxclEVmI8No0mlr1zpx
QR4y6Drf9ZO1Mdj1R+YVwbznI2oaZHo2rZZ79ZBasj0382jyzE2zV9gyrlSCNgUFtG397jW6S1nt
B7gcu9VQE0FKRBLrbOKbq7AYw5MrGjIdMGHhdW0dgx5RoQY6OtvxKfb7BPusWXzhaV3cMY21H4TF
ZW8YjLqzA4rmrv18mN9AfhhMgnEU/XpSBX1GQVh/SpQW/trPfNRmrV+aMGsA3eyl6VBcQqOjFhw/
cLUhYRoYLrWTAA2s7cpsnfZ4QAhQH8eMizp3UZWy4QKCorUyjd5GgAnytfWLZjjOE/WMCUF1O3/m
m4TrM+O1aA2ZbOAIIWrm0oLatvEe4zytRf+CX7/kBEgT8jJQa6M8ReXQGqfSr8Y3hFWqBU+yEixk
KZ+aeHPPXwV21F/AlwiTJZ9neo4Df3pyI6IHdjI3FPMvYtVVnzQDeMMS+WuSR5Hvk6SqpoOYItrF
GFNLH823QqGW9jMLa9Z47WPX+NaxzDxxzY1gQmoCg32uwqx5T4y+pMNJZw3PGAyHyGZ189XtzR40
qiaAEMUDky0eJaz4gmT3C9w/ziYqFFDDc1CDPkTJgBJ9RA5730addUqngFdPGFObI9N3AuTGp7qj
1sB9LiySe9mk5qBfzyZP0T1a7A6HthbZh9kW9jOrBV/l2AacqazAhC10PoqPdZhLcrerNPeNtZNb
c71ReaPIDxsgGhgbtbhiTOOer7SQH/VkUnMko0TsXY1NGWUbSjySn2v9oPIhOPLdL2vFRI/UjCd7
T555vCpGBWY88w//HpIxcLIdxg/I8Wh4KlwzmVgwIjJOZGG9lpQPraHZ8ue6GbOd688IG90STBkI
xWn3eVNHz24ClOEPXffCzGA/VXkRHLu8t85jVdubvOysq1AFB8RE13LM5rZPuP7XA89iCnhSozzI
dqqOZcTGlBgCN44RVfgkE7/8Co0/MhiRXo7mIkW7H9vFBuN3/TkISOqas+lYxl8nXE+FmxTHrM2H
q9kJ8xtmi7BYEZKvzxWZJ2/FrPtLYJj5o6lNH+9dGRloNgwOS5OoJsACjd5gVZEHR2deuzDA5Nl3
VxZKsDemQuNVIzPfd4XjPXeji4JYpeZzbDn119jJEnNj5QEFsDOmvkuLHfMDrH/gNZN74vnj4Noe
gnvcfOVm1kGyt8gjWSzq2bCLbZJFV+PkwH/y+6tbt7DmSxQqn9R925P87GF/6qWtdrbOu5tkMARt
BhI19Tj2pCxxdzvbuZ3ThzBxrTsLTWO2wi6tQXLTuEEwHk+DIhpg4FEbogv5EiddtiUzcoLQ8Kzq
1rOb7LkpYsJuYLk7EhdjaOOdF1cCl5mel1JjWAXSP1tj+l6xhVL5BYe6CxjNbqAXEGYGrXGHmtt4
TshuuMmmprpipWrutKX6c9va3j53Xa9chwnHLLDCuCsIksuJEsgBtDi8MaoOtZpXrEOUtfWEI8iz
jqiUrB21TbN+PLgYW3Yjq992NAh1HIM4+dJCEt6hC8C6EKmO0t0+7zEpRPOLZsY4NZ1Z5esRdBZE
q0KtDvrq2g9JlvUGD7uh+wJeOZ7GRorXRJPYmec1kJRZ18NBmIl/p/MlGGSsnLsyroqXvHWIUU0F
Zt6sEp9VGqfvOYGc8a4Ka9x+SP/aLxyJI4YLXVv2Y9cHDenvE7Y3xCa409eeHYFKS3Oa78FOaBm2
Rd6c7cqYvzbWTPp1W1ifQgFma8VTKddR4BC+ObhRsyXVwr2mvjM8LQVGANauQkgfyLnbDG2MXENE
8JGrWijarbO8/sYZayhE0DZtiQ1SJEYY4SCzQuXBCSz9BECb7YK2Pr5gSQZcEt7bsYM6xs9ydYyL
vnngc8QPMpCIn5i5nE80BqExoo6CFsTei4iHlvTUQKULjnazstMHlz6RU53SV7DStphfOuEhcjA6
s65w11S0udlmEt/EA+PZ+t9/8f2djoYj/td77x1gyX/+n19ylxcSm1f9fevFK2/Z2uDLdlEuedZP
W6/3m2HYUOJIa032Yc0++jdS3PyNmLrFqsbqoTVRcv+19Rq/WSy6qGpJ81SWCanu/JWl948r70Lf
80DCda+pAsKC7/0SI8cSNKdcgOamRX+V0tuXy6PvPv30pVx+d7j9nM/265u4bPXKQApskGVNlugv
vrc8iNin446A3anZBvFrK8W+nn+/xP5/Q+CQHkvwXzxpLF/kbHq/pkVOuUpFo/go1Xbe6d2wt079
CaKWFDh5W1z/51K2f4jcRN7MrLF8JsXz2F4+9k9wAfE0g69KaUIHfI8Tcx/VxSli9y4NUs66tz//
Dkmy+wM6sWR8/PHtFnXDT2/XaGkHbkY6Mb5cQSgc+OhKdmG/D2qvYo9ygnNV99MplRm99Gla7BLX
7h/8PJuoOVLZmUUUAiQDws2yPLnBrjd9mhDCXVrDdB/xNckt9pr6S4G77mRCeTyUPn3JEKOboK7e
DKMlJJ4qm4lnDXE66HICC6ZQzK74Iq1aLpboYK8xnRxJ0iKzO4ga4rPDue8vPQkHz3ET+t9gbsud
LWOIdBQDzl3WppgN6cLY47PuDpkfKpatsoOKKJv0A8RSL9bv+oATPN/M2KOmta+M+FRzA9MyLJ3+
TQeqfayK1juhKOR/8iPzUJMZhGXSq8E+vPaFyHvmmkRI50V6URpuUinQ9TaG9Rj32t3lzDgMd7IQ
u9FCNIfkIjUemokkPNOb7Vetkb6sXJ0Fh1bEHRuFPc3roLIzyAcgLVqGSp7gZiDQNJC3m15jHS6t
v7W6KWUkd2bgla+drrIX6ZPS1AUlz+Goj2Yu2NClNXqMivwwyrR7woVDd1VH6umd31j+He9s7wS3
7yEFIIMWDqyZ8pc5zJ5LErJ2kguCbQLWgOlxfgYMoDglF/TI6N7+SoRPd0ahl9yTtBW8eOVEEXU5
LPZRXe6ntMOIpHEM0XIXt+2rqXsJakySRRgnNaadwSbpkClQnYTXFCcoekDctFLzcSB65uJb00hL
nmPJ9xQH47bsIGKRVBjpJod8vLo0h30XNW0IdekkBy0HGIUxxs7dD918k8wjxH5S0KUiGn0XJ0W9
rwxDvbCXIvkNeAv0p37h65u6SwJo2rBhGmG8qN5MAxKSyila0hWSaBxJM5o0p8CEz8gGDLfuhql/
6Oqs/mq3qXztWGUu2HyYCNuwiOmuz+tGgcUr9YTzoMTgbwFlk9HepQdfdDM9GulIGDk4zH1ZVNk5
rIbxygWSPsShZT5WpUXRa2Or8K5vEYmsLaMdLST8MdAdvipGD1pSxIOhCqLQtdcqOO+hS05kzRfQ
/sq9JDr61nll/42RxIcXqEfiK0lD2Q1ccuGmsAVlgzbAAKRLx222DkjP+4TJtN1UTZztw9BwN8Qr
Js8IVOpzCnR94HZwH5rGdfI1jESPqibhdKew8mDmZNI1/hg+z5DfG9QELRYtmZsnhP7jgS8hvzOK
RTk9mgLERDfpkej5cdPas30Jy2CinEjpMyl2atONfCNyUN2DCw3+bmV9vs7HweIO0+S8d7PhP05l
Dnwhsg6ngZ20a4ZP45sdUGBVCF2eKWVZZ7Gdb5KmL0++lRbXSobDRhUGusiolPLGjxxskpmjpy8+
AZL3gROal6ifFOQ6s7Qaoxpq0hRiD7E078Kpqo86bdt9xePyWTuh3gfGUOIQ1sFXosqzG4Hh+NsA
nsCdOob1TVp23n0q5XQNC8ZuZDk0b8E1lYjpzQaCADVrGhJhOHgYlNxyuAq+TNg+BMOxYTZvFdvy
fRcZ2YZDsDi2XRAep1DKexiaVK+A+Dz7hi49H0WKsJuSX7KJ95HhFfuG8InrSJTltApLhsuhB9BS
SZCdp3lGQBo2VJAY00hrHuktxGF07PPz4FhoKua23FvoJI6Kf+0+zbi9inRRX5pWUb2rZoqfxlo3
nzIxxgfIjfamiJAc+YTXHErT9Y9tkxOuE7fhnUog+wqXU9keehINBod6FQWMUDp00Ll9RAiJC1pR
qhIJpVTRDr6wOQrlFNjISWbJEAJ5ADxLco6bzx6gTDV+9IPDVWaRhMhkLaP3SbYw6mYLAUZHUYeC
Di2UCPr4AUoVFXjdptduVMYu8ecY1CBIniu8y/dD1TRQREXwkDe99WT4TXbLauxB+ixplfFIBWuN
cj00rJLQfmf4TpLf/AGRpdah2YePwVjkew9Q6NYIDHIoETzfGilgyKpzsaC7gZp3wOpch1lC1TNG
2qNdonwBPHLPeK+7w1RUNBLYlcBjb0fVcFlyKVaza4h6LQcAKs8ZxF3YuPYFCXt+zdWsd8bU10Rs
KqJBdCcKixkhjsZb6Q3ZZWwr90s0sHCDGyUET4xFP2ACqQIbh4ny7untqu9JCy3WFEfREQhaUWOf
Nox3bVb+1a+F/lyq3LkbTBqjkFhw02yjmSC4rQlysosHE1G14LTZho6DCcElEHGVEMGMiMISY3uo
Yz+lNEDZ64oGvUNsiPSxDPw83bCUAqDEYbCTotRXqTRW1y7Rq1in6HSjPH/ry5jHGxGV9lMjk/y+
w4q6ET0xNqs/H33+OD4ug4/2SJpnI/0x9VrLYPTT4GMIBcaAiH8DJgQdCpV/X8R8Ejf2w98Jun89
RP7jkPXH92Lw/vm9cLNbRet7xqbZ1sduizBmXdymL+iL9mAan9y7P/9ov46QWO08yCYH050jLVP9
MkI2OBwF4j9zE1c+2/ysJr1oZnomL4wFcQixPVX7P3/PX7/O39/ThnK2LYUG4ZevEw15X6IpMDZC
P5b997qoNxD4/8ObLN/Tf0ddQGCTq2+y7SykHD/er/nwXdnoMCyJzauaucrW+N/RtDR/NdB7eRdi
y8jaljzrvR+E3k9XRt4YEXGFvAs5peuJSRxX3O2Pb+sv6bj/XWPmIHM8drF/vd+u//P/1l+Ljz84
Rrlef3/Z3xdcGwG3kjY/ND8Dq+lPC67zG+ptXiCJaiFkbin9+duC6/1m29S3Li0M1JZ7js2r/sbr
6t+wCvH/Oh6tt8gjedVfUH3z9/x0IbLgatNiNUP8whVCJPsvmu9Bj2RoZkRwuOy2x+gQ3cx6FX7v
xPqnL+af7Lg/Psw/vhNzp2VYSjmEd//x0UGrrwmwWfob0ijaRyDkOt77AWYgKg3n8SnPMUcZXlng
dstT4uTC9pZ0ZqyGPu06R6b7+ZPRlsMTIaHdre3n8lYhbLsCf09kCwyecW1jRxyTGS/LKkvd7FHk
nthUiuKfxA+x5Ck84cQJVM4hxoGztkXb34ay1l+QCIpXKw+jL10DLebTxxquA7RdyDAJlgxWGckY
+8RIzA8rLgBN6QqdeH1pv0xRUH0zcAC5RKha1TkyJJHS49g0ZK9USbVjq6x3qaqtb+g8uwmhJpDj
ykp9MR2L2hhgtGuziI4NxbGLJFUx6SCLLx88NHoCmecSRdovqaTBgLRpGHRziG0//EQzkvXZC73p
nPi9ifBDBuaStxHEO5JJ0QX1uUEXA02OZjcNXwkBQwobFA0smhg3zdKU5pZecxHkj5Urlh0qdG2a
cvptqFlZDka1dNWxk9AIhVMSdPVHg5vlDi6oOEpy5ih0fLCsAG+El/TqwVOU0HWJcC4gDc5lbsrk
LZazdWMsTXQjhMFTFLgF4W+GhyTMkUHgr4VsMnyErGYnwzNYqgPFSO75Kjog9k9uiObycMbBsE4I
zPoMMHPoPuumGx/jCqHRqgD7oCRw6QDMO0hDsHkEf3ndjne4mvRTN47WU8ACvqOclmID5oLy1uki
HMCx9rLrTALOqUQaeBEDPYghNBmFRKDP1jpL+vnQD1V1tgycpGiym/i+61r5JFGlHpnjccuSqN4e
84GEAfaMZM5WXNPWyV9KI52CLJUubeIjpYrBuQlsrpPI94OdwX9vYrdfaG96rqt1nxCTzPN6uAvJ
VhGxzzA1N3KHgGp6GEfX/Oz71nhwyEYwd4Yq+1Pia+uzmYNnKwboHxxYgvfUS642szAfroiQAiFS
bwQB17bXr53Ui29ZgOJDSaQEtY7tAlAUHh2ZN5FO44o8auor1wb0lrmb3dKh8tXzyuhId7R0b/Lw
R240AgSCPgggmXcVKRwvc4vcCmeUHT3GpkAtlBH18BLasXkWbjV/qUIZGGsKzCCWrJHKhTV0Z7qd
yc9pycwjUWRn+qTe+qUTPY2AsuZOghZcxqlqnglzJFjIQuVVr5tSkPZXkm72YjQxQrxmST3i+hb1
szmNxadhrvuPhjHpXbhwzyxgU76WVsiiWKWmedYJLcK0WebYm7yWDuMbHyVLQ74L8UNWZNBX+vvE
9L/n438shxbnIwfKnxyQ7817/v7PGuGX1/3thHS832iiQ9XncDoQ+7WYn/4ufLJ+M7SkkYQkVSWl
/umEXCRRBKsyPVHAB6O5oKb/5YsyQZL5lXkVkxOT4185IS1sVH88I7FDSU51knzJOltOrz+eXBHu
jKacVb0Z7TLHyNMjHFzHTUNakyEC582ZInsXmkVz7lJjOLW1nX8EpllIgj0r+UCCpQ1UANhHmCM8
80z12W4w0+opYvF5w+kO4pPElnWkjyCja7ptFKTfZD9ncqLNjAid8XMcW7Q5wPmLcEdYVvomrGY+
mrXXIpYJ66/4yuhKIy3LJoPQqfQW3QslMaGZU9SdB3HrrwvZIybA5NC/eWxkN2QwKPoBaf96S2CP
MhwWkIM3VeVAH/uWSdCpNPP2U5KFid4aRaCGrYA/2pGf1ZI6FNtb8r3VxShDwDERtyYZQH08s9WP
rsR638mT11bpLYmr6V02YTheHNjHyE8mwr4cMTjATKhX14Zdi3ujH+u9KmsadnkG1fENAyu2Y4Ta
XfzW5nhsV+BZvree2BhwBji4WzBNOzvpdMmboInjs22l/WcZ1cRyVbLnlBMh4a8bTQireUR1RXhB
FJfyPsFfEK+JXSs+qbmGwJSZ6vJtZY/Ra08eenGig8361g5lfnUQyjwNNZ2gqxqJULXC/2ueDFUF
gCtJbap3v4rDRz5O9ZWtEklTi3v5NRkdDoXAlYfYpEwDrDekZdUqJv/D62wDuDJsz0UZeTsbr+yT
M5d4ixLsu1syXLNbsEXJQTaYFzn6JrnrhT7VGYpsTAnmOvDpAV/PyEGPcaYGjB+mupapbh+yPELi
X9vV1QqN/MO2HRRQjbBuyjBOv4zQEJe8aazHwIjHnRyT/GaJotvYaZStqjxXZ4MUVVKFku5GV3Hw
TDtAgT02tLxN72Nah0sT0Xae/eqsUYkfR/JvFv1yXp1c/Mw3JVzv2o7M9sCZpA61icmvBXi+Vzrw
rpFtNNv/x955LDeubVv2X6qPDLgN06gOCXqK8raDSKUkeLthNvBPr1Wf8H6sBnTuqWNu3FdxmxWv
2pnKFEkQWHuuOcfMsgzrKdxa58DyH60UgNQYzH5c/9LLON572ag+IH1wQ7bccKfPIOU6vZB3RmRP
Z5nXqHTj3G8XJvDOGK0OjaKxa7os7Pg1YnJakuvMMimMoYtjTgM75K5Jf8aWMe5UHGsHyzCSu9mY
CJWRn71F1BJrP0YDgG40E4POiSOZQ+Qd21LROx95nOuHxJquMHxYO3uamu00pA3g/onQFPQKHmuR
W2ysxiy2OKSMRxMiYQAP2dr3deHtSF1ZN22CgDgBbiVWrXzxWeAQvipRoDfZKOIAmRKLEdvHc5s6
6tRLIsG4hHUFUAznECvqaYfDEFa5TVGQFhLCI68Z7nyZu0GnRn+bOnVLYC3Nd1XSOEf4tvg/KlUc
fJaXb+WEpSwcQv2kmb15V6aObvJ6ocXsmLB0cPOENW66NNaOBt5mUlk9t61NJUtF2y8swXgz+nbz
leqS9pAmduJ+1xfI0ehyjn0bjRg3uFmPPxO+QPmqsSlUCRjNpqcubSZ7XS6cv44DK14aqg0C1N/s
1lKJfl0tbMDhN0qgS6uggBzoLgxBvr189D0sZb+M3HNUEoRDd4VahnErPIV+wtPdnjLWWR2rmzo2
5ecwmxlkAuF7tHHoOWibhWkYuXaLHdKn6N4pkcM93S1uo96q7sgQRfxeMnM/DIcBvK6FTt65q27G
nvt7XZHKW2tCq1DhvzmLFRc/DCmlwdtIcu+MpWXcVFDxsAlOur2Pv5mNwze+Uc+TB8hfpggKoRvx
RsGnRU43s0hsqqofuD8vTMiskMXLuHAiJWoDSJqatntORSDlg3ahSmIYgS/5jZp0MdU1u8zPzYtZ
+CB8epViGlq4lPmoh96ZhRsvEPG6fR67NkMRq6t4J7+plkOryXNpgLrszAyd1OqaeqfxzKCxoDSJ
i2O38ah08QXsA6MJd1OEz4q3nMwOmySh2pXlyAQ+gVZjP0on1onLl691Sc9mkiBkRUz/Vdh9IVe0
WnIz7kwLp3gqcNLX+WnqW3UCgGFsnMkxriun+hydMgroHxiuqqaraZP1MDWyKauxASbpXlQgUShO
EGd/oMsmbdpwwy4ZQ8K/r2P8v4a0+m0CM1h0/usJ7KanEuXn9Jcd/B8/97tGYf3wbNjWUKqYdBYI
8x8TmPsDPYP4+VJwqaMkMfz8Q6MwfkCDdaHSs6Knag0B4f9MYHjP2b4ja/m+ZyyBd8zs/4ZIgez8
lxHMsSi/5B9hlQwgFgrgYgX4s+6YSr0nhZEVQZ0PpZYdh29/SvPtVYFHhG8lXywsNCcT46q+nS2+
qWc/WduFb81ifGFHReh1McNkiy1GUwkGmdzxLwSVx32MJ1NsBmF7Z0PLGZnyxV8DdLD/lX+bbjDd
2bfcJjkadg7UxcBr+rZcUyHknYgUz8/SjQaC1zHMu6rB1tPzgi6ARezL1BviVRYMH7NHXCpbPEHc
Dkhhf5uFirSf8hW3XNZ2oxljKLIIm2/6Rrdux7qzg2FxHREeT46G7fYywHFPn8ziT/KnpLuYBk/7
fHEvDVqvP/WLownp0QFrgsuJipt8S69vdx0ljCwr31deFjgkQQmYfRulum/TlKyXOUhkM7wJN8rJ
/pVGtu4lW4NVtviukg4HVvdtxlI2/WRkIDsfFi0s6RUaVrZYS8doJ5ejHY8szcMsNBf2Rf92eLWt
szHYiTVrUob4rrhXaatoGvvjPGhiGwLCZTM5m5OD4SbRb0YW5IHwO5O89LfRzF08Z9iSoW7oixOt
IKRKFkbG7ZW3uNWSxbeWlaHzgXpQXENoh+qYfVvcssXt5sy28eRNxrQmQ9g/p1Qj7c3GjF6kolgo
cDvbvZ/ZsEKQ6vvaWYkkhD4LPY3bZOWXab1qWBEr+LP48MIByuVKYXo9JPAGHiKt0K7sXJqf1uLi
m/xSXVHUMh86vzyZ1hQeFY147+FiA/QK39rzBi/LDkkTQroYBokNq2P+7SLswL9ezMVa2Cus15Ex
NNZqcG2MYCGBzql3MTRTKXcRWtN+qdHWsAmrJt9T0ZUGHTspKhcadlfO4OEi0dPtkFBO0DbD+AuT
S/k4UJ68G2ZrxD2vqbsJr+lhMtv+c7JF/+Lgw7sOTearLk/mJ3PWy+9N245U3ngrCp8uAR4od7ZO
HFq3J8q5oiixrgHdwuwf56rw6VbIxl3au/Gr3ddmuUFO0E992Cvgb9p3vlWq6DAmnv5IcUL8SMsB
27VORd1d5SNvKWTPPbY39eE6Y/gMb0j/qiogsjy8Y1DDjIRiP2nLfqvFgX7b0VCurTqLde7IPhhy
lcyw10IIbV7GrglPyYD2pblVfVRmJu9CJ1LPuSGH157bisTaNidbZKyF7uJ1C2kLJ0XZqXavtYYL
lAWfhVUTkYLOhvuClVS/l4sjA1jOsPVQZK6tb8MGG+pkw+kQnqsra/nEQ7fCiDZyKWqWapOVNdXy
4C82kJCI5K7T5+FT2DmGxq6z6uNI5H/4RRZlegxLONWrsNJewNSuXbPM8ZtiObHtkO34YkOh3sDY
yMWaohaTykQf2GO+GFcKsVjlFjNLYg/FuW0MHuSWmG+mlMVtrce06JWz9pAMGaEBLcyMI1szeTNy
vV1Fgx1tMAokD7oNeCudNXzbqa4cfnmPvWgxTORfclwVnd3gYUm8sPhVJGricIO9kbrADORoKYv0
KcX7uq8KBgDfKuK95SyRH8/ozffajrNjR3XkvZEW1dmeLevsU933EocRUJvZC6s7aQp86fUAfJXL
XwM0SGo6P/GwoomijYtkx74lDjhC+zSgud2hYXV4YEesE+jVlQQIG87mT6XHxX4uF/N5GVn7JrO9
90L300ubmvU7s6x6jITIz51TWWtPpNN2bCrvdumyuK7VPNyBqrADbjHpWxVngLEbmpesteoGe2fU
trwG1xPv005LDgx06MOOgYmcgQ0UXOVtLban53rCFBHFvoy4+zXuhcJjYw96ByJdMlNbVw66vEPI
0u9Klv5H06Hcz9TL4ZF+NWPXVUP10MtJ4ttuW+PBk5N7mijEA8WQ9iBvgTvX70NjsogdDIuAakUn
BYxuwqk1dNx0Mou7ehTplu8787MjvRu9q3Rs4X1UVkE3W+ReXd3lseBSIQA1Ueem142kzH3XmR/I
fXHWyQGZ/3KpOSdTGnclhy6baKInM0F5SuR6K1kbtVq3luWPx3Bq5mmFONtTKlCG7kNazu1zPZTF
K5kACAuZnte4fduJle1od9p3Y2B+a8oWlJjWwHPfmawBwHv7qfHks9BH4Lai7leNafOu0ArnqnEG
uhNdOoGf0Cb5vHPOFcR+ufZwRPPx7qpmgoI2x/MVFg2foLQcbpUw0iO+nxhkgRlC+6r60t07el4d
+swv9v9dpkqbVey/nirXn7BS/ww6+m2kXH7o95HS/MGshq7Hcgv+KRvPP0ZK+wcrLdyejrCX1Zhg
gP19pKRSHQqSwQkAaYKP8g9Rz/3BH0Angm5qGnSe0Q7wb0yU1jcP9Y8N7LL4sqh09000PVBHLEn/
OlF6Fbkb+tgspOXKe1+yaOcBjKFPiWRtf/EYJF8HcpragLCudu13fYlO6uink8nsuh/bCe0oIbwU
Cq4i97v+xOBAftZ9kvNgeH1j0y1tKW6dUpxS4Xnwkcdk/UgGA5h8OkQk+FusR9temREDHr0w3OMc
OF9TZYodjebVEZF7vqtzGb97S4GLrin3Po+96Wz0jr7Jl6KXfKl8QY6If8W1V5x4eOnPkN85NIPz
CeKxltclLpiCuwclMhOruSdoxHStKE1tYZLOF6c0il3x3UCDUzV+tmKAPmvLwK9pL2U1Y+FSNy+7
rHhtlzIbbOfxfiInuQ5RB451Aw8KFYcCnBDw9XO2lOIALxY3eHjNZ8OiMgcNtz/5gIaKla1azosj
f2tPZ+XwwmSEmNUPQtvOvuAL6+fya0C9gDW/FPVk5lTurND07ovvHh/MfflNKImI+m5TUqJWU/lD
V6q6xH6iXbOQsK1V2lnU4lQ0zel1H+JWbEztGDmDeSpiDbQNnn0S2KFtus99iT8HG9rgnfATl2du
nRSYksQtIJPkxkds29M7R1/oK4MD2MLuYgWbTpPjPU3d5mYaQnUj2fv2tAH79s6c6KvAMJKVDy6S
1bCXw2BguKtG77Eb01AGLiDwpzaOsm3ZmPNDNZn5tdF0Be6kvt6FY1McAQlQYaOPubbjede+2yWx
SmDwzAhZVn6kk0StKitV7gWSTdCkKnnjHaOoV/RWf/a80LzV+kiwamkdWBKwCrN9YnT9vRXNHmEw
6aqbwSrDd0I7JqqevpwpBO0RgZkijzE8RcOdlrdav55S+mBRnGbjSOFr+2VqOODW2px6n1Homvel
mRTvvtklJNd4jK4MffJPOOx0RoIua0+VUeOwd+aq3QpP83Z4SPD1u5Tekppw4uwJJ0S5qXWzW8Dh
I1Iy+MptnRXE18kPJMfG0KODVi4FQlVDrdeqYm/8q/GYt0eG/c88a8PbNk4tSdLStwH4+uXRnJtZ
rlVmUt5BMyNDCVXu5R6IAlV7eq5NH0yZ4DSHzjyHRJQecwaeYBaTuo+bNNwOMiMul8U+yM5ylI/C
rtIbbxiTG3bS4a4H9XSx63q6hFVTn1xoqtscDznck4zFYuFmAPVVb0Hmw/22xEFiHJ6lArZMwiF+
4c6CLdSasJ85pjWTPS70s9mTvVQq9A+V62WXZDLPdT89VEMeIKFd4YYJLH4vGnvBiaBpZetFDj0N
g/mq9aUXrVtRQAQHH44Hia3CToD9RUcR8moq4xxVk+qQbVWQslxJv3f21RRBEJG6E38BZUsOU6QN
t5XqCU0UCL/jhstVvBhTRHYygf9vr7jO/QIkWJwOCHktmpEHtk5f04GlqIdN2mIdqr480MnaI/e4
ybm1EwuwEQzSKt/HuEj1taHi7HmwZHkJzW7otmlhjy9l5Y2vxOhKLhueyazr2UO8TvPQp+TLJVQe
rfLF28y+6OQ7JUQJYiSCLtvOP0SYL64a18CsWTrefBuTXwwPrhUWsCvSKRhjw99Ek5OetCHOr4pi
QWYQl6WAglj9Y1vo4qcJkOYVT0Dj7oeCpuxZg+UHtkRyOie3QwGzYk/BjS6t7dtUEO9ZSXpInmNJ
LYSIx7ThugQuihmcMm2azoy3OiWdtbaXtu1EGMN9qMr2tef9f26wPMCGbno4QnZBhmkVu0rctE4e
HxrdDW/GcejZXwIpM4BTNathUv1rH+HS07lTwOmns3DlA4S1Vj1PIHMNICKCWeE5/UsecezwVJhe
ZobBt7ZK/RvRhXiivaiDUzMtXVquRatWvfRrhWkRvhhdkzz9dxl+lrHjvxh+4urXf/6vf55+lp/6
ffpxiK78A+OwaFW/rzPdHx5BCKYeVzA6C4ef+Mfk4zHeYPYhucImnmi2+GPysX7g/xHGss/E6SLQ
jf6dyYfB/S9amke5km47mNvIgcCE9/6eaRF+XoHyquHP2VZZYGXMm5e6zGKiCKkuDrO5pGr75QAN
0ipaT5S2b9jllfdcaOEtfK10j3zhnMlzN3eQarGGcPep242o/PxNMTtc1eaIZSObnPekmskROGNV
PQsAQleoQ9GL6zXaBl+Lc1c0Tf/WTikslQTvNjhqNjcjNGcw9dPsvs2mp34O+PsvmRL+ym3Yg7mo
AMVG75Vz2xkmI04DyGnVVs6ws0gWPrtmil5VOND8yObV8RWdfyO42KnWLNC2hvHh8Ftf8LSa1koU
dfdLdhpC9lyXmsav0Oace1Lxwoov/kV/TiGhAXfyhehbv3EHNzvE+RybW4EYUR9yRT8i2Jr0o8x4
WhFZ6PpfohD+Z8dc13GPwLtf+8oOSGm7mypJLQz7U5Fv7YWv3Cah051x9bjch70l56CnsjzH1ljc
O0AgrxuelhdV1fW1CyJ4o3fdeDey8oyvTF0IQsS08vysese/Hi2WzzaggxuiGuJB2KP11iaWn3Kb
18TSD2SZt25m65vJ0IszEwZdlHpGh2AiustUE/VL2UOyVsqKrx5e/D6sRzBJkPx0hD2gCzvbBzcN
1R1imUZH3g5QBLgk1CJqJqz24JXdsGOIbzdUzA9bcxByF04dcQ42+DOkjbF+cr0K5iDNeN6lNGR9
P9PdiYeGVA6hyoFlWQSyMIjmJsavUrpEJRsrObajnn7R09SdU8fNNz6K5GeO5fEdgQosGNBGPOcQ
wlaT2fhvocyjHXdr/2z7lb6V1K0fs6hp70W8oG/wjiwhlfahqP0haO0YecyjXIzcqtzhGjcDx+Tv
gT7Q+J/gfIBSipIDmNZ8O/fUmq5FW1lfmvCq90rN4lw4NgllNhrNRRtdDxtKlTzERdQc4h4CMJ+r
OOfLdokFtjzC5xCfvh21mwQI6E3BTiyoW1fbeFM+P/RjaW5Zu0evNCGVVzp15EFIpJUAM4LPKrRk
vEu00N3bZdVcp6M2wyGuLB9AFapbD4fqHfu1xw6sFOONEUr5WUFXu7Vg0LEsDIutWbCJJzUgtok/
FS+dcIaWOHeRQaxmK5z7OYcHBRpyrZqGrifSmFd90c83SMQVlD3N2jW4HUiHgosg5jEaj10zKgz6
uu/87Ogku5aR9A70FFGtYCjtKPIeXQzieMkz1DJ+DePgPXmLy2gXJrN2rovU2mgY4rNVO/TFQdlQ
Kpuwik4iAQy3GamtwFXVIT3oc3uL/k5bOMKUHTSF098ybBWI5oq6Aw9u3VZpWVZvhqiXfNV0EYXP
bWxk4z5Kk/hCHEtRNxv7ubpyi7wy7khoULtj6PJ9hsvx2hL/ZauSArmbrTZ31+Vc9ZdcS40bkVN5
ypLMrD8S35hewnxpRtBHw0+DOoVdxoWR8rsMFEqZ69GOI2RJrIjXFjkoCEyySs6+HdLNQNtnHiR0
beOCMv23spzjbVl25aPn6OMVmJtMbPyu7Q6joWpvm0yVfyIrTStOkoRXk2mCAglnfRIBNMz0Vtdn
40qrzHY71YV1rCb2Y6DvokuKkWBd+kn2C20EuG4eTi/4TQT4FFKXK4tSkLNjle59qbfznQ2k/MqC
0hPE0mHUsUOvv9eS3jjo0Au4zPX2F4Ib7PqxqW2IabgFtmGvq1eOcNG+6bzu5M/KeG1bu/0pyVNy
ehKcnsciPEzTSKzLjZxTyNdpi5uxv/JGpi2pNOdqgHD2pZGnuZvjVJL8Ssv4XPlRUqH7TOn9lAEF
NfC9ncfMw7wlcuvajxyaR0p9/GBodJDW2xGK/TL/VUy3XAbdBMTEp20raqle4nA5HMk6DYcJdYIi
dL78mVM3T12ntUHvyW5r6eYR15mNPSHxHotQb2GPFXBdbW4KiYC33vjPkZHTDUhC6eyLTLzpS929
AGSyZf0vPqsmKc+e1RurHh7XIYe4BaxuTIiVz8NRmBpFGd6ormlczsWqq23zk6+azRnFS68jrRLh
SlJLJzjqcIqhuym9H9hTXAzyESfqXFHUEH15pnLGzz+LFpsHkkWov/stUBCYIwYn0jikwIQMBuOk
AHfQmxsLFuVTRND63HlxfMCUyQfmFKrGFWlI5yLysDsgkdugCh0Ez8oQqbaqDNpj5OjhQhpiTIp6
ya/HcaUJ2ALjtIw9tclND7BslXT9ral6ZdCowiL3Fs+IW69KxWp6leuTQX1cawVNw16oUH761VJz
cJ6w2ZwbDgJ3uSrLM3I5MHTOw3ua9Yovc7Si02BMDat8n3E7TjIokrlR2vXVNADvhAvnPWRepHD9
ls2B2OV4pGxYbDIeWY8aTZBdYNNb/WLRFb3O69bZubIvL51JKWoI53kfWpXcGXa7nFL9dCcjZPfV
5Bfcc+va2YJXgH451bQypKIzu3Xb7Bynyh9p4bWenI4FjfRq3tPB6ndxOdNt2hPHuAyI2QerY15I
fZWcHL/Xt6PRuByrrKHeehwhHzMeQySTjM5ZxY2ZBpS+8pBO3EyunTrMDyHdl2vNJNKKbXe0T80U
W1+FiCoTxltnFWu787MNIEtKG2aR+9WdAQUVe4XLLNPM5YiH1Xs0jMz01kM0Jm/GoFMSJbpsU0QO
CF2bzc/Kzcb5g6opB06dJd4sDZxzoxNEwyGtniHwV1zyqX6VFkpu4A56QVrZ4tpM3ZHTypzOQV6T
FNyAsePmAzt+k0nRbiKumbuxFNM2yYd4q3mrEHZLhBlj5xZGfUNTY8TeFGqOlrnj0exktDdI3JRh
DnuSL3J4dvHhHLmDA2HqeBDzZIsDP3b1FRE1HsmS5rrPge2dCJgU4/tM0pJtEyX7wnjm7mdSpLAV
nLx/B+wXPlKEPpMIM8JgLqd80xdhdiDv5NF6FDurcWr9IHKgtDaw+wKYx1C+8zyvAz3MTeRqjApA
SAvMS506FM1U7HHIgvCr0nqrpXq8xTjtfcSTajZt46kgKULrrm4xBkNs9K5QNUGDYrnYGkB1OHna
zbVTW90HRenAusocGFk/af2R+rMI67nuyCcrRUaznBkUCs66mUqEtKNIwXb5BoxE0JQlViIf22Tr
QCQoj2WpG6cWr9KtXah3VfHGDQYpyrhIJVI41cpBHZIz883k1A5uEkzUWpwggckTAzT9R3LUf3Iz
N1/JRY83Fk/aTc9F8IFGT8CPegLrHENBPtKAPl2KTOOBBqv9Zyws0EGEkdOCVdmsU75a0HdeaSwb
KszgqGZWfqsD0QZQOIuV2y9w6xYXu6FZa2nmvCEQ7he1j3d6rBSFdEODgAMT5+i3xU1ns46my+OQ
pB61T3PFbcVc2ug9OKYXyHjV0zKqYeuNqIbTGvJ3zjNqQk8OMLLXGjMsnvdZXGU0K66AxVwSRppX
YRQXOk2woRdhvo6oBMR2YoEjsjpvbVdYhcLceXHy6CaWKeR00m5jpq5pWgrBpo+wdd3CPYt+akkc
s0w8AC72CfuRhdOKkqsddwRt1RHG6sVwSJtWFHUIgUXKqLEavLI9CQrW9VUbFTrfoqyE24il6BOr
NfiUlMjmk0f/w36WYX7VadJ4ZomrNj0T1TrWXOxEhR7dIDHgqdIrT97yTEIi45MmPsiQMj5iBmQb
2uHuuObhN59dakWphFFhcZxr077xNBsY3KiItXLEMcWboKTiKPvRei2Fm3wkjBglV5+sz8zv7sUX
Uhxj0gT7DFZ5AGmkpFSKh9VvysG/jJn91e2xnFBNmA48zX3MKNzZl9DKn3JLrfJns9Hh2hX6TO77
NW7IAPJF+dOp/eY3rf/P2AWDIzXHywmR5PDxP//HP/83f+MZwkfKJcftYvOituHR2mublb2CrXRs
d+n/Je9l/tP/5bkGORud1+XpvLS/vST6boVUg59vpmMEsnQFEosioZ7cXLnJrkXgXQX5ftpz5d0G
1ft//UKX1/GX18n/LRb7NKsOXDre31YdgL9SvuFNtkkP6ix33iE7UM/4+2v8/1b3363u+Jv+tSq0
638m5X/+x89/1oVMfu53qzu0EyJbOteBqwPt/PNWTKed2zCJg7HY+as2ZP/gB3BZ6aSjLRs2PhfX
P6zuxg+Cnzq4E1+nN4R42b8VBnP+pg3hrUKthUK6+Ol9LPfu3y6VoVu+kTrQriSaOPGgGcDwDELc
DZeao9wNfTHyq9Bz9xrHY8O2gUKuawZttANfdC4QyMl01UqV4UzTW912T7GZWUGcJcB56qLwQRPw
UKpWXo+gvyUM0B6kcp1XjmVxf/DlOM7IUL4Ocoeoy6XF05oHTtuLeZ1Nif7F0Q4ckO4PVbcx+3o8
+Hiz/SCDm/hCKbF945SOywiTU+hADKsDA4ctAVd2mEJSgM1uwmyQuj4+561plQCgZuOr4Bk2rGvV
a3wxNQSSrgc+ty5Dr9uEiTvdwwm0iBSFFn2gNc5hgKCKubazW/vRyXmCraMUaziCR4QxrOHPsXPi
akr9XVPJ1OKP0/Q4Dlm9eLHoGI0SAMy4rOcvZQ/Rr3jUnR3MufAeV/CorSaI6yJwhjzt5B67iEAV
jk06rdIpSb+y5au+MXqj+chcL77il0nvrHKkMzkx3anbENNxreUIP8D/ZIUBU7uyo3cbDOvFycL+
aGXGeCvjgbe5yWpobIp91V3kCpbybtJ6xdo1HG/rUeOG2ZbTHCeixO3dk2VMfbj8FuNZdmr+pBUQ
TJZK6mynh1SiA6XsKwaYcYnrcjoEIAnyGSp06SLOpKaR32X+3L+x/rdoC4fomcq+O0Rj1Jw7DXlv
y/ERTIAZ6qx5+mXa0CCkYW2KP0C6dHvAVu4GeYPSlkFFj/QgOqfE79wNQgiFeG5sOT8jPMrXoLlQ
+w1aFte8GxU4ZK/m7GSnZIRW8D/bZ0XtagDQtv+aZNpK1k5x/qySST81+EcyTMcJayBG4y26IHY1
gz7X3YiQcDAMP/tU3gScnzf8fojiIUAeyweyYKF325siAx7fezvqB9VrbFvLRxrq88YqO3s7kQjo
VgJbPmkokGS4Irgm09nNbkLShBe7mbRXyvL4S3HX92+STQQwBI9gotmLL2zaUBzYP0McGIoH24uZ
XEpM9ih8k92eWBwsEkQiyy8zl9iepQ5Y0RtkuWtbStA8ajvqtVHz4pelkQG/XtZb0LHhTsxG064q
ixwjwF4aEns9O7Hzo3MC4Ku+08sFjcBaZfmhUHukrS555wqwJZXzWrWcnzznNICsefJYb+2UnM3n
HBrI3eCofOvqwyIyA9dc94z9jCqpFwUwtZMHCOMYsbSKE/1aFblxgGpWa5g5NOcpq5sx3PtTSbcE
QufBD2s4EbEw3wB05dt0gZQwzOrh2Wfq6dk/KuORRU64SrR6WrV6JA4aBTlr8JPas563jHu+B29N
dEVxC812eMNxMD1TIuOfyUm47arG3kOJi0s+ph+7pV4RFXvV+tUQoK/qXZDivf8imlZyuG0VZnmW
tMQSBu3BpnMUBq0hz/nUJre20zoplhqgcatKKTiepb3UR1rhu8GMs5ltUe+wjppXlLd6FRZxGr67
VI6villiCb7bNK95hjzlwOko32RKvgPJ715VdUxHUNzP6Uu4xJBWym/ZgXux9sH3JtpM/BKHbggB
uzK2xcchrLo9Lkg8fjWBGXeY8BTaNpk8c/JQ0X2KisAPph82je4am0+jf8Ti4yebqBPz0dVHkORJ
p37Cq3OuutCZb1Wa0/ITchS5iM5XeyvX7PPo6uIVC2R54gtpPnszmUNUKeOz811J+MfLzpKylwMW
/XhHYKpcHgaOERizE16FLpHdwgpdjGL18FQPOSj1pqrSa6/HbFFHOnBD4i/HSjkghe1GPMhpoNap
qpUDQrczv0LNFS+pkc7GZuAmja00lYgODZzYZuVrOq1Bdoqtdox1i3wDTbKhw/KwsdYUGXBr1sxx
l2epZzZ7x0dyXmGrTc/luJhpPaC3EDL78gaSv31XVb7/ELfsYUEtWQGqZQbDPzXbHV3d6hlGYbgJ
ra64g1QY/uL2Eh55tLUvhuV0p8YrrSdLyaoBP8HOwDIExjJqdTvcDjJ+oaEWFDaWWKo9YjDyncQl
0UduMNdG9SbGxFhVbTfeaHx8gSYIjjac658tEJE7bqwhqn/vbmROy1OuaRRQ8adcX9h210vW7dhH
dv6QF2p6mMmnvM38Wxs1FYDj28gjSdYOnx7R8J/GOIFMmfMUXOUwFWLr4WQ84KObAO85xc43S1pO
+tA9l32W7HR/nI4psaGj3VbjgXKA6SFNaaaYGy3i6TxV13NkQK6UXro1O4tO18n3N2VXxF956VBr
K81pbcyVscMh5Jsrk03rQRqjefSI7NzwbBu2o6+V+0iFVMbE0XzSPEFtV2WmB15TEcwx3Mg5VXLv
cvRZKyfTb/FX59skccNjDtPqLAsv2qVk2nCpNayviy6kSDXW3e0wpcORBFd/l/BA3Yoq7jaW7RN9
wojH87LyUq0FJS2ghPiV5RzzlNIb4OOagelDy3EFxt7FCxuMctYsChoeQnCQbd0Wrynr4bfatQCX
2uYU7drGsfgXOTOqdc9pkTgHbwZHncTZQlpi492DsW6j3lnPIFF2M0vHoBwHlxNmzlHeiqNdPhEs
iWfpP8m0Ctfg0AcSOaAOtXpwMX+a8xazd7fGX5Hu3ZnXvPLJ313ZUjqbWE7tOq5mf4eluTgqBP+9
QQgFQWRUB0rTzJ3bL+h2rcQwVxeAyc2ZwpJqxHVZaI57wz0tvQ0jdwxYaScHjurN0nFurGee8Ai/
JHAMiHe3eJJxP+IwPTmdUZ06h3oJC6hYgHo+7tgzYDhmXxC4eZVvzSwnUU4D6o5VHm9rKxtwT5gC
5QaraDdWpzRDD6h51Vcsz+XW0orkBHncPjiDH15wkuE6bqCnDRqNGxIk8D7KZmtvzJ27p2eCETI3
4nhnwWD6NEK/ouIIzWIwkFCVbfjsP0kNOWFRKHzDuFKRwvkEgsgXmGn6qsSEQsBu4MTe2M4HoZTu
icI5RLS5mr1zFKejvcKKrbJNNCs6mkxLc14lm4Rn9b/ZO4/lSI40W7/K2N1HWQgPtbib1DqhRW3C
AAIVWgsPj6e/X6DJ7qqebl7jctqGCxqNJYBMZLj/4pzvpAB7VpkgxhIdBMsjAYf8MXMc7WOotJZS
ETc1rPKwNPZKq9Jb2QdVvHMdWNDrLFPFZ696XFdVHuCfzPyqegwnWOtERTrNXdEL7SYYXD6c2M2a
H6wgvP2EO+2urYPhXYIwwK4dtNuBjeaG+jJgj+Nlw4agHbSiWAOLRz5k5qPrauVOWrFxj4Buwsnn
WImxThhHvjUpRtnFUOvDbZt1JSOO1h1+UAQDMoF2Xt8VYkzeyqiyerJqfLSj3aAzDIodNMmUZBI+
vYuwhPVBO92NyuwIFcZ59L0AkfvYS4FgIydX+IicRkMiJPX6b7DA/+1Uf+9UZ5v0n3aqQ/wvTdnz
n/ujU/W/QR8xBTEULrxItnL/UDFY3xxMOA7iAQSesyfo7yoG0iiYb8z0TVQO/pf04PdGVf+G2pNo
SXpKrETwb2B2/gX9JgrNX4YaIB0YEqGjoGe2Z82E/k8koqFlythmWQjLvKjREbR5t/KD3IKVplV6
dbYczUA8GKXmWqfWfq2ldE6hZlUAGOB7nAR3N2sLmje49ewn52S/obsF1e6/8Hku1loGIA+JKjJB
zvH1yMm0LUtDnZrAbG+HFLx+lwmMBxUb+LvKMawPoRfcPFwZ9RFAY/4Eg1jb+HlVbFguAacW3XTk
Mh3OKcLFXYxQa13N1WjcpMOGqLngVWZ9cICrjjChnaytlwJWACMZHMSoxVcns1nugctaRryOFTRd
h+GxHeDeS0n3QXqxHvz2M/B8ksZE314MpA+X2Sp0V7VF8ayhT110itF3qbr4mdAIGRAppxXdJk2y
5EAIOREEfVLFB68psT2TTQfRuqjjpWwn/OB+hskA4QsmEz2VFDsAf3E/prQN2yZG6blG2zq7HfJR
jhCeNWbpTRSDwhR2+myGQbsUTcV0UgNCzy5VrFoKxZ2uJsh+tbXzNBXteZPdXR5FPVbFUVv5GILW
VoT923KYHDdqovwepHFsTbYmJWaM38Ik6568HFlpaA7RdgCPPwsxpnA1hazeMDBR3UHSjzZshMY1
7tbpHSe6cWujPDy3nZPgsG5MYIsB+yyha5uy8LItTp1sX0VDxSSD648POMWgleW7QUCtM6tuJJc5
nu8sb1iPgFs2bkKTwgycpCmIkId5nLF0BCNxJLxY3oNg2tJEBNDoSQ7Uu9FZhQhvdhxx+kteoP0q
+qZghtxJoHAlrRaJH9/R9irMQEaE3nSCpswC9DuOGgLc3FHtWseLDxL/yXYQlbfF9M/pOk3TpjLU
sCgMLd/rKd8VpgKNaHvf4bUN+bLQ+3TfcAHtHGK8L00mgy20afbJbURfyoO3pPhGkExfyq42zNZu
3/HW9mhfSRaD12a0Ace9Ir5ZFcbSNrJNCQ9zXQ4AGo0yr7azyixyB4ItDSrvLh+1Vwz1gLZTZ1sV
er0hVaEG7EOVSkkUnoqyDe5dnjNYAoQ4I03hPSePjGE3iyp0mwVvLQnFvkW/tGrJGd9jopC00vDW
lrXbR5t+rtsIKow/kGJP63wu7Qrdo8rT04Rug0vw5OW6uffmclDOhSGvlMk8oQUQ7LBYaPx8V2Md
UEr6FJUsG6ZjNBeaaG3LnRcjkODT5J7bwTYP1lyahl5KlRoBOdnizVdL10/ZrCZmh8zI8lnQUeL2
mpFskF22C4LMoouaS2HGLMWeerq6J9tH8iNsHWLJcnkEnaTWhsyqGzuKw3VVl/aOdSgJswkLzBEl
7ZZlLKsMcqEGIuZMh//MMUoZLfZpEKhMyvW5mrcgDn2nhFEPw1zrY8jK7hvTryE/BDTiLUqWdTE3
CbRj+C2SDvwT6uVndNLyMlXCgyRAg8Fu30ABSdMRaHjN87kRwSKCSMCJDMYwafWdRr+8b0Vubjmu
6WLiuaEhbmvq9uhK+2M6dz3j3P8EcyekzT1Rxdu6zuc+yZo7JlgInCf23Ed1uQ50c+6tqN7E3Yyw
uInhBUyLcu7C3DFLTspQRo1axAIBGVexG+3GLm+PHRO4j6gQQIuwKxX7gOSD82DZ1arw9OEgK0+B
MByTPTqs6Q0VhfsQeRPHX2VykhsTYe+sELUn00nFdVBNmlH7gj2s00w7B1gAP5EnlCxoJyL5Wjvx
mmXR+oAtzApicN4XrGlj99GZfYZB5D0CeICiSZ9Gnj0u2+0YxoQBqtQ+BLVOWlc4zo3hNLSnGNzU
aw0weTE1ef1iWXqBKwfJS+vr7o5GRVysjCRIrZmdjb3TsJMf8aouA+WLXWPIWW5t5yh3VdsgOLZD
iCJEe0bdhzfq2nIoiH5d1F6TXVJMG5seW85H5ZntRaDmxZBqjqu0KQj1q1zb2k25a6XMX5Ls2BaJ
OmjpoF+wOWKB5Hvhqi2L4p4uO9oiOyvQb0HVwnxr3MPcIjqjpffHm29OQC/SLKMMHhg0NMWsJIA7
Et4Bq0sOrkSlvahtzV0AKTNvw5EcYFvLIREjRahbRm5Oek/UEdmgvpGX5Iq0HAKFHj81gF8YAPvy
Gkae7NYlnK81dAUgTYT5kSaXdXawbvXWR2puC8rPllHIDfih+NbibLh39XHA8SSk95Q7uXOVmmvi
5tQrmBKT3LBLrx9yX46Y0SOHWCiW3E9WpBE9OrWafw9+SvymdzaSJXRexl1itHJX4mplgDoID5Nf
7RzbPBA7hex+J2AU3wckFDPoMyZx73NZ7qMgaxD0peE1CNvhFJUxBMBh5FPCay+XWcKSnAo6Gcnj
YJr4oxgcf5vJITuwms4/3CIOb2tDpa9ZHqiXUaPnqHlA9hQb2WPjF+Zt0Ff1qwrpEBuR1Je+L82L
zwV8H0RNctSxoKDDr+PVqLjYIfrP96apB9bOAcKwz+OelEYvjd8tn/xTzp863mrQuPYdH5cPUaT2
m61rnqQQqiVXHjEACCGrtR+ZNt0xjsxs47FH2Gt6TGnQ595VaywozmlsnJCnQSc2/fECerp4KKym
Ps3UrwJTjIxuW33Mj3mVyBNICtNZk6xdvo4ybnbSDeJt2jWKONwMxyTTcm+8Y5NLam0iphvMXfYV
sRxDSc2aiNJihPssXClX3G+ktFRpKfYs361NAZkEhbc1LPKpL3dWWseSph7XROR46tpqnXWOQqne
1ABTZSFh+OHsLIFHVUQlXWE4D08WKLrVGFXJe5wrcURH1ZJ1oZxnnoBoW1cy3dv5aFwVROJDwLD7
6BZpc/VZU66hBuafkx0EvzUqszbG1CBLxyAt18gY0RpJxD/kboTPWQ0Xr2+FtcFLBM2ZUJgJyncb
qtUI5W4zsdW/w4JbLTCrhCQfsr5djPCQHxvwD29ZLtN32thmg0iyI+QS+eqjMhlseeuqtAmT/EoU
cuZwIYQk5AwVUsh00WotdSW8sOfAT8dhHccKnGw7iT5ewjOLvvMVpneH/Ifb0QjHhxG96NLre2MF
bR3m2Rx+hMieGKQ5EKnoiEZq55Ckao5LSlgfc7klwz31MxEfrDnC/fSVsZTPcUtVQK6hwQWwgP3H
hHUa1E1plNBnpFuuJiXNa+KS2gTzmJzROclJo7pb1mZvvQ5ZKlfkbmibbM5+Iu/a2nRzHtREzfmZ
zBlR4FiMm2nOjfL7JD33c5ZUNl8C4yRGYsFImuoCZIksMeI7DCjoa+dEKhi08UWZUm2wAOiMPQOi
q5I01LdNyWUx5Ia59OaMK39Ou+rm3Csqa7kvv7Kw6qB7wdA9PDdzUlbh9qipetKzzDlHy2C4+DZG
dXEBEJWs9Um3tw672yu3XrFFtxC+qTmXq5gTurBgxbua1QJ2bPK7+jnJa8INvnUi1HTmkOQHe078
cufsL+JOoCaLv0WCfcWDFaggxdL4ig3L5gSxMiiiEKnjnCtmzBFjhH4Q39b7bXE15gwy4dbjg5fj
lGEWQkaZXTIeWvRzclmrN+5d9xVnhleb0HUCN5IFPoX0lJuVfxCJAXAwLsubrJLeziFLflWQJvWI
Hax755gYr80Yyq3ddt2LNpGu1klOJouPzjKas9emyenvHK5XYn30tn8v5pQ2GwH4OswsRszsMT5k
WlQHHcfdJw59/7vP0AzQOIiUndlP4daYA+FKQvqOziidczyFFqtcmui/NFT4n0kQmaGf/35csOvj
7F9ttX/K8BDfhGHMw1ihu6aJr+EfswLnmwNVFBqb8FwL3wETht8dDzNzBOgbcRSMi+jhZ6za37fa
tj2bIZgXkLxBNfKXAG7zaOFnAcQcfQHUDdCp6bLddoFL8us/6Um0IcvijKITpftEKAEK/52RWM4x
AhqyNELnR9OZ9xGm4uUQma8yFuhZbedSF3FzkzAFfiHELnmRqSbOPHfhGoaGPEL4Z4JbTMg2Ctrg
Je5VtYE32J7QM/7AnKZtJ9AAy6YpyCHgqFq5HrQjN4qTdU2q2G0WIzRcjClbnx4lzwWDnXgqp754
J5vZ3jBNR1vsVBGdPQlZK82rkIKRklbhZYCUeNGQyP8ms7Zdka4xPba2XV+maZ5MkgZ0gcpCrWUk
mrfp/C5Y9UZlibWbkFYHOXTwFqK0ewIgQrnnDey3wI2sh44E9B1JWDrHbVaFy8qH0xgo9omWY5qv
eh2LdQ5qPl2oOErXSNpbtOoxk0rlRgQ2ZtqpaYngaMPAeNPJNVl3rq6da0cbVvAgaxigFRU16Vor
0c4drGHvRVDVV49bdVea+AoLr7tPu+kSW+NvfdPdcbNm94xVtf1gW9EnVBTUoRBKIcsP/bEi6oe3
UBt30hEaY8RanK2iLe4Dt4INbk0XzcFFTqEDd1bLxWps+nADAcd/0mPI92PQkNKtskCWS1dV3rts
WvcFAWt0bR3NK8B5VSVBoa4VEjrXG8+6zSwoG3Pnttekfvbtoj73PTA6kue1FquBHTD+7XnXuqDb
aLHLDWIVKOnyUixLP+82phu3EBTIhbNRvl5N0aotRn2PIUPSYych1U8rU7BpjDd2COPhzmV2fDXi
WN9MCIRvo9rwXgYG6OiI+pc81tL1lJTXEsXeUrijuKoqewMaPyxTWqXblnnGqvRYUy5i5v3bHrfj
2px9ESBsypUuymmZgZ3ae15KFF7mBKvcSepdXEZDtwjwOJ5LTuyN7tasAJIEcl5fC4JqMt+6jtIQ
BHM31e2gENZ9vQeNUTQk0LtsA0whD6rklY+1X62SIEhufeU5J2lQc/lOc4pTAkX0xAqXXjdNJ55M
sQiAuJ6SWrK6xbLCLKkzD6HdGmvfnMZdX8gfDLzlAs9NsfU0AhJkyD6DLIQSObf3Aip0OjjwTWAA
VhVSDhKoCGmulvpoI7iNjBfbch7SqrjN4yHfIFn0F30BtV0qgt+lShjZGN09Vc8bQ/JDG6UXt2/0
d92mfbdHe8nAhDdc/wAMmG5lTbRkiOzOr+qHsi48VA/2dDQMRmR2rrfLySMLAIEo3pJb0qde876f
iEolfE74ybBKwtn401QujlLM5s2IhBgW+CZqgG2VkzFtiJ46pbLT10kXmYvAGe5yY1CLzlGvqUYz
k4anSCdQAJslJXwQXBsdMlvknUYX/2LFc9kkgo9nC4iDsB61oCwz1rHJPqlP7DvoEkegjvdYQ42l
JzichKOA6pY5dsPoOE54EzGg6mhWiDvALvVOCG10rAr0Lobusk4zD36QvnhDcbZV8KIp/bsvelAv
sCEgwfZHdhscPHa2dQq+71yizeAxyEoA+sRKczDFCIG86CUZnQd+yza3GKcVDOloxa0R+H9ZPILS
txepIImLgLmQcxzdQpnX59jLPwd+EAsmVNuxMM+Mzd6LsjpzaG2zIKmWDKUOpNKc8pCoX720cYPF
pJxVbYVIh4AKKRQ4vSi5UkkMy1IMj1US9AxHNHOZ+3WIJrMHrqs3/aLRCPVoq/qF3JIzfdgVVcDb
aCA5mPpq3JEh6lP44pbzVGVhLh9XkT1ymOTs9RAVVaCn2d+b2HetlK2ko68mS39vTHZkKRPRla9x
HbkxRpyQUwd5R0x4imnzMEU+sW6QcBz7t3GyJlZ2uC90vXz2w6LeRUSUbkynkpTB/d6OK8xC8y0y
dNAWa+kh7a0/oR6P+6GJCcN1rL2R8hMy+lHtge/AWMKwh/vKGVa+196MtgEunkXamvz5Eim1x7TT
FGd0oR9N0VRUuc0D/o3viadVWz9n/a7HyHvdNrqksHcF9uk4yK8eI+hZ0Mv0DWUPhp4G2nPJos6D
vp0hWlh1ClQTFhDyC/bEfwKgy8JHl4N0aQ7uxo6Gm0CmZyoMnS0+ayNM6J89TJKl42XiltL+Jm3D
97EPbvgY7xsl1ibz3mUHJbq1ix9RbL/nibnDrUKMigh6OOHFzsGzQzrRDgn/Kq+rPQu5m8ZDmFPb
4mpEGUFQ7hFIF7xXOb1LlV/qoL+ZBkQ8gW7Eq0Bpe8KIryZ5EzhoNW4RKbGWjTzj2tGHeuqMLSIz
5mC1rVh59xpLZqI/TSpsih2M5ygihjzcUHnzwqghQOSh/vVra+Ol1SmEiaOJAKOEP95bKdwgNxFY
LuCFrcBcu8upwadvDarbxXEUHbHjn8ECoDGSgI49xRa+ifWXlFi8VdjmGLXRi12r0MTgQz8cp/ZI
okc7LiQEH2RihPnldUl/P6FGjiZmFMTx9WwggO5k8MOWhU3fq+XWGSd4T40DXJzeYjaAP6UjYgF6
w/ccBTMo85F2HLk2sFhjWcJfZHIWAcN1msXgE0mZJ7G9dh3BnKHXIFWiRvNBfMb90hTTHCRqNcDa
ZUiAaB5jCSu8FffHix5yFdF+nz2zeSfBo+bvRqBd1kASvDD2j3C35Ebi01+hCczYaXjIty3xUIRM
CQbd5GkapxHj41QhRpycpdlnxooH0dyAKTSWeuRYmwkb28rL8seO+acdGMCMXEVesKE9BpE2bVVj
d5sJYNYS2WK2LVChn1uBQ9L2w3blT64Dowv7BltckKppiG/QDR9VZmpLn8/moo5a6L6meZSC5bWe
4gYJY+59ZIPzRJG/h6nDojTBZ4bhcJOinknK7jHDQUGNk//QklHuqF9+0IFjLCudq0qqH7nIkjWh
R3xctJ7ih+WxLifKjr7OriMfgo1n5MZN7bucoJmg8mL2vyTnLD8MHqSHsMtrqgDIBOTuRh8IAep1
Tv9+Hgp7tNYqSICiGDmPVR8ktLmqTnYFxN9N4MF/Sj3qQH5sROtgZT0GTKY2NdORZRqoYGMK+nDI
thY0VvReXq2mRTOWE8ue3lmxLfGOmp7SuXd1C6FPTIcEZPtDOF+1eQSElBtY7h3cNtt+nH4wkwTu
asZiFXRVuK0dF7yuX+ZnB5vGLsZzxt1kPLSsrRZFNQKkiNSpbON6ybNTLpyW+4MF+a07RjxyXm8t
oA+/R6GoVpRiwQE4rLYGf+cfDK7p5TA0+sYAC8FDIS61rTNekQnBICNKvwQk6DJzWkXZmmhcYBou
aUeF61HTHsvaONlR/h2EwqOi6b9VWq2+h2j8lyNgC4azITPcWR4TFZJ5d/meEj55j5cX2l4uPyzN
5MPj1xSKDhPSIWNoJioEAHUfvDK4dd0teNKi3ohpSNexsocjm65ohbaE6C7HZf7rBlWyVWjGkC6R
ZtBKxY6yvFSBk12ydpAnIav4kRWvDQMj+Ky15qYnHJZ2BW0Bgsp9DOkKuErdruPeJD5YTxiiVyQs
BxUDMqWZeLYznik0T+G5Qrw6vy/Zvqky+7axhjksDsBaPliXMRr2MGI+88ma90NTuG5T433EyXvl
kkEbU7ti6SnbOvZ8QiiOBgWCvn2rrPotNqldpsIv7sHMdmuluaBCAhgR2sh4hIwEHMSyujO11uRQ
0jNzbeZDurRU7b2aDv6LginZgm2FAZ/QAD0BgnFbZ1zAVR13ZzeamBL4iPPakPvYbxprtkuGh3Qu
+wcK9oOVu5DaBqaeCFDu2rC+9UOWL+NY9C+Ejqb70FVixeKbYitSwaoJy6OZlVz1edTf4NVpmF0K
xPdiCk55hY/ZHqKKQoEoBuLE+od6SDHDEHSz5XoLb8wutTcah9fCiElayKX2IkVFVC2pXFxcaf6k
1Uhs3WnMV5pmEjxsCae7nznAwC+YR5ujg540DdtmhXvU+6w629oQMNst+2jKNn6UZkf2+v6KRWvy
nvrWsIEMNO0STQ3nQbkGMkt1p49Ju65QkEM50VlEp5zJkYuGt6FsH5z4No2iZxaf2WtCdfyUNf7p
P3+eYlm2x/Dh3w9THggYy3+Zpvz+R/4ARzBKYR0B3gp+qmuglPh5lIJ7Q1iE+339yhwk8/soxf5G
rCdOGd+wjXlaMsP1fx+lgOEC98AkBRT+/Hv+Eof16y/6yUrCIEC3EQfyb+wLjuXMgpGfJymZQhhf
m6ZcFYHPzADtwNHyVbYdmHOXizgsWfi1iXZVZGS261ahyvcV0G/ZesaZPtE/YtmDk2q70aYJeiIi
aTN7tGORw7NYNDsj8zWWN14T3iBkbs+xFQcnxu/8Tyyf6VM3GKN9QKcmjk5YR4iNR7GjYPSWTZYh
z/P1oj0QXFbtx7nCmugv9xxi3lUhSioYjcQao0wyAKniuptpBnB63oXZ5vjaVmb/6oSo47itQIw2
fsreWTKrIfcuys/upBgv9x3PZKsnO8gV4saUYXkyO1swkA2CVYve/Cmj+kv37uB1N95cnnM+EgLC
ZpJbvG9yxvcd0jtdpcFaRim8ZSzjzWHGnr0Ute/8aEUVWnTaJQoxJjdMYb20oSfQcDrjR0T7FSLC
6VAImtMadlePUdtynPu+0h0KnpEC0kGEuBgGgQjfkrp58vEVHyiF/HlFFd9JraETA70ojJXls2Dg
YB/TYVlbOVLFPE29x9ir80eMie5NUGkEdMAMYJ8iNXkfh6N2V3X9QceRcK0BDLA13jl0jkBoPN38
7Ax3ODtk4uHXLJIZ42U4zsG1e/9mCDV3MwYI6pZh7so7curmFMGuic52a1Unr1Duk2+yzWEtsRk7
c3iP+8rfE2gnZ6cmnRZpMPUy4yLa6rIrjrQ2rJcLAJ5AhRk8yWKO6c6CJ7fKmhWtsPzNUNrgEzIo
yye8kPFLnLXlluuefbIA8fFYFJp3NScAYcih0HbCG9Oe+nwGhPUZIyBCZuoaYJmtvQSdb55jR+oH
PPMtfDC7vktCI0ZzZLEmamlUPmCrZeektPp13jTZdyb707lHb/6QDE7xbuoNIbPIceFzOALh47z0
mFV96KniY0A0zzlWpEzLyGJuZZdjc0caOrgt1BDfbQj82zxJNGi8AT5ZZ/BxlAYtC7uW8OxnTPLj
dUoShyY/Heyz2xFpOboTvVmAGV1bNLzoJ4c1JPteAYkOMR6hkYb24I8yf2tDX2vXujNCFAvdhmkj
vne0DJ3bHmnVzdsylTjuna723hGGO6vULBxCbRr700tLUmuH1H111Oi/GH4kvs9wK7WMvZAGGehx
ZCypy4xrB+2Bq5ox1NvY1/1zg1zwmuBRSJadEwY7x82ja9Zn6jTFBsjMMOBiYqNVeoDYJ404P8/W
9uzQyBwcG5Nhaq/V986g0yzCFdzDo/AfnAq27R6cSlZQs8UFchiJeZlmi3/WvlUlzzo33Cn2xIBt
WS+fPKMBPgzbLHgumMEesFWXEl1/LKIFp3Jz7HM/pMaMx3XJYnPphyI8OnYVXkJM2WzuR8tcQooF
clY209aJqTqjePIf4yCLnwyKhI/aIuMoh/KxNdEf1ws1qnHjzBwVZXRwVDI/f5y6Sn/Aais3eiOd
ZN2YhnaUSaVfuooHBL5TxPcTCuNHhH5+I/GU7rMigkkThGx0jX5Ya0UybHta7p1doMHF+u2HPLo1
viz+cuIyC7OTi9wekwPWC+M3RmhqF4DkXTFqCU96rsm3HFX5KkdSuvfHIdyjzXLOWECaB9YvTJiJ
QIBelkxQUeoEnHMhde9axtjkdb+H1jdV6GxUr52jyhVgCtPqVo9j4kEMfnQInXSs/gkaN8xaj16R
TK+s8LUduQH4EtLOuNFaP36VbOghPQSO/sO2MoZJ2FnC57xN6mQBUCK8qXUjWCuotktkjGoh46jf
9W3RHmWY2jvDHMyHxOvsx79el/xnJt4Z+pzoY6P0/PcFzOntv3A6JnHzSxHzjz/5Rx2DMZFihIWP
a5tANue9zx8QrFk+asy57vT5DhsgSpzf6xjD/EYUnWXSiuoYVXXrp5WQ/o0YPBysgnvwL+M/fzUY
A/90TBdVFWWWoI4BAPprGcN4LStkQLNWNncg55Y6XAkbPdtP78y/MhjP4Xk/G2/x+SKoc10Eqr7D
l/wnN2Xm6mFGtitDRsa9hmQkUTLhQSqR0P4NpkX+ndpg0rt0xd+K53/roP5VHct7+k9fed6I/bTx
ApwylZEBjWE0MOqtTIMzY+W1iz9/gbNp+c9e3/w2//RV5uBCXWN1yxB1sVCrcIlpbqVt/vyL/Pqz
ml8KcA/I9qwDscySo/jrF2maBMnA6NM0MkQuNmXbrKPPP/8SUGn/2yuh4bEE3miPRZY7W3Z/fiUp
KFsFAiVYgQtyt7prb+oBON8ShQ4EzJH05TusQExLGpY9+EMhMn03gVAd01zUwBtbRKk6eRUPjdZk
V1YckAG4EH6AJMZ2gtzurDGKwSxfqGk32az3IZuD+0jdNrw6jmKI5OC2P7uOlr9WdUOAPYXeiUsy
Ppgxm2/SoiPxWjSWS6ErjTNFdvvhMOJRJLyh9V3CBTeuoNzIdfac9KYwQ3vbEWKcQVNUPt848XFq
TRaxWtRMaTYgQ7vy4Mg4K3YBEYvfZW6ajMltyEgh1bFs6h/CUIyQdeD+rD0MgDXeomMquMTRN250
Pwj0ZcLtukGqodubrkdCBiqSXA8u8h3egOJEdqt+aKZSrOu8qghwm3OTmykie4Sh37BPjFqrdxXQ
8Qq5cJsZmGLD0X6oNXMQO9PJyJHKRqOEFlfELiMFTMKNGO16wcpjspYAz8v3kd736NaN1Bcjoztz
GaS5/WgiJDiTI4CZyFHqObXx/dAwW5hkRsTfP3wp2ecM0PgDtEUtYgjCgRaaPQzTIiwdm6EUflw3
y+Ht863CuLO4sxFu802OmpERJlFG9yoawu9Zl5XnujKAr/hDvQUJV59oWdKzkWoSL1CQb6VZVswm
MbiWPq4X8mhyAHm6WqZU1wRIo3pFT99uO5lObCo/7JpYFM+oxUpr8USS8yUfyLVHyilNeSrJxQX1
ZJiw0+PyntH2+Iwcvr4H/JZSLsCcWxSIbEhtoTfZT22TfaR62B01JsDVg1mZ0Y4SO9l2yeAq1IS5
f+BDx48fX9K8JmnemqIQO3KUWCoAk71L0zH/jf4t2PcFu+eIodm7jDrvipXWulqOZ6DTzB3mDJHI
wSG11U2P6HMFcCKrLpDGBT+s3jDQn2eCmPPMDt8Gnbd/WxjFpJ9z5YzGQc8FgkGI+vbCqIf2rhe6
ftfYVndfoRtD5JdCa9BLpG57FtfiN0Yz9YTSM7TiFbKtGlnwkPjvtopikL5D56q9W45Dtxr6jIRn
CVzHXEhTUapRFWnDW8smDqZcB0RrIVtRvmrZZBFpPirrGnRump67Dr/hLMYB11ta+I4g7mkNpkRi
uhMkuAQ6kvLB6khabnbvM7M5D5LIUWW0/krPxLCMXT86hG6ilhbi10svBOJbzw2s56oO/d2EfOBi
t/H4hHTavJEJiFaIsf6hM/v6avpKPkTM/gYiqqSaMcwtfHPCIhHEY9dBaBNA72XobIKLaq3YXmGA
h4Q7hJ26dbvE+GQRZ366UIA/MBXPzXTWraUU+GPBsyiGwCB2DRNjIPOz3N9EdQ87nvl6twlnMG83
I3oLMYDiwPlAbn2hxQ/GF84Xq5J9SqNS7R2EpIdGmwn8NcuqXHQEdXQheR+eHbBQkBRj9wkj8k/j
ix5canrxiXDy4+sg/4/W4HCleaiif7qxVm/d2399Fl3cqctb/vl//8/5Lfx4yz6LX2quv/+5P0ou
6xsGBLCiZDLOk6Ofg4YFbAkuUh96HO6cX0ou4xsycI8aDbA6fJB/TI68b9RF8wSKS/dvv/IX/Dr/
TYLDatL0TMw/VIW2Dv301wu2pyPoeo7Etc9OFkbgorT2BXm1Q6qtiknsRyS+bnVwRrZ3Uc0OdhY1
Vg95Fx2JjV0zT94MyCOcGIusf4kBSCt8/D7zfxMOemT9f4oO0/vnssOaRUOubpqMTkyT8dmv3zAy
y7Z0UFqsNCd23gzNL54GlpGzqpDZSobz+IzsID2OM1q4NskH82bccPxFHi5nCB3uKioF3x5eBYu8
9WgRFicYXyCJn8HFZkYCkUfbeXb1xvkeGMioyGw3oVE6M/k46XBmkaGgyh+gHtvvVBryhQuhqSko
JOvHGaKc2UatL3HUVbCVq/6FxV3IITGxbTnJGcEMaKfYV19c5krp40MuR7rp1AnY93HfscQLvojO
QN6UuWBqg6Ibz5N6Lb74zzIIUJQjOxluu1G2+0IHFe00bHIXoPymPdbwvkIcxJkFmSIf1lWO4D7L
2Th0radvBPb5jZ2OhPkMeetvm5lXLTQvXQYzw7ppdHHWdBpIy0aRKbBfyLtCWlcyHJtrRuLbHsyF
2hodAEEbfW60kDi77xkX0oXS4+sv9RdTe8yLaq1J1m8LoB1Btg5TpPyYa2YWNz7CE+sZ1K8zqru0
JoCtfRBeGqMtoLO78Y0zw707wfsz2h5mx0bA/g6/MOBaMN7nMxq810ECcpeYJ4xuyMZmhLgJ6xTQ
X2MquR4MI0ef8XVIO0VT4wywNe9J1lOzi6LJuRu/Tnaekhsy1MantFDmpWlqdMdhVD5bZQ4BNRTF
hF5dew+oknY2zf7/I+9MduTIziz9KkLtLWHTtWFRBbS7+RDh4TFPjI0hghG0ebZr09vUshdaNPoR
8sX6u55JiUxJKWRRi+4uQBCYJMPdaW7DP5zznUMi4TtMaMwJChFaf+vlaTuhCxhID2i0+GWsq0ZH
lkCgHgNYvqNcL5B3JZiAXifs0NOmzoGcrKGPMcLT4dpBgJYyb4kcTmhLytiHRxDm90nD+pdYkXnb
zdm8QetX3eamKY4gUb09j7KEYgXC7eD2SgRTejd1rLVPbTTD1q7FGDit293VWtxeF0gw36o6ROVr
2vW+GFHA4h9Sz2Gj20zInh/xtoQX5sz4lzUus2N9lPqN1GVLJiL7hH7yutcI6jmxSGE5Y3edyfAZ
035xAul2MOuxwSdwInPT0IMREXC3awowXGuHcWK1ihPbHa4anpYs1pmDkYXN5lWWpDkvpEUX7KMw
2dqu0a/8PvYFL5prYlVp2fKo9S1szIHLoF17CKE7NocxcpeGDM+LnBqkQ8s+sNWlPGZzhOjcIwUJ
PJ98cSmE9R0dSw4pJmzGK0dE+p0ODtcMhjrVmus4rNKPRrBqC9zYzJtV3XdNx9a+qx9LzypvMB7w
9U8VKGBHIwnGWEzj3UVnMAEoEEjvOjF1I999AV/RE724hrogGOiUIY5iqPoPhQVtBkmJkuO7s3PV
1kx4GeANr368zOddmuafGM3bt/kMuXdyNP/RTDgJV36Lx1nPNOOIMQa3CDM2/Qn2u35tz53EXVe1
0Q74KDqEqcBYgc53uU1NC6JNOmf0MGYypVyBFZMbvDoDGyoT9Ga/aUICX4AxCyzMmj9fIghwb8li
gkcXSyXpz8v0DNaQdZ9ATvwEeLMOfNNqLqbIMlgvD9l1DSnu2YyxWrL5UOxU0W0gODaEuTj9J8ft
rPt2LiJKUdRr+KFMeYHdsbyePLS+ROz48TZpBEgx4ZC0ai69/BSnomRAXnfjC+LVqFAatPCfNOLG
bztLy7MsUwikp8Iy2Z78prMs0XeXY+2SMRm4qyXo1sl5uHV3ZlDvxNk3RcHfmTecutRv+/HfvhfG
3G+7WM6hJLEj3gtk5Npcl0EaEG65BaDLMwZLzap+k1tv1QJxXNGqQztK/9nIQ400vv0INnwq2yFJ
UFkETfcU5PfNSABdxNC5wsg2AxaarY1NdJUH6JvW4oUgJ9j/yBE2v//P/huO2+k9XYMFl6fr7i/y
32/es1r4SiMxZxvCQIJoH+MzWuFRWbm7+ABX0P2jh/m376dKh2/eb8mlncU2caZMcYIhCsIbc73c
d+s40HB9bVZxkK1bN7C37c6JVvEvKLk/VOP+/zx/VKXjP54/Hj/676rgXyaP6me+lsEGkeGM9VzP
YrBn6wqW9nXySBlsWUwj+QItgU2UL+7XySN/wmnLrks34AIyH6I+/YsY3VHUPp8fNW3T9d0/hFg7
Kd6/uUKUGN3DBu8yyqQS141T2vg3Z8/UJwMsC78kpoS6O7B6JIOrIaUcWHkYOPO1w/bztamaUdu0
s+lc+0asfyGSB9ksDsDhYgi9uu63obLy4L2Jrqcqof0nCOadnjR8NYdpuZ+5AcKAEEBs2fSM29ab
/UsZtfEc2Cf3UNkjtXAGlyUAzqQ7VSfudKet9o0x0Ezr7rgxT34krems7axMSnWZFx+eMi5Z5MBc
FZPVHxjl6OcauoOrWlmdysGMd3oUuU88L1yAK1551TdO8sZDBs+4mPC/WBlOdmWiGk5+qoQaykbw
pPZniW2xXsN6FSoTVstKbFwlttdASm+XdZsClYO8mZ8NkUjx63rdx8jAYMM+NCVzucRtTs7KyySk
3MgYsznKU2SLzCVuU2UPo67teLiM1PNgRgygQVaxXRgHnk2+BmhqTixMw8SCX/RGbR9SM8nvUni2
sN1rp2Z13UQ7fGb4BPvWwRIJMz6yBQqzeqSdRWaFjZMmDFOfaUTGCtdWfmvorXsEnragMja16TpB
EkOG+SKz4xxFxrV0yw69F6aKgINlnftDVhzm0ZPvHnAkkBx1Hh64VRe7nBBklhxT9ip9SkcrkQ35
1mCYNeXyK4fFvHGV8y8Je/yHmDHYuuELxAdOPDqC45tCuQYz5R/EJUAmoPIU2nmGhzhe/AlZd5Zq
pAqVyZOrKaiouRjDhTtW+jHn+X02Sd86S5R7cdA4fwGVYFFNGNue2d4g9/jVhzsOBA7IstfHvekZ
xu1yckh6SyQ+Q6/y78yTg1LvcKWtLV+iEtKV0RLB2shE0q13YCqtMxMJy5VQ1swykvRc5smw6VXp
jeJZXWPEx88JUo5crUzZPHUfNSCqSOX+HGuEWFqkPKGN04qnwjVg2851eYAXV+wbZbwqyllDZu2V
zRPfvvKZlg6e0whiytpWRtTGSNkVntypdZVk51qEZRVxN46KUnOhFsxG2OKXRINzXsSjsZ2YMj34
HaBV72SMRX2zdtGkKlq2EFeYHZz9oMy0Mxo2SGDKYusJG7etrYy3lrLgUon3l4XZexh2PWOLp8w9
LHMEpFDnoX4YQ05B++TqbUW9IArVpQTbsoqkTrjQ+ZKxe4RANpA3GOVHzcwNIrI1xzivDHu+WnJ7
sWE36WmC1rIW16PmWRvaKOPdKOk0g6Ti+t4uIxeL6Wo9mmX0TuxkbU8UFOFzx2GC4/IcxxlYNDRY
03lqNjS3uQ2yzB1L9ieAa3v8m35OL9ItM0P7xVMQ9qLi80bF3Ly3vQMOAgK4fGIQ1Uxb7ga0ufmU
TC/FGHOAbQaEj6VudRd6h4V6leNjPiNTa3xVw/EPbCv1PV83M+pmTA5+0jHS6inCuK81xk1smhVh
W2R5vIVaMx4is+ouHJZOW0OLHAborNBX1mDUMxwBs+hXprCA5Q8LZvRwIGE6OWVN90W/IycFmxtB
EescTnlQNyqemjyC8ZhFc8iyenweTKgMU11I/IigliekMIdBpV0Tym2tK6SlL84pDHvOJ8d8Tmc8
HsFAD88E7xSe3ZSj8UJ+VlmPUEDKWrtPHcaYpKk1xgr8yTjtWwGc5LItiT1beVWRx4HLpHHZULIm
DfpeQmHhY9vjSmZxHXHTkeGNzcc5dPWEiZRzpLsdPAcF6KwDEWjD1EfyMKGZb6aEpAEN4S1SYBqx
h240oIoZypbsJyJlet6h/QQvzX0IIkZ6Hba29mG1S0p2xWAWSkvbcPmAZWuvmblW91prkFzXo0zh
QkRvzUz5yU0T78ZliVHxzwp56iwxrEBEw6KIcTe00QPIsPkyTXkajn2H5bbH9s4dr39MU6QWdqSF
t0ZiSrR1xmRzcGZL+8ixgW7KWjibcPHaPeUYdOyUlX4UmywGhIMhX0vjagXdadqBabTOoNDDvnVS
g84v7TDUIqnhByOEDmNJdKkbDuhUqk6ju6nGCzYQUPhbtKRT3GdXLBkINxFwALs+5G6Bnwq4C1/0
eRShm4zLpNsDZs92DQL8fWXktXGLfsYlc7meK1SOJEE0+B5NH0UmEpNdhlCI8hAyiL4Svd6IVaGz
VF01ui6rFcqC7gI7DBYWBnSwzNn95FdgAOJP5UgIyaruPHPaDEuX33lWlV/3PPy5smhA4/VYWs28
1WD4PdGVxOO6MBu33DWzIwmVxaS2I9rHe3PDLnvjEJZEpEHK4+46W+i+C4FSykerG5D2xwkbIpi5
DH2PRTt4GYGgJ5fpTZtM3LNlpusbrsSFJLqs0fc4LgnhQqrKYQqn4Qklcq7y5RogWIAaimEX9iyU
mNYDXZGajZ6UJSkFxryEa9JfUfsujiE3hj7Yt4OMydtwos69GBPBpMWSzfxEDrgBgQKBteSg+GR8
2KEbySCvMnmZ5WN1nUal6/D+NbGvPgojdoetpWj6dc8jBILpdemUI64O+LBEq2lgIdZG10lSYHP/
2dSn7A0senUJImz5MsvTTb6f7nN7HncdK8/bxa4bbU02GKqEqJriQ7RkjCROhe0fKvT/3zSUWqyj
/3EJf/da9q/l+0f7t6hk9YNf63i0AAgE1MbfVZZSFTz/1zpemMAkmE6jijJVuPzXOt77iWArGz84
WsdfdAJ/qePFT66uBATc6n4RV/6hGC169+86XTQELhmkNpJ8OMkM0NXn+7YLlAouwK6LbZ3n5meR
XjJQmjInopbM5bEaQJdZte7JvZEN3s3YZtlh0RaKRb2Rxb1nx1DgqwQ6yEj9tskHZ8xXjVUD1Imh
2I7b3IRjqbWmcxGnpB3rdcEbsMXR4w2FM4/6RHdVyAzpiBur8fKjUcI8Jo90SM/nUpDmIwmK20de
mb8Sx5wme+6W2YMJBD/jUkyiR8F1/jnVdPmO+d07zsDiDx6oUOxy7cCMRPSzQ/RxRQhYm3nFI+RF
JvExOAum0iNDcHLvqdz9ISbkrpIezBVbescKM8WtJ4f8YXFnILRN5zjrZPas19hNu3OzhFc5xVoT
LECcwWk2bsuNrpivGqdhtNuMYq9zuC5iUc670CWzhPLYQfTD3sP5sMLe+cg9q+G+GjYW09e0msYV
2+See/2IyU2w3HpxCRoPyAnCuKNpEFSd0P0obGbH23ApiVH30LivBAorvFJ2gwHCWoYbxFSlu5ob
wwAaEvbpp8xMM8CPbqZfVbE33LnIGbdT5xjvYyv7zz2j2SPIr+LMyPkDP3UaqM6ib+Cu6tWDhxA7
6IlEPc6y1vxAmGkRbQTug6vOn/ptP0z6a9MNsIcJswf9l08VvJ+88G76cvIeCBHonzG3Aj9kzP9i
2L134/FVqimuCvTSand6o1vMzvM01lk0YmG+9Iu4fLXZPbirfhqmFweE7o0jShEISV5W1yTmm1Zp
2J6oOjB59s2RXSIjdjaAV77X2LiIdHmTW6k8Nxh4Hv0+yq+XnIf+yjFK973Kh34tmsxXeMv+TJLL
g4IPx9eUyz0danIAXbhgB+nIB03i7BDbg7aDLFKrkO3lyCZVPIMDTveZbJWGOAuvrHRq+EBp/0Uv
/WxnpbV2Y2ddfWyIZNhEusZDf6iaJ9EMlUdhnQ12QBy0v5/nmvEsqFQQK63FKgnUKx7DwtKwPLgG
VVFuwRFODQLHgsZnrb+q4rS2gs6pzBsbxy07h9EZ3ylS4pcoARGRFkv2pvkeNE68ufU581cqynqy
2F0XemoekUw0MHv8DFHFZBQQUzICMzdIe0P6M8IaoUI6bgLAxUXZCfbQ5Fi10scfNbSO9uzFwr7Q
49AY16X0nRf0GkyhQ1nNzEBVVqPFmuLFEOF4BKnNcGmuhmeselGxwieeIW84xT66xLtw8ZzCIFUu
ZJNJ+2nQs6FW9Vj9LK0KrQfiVEOsNd/MSFKQYXOAikmTZxqLh6+8KvNFVVrL5ZRHULIWXYuvyTmJ
7hNDz4lfb9OcBOMi1b8kVpU1wM215cOiZ7toxFQaK92wW7rOLr/vaWwea7cqcOgUpXtl61b6ALch
fKhESz2ERVqskR+yS3bjqTnPs3x46lpWgcyIS/FaDn35lDpD8YmeEZNHMlhoV1g3Ea4baQU0qwK+
3Fk+jHZ7LgbBzBxxoSB/VU7JEJCIlFKF++VMIxiFCEyEnoxPPUkSyJK80bzzyAFmSh66gjATueCr
JjSnRdFChX8wMr/feQxttoS5zN5aSLtgVllpyZciFb6m3GreEyS9eWuDMu3XiJw7sJ5lazSr0sNx
zjes82vC17E3dZz3DCNkrIGXsrUHIrSgr7G6tQ5WVcoHXjN8Qj8y0CbZsWwhqnv9W1Quy7UDW3Er
FuQJ2zYngJqhhSudbRPr5r7JC5/VfFJyM3HSqrxJxqx1AsrD+Gqa8uQLyNov5EQnuOuqUe5Ta4qr
tTdM2lusjWMaIC6Y9n0yJ8+m5JX+u9Qratr3j+uVx1dZ//w/u7+tVtSP/VqtOL7SOzqWoUSL/OLb
asX8CSYByFlHSQFdhnp/qVb4EybW/M8yWcI73/o2NOMn01Q/4ws6Ap/1/B9ybrim2lf/dTDPmYmq
EoA5TE/1sp7KF/22XHGAdtkYKgh6KcVA+A34HqyTo0SLYyzT1tVj2Dc9WeJfJAAfhLyWu1x4XOMH
fFLDM1MgWvic0v3SbFpvo+HDANTnmOUDFGKsjI0/1JvMTCLgdGN3a1RieBxBJgfZ7NYBNERvG1v0
aA5Mu12X2xi/PSJ6QPldwaL/sizDmQVGti169ramaWyJFzUvDCx+Z4ycUv5vTg5TyYIPWyLdY21j
iVoYnU5tPbEiSrNNaaAtsIo+YTSVilUboTgmh8BfG7K39rXZhvTeC8a02rbOtdZtQByOBU9d5dqf
J2sOEmOQn6os8Q4V4WNrqwP37U3Rzidcd2W06HssAywcTF0/GYwtvnmeLW2q3WSLjlEUrTbxWFaz
WUCerbM+trfcy2l7TaYiHpXWJk5NfFf0EGu7AIiMy9haGQ6Gz9wck2uEe/6qQ9UHVN4haFPTQAVA
wwyY6IzrUavkqmjNBvDeaF1GkUIY2mYXdEUmN73ALGb0o31EZxHvwcTB79XG7jpyNe1Lnjj6Z7Dy
1ie9wMTO8yD64uC63tC+l08cBnOjMQOHWW82K1wgrVzDUkWf0EQ8wKPM35ZxS5ICUPnbychNTOF6
Lbjz2faHWGAz4FboyFXAjMsqN9UFyknHBodRJQ+RrkfPyLjrgET56FjGabSgftCb6VEnMjt85niG
zVUIJch8BUjdnw1k0VN3WD6GPLO/H5caSvjYI/0zsIYbRjoGuaHV95nwW3RvLRZn9k7UTwNPbZ74
jXOuVxBGW8vqdviAyGcOw/jDjrM65MwBsbFqXJzfRt6YZ107Iu1w7fTZL4EZzwbOc8hMLdgu6IAU
AqWE9Qmryo01zJf9kB1EQyQmDqjiIus17yKB6/Dh+EDl8sk3rv2+b5+dZmJGORhpt82s2rgIMXRf
w4dfyH50xQMYrPilaW3yNas++lLpGjILDTXm1mKtu22KntRpqblFAPdO3zWCdD6RpvISx5CLaUAl
8aaj3V1hSh3erai23FU5+2JnW01abmn/Rb0CEOfc1FKOD1ZCxEMVFs6xLNP+dpgEV78hhvp8iBf3
Bruic2uQORLEeuJvnGp2qdhxZO9mKrhbrlguXkMzbNg5elYr63HWbGF2oq30JZtdvZytVaqP4wZL
Cphs7kx3OronDP1O024yv1LVOsEeWeazrh/SkRAAw9Vexz4O34jQirdWQg+/imNfOUzHKPZJQTO1
l2lxu+0EzO/WkjDt4YvPD7FdYkS0wii/NCanu0jp93C45BHSTra9yFuSKnyERCUYovJNMvBkMuRS
2TK7P69Ay15alU4SV+e2oMMnciZaHQQJiWuw7KZ6pua3bVbdjatQ7YvohpeUbLRBd55Q1GKRstps
viceZnxr6s69bBX3ffQgDq+psRANKC581ChEfGFbPQ95Fy0f63zytFYj3Kx21St8ac18VgbsIuS6
OeFNRfkpIeJ+7dZmsepa9JNDBBWzUmRUr07NA+7ZZusA7No1iqDqQb7foeh8BCqkfVoskxbUXaJ1
AnqVbQVOV7Nmk14LLZClvi2MjAGnYrZiRQrXpuK4LgiqUWDl4bYcnXzjRANm5khowAeUSlLRYBt6
9MAyq3DnKlYsuY7LnrMdUWMWW0gRx2VLeBl75SKGdxKLGncOM91kcYvtzFuuXKyLO8gP3c7pQv1M
I89r7+hJuQuzRH+ps5hk+jHWbtucNYPp9clrLr1in3XJzI3CF9uiFt1+ilhzFJbDpLyHnIuWMlpz
gwlXrWEtO+ap1mfhkXWTZvjbZzLQ157C8c7CZRSWm8OmULBeq+6n/bLU7koIKzlLc64+RfeFdgPn
VxF/GyslcZVYuV3u1tUGMdtyYGydkjkCLbgmmIRx0iwDfVgEfeNsvZKIYWFUgS+cKtKw1im+Qaz4
w6kHvXg1UorvXMUnriK7exzTwv/cAqWnHuuzA+B0WlUX2C4iS3zvZlih02YKWSoG8tiArK+Qx+2y
Ijtkcz+vaYx9BBcS/3kvH2uz0oIowdAnSXfl8S6dR1N3cBs4ddXu3XieMf60M+71Xi7kvWlLqB11
K8939QncHNX4l6feAkdKhBmLGVxV08NwAj5nKS7xNTEyxTkZx+3joNjQ5D2BfkNFknIxObBcug64
JvcfmNLxaOKIroHHUHPD/Wnj8tLvsu4yqTDf4xb8aPBFb1sFrLYUutpREOtI4axrBbZGGWedz1lX
XjLj9M/xcCJwrb1INYstzqVIOwxOHX5aZB5tB41pco0EHaQznONJobUtBdlmD5YAnErK7aIQ3H3l
eXdJ0fVXqXRiNHB8j0RiOm/Sjqj1h9G6YCeruMy12waIi7qbpsOO3sxusSOHR2xYKOfrtNV9FvsM
QVAaec99P/Q3TU9kCkGD2cKmYtFinf1ZBPeRe7nN+rVwLnSn7j5ZVtNto8YWDNJpBUEMOY4l7UCk
o/9QmUZ9NmiOdsx9EpHsJl9u7VCfrmmhkpVDEMIlZIv8Fo1De0jszL3lLIpQruiegRrKXshfDQuP
GsPUluWh4fTYuF5dXrX+HF7gbFgo9Qg+vx6hmxzoJLXbLIw+zxyQ7URzcROOof7YUOG9DWwbPye5
tzyQrZM9UaGZVxWnw+20pPYhd/P6nv809mj0xocULvI1M2bOqVTW7T5t5/JM79pmE6LQ32c8OzcW
q7h9m6aCmMuekKFAc5P0OvVIH+qq0A1kbjbXld+WD1Vh2xduqPm06ALi7AA+Jlylk0/oRN6gqJ/s
UmOB5afvXY+JzxraeDODPdknDOjOwTOn687yvF2rI7dZgRx1r6xoqrDm59WewTcn1yLEBelK2TMi
J+0JwH3LSqPxePRisbgR7eRhES15ipFwThbHpN2lRHMCaE5VegUBrbdYFOb7vPVAlmUO/O/CSw5a
12R3fpUtz0myiB1rVR6kwNhHTK5OeKklTm+ufJsISXi/UX4vfMkEDDjVdrHqYt0Tx7EDIVc/hMZc
vrTsutYAz+J3wVDoiFZO3lp+Gd+zFczuaSHnsyUiY1touPdWMjKqV1ujmGHx6B0jZnq7UJuw39ld
ejOQgENG0CzFuZ21eAxsBP+bqRVuT4Fvx4FudOmnwW7NL5VG6tUFdQHoR0BzZ6U/t0haQPUEWldj
ZzHwEbtkDr3n6NQ3GJVLUHE899lj+JrGDF6yHqu6OnWCJiVHM2Ti98gOMd746MZuzMgAPcQv5SYR
EJo2Es0WCVVeuW8AD6VbKeNsr2dF/WInYfzCPCa5C5nS7DF22/dWy1QsaZlerWQdJccmVRXTUCAx
RPW0ZNx05/qdsNXlczV6zTFrB+5ni5NOn9DOQ1NKuG4JenUQfq3aqvJuC2hLG4Mhw0UP8G7LvDl9
qVDo3eHx5B9YElyRwRLWuy8zip8gokK/8CeYcSl3TQn/IReHznJLc9WPsz1vxkmKTQtmH8KsNxGT
Mc3j42DgAkHmEB6ddKB8h4Vs8qwx2mwfR2m4Y00/7kk678+Y7PDSXc02xVjYiy8OW1W9N/qnlPoD
0Eqrz18Ss8XlmukVrh4jNu6MhEVSoBm6duFEoLZCEngeDZjvTzKvRBP0elS8uoMVrx3XBimsD324
zeyUrLDYlfORdie7xLYpYPCkan5d9c7nvvWwWDt+h0J4dpqzkuUGea7ZAJHIDUdo2F28eDtNTtmt
V3PfXDVmbL2R4NcmJC97RdBUlrsHMVoPoPISo1zVswbbSzPTuyYiwnaVdYb9WtatfTmOhg5aZZLy
wscSvytcTb8o8oElvWZbyFOHRLBWG4fn/y7DCvP3hxXJ5/j1/e9JpL4ZVrg/MX0TrC5M6yuU8+tq
5aSecj3OO7QxiKf+KpFyfmI+gRcPPAWDBJN4rr+sVsyfXLTyoDw91+bHLN39I9ketiJ/fjOrQCLF
DIVVDUQL19H5GL9ZrcRWOJU9pHwlVULESKWBFZ917NWcL80e6294lZ+A7c4gnYNJ7MexVDz3hhQ8
zq1ER/1ggH5x/PwohzkhQqkvz6ITFr7rtGyfTxZ/026dkTTphDQ5QJRcd911WIRXy2IEIypDayMF
BOwgLiP7uj3FhzUcAy4CyyBWbLGgBVC54Bha6yp4rDKFc9bPVBMrjSCNexLJGiBJhXu+RH67K5Ze
u7BpWZ89a5TMYcBWH71sbvZh3ERPuqcZQYRWa9d03nJeV928LdJo3uGUz55aPUu2U5MZ1xzN5tyJ
NFCYfWYSMl4A3okHMLdVq1+7aa7v09El6gTwl1xJFdPmqMA2X3enV0eFuNl5op8LSUoCxglC3qrI
Je9NoDy/t+j0zuF7yAsmqGkKocnrn7q+pq8Mx34nJ3M+2GyIzkE20mYmWtfvfbIS55XpZzznB3TL
64Qp5DX99rhz68S6t+fMPM/C0rotTgl2eaR1h0TF2o3o7sygU2F3/RDnlOsqAW9IhXnU3KjZ6SYB
eWFThW+5Cs0D1tC91Xlc0n85KlUvm9vkpu207kJkKnQP8cs9mu12n7VE8iFjIJ2PR4n+4dWg5IKS
/VUQwezjqWm48Qu5oTG5Hyrpb+4mgypIIxEGEfL8VOG1enF64gHFSNwY2w9SWmInzF+tslreqnBC
2KNiBolSZmOOoD28SE45hFpfLGdmJcd7LySmcKykQ9Jd264jSRJ8oGUDJlI0RP5RYSWKdURwwMHP
Cnkx0KS+t6ccRKEiEWuGKUF/yknsa5uWrYl5lks2J9saje8t3A7rieiweMdWKX8ktM05aHXZUEuc
EhnZuANuVzGNQ89Ts9PyYthL8Iw7DeEVmrXBzw60kjzqqE4vSGWlwB7CMNxV9OjHcTSLL5TH+S6p
U+75oU7Sp0WHAmApTUkIK9kMtJ5bfhlDoERAK2PgBqcYyih2sCx43lDcGzF9ia4SK5ne5+NqIPd6
NyC+gIhXdxjbZt4U2ox8B7rUXBJCll+j14NfZKpoTBZ4uaTbjowbaK3Lxjam6Wi7hUBGzbI3iAuC
vrQhix8GrIkbThrNWi02IiamQMLZsibOPkZiWM70gvDO4pTj2TJi2U6MgrbtKedzVpGfKcrLJ8At
7OKGyZZfencIg0zFhI4i0ek8vFr6bCAH3BPhKVV0ttjoxipq1IkJHR2HEtF77BNFmqtQ0sHJoofa
I6jUUZGl3K/6/Zwu8Tuh8BU5L0Sbojkj5XRmhxRoURcLghZ9eWDJNpzn5KwcVIRa4OXJ8JKo4NT0
lwzVRuWpdlpYfB50adc3KDBM4yx2o5FesYPqhpaIjW05yQlaw1w84Z8Eki9axJ9nxEq44OEne/mU
LSaGE5fBJaNN8NiXg2MizaKAHK8HC4rDqI/lJ81kU0G7Gz7IucnUYHJorMDwZ8PZ4Ne26ptqzKw3
g+LmAh6cv2U5pIdrSg4ZuFVUHzrRxu3GK3oj3voxyLyVhmn5fNIj1WOKZJsXtbGN4woCqySjzX3u
PE7cISd4Z113NqsOsOD6/YQdAFhPCMhkbRtWcSSVKX4C+kwkvDA6e9WOPnD/MasxGeDIyN+9Eazn
obRc/Id62uTvg5kC9Ckaa1EhPXH6lNudRjSqZWnjisJkqldtbM6IuEtPuy3dZgYAMpOn21LFuJAM
W69eu9k8V9cDabdodKwZgXdZlhwiUaV0WYxySeQIC9/GGNa2Ys2ExoMuVyBjXEXCTc9kRK5PJBMS
aR231c6mVgfA2uS9sR68kcJSAMrA39CmEn4OjE/Eopqormxz8Lf9FGnajvE1IjYiC1X9T2ga4Msa
IK61pDBhNNrXdF22iXnHojIjs7IyoVmGkExrWYR4eMAyPjYlWQ+4n2n4AzfBoI0F2ed3it7Rbzsp
sqPfSs6G0IxpK7PKdANvMKMrDqH91uDdetPxZ+iI4CaVLeQBFg5QfQ7tOunc/DPZWfa0IlYZ6Sh/
8VrX6u4Q6VX2CkNxiWmsuSXchaKi4uM7FsM6lGn4wYPK+xhnhXLTqziZDiX73YwnrWceamvG1CKj
fJKrmRPvPpZ+cYdnzPyAUTeb5/rsx5/xt/NIYTMKja3DY/pAOoLp4I2p3DtzWSLGmpjB9fOmqQSe
HcTMLAPTTlzU3YB+IeLEf0F94byAU8k+1aJuN7O31MfZUsGJS12F/npSGQZk2qH4eQotPySKmUFR
eh7lrd5sshI2VMcD+sqJMNGsTU8yQZntaEq3CK/Mrdaf5JqMLCvRXeEHbBM/6KPaYz5jpP4nnOH2
fY90FXq3Vzn4F+Y0v9G1zt2nGdMCH4blET1psoOuyLMM9KW1hxr7MQqzffQbFSvT20j4nMzQ+XcR
mugxuNiR5QMS1y/lq2F4amudLOu6HrR9byfmTQn/6cVIS6L4eo9Um5znYMocsU13Nn6990aNnf/v
KcF/FVkpJ+3mZKS9kR/tfPvRSXJSv/pY4e/k76c/Tj66P/IX/vEL/GrbPXv/93+Do/Ld37uf649f
3voXa6/67/94fYfpGCQMLJLP/Slr4Js//Jo9cPqcv/74r/+wv/3o373X13/U19/cJx849j/H8+kP
5u/MxevX/P31u+0m2iYq7r9+kH//t+8+5je70t973duke23Va399KXVQwK4INpM/+tr/GKN3+rLV
sfqvfejH1zz/+NP7R/6n9av8/N1Ht2w6nB//6JeEPal3+NPflcHhwXaEjqnqR4/Q5Wub/Py/qq8v
pI69em3ava+/9V8/SP/Ejv6DX8H65//dvldv3x17Uh7B9LCy/tHD8jffKq+MH/5fcLoTFfnzn4fX
70SNSoPIXv/HP/b/6POf/5Pj+vk3X6hpmv+Sly9el6r8/ibwi7FKcQl+9Jhfy14Wr/N3H/3XV/8X
HJrfV2f86Ln42siP/uf//HoQ1GX060dn+vGjBwaQ1u8Fsf7gZ/+93JYffGk+eFL+/OfvLtFfDouy
pP7oYbmRSfn+85//zvli/kvuAHXSv+Z/+vrQ/fp5//rVmv+C2+//oe5cchqGgTB8lR6AXdiwQQq5
QEUl9iaNUKRiQ2iQeqSue4RejHHsPMZ2ZpASimYfpf3s8bz8xyY+U1w49gXcZVRrBf1jHJ78+K+w
Xl/IFuLSv6++lE5ePmwPrV1qOnkTRm0/LCsE7idzUmXKFawRUuHGhvJ66QdgtMVsBYvPYcrMZ1sn
lmu2gqkn8xg37NkK/n3Xlk0VD8z9Co6mqCBDTbzadsoXmjl7TOLC9+eQzMO1ptfzQb0Zn01ucr1v
QKh4t9k25rveV7qs1ebkEk3IZ8HrgePo2UYbs1JAmjdVdAw3o8WliCuz2AeGOmwL/gAOgbBDMlOI
zT7RFziJBzzTyInOWOp+DRdCeZAF0Qny5Bf719if8qdn9h/5zJER/7sfPX/WY/yGGAyW2SBfTYCF
CZgcsOlWVwIsyP3kcEGooyasCNJOOWAQZymwMOMVA4auSExYIkq25VBBEGWmC+X5csAgpFFgYYkh
BwwSNgrMVTVHA+G+K3O4yB4Fmf+OZej0l8RCmxZWcmYNqjJq1lI1nRw4LkjjclIOFxukcSUrB4wJ
0riIFoNly3BqkQX1uxwuJpbh1oEcLCaSRV0LOWRMORY1TMSQ2aYLtcRQr0YOFRPAUJtIDJVvRLgE
L5FIxR0qOWiMR1zeHBMwFH4nnVqO0Q68ACyQlTww/jN/v55BLqG6bfpd2+AapzTQR9SVPk5c1Uyv
LgPNq0sabtSuy4LrARPLEisbJEyYk0VQdjgjqpAAN1jIrB/F1vdxULpypncjm+L8fGHgmLrXcfPH
jXppWg3f/D3DCSxG/2KlDKvyVlSdBIkyKixbEmBLg7SHoppXBwkh7ARGJCEWJsnACi7oSPjtSBMl
Asyrqqj5CuVYMricpovkmioFREB5LRkFFYrQZHA5ERvFFevf/paMi3KwdW0fKQ+Vah5/AAAA//8=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5HrZbuU4muarFPJ6lElKoigWuhoYSmfzbsfmiBvBdji4iCIlkqKWd5qnmBebP7qyqyq7pxtT14Mw
AjiHRxv58/82/cvb+uc38/7i/7QOxoY/v61/+UXGOP75t9/Cm3wfXsKvg3rzLrgf8dc3N/zmfvxQ
b++/ffcvi7Litxzh8rc3+eLj+/rLv/4LnE28u/YlvhxsVHF7nN/99vQeZhPDfzv6Xwz+6f3fTvNx
G9//8svL90HZVoXo1Vv85fehy/e//IIRRhXL81/+9Ns/nuf3X9y9DHDw46zs9//9v9z//bj3lxD/
8ktGya9FnVcMlTmrakp++dPy/u8DNSM0x2VBSPnXIet8lH/5pfwVvi4oowRugZYMwW0EN/91CFGS
Y4RYWRIMZy3+NkUPzmzC2b9Nyu+f/2Tn4cEpG8Nffilw8cufxr/+7udTElKjGlUlpQj+5fC8P8ff
Xp5gHeDn+H+kqKREY7a3wx7uupB9T3W2HAIeyouqF88zNoiD3i3l3TA/hY0crN3GJuTuc7l51QxB
JxgqLM/joLjtvOOD6Wu+47i1YaSfSjwZvol+bCaEuzeaF3WbhWlowkbLxu/pbSmt5muuDysuNc9d
T9tiQRMvJvhY7pnkcXF9g1bzlGdqbKW1A3dhU4e9Nt+roU9c7uWPPSPnfY0/irG8rWJ0rZpQ5K6b
VDOt8g7NlW7cgF4yphXH41IdbOHDtVz3z17sz/NgqtPAcsOr0ZgG+fhVzmZr0bihS5ysPKQa5Q2Z
yKeu6MhBiE028y6+RNHZy7gJyk2Bpte8r7+slH02JEyXZR7Qaen22JYBX4U6J5yaSR72xPImJz2+
x2s3HbMt6oMN6hPr8rnZavSARRDnPS36JF2XN7JSOS9kZEen1MRHpx/ZLLpmydPNsLn50Nt943ae
bxSl9VU1I3uKrFBntM6xWUT4sKRsaxQRI0doKZo0kucsDfakNiSPQ0lNM6P8gdFivMDWMJwYy47J
5uNDUfcPa1H0x+isu6LZGB+IcbTR8yrudXJz03VUcLtKfFqouyH7cOslz2tZ8dKVtF2jbxlFN0s5
98eR2LfUS8MDIbjNcbhZutTWaEKc7eJghZZ8U7LgxVpdjEdQYtZ8o/M0cucibaOWD0VwFd+1ue33
8mqsq3Md/LUIzDZJL9cykOtZODE3qiyPRkXTkBkKNMvhhEn0ZyPcfp7dYjg8nueasZOEqWjrDA98
8eGVje517RInKdd8mPuZ63J4Coxde6iPtifL9TA59+iLcTqOHr10fXmrUN5zNekjY3nRDoFF3uk5
caV01m4TOfVD/hDXhZ7Gfn6LYTvlqXfc2O5AEr7pDTquZHQcF+4V98VxX/OVS7t8WISfG4HCfR6n
O6bQiyPL3NIdb40MpeBTUdzOFtFLp9JxkxNp+nw8VX4veSL7KSA/NHm+ey59d2tD/7RvcA7GbLsn
dJ/VjLVexJ4vZXG1EXTf5fo8TsWHDqW1DdR+yzH9rpflGpn+ulDqbpDG8sXZ6yGmYy6KK5VlH7sy
hmaaasdZn3+NpXifVaobUSnLu2q5WhG70lP20SzxwrKlP2ZFV/BpmW5siV+NYLcbru/WjXyiGjY2
ze+S119KSgxftLkv4+yaeuw/GKF6vi92b7tuv65qd2A/y6KU43me9NlTWO6lrj+vaf8y1OmCpBsP
mStfNidfkZk+7256csx7XlI1N8UC+2au5hs5si+L3CpOa/1JCKn5TGg69tNOmoUR/DmbFsdrOT+v
sxiP5aSuxLoMN9YPcLupyw/eFVOTdxW7me2iG1MVtJnVejdF6nnvioWP/fS0LHl9zhGLB5qt7lDQ
/IuyY8Z3NHzQZCy4FPN76dfDvyHTb39Fxz+0/jc3QucV8nd4/NvHf739d9T9l5+H/f37nxD790/3
47v9EP37e7x9Gf/jL/9wICDN79f/ic5/+PCfoPofQfT/dfCfQWoMwPpfI/X/HF52Z1/Cf0bqn8f9
jtQV+7VgJM8JyX9CblGWf8fqEoYQrgCcqiKvcQ5H/Y7V6FeMMSWMMfoTjRGwhr+BdVb+mhe4gh2U
M1blmNT5P4PWFf0jWlcFgQtUJS4wKjCBv+qPaB36oPTQqb5Ffsnv1ZCUpFdaFsoMjympadwn3o8p
DryghA7NvJh15aMidztL7pskTH3v8yxBcy3cs8A4QXs14z40mCrxNLC+ypu5rsfProam7bbR9cdh
p/HYZcE/7DhH113Cq+G5MvVBBt/fJYd2xZdOjI/DnG2Pvd72G7QPTvGt7+ht2oK6rpFUGd/wvh5D
X8TYxEiHD4VYM8FrusuDYlN5l8uaqFPX5fvZ0AzdjJj0J09WgLV1wejOjb68q4uhfBlFV5ecZLn+
YLKt+phrNT66udqmE2xDeq6nYmj3qZ7UoSJb/hpsVzku0to/RbnXp1TG3LZbtdPXrrfiNGSDRhwb
x04dS/Iw+5pNDVYdedNarxPvJlscpnmvbjyj02Ot1+C52rPhokO1FrxOhWxGs5mXzBRBtYa4+VOY
ZvuVCDNfl9M+PeCZkrUdXFEp7rstftK5Tw+AcduPnoSkOEU2uyqLAl8HQvuFr9mgrscar4dxwN1h
jT8vUuiiwxzwysAFs6w4V/PMvkzrtnzGXtgXC1gnOBQSOczLVm5ADQYE0K+JOaEVOAcnnaOnrM+X
m41Oc4sNCj/gqfqe28Xjj6Uslw3mKlNfq37u3vYhuVOMO76yafen4Fz95DRwDY4K7SyvSr8ZrlM/
I+5hn/wYJl03cGZ7WCidH7V31bHGtXo2a59GXi77eI0I0I69ytlrGoW63VYsc577oX4sirX82GUi
P1s5bxc2eGU47ofxW5plf16QFgz43qKe575Yr+rd6p77FGba1iFJdhj2abvrhPOP1cTEoZLUP9ZD
5U+mp6luSTePlvfrkGXcQ52cPKvscB5cWg9BKf8BVV5+7oC63ohaLa0fqik0cjTywvZKH8dsQuuN
zmn+A+Ogv9aYyVbQooD1g1W6kN5Tw9U2kyubk3HgcTXTQ1fS7kYSok/M2fqWZNN4ydYoXybho+II
+Mo9kPL90iMbHrpqHJ4LBIw7wuzeDruT34F7qyavhfvmx238NPebPsW5g9LMzGs0ejxWbK7byiyE
qySWoyH53ubzFi87gP2N0FXMuSv77E6trl6aaq5xK9VOTuOab8+77/QHN9Tqug/beh5gbu5r5LaP
/V5tHxcrp4Gjqqih1rEszGmsJMLHVEo8tGRcWNWoyvv7xXeu4MiWEXBTFMw1pO/S0JY65QuAK0qP
E0MgEIrBIXqcO+erFzWnMh07tJlzlEP3dds3hRqfrwDDJcqK7cTQ5PumWixhfFvEoJsOL91BGy3v
833rP5cV0sNBIbvdR791/kiydT9vmVkfEKbpKgGI30O/M+xToQWOvF9ijhpZ5r2+QnIyVwtgKhRq
me1fin0vEw9VFNd5F8wjzlV5s9uft7AwBbKIaBkfwzyVNc/GYsl4XozppWaGOT5WMY1tlmnxLTND
wtztKR1GlKqSjyVhPc9DiF/LHYRAM7ASGE7RCUQaNlj/nuQy3eqgEOZr1Eq00M+2uSU1MZ+qZdeE
j/O8fIyjrT+opVbhoEVVPNKscLhRGQJGOeLiUyz27eK6fv/u6sq8h34s4bpkMvcJOvPEzZoihgaW
9s/dOgZO0Dj67uJobZ7MpIqvW2ehw4Jwnl/xtA99sxcl+zQUBH8zuwNZUqyjbfrRpE99ItV5LVd/
noaMttZg0s4sky+hn0Nb9rG4IEfDQ7KzuS0JRZJPqrNtMWqiOKMq6/nI9rByQNri8zaW6AQVYr6y
TnSqEaXvPR/9WsNN1F59WRCFNhLVMNk2unoUBwDnznJWseVzt0zh4GY0XGVFDz2lEyyJxo3l/uyJ
zl5VVtsPJcP6neIanxyQ3Fs2RfIVWUwPdeaqnEvjbM5NrrcfBC/9yoesEBdUjPRZ5aQ7l3XAzSqW
vF33zi0NWUvcWDQPki/UTgfoh+7exUwG7iyAHo+ODJ8octY32a7n26Xa8y8zriNPujD3lEKFJzt0
e5O6aeNU4vocVWLXg6qGoxp0/lmIsJ8kAiODT2LPbkzmatiDi3xjGspWdkXJuw3FmVd9WZ21H/V1
ykd86MmOXvA4ll2TiUF8SZ1xA897hc47WeLQmmkUiE+o0ppPk6o+Ck2migNrXVhjlmFr3Uxgj+49
aROozxM4M+iS63W4mvrkrytioSnMaBbQgEN2nSzK2n7D5XU2bAGKe6vNgxKZJW3YvJv5vG07yPl6
TF86C7241Mafve6Ls2BZfS/A/vj5ZQdqbC00PtYyVo3cbLosPknB+z7Xc1NvG1QM9LR0dkVcRAsF
bRPfYVd+CtjbBwPXPVoxxwjy66dJMOwxfwxkGK5yrIcr6814Z40Q79bG/ZnVYjptKeBXP2NzLAoz
nCTx+kHTbXtavacFd0XhzrMubcETW83F1fX0DRWRvuazc+0I5d/xoh5GQKSMsfFUA6/4SGQqHgNw
maNcUvfQp2JqB9rNt8iI8cEMhF3nngXFJcvXLxMYILBTsX2ajbJXJGj1XPvILmXWuc9ZPkD32UlP
QDvN+A3JObtdJ5XCaS1W+krXrXupurRfqX2FuZJlsd8GtKKHrFzLi1AdbOV1RdWPSMr8loUO3esl
8/eo1+ZSd1C0oFjD/tOdmNBhWkINmxOm9lJ2THyzczUsPJ9q/1zpZUvcGEtc4zOHrkqg4BchBthA
CjjY26oXfyG0WA8aesXDuFh2CjmlbcYEBYKRkfm2MPtyZiqUICgHtDaORjpyAWoz44Ni4mNZ5fML
k369Ycvsj7WoZTsZ9RNspdsU19sSbxZZdXwlil11xWQvsy8od3LSr2Lb5V3YSnfwfunbYNxKeD2G
5X6ro3vYlB9AAoZiKA52YwPicqo76BZkThfF7H6K27Adsg7Na5NoFCcLN3yl1g1/G+ww5i3uJtzx
QOmyc+lo+ZECXTnky65qvmTr/FLjvt+4rmTe2DITB4+H+TQN+zLyTiZ1cjiEe5Cb0jZVR9WBrrI0
BxxKdmTGU83DjNRlUFR+yPsyHKkltOYBQT2MnTQjrxWFPozruvDtQnYMdCaO57oOoj4s8zgcmQzy
SrA43JWk8kW7aUROxmpK+TSw6hsbWCDg0RTLuUqIFNChcvqw27I/EwOqvnF5twdoB2i81PD/az1b
fb8NbHgyMvlbhFK8J6bU0CZ1kd/1gCc/8Fbn4IexZb+PNOUroHVnmiTK6VOnI7muRSZZo7uuONCx
6kUzeVq9d5NOsOcHK958PsT1MIO1mhqRBnl2rgLQoXP+tAq2fmS99M/gc7CjmovslUXtDmsJu+iQ
ZEyfK0W6j6HewSdazVB+QZGK667cxNeNgsSxWO93Sz7WE2dh1q/Ixe1e6wEIQQCpd5ox3b/ZPIF4
IguqNaxtjlWze1Q86LFITp7CVOBlbqoggfhepnndPrF8wmDC0WJ4m9O2XehYKsFFP5GbLt+W+1Ek
MBZnVGVv3gZdtruaPDCj2TjB99yQgdelESv3wjsJrmoWnufJhbHFtJz0qWQLmY8bYmE/TODbpINW
EYemnKYp3qrcurc8zdPx/zPn4M3NFijf07tQzv6jA0Dwf+cZNA5w8FW9/Mcj/t0tqH6tS5aDTsEU
1az+B7egxr/WhLC8IriogEX8NP1/dwsw+bWuCWWsRJSRn4f9wSzIWQFGQY0RwwWqq3/GLMjRz3P9
wdsHV6LENWF1XhSAmYz+0S2gfVLBMHALiklO9zjI2Y47RwxYeQamV0ajPYz9MtMPYUxLeQaP3pE7
3IMu4VSkezxOP/Y9XQqafui4iuxxJUyoBm1rsbUyVOpHvYoT8A/BsTcfWIHvywWm5hgqY9YnYFmi
aoquQ/bSC2vBH7Uqz81xx2gkPAui38CDjzF9tFILECsGTevnoV5M8E2n8Zq/pNo52DO4tq5RcH97
k+FFdnyvZa+vS9mPHVcWC//kZRLhsu653HluU1e8gjMxjz9SsCqdSKH6ki+yp+sxZmmbOWVpNIcO
psE+pVHvZWOtjk+oRyD3TGSTaZwcFnJERUYDhBp0CAfhUD9yoOEpP2E2g08u96qijZtmVwIxYRi1
2k+Va8per9lVtwjoc3BrlbnI0tKByzR246EDD7pr5nWSjveCzj+TFOBNnoLm79Vw2MY9H9sQTRRX
2ixa3+nItv2zkz1S4g2FgX2j1kNuolPlGbfAvB8hmhCKOxB3Gc96G17GjoBdymdnmYT0ACUJtMTQ
+hvYm0vJpzwtHajJTlnE11Cu23EGo0Q/lxtW5nbyRIpLLMvetTa5fWzKUKjhbEoZ8layMvNtV69u
/+IroGmHrZqZaysbM2w4yya3AyVHYX8yncNQJnlE+8cZgp2vSmyZxjwUIOvbDOklHrPSApxCAbC6
YSRSmFIT+vpB9ip1zaitz8CBhe2z8X3CjF16UIg/sr6H55vqRdMTW8B8aB2JOruaTDLlYYgYZ2eI
fBR4OxkGH+pmjqhX7YoUGW6gRrvUFNgBz+y0ZqdEQeCf52yY/QXY2roAoG1ARLZMgaKpktExnHEn
iLxMMq9V48vFFS+FXZxsVU63eMjXuXdPq8K7OhRRCnIDxrTvL7BBIfaKehyd42Cj9BVQf4EL0hJo
9hLGoV80qU9MnogLAR0n4xU+qBnk5mu/FYBHBTKoa1SRkeJSw7NBbFOjYT8vfWlADy0MCfmJ1dru
h13QRA9dscsvrFsMfpmUN+yli5DWfZxctru3XY2sOHqzKtpOva/Hhvbb5h5At9XyXDqZmZNxgSbG
3baGDxOCpW4l2OvLs/J6lu2SK22/E2cYaK8lU0s6eBPB54D8BlgJ14HkyyGfHJ56XtUybC1Nu16O
S9hHf41dt1kZeVb5NUDvgbZzg3BuukcBDmwHESD4OFejMmk/osGx1BZhR+I5t/tw3Uu6ZU0n7Npf
yhloa9OnOY2XLauWnneqK4trkEUIpkWaKl6ZXQL/E5ENtNlonfClhtN47uI6bocpOoWPxBNQdGpN
qp/4VkhQURBlFPJqi2FEb2zVqj4ocLmq45rqsN9UC+yHa436jV7P2eghx+tnkEJyFdv0tWQdWVqn
6KSv9SpXc0VLk73WQMbj0XeQcLwy0HArBIxstT9tyxI0zAracmr3ZbAQT5kVz/5p2McxvFFf1x+R
zs3Y7LYS1wKvuGiIHsmXzqQZN2IsB3EJtoJ5hsiV7XwxHtZkrlBGD8GVNbTcccy+9rJklkO+WUF8
GLuVo4HqU+rJ9MSg41jIZIGjNaQULnKQej5xUaX8eoCSWA7QvrxqcR/669kKULjjmOrrIs/tTRfX
3IKTUAwHQw3+LstyeyUrZHg8VWO6KaNcfauzsHzwpcgPW+rWh8CKeuZyGZ3IIefVXWhBqlZZu4O9
191ORgZQDOUYtwPu8747AFuM4cWksrYNydG6t74sA6BA7kJ/pmhnPQSnZaAV9znalhP4I1poXswb
++m7dsUGMp+O6apalLHnriPVt2XIc3EzEMmMOHfb4qcfcVLZ9imMZohDEwkofq/BqB5i/FTnXSNy
9iCQfIoaX6+smhpklyu6Qaa1u/zjOtVPEy2XBirecorzCBHioiDhy2jTh6HiFdTUGZWZOgtXTVfd
kOIBJDSGbJc8R0sewlifbIiP2uUTCCoXeIb21EKYXMF6FOC42niblZAcDuDn0K1YLrWw99Thz76X
HwhQcI43876o9XHaQ2p3kgtYiPAOrvuLqKp7XQBADdsC2rqIVyBECI9lXt+gxZdfihxEbm9xuvKm
P9sk5XVd7OhEpgLQxdTDUUyZ50sAE6vI+g/LyK5rDa4Zjn3OvbPjgaxRPCMCQWwNazIKG0/gBdIr
Mw7shHMnHqPVINy1HUHOzosd7hcMruIRd7E8ITl+F2SwjcxWyQ10qEPqwYbIenEj1+AO1K0TnJn1
rZwHgDO0gxtXj/F+k1ICXtu7bd2ATANEPEFqDtaeIXfQ8+MLtJrnbMNVo3VxtQz9x0xJc1hgrU/r
CvlzR+QLcxO+l8MaT+DwBM5UOXBPHTsi4vP3qNf+flfLD7qt8sjQppvZ0KtskE/5PrDbak2PKQej
q3e2OPWgDmCDj10Tx/HFuL582uQiPwPSDFdRkrF1a0+et5j113Z35EQSK84RULJR2L5u3gdOx/lm
zybawrsZkNwWuGtChPTEetS/hoRujTE3NR7u4r4tN3Zy+pi6cWoyR6oD2+oX2YuJVzbBGxa7Z81W
DNdU7PoAoN5OhXJNZMaBjbcd81k9wNQtNyXUlFsicMVpfB9gJ/AFj2dvwZzy5rPf81dQ2Wc9lWAJ
BHOryA49jpGW9eFmn6SGINrrSyT2qI196CW6zIK+QVB8CSgdZcEEZ916XNb1KHN5yqUcXnTW+/Mi
xfeeAkWw60BOyxqGk97YM3guGdQ0PoHcrhpRuNOa9KmmopHw8kLTL/UCOOyegIx/ICK/7vbxJohu
g5dAfM+3OlyvWjRmhh6aa5EdYgVyN4KAg3irR2cIU2ALp7HauSiH6oQtgnifCfax3JX74KQOX+A1
n/RBFBG9Myu7D2qzs27WwleXpN1PHgy5zhUbLe4/zWMEskQrdhycrrefdEdeM0g3broNmGry8/wC
mLV+oqruIVEBl6yOdWztSOStjB6AxKzjEZh4/T5SpM4FcK0z+BTj3Tzs4jnFbrvrtz6CuLbVj6qE
9zSinWMLKdjk7oCS9iU8LAaDYvcJIrd9Ds9MdN6cLbY7ul3TuGkuTLcN0M52F5oFsjt/NL5j88UC
nX71NhW4KWpRqLauMmEOEPakD2STCjp/ihRUrgMruU2zqRTUrbL6qqjmlXxzRtF4oyOuNHSJ0n1V
AM7ze22QoqfJGYvLdtqEFWPDnM+qJmAmakgIsHhUJsBKu0nAK0V539cr5CmrCi1aZvQITqO/tdSj
z+DfRECCsbxC22Q33k++nuEh4l61Mw1dzvcRK3gFw4A8avdy8OFEwxxT4/2cAcsRZjLHCMyUndcJ
pAOv5w6/uqz6omtsD2W+0p8ccIU9My73igL8leq9W/MPftDrPdjTmvsKr+9mseMZhVidJvA/jv+H
lO/ajRwJtvwiAumZ+UpTViWvdi9EW3qftF+/p+Zid6SS0IU7i36a1rSSaSPimABerPwSUJgPhdfq
1Tk3+ymqCXiDjB7wHDwXrkge57lr76t44UdkxBLPMMn23Uj2gK+/VFSRYG5ZCuYOIGot+CfbyW+i
aNQdc+unstb0WwL9ygEJLoKz7epAynbaUcf5bdpZ3a10/F6D4JzGfg7LKV8OWZomkBKR6k7a0h7L
Ziy3QJrkCdlsj2CapL6ZiumlWRYkq2udbpBflH9WUywbPOGrn5VpssGpLM7lxEAfGvAROyuGJMxE
5zyirCDhZMYiSFFEHaUsdSBMk5cIT1r1qH2Ic+hjKWtQh6xEgOidPdhTHMU267dVW7m+iMWpaLPG
a113vGFu1PmgomgOHqhOnk1F6qMcGqSHK9V4eFV50gokGLXTr9aaKVz0nG3TKpr3piq1D2j4E96F
BBPTm+IcLKJ5uC2F/OW2xhfc7GQk/XEpqNfS9DHm/DddxNdKjk8DnbDvaZ35Ji9nLxrNVxsBqEyR
kyLIDyYsWim8qmRfGZeI8o6hnujqg3LxykzJuPqVQqG9RmrnpOp2bvht59hPTQOIv+yToJvjl6zp
d1E/5t5g1clR+feB9V9EhaQhI/QuEuzG4C8tHfcV0duJ1pMX0aXe5TJaNythQU70imprSnxSlutm
UTVENPlzNQ6/FtJTSGWaE/KuUwdu4OSmSAF4lPMzSfDH1E7q6UlNiJHkxCCPyl3DvTJfeTjyrvWs
5kcZ822T9K03pXLfReTZxul2UPgOJQYUnsbabedE0BqJ+mdC13Yz2LQOoGNLfVehUIxTvICZSrmX
5qC6aEyl78yMe4udv0HkFXTugjgJaahPmu4ljdWL7fsMVUda+LYeniNbbiWVo6c4abbV7I57m5jB
6/DA7pupeLDrHHQ5dD85YkNIu2jTZNBOpU52a8YKiqrFzH43ZibsKyf2m3L5lGXDDbgUFrbGCUrr
EKwTtF6okp472z4Q1ZNtXYMWWaaKhZK0PwFu9N6k+cMazz6dybPIzD1KwgNL+juwen5SZXMwVWn8
0HS82WRTZXdgWUYvYw5I0L7VHqFFft+KSvg9lBO+ytgweUU5uDcFVAT4TSnYLqKWmxq0j1fICmjN
kBA/KtKbsdT4q4Ss/uCQ21W6d2Lp93yu8DW6E75cQDUDqzyaWm4EWcS2WNJy36Fo9hm466gAkbNS
95NswclW3Bk8rcxj7U43Y1yclrwE4Uj5LuPxJwnVAHFY4lVr/g3YwamXy+di7F+WvJ3CZHXqICMQ
SuKC7XoURzuwciR0h6hAiTtPfl+tjk8n5KgLnhcPREDltSKCQhLXtDo1C5CDvIiex3ouIG2oXqjT
3JSApR4EqsL9MuBXtgVbNrUoumCITX1DiNPsz9rHbUsngXDjDp+Qq3LI37qsRBqou33Xj03v01YA
SDVk5hu5jpCdFrbsSz8zDZD9FfT0j3Zpxn2SWxpvZLNAd2FZE323Qz4PoY6bVe4Il4iJsspHEpqk
BQw85jTdmDQaH50sYkex9hQJDOQuAyCr51TjEkXp8sfBpm0XcIphzMVyVyoRbQZn7A3gpqWEPrAR
wyYWhd259djvpLLln4I68mCVbveWtKi4FB22CRtw/1i6LpVnoaHT+Eco07whwWSbEdvsrFMCVlyP
whsKMOcQkEWlPJjVZPyYl3l/EswZvpRUdfU2yymebOb2Jd0baug2Nak5AsGZzKmgRbyvigkqx87k
UbcHD2l9tfL+jvSM3K0sMvdJopb0sYHqZd4XduU3ayqSAgtcdYe57Ni2jWdym1HkM1sHRHrl8UoU
NMgBd4WKL9RTKOeOSCDmsEvt/CeJ3CpEUUV3+VrTKQBfzQItrYPnwGUe2PMH6azLTUrL55az9dgw
GX8qykkFkcjSu7gj/RP0Lg8g14/AG15Y13f7miFZXVQnNlUaPSfZusF+o45W/PuSTWzTOpDeiDke
vVnTl7LMHqK4vR0sT30+9PdioBAiS72fM3Yr5nID1V5Yu6Tdql7+gsTiQFEZjJ3zrZxlDGFHd1iT
goSZqj8jIbhraFWHWqeLTwGbBarsK5+1JSjZfs5xyiBBIkptYp6EBerQgLkD2SA1PQ2pRoavsq/d
mN7kSCF9gI21hz3ZqaU+qdwcIDQPHXDg3qjHBbgNYMUyMvWDkMBQhnrMAxoTgigJyYuuoyl0NKqG
TKyTZ0FdHnIQGHcGdcGdrBiYXoAKtWeXKsWjJ/B1QtEG4F1tg9YMBSg1iVq3JOTWISLzWT6eRoMq
zUmaCstSSi9PnK0q6ptBJDu9jk88z6CJbh46BjhocMDpz6LYJe2U+zZ1zjqKF95Y4dM1z8NIuSZU
jsUjKES6bxQvkTpH+0k1wpuVc2/s+rmfWuONc/ScccRfwewXp3Pustxar3Fn7fcC4G9F2DZLqwlJ
nr0doFNXeVSeS4o74LM/6hHn2Y1u3aR8yGYWQtm3jUHnFpOQXlk1IIVdvOtD7uzpwH44DjsCLwYb
o5zv1OhvNGXrPkuzOugcVMJ1fh8t7s2ilpONyX5N9Ge1rCEX6UtfsB1Q06Bj/V4k67Zap9hjpAoz
3e3Wvs72UUSZD6bwtIjkD4v7Q7nOpyJrQUnLBzw70HDEL7Hb/pGyONRAAGKOBCQvl7uW5dU2W1GX
LG73Z8w14K50+STnOTCdPrnAOvvG/gb/eEaRP3c6eeAteFRROXtRDMA+nbuYF7+aegydmeMG9hs5
tTtUxkhbsL2S8yCrS8BPLAEDFt+QDGs0VyghbbjOfM8A5Iusvp+YeCpSCfGs7K0HGPN+qpxbzuNb
EJB7MUMZqJJqb5s2QAj+3ifrYw4dMUgrEFqlW++XNr1JjTzWnfs55fpbalGZmbaBpn3oPGCMsQ9+
gkAJ4CrIdcyM+mSpvShyuNdHOdvaiOyhTRN+niDoNtRtPvUWODytIchrOiSQbfOCVb3T2XgY1sG3
et5lNTmaEVlWG82HTBVQ+TTHXLehEEBTkEmmEAvmiT8vBHotnn4uiZFeXDXxxsRi8GpAtE4G/kDW
3/t0grR+eok1365Z/aNYuluAZDeQ+f1MFytxUIvnPOtCCLDDbm7uso7fgbKGrL2fgxGQb+5kN8hZ
v2UqeyiyyC9W4DGl/e5O0vHIWSAkWAKsgPVbgKCpV6KyKsb2zibJZ7dJn+scIpC5auNdUne/a0ja
wzMMjxSHQoKQAtosSj+dzY+5j37YXG7aOHnmvfnuENoCi0QOmJN57yTTKY+Lz7ypF58DD9gYCREd
RENPvUm3WF+oaTLVn4CgUhAHKe48agdo0kfsOl46SHYcz10hE2hGdb80ioWQZd4hut1YV6ugYfNv
nmRfjIjaELAR2Y6Z/TYC694qkWh4R+p+I6y+rwRKVMgPhlncR0Xv+E1c9l6fzzJsjHhMXfCyfMgO
cl5faA+VDFsGAI2rDio93BVa1ijlymPfzo953XhDlG3kOFbesvJiM9G50Zt0qc1xtSv9NqRpdFoY
wzJHK1mgaUGF+kDISk9OzboN8ih+qJeS+3pe49ssyXK/Aov2U4wj9UdUy1/AXsv9AnWqQDK9ihvF
K/cJ7M36KOplhagBsifQYzjZItLDk5MOFDr0Zr4pFel+gnuo4MloG9EgTYmgexvI/NUWZbxrUf8f
zTrTr10nuu9AV36M7QJ0xT1jL2MShYmQCOdJSvCfZeRHS3rfFQzSkd55hga12lYIyzVU877L0zCe
huGkp9bd0am5kw1ZoSdYmL8SiJJMKbEtUDhSxwVAnLmpFzP5QiOCx0CZAkwh7gZAj9FDbfAgcnGg
vHsCI4iz6eplo6qc36ecWw/wKAEH1RbBkpPEX1o1e3lRtV7ZuhCz1P2jUzfaq4s2MKv+vECN6ek8
/6Yy90eNRNmHslP6kNC1OxZFn8GIBIWu+xJF0PxDpe6XJdHOF9nXW9BKXUjEuisteYwoxDot/5W4
s2/U6gTcBWAgxvzzAomL36glCTLoabwmQs5NIYTay3M1Oju233Qptm8e+b4Y1mc3cRQgQ/vF5s6N
G7O7fqS3tmVLgJOodjF4VL+KaR8oRHevS8rCc1IodlQmN7Rqjq5JdzUUf5DGrF8AYdyVbve9IOQp
le3q0aH+AREluaXduKNCPEU4WeA/AeDPHMQgV3tO2GFeWgHyAMlMGZFuJ4FXhAOEykEqmzTIx3HZ
ugKfD8jkXix16y9zAwQNWqBv8HgAa6hcsWlZKX/XbVrdaD5Qb5indl/ELHnizZQ+zdU6HiRzAIDp
ab7TNioA+jaC/VY4yAG4wewuBmQITUunagle01TAiJPsaWxZfEsHpz72kEwYSFDgxQKm0ha/yy7B
szBBJvPDdMXo6daADcRp9XXRTveqSCSQ7IGFvCzjT7GT8hurk2RPV44zr8q5oRtEYXULvYndO24t
7lfoXgNdUyj2vJqikOjBK+cetB1noB2fx/jaBn2qkEkleg4LpgeUjKkdHkDBzcDq19Y2D0PCEQYr
MDepV5CF7ucUChi4VEqvnE0G1XOKaM4rftPyvjpHvOoG6g73wOuF7Yxxyj9s4vFxpEv7EFGjpJek
eY9BaSWa0wKzHLYp0c+5jud9DoXo3vBkOkAWJMPcGvLiQBkM81c90S8c1JFfNJ06Y1DVrWW1s43o
OO0iXvdbKrruWFOTbfu4cq0HORIPoqZRm9JdsntnaVJYlaRl1scqDVBi1vyTOhdfvW6woCNH1VCt
8PEMjkxvx6kRYMbsEE5apUdIgwlewtZFFOZjs9Er8t+c9NleTtQq6J5YFoy1RmRP3bz3VRMVe4iw
Hd9hupx8Ek/i2C4J/1PKuGbeUlhe+sKaPKQ2RlK+SkhfH2nRL8SLcYG8dkVOBtjnhYK20ZD+TOk3
OpLkExjaPCzBPzSBaBNAQ/m0/oq1o4Ii5/Ibd7o4aAlQzSKd5s9Z0dbISDNyysq5R1KrNTIVIe9Y
5k73nVqzNShgh1MhAQS2WeBJC/Nednj6tHxcOvibAJjEnsv67syR6iUHN+5OB2ZhsKOz3VVRsSIU
VDFYSjuqLEiibigeZdvKchPZPEtCJx6r3zTi9FfUm+kw8GH9SqKCCX+sov5bBEji02JLBxzEyOfF
GyH/OjUFT6hXtGv2jVb5/K1KSC1D5DCQP6nFOAh9penm0usz3GV8AKoHb5xUPwI2KpGRL003IRvi
HUWccEcehdPMZfsLHrZxhXUt7dZj7CZ4EDrwX+0eZAXSKNgbXNQpCR4raMlrwPl8SdMXjYK9DhZR
cCgrKgSbcKhh99zSeDFqA1nVGENHMSF1mqzNt8UwLDxsuLFFUBiggLDrVQL66q7ixMsNBKxet4Dk
89pZ1qirzeTGux6isxH0GYt+kMzAqVnSHhyNHGtkUxKB/VsEBBfieAn5lx81xdxtLAxk+rC6vftA
hnMlCDnVzpzx6R0o3gzqgbYvLGLDQBcU4DPScFYULnsoOV+rHNhGRX/VlQOuUjsVHlsFP8S8icsB
iKqMBcpa/BBiDq66MyQVrcgkh4jnIqQCMTroq0GoMCO6Ko8Joq4G4STL9qRGyP9P9QxE+LuUeSFP
Uz3M86nPZfW1z4YJoraGFWBJKD4NesZWjn4E7UbZzhbJ0RKZ36xa5J9IRRBYr0AM+yMmUD7oZHRg
fwVw5GcdRBG+o+sV+AnkI4PHe6ubrSS2GoM+ivMaakLgSfvBEPtbOAxkB0HaQoIiWV+iCXoIqRsQ
qkaseDRsnv4sZzE0YWPNAAtiAY+r8UpjlkcYclF/1rYcjkWaIlmtAXz7cBANczBEERQ5UKZpshlH
3u9b0oAeX0Hw+qaH4+GEkzl0QWxSoAU2NuUYFBDzoGQspib1nKV1wK8riFqlhXPgZmHQtuxWaFnA
/ecZKwMccuDUkmPlIHxpNPKevE6Rb0NNkM4np29X96lmjohDKdPuTg2r6wQqtpmEEQcSj3sYA8EC
o5xD+JJxzOwWC+GCMnPbGDVw5sxI7FNX3GQuhJHWacZ1T0tAhU8gv9PxxIZ4RGqzOgxyHhXhZIKJ
g75jgoAZOqWZoGopABo0HnxVTh5OwuBNpgopQ0jHCgny6Dp0hqYbwsmwynrnZ9IQwm8aiHYAhtDx
rB2FiPHXvLrQKFlVI4mU2bKZ2lo/jE5diAAKHjV6qOgS7lOYDmeUcjA3bEoSGQhdlml+gmSoj1GG
LdmLhgtUPyzxVPzI5Nqv+8lNkva5LIikG6scVPikj5vEy5C+RZ8KxebyRJM+hbwEv2UGg5bAHuTN
Ee+REEFj/tV1zsmQcJI427hur6lHLH76eXRsBtuznhIX4HXWKd8tkuTTSDXQK6fO+uheVWz9NbVD
BLs4izKIQp10/QIfd5zdRHqcqCeHzjggG9qJnHjWjT/bBAVaBPDP9Z2yAsoB5r/5TfLWYT5yX3uW
Y0joiGs8Z9A9Cw4HR1hjArDJsqya/Fa0cEIlyToiwTF9V2xj5urPZnIWc7CTzVVYiLFy/FK7DAbv
XAzImtY4bXCtFlV5mjPZ+xFYAhffK/rM75tZJQCnVUs9EHPQzjBFoixcJ1kCgI11AaCOdo57PwH5
jm4iY/HQwI9fx2FaJqkMEjWMDx3BenrgrsyPuCHOScXO+rRAZwwKKgEd4tezy2Kf29I4XgvU6Cxz
oLcjV+O85Uuk9+lgXCjszxk2yea6hPObI17N8CfLQ+NIQ0JYSersFswYuYeBq5p3bV2JBcVyBcSn
T1sU3LHoV9zMoodPjEzKxF87bsFdO0WRQo2Kr4cgx5BHMlJojIpVjSIUCGxnsidh80bgXkRPCQJK
AnBGDO4uYgJ0rpGK5F7OuQS+GptlCcBJRQkMTnq1x8nBy+K3azT1/mgy/D/gvTMY+k27wogCIKd8
YFA13LiIGQdTLnm/hVK4+Q7uceKexfPdwO8BLmMj44ymL0WZRnkA3xCxWIcIefHSFTPeEw3vIvJY
m37l0knFEWV59VAMBhB567gdqKnV1ks4DCNuLmplcCczgwXIQ9hZyUZ3xCaBrXhfbB06iBfG8LSD
dKkQUIoRdy900gVyMg+HYD63CNALyiTcU8/m514ETqlQrELyg5x9rSjt/KkZYVZksRttIbQ2PWCI
fu0PfO4nE1KgIQsY9aRv9iJF1g4H+exChrKqGqXRlPRDQLDuwILKgUCLornQR5ukMT38j8xYsLJJ
xez9Iypupi7rd3MZQYLu1j1dDnAWzjny2ensTBGNgKHFz5qubLi/jkmxeK9Urx/0iDh7W9/KSBVF
kwhQWFSTc5sKqGZft4ioVAQdUQTxyripb4FD+ZM/wa/pD7dyl4bDGManfM82zEMLgxPk+flXAIGB
9oew3/39U94JWvElRnLJhZIgTiXaYrz+ksWKZRZ1nm3K+avT/cCxuTLXs3/2324YWnB4dc9tOogh
aLNBzcUAfRLzLHEAhvGBJb8TGkMHZc9yMLcpqgfUhDHz/z4l+nZOl0MyejHkUsnCAeLGgjZcN+5m
2vLjeLQeWB2fnuqnOBiuzPHtdr4f8KLjR0bjtcCNZ4EF+Fc0s1fRfaSfr0zrrVP5f0aREDkrTsXZ
/nxxaKBenJaa9VkIr+NPCIK30FB51Z/VX4IiXHZu8PfxzlLmy417PRw82K9PRpIlUyQbyoKy+ZMB
JUQwOaZoAdKQ/sYMX/8+2D978nY0QzUasBC4xTU03uc9fdU0ZciqHNZfxQMURv743G/zbRsMQeSp
DdnJ+yujnb/9YjQ8STiYaBigODoevB0NkKgq4NzIQhtMoX0G5j38mQP2ne+STZH5CjiNF91NaFfh
44ymm/749w94f2DQF+bf8fXFgalipHw2G3hAFgigsy+WOttuvXIP3g3iEumiTw6lwoVShV5o1TMN
qhiq0SKspx+2ydEcpgWrkV8Z5d1S/jOKIsIVkCFCFv92KVe4lnUTtzwQ23SXH/Ltesh2+aa9smLv
7vTFMBfnAzkGPCCkwTPiHHLnT0+yK3f4/atxMcLFmXDAoRRLhon0Id1AAghdajh223TrnPSX+VZD
73xv58P/8iBcDHrRfWCdUBg3CaZFWVfcMgLA0IG4OsjjXD/+fagPV/D8bEDRDbfEuQ/T6xumu7lA
jZByqFAAr7b80KdR818WUUN3LdCjgUkmL7YJZqXUAtktcLHkT6RD3T31YkQz+lChecCnemOC1bky
6Efn/PWYFxtnALU2SaaBgNBvuclCzg9xp8O/r95HxwN9KiSkO1wwl3DydvkQOWs1NUP+z5Mx3Uqx
i4IkcH3Yxbz+ufPHZNd+vjLm+UV/80y5cH+/GvPixZ+6dAZPl+Qh0P1DN4Tok7MdNs62HMJue22G
7IOb/Ga0iwPC4Huq2gEQmf4GeXhon6JDs4crUL2ARqr25S3s6KETLr+KT9FP7uc+RIMP/U37zG6q
UG0ghdn/ff4fbKwS6IyklQvPD7lszeEyMOYw+AKzI9BtJbBMpCf3Wix4l59gjQURCDsuiFxxeWKr
WI2pWQoe1O5RoetTA++zTH61/XJlNu/i6cVAF8dU6BUCHkrykLFnt/kSmcfMPiXtn6FIgv+ybv9O
6eJRAV2arIvMcdPbat3QNBl3LlsgSyXJ/PvvQ314Lf7HeOUizKC/2ttrAey0PQOb57idPUdbAKZ3
EIYUuBSR1/nQIX7V//uAozQjzJXynE+ee8O8fscomGEoTDA74Zbk0dUgz3nbCgiDQH1BXRHBoCyW
IKeA7yfZrdeSvY8OzKvx3YuHoCizakShJIJp1U+0yr6stNnDvfGoeHLlAfjoyOBlcyloL0M4v1hc
NHYAdGlyEbDOejG4kamQIRqq+JGCCRI9zP6+mR/dt9fD6bcrW6LNRFV2GC4xP6FK8eSC0h0Gp/8w
ClqloAYzCi3yLk7n3Cets6QZ4iyU7TZ+ac9tLtAW6++jfBDtlH41ysXSEdFBvO1ilHQt72TO7hPq
vvx9iA+X69UQF8uVAViiokh4MKPsRfcTA3C+ldDdcVQA/39DXZz5IZUEbjvMxp3vu9GHuDaUg/wv
2//vfPTFwV7gQzJqOS9Zc68iAFRDe0C+/vRfpoJkUQohuCbnVX2V6I95GYOtqODU5QN4+LH62qJ5
n1PGxX9as38HujhnEC8MraowUJKhI1DpfnGz8bsw/ZVn/eOD9u8wFwetHnW7Liucx3UifFuBHS3L
7d+XjJ8j72UeoHGcXZhjNXysF2NEZQQa0kEvFhvorQ3Kx3XDQnRq8xvo/bzhE0f3Dz8JZDj7aALj
A3dBQwK/3dc31Iet8ND59f1wD7lIduXLPnz+X3/ZxR2YonZKwOKYgD1AOxuMT9G+9JPPfIsOBbv6
rti6z39fi3+qlr+txcVVqCEOo7Cmw895mABKormghxJunx5UoJ9EYMPkMaq99cSOyZXJfnjfzx1M
gNog+rCLbKweK8SU1TUBAVJPUhYU8BxBox9emeG1cc6n4dUNAQkBtKp1zyEVbT6hpayehW+O50Ra
3+T76I6uIdtd20p2vt7vFvbV9PjbYdH9ZkyaVZug2PPaczyInMrOH07lVnjuA7pLAFxvvcrvj/bW
PaAV6ObaAn94lV59wfnnryaegHjsXVgv0RIlRo+/XNebJtH6v7wL0MpoF4ZwweTFZeKOyJLWrXCA
ekhmCUAU4sA4aq4M889xeL+e/45zcTXWbhBptmI2kz8GzbP7BcroLZj8G/ETHbQC9VTu4ZS5BT7r
wwP559pFYR+v5r/jX1wUiPkdd1ghiRRbDReVbzzi1wDE4h20gl9t7Mnb4Qt5mjZLIH2Imk7Nb/ee
Ot61fO3Kd6iLsNLoIY1hf+RBPv9A2x10qIivLPW5weD7owsTPNB7dLtCEv/24GjDoXpNiAmkNwYu
qjLtZUEUjP4YpqMPC1G7SYCf0itP//mkvNthw1DrEhwjdZn7ognUBElHLALS/4Yne8xvBucxMU+1
ca/M8MM1fDXSxVkiC+TUC8dINntBax+vXH79/dH5cAXRPUEpdJMDmHNxWJZ4LjIDsxZ6FmdbanZK
rJue51em8R7lQw2EPpAuB9TnglO62KgyGWkrU2yUeWr2ZrPujM+36X0EnDsOoiv5zEfbYyCoQgFp
ULa/e69jq5Qsa2TPfN4zqdFhsa/vWrcOnMxBG2F9+79fw3OTCTSexuOi9cUayiYx2dhiPPQG3MQm
OSb1tIVhOPz7MB8vIgWix7RgCn/ennZo5pwasnk0WjihmazX3JUn48stDdVnJ8iuLCL9qNxBd130
yUQzTvTivJjVnKzWKUtEI10EMLwGLTpUAfiwO35K99X36QZGBPuCoPj492l+dORfjUsvng3ajG4H
gYIJGgsKqquCGI1a/j7Eh7kEMGBMDAApQOeLiJ5EqW7ZhIh+fjeKXznypIflFIdo5rnN783DeUlF
7l/H1s/39fLlMEBkFcDnf3qjvt3C1kEa/k8+D1eKxzUaYi6+oH8qectKCJqq/7KWGs5ttE41XJmL
52OM65wlMU5mBOnWuRN1GT1cWcqPHhDzaoiLY+KUbizSCGnwmCqcSkgDqrYBr9jfK+seq5rB1J8+
mlg90onsYD28hWYcROvs3Ii8elpaW115bD48QP/vi1xycYDUWhv4WDBpnkIIlYM638c6rq+doXNa
9H4r/+/auuTiDHUsmZ0V4peA36nDvAf9HYCFvsG2+vyl2l6LpvTjo/PveBe337ZdiubNZ0xgG3Ve
f4BRM1z31VP2xG8hn7lrR696BMX2Et1eQz6urehFhqhkViPQYo/TPA9WiLIy2J+vnKPzcr1fTo2m
l2jcAzvARYSo8tWWyYIxoEwM9J8ynHfRLnsc7q4/be+PLEO3//PVdwX65pCLRLCA+NQ2JYyWdXOv
Y6iNNGxL4n8dFBgAHM2VRBgCxnixZgVDqyr09IKBW0KbDNpigVEWWjNeVdeY1g/SoLdjnffvVf5M
ytxFI+PBIOOEE3sKlV+bMA2TIMFD5lFfr5s8KM3mGof8wTvKmJDo9AxzNyi1S0hu0MNoi8ZEeEfX
L9Wz8mexgxX8cK4/OcQ9dwbbyY7T8Vp0eh/i3wx8icVNg51HmU0yKLvmM1qFno3xMUwyMJoPMAWN
S3nlfH5wZqSC9RAdzUACvNtONAI2YNW6KFgMRCXFA/w2aLFrrwTdD6b1ZpSLjQROzdZlwR3vE+t3
8piUz7mzaSbrKTRvuHLjzg/G2xvH3gx2cePQNCt20UdKYPNQ+W1gVtlG++JY71lAflyrMun7+/12
tAtUJmYRNOLlP6ONQXyEHWbHH6At9tjOef77zD5cRamQJVE0YgFp8/Y6oLFb0eUNhkLjbE/Z+x5d
eju5mTJUBza/Egfev42Y16vBLkKsYlDsLs0UBehX5XHntqY//j4ben4p3u3TqxEuIuxIIYkrixqs
0/7sVQmGxywot7kf792tZl6+ubZXV6Z0yXghJK/s/5D2Xctxw8q2X8Qq5vDKOFFZsuQXloLFnDO/
/i7MvsfmYHgGx96vdpV6mgAa3Y3Va3FZnzlJ8mVI90N0e90j1t+nbk5pGJUWGBsZZDNAX82zSYi1
rptYKYLPluXUWVuExFGbhNwXB0BzQ2t2263UmbML7IQJZDIGil39CUw5vWV49WZyeRsVD3evuhFq
8v7t+k8RyPpcWT/6oXwytA7QiZCcs+gGGH2v3oovpKmjOfxrYwsWZrjvgUd3uDsWlGOlTYf6RpRV
UpogRivULdSGZdlIrcQB0mZ2jmyJIKyxMsvv0SZMMJVrJTa4bEEvfd3ntRUGVR6SIiS6PHAd5ycQ
E7MNP1ciBymJ10n4JZSsjGQlHOuyjnjIq3hvBtTh3MCEgaGqKvMYV/j3nN4r0lMovF73Ye3cndkg
8XOxhRJgIEdwWYOC9D59wquFh2NnYbjVI1kJu2pdu0zP7FFrBSph8KeBsc5p3fYA8N9tBg7XxMSc
jlNu0A90FJDiO8ljtwfa77qvrM9J1nPham6AQ0/RAYspirvZ3+og+A1Ydd1KVF66Z1BhTKtGUO/F
igSllDB3NGHYa2L6QzHqY5ZMB72TmMAOskDUwVtYRAl77lUo97VcpLCYHqKbaDNvdBuP6Pe+CaK8
f6mXceH83pISXQ8kTSD0XQZrDThy3sERv2m80Ja3xgP/2Nmy2/4M95HrO9dXbu2E6yrQhIakoI2D
Yv3cyTYEDkcDN4Ij3PI73VOtZMfdAMs8A/QmOeq+9P4+s0UcQdNLF0GIiVKWOnt5Dh6laBZ1mzce
u7YAac1nUeeH635dRpBzI9Thg6vcOAadYvud7mnh9wjS3//OAnXcZrTw0CWGBXAfmWFWWEP3/d9Z
oE4V2OrCSvXxoUo/A12f785t5V03sdITOv9OVBJXZwBS1nzH2cLt7KZ3pIkhvxWf8mt9z9k8qx25
stvOzVFZnDGHE4h2Qb9YyG7zkmxAwsyDW8gMMc1pQUjp2wB/1G5mXKHkr54f5HOr1B7n+GgyMMKl
28EMsQOwcicWCDneojZ7S4bg/V8+qQGQCZju0RilG1/ViFMepr1vj58CCD+96Kdvp98EoY/bsvlg
lTIr+QF6bKiiNAm2cFtTSxhOaVoAM8zZrR08oIVipbeR6E7H1MX7hH7A0LgTvwgWb4sbqT8mOiOB
Xd1CS/vUmuqgQ+b8AJXqYAEKaWGQprTxxpwceid3QNTBOtqXjYxzf6nV1LrKgMSFKNqgtFXAgVVB
eSLcJb7Og7n6mJdg/WPdb2vRZOkilaQ3QlHJfAUX2xacSaDLEdq/vkHPnaJut3o0ZrHiUYJnmAse
o7ewwugauIGu783Le5pY0RHtCYpCOCG5Fvd0W49jqSWSaA+jaMvdAfIxG4Xb/oMR1cALGbrM8gX4
pM5Am171qK1BgpJDcgJvrRIgFTte61tG+Fp5e5TQOcfwg4E2CYSdqCCsgPiCr3MF1/F2cKrATL3K
6Q/oXyRm6ILQ4jH+aE3Dy50ZFLsoeZjX9spmxFEHaBEyUKp00XYyMOcw1LOOWEnozqECiFBzlMOJ
DCdbKiSG6qFhXdkr4ezMJnXgZNkfCaIbfF5ee0BjPXxSfFstTRXgqfJByO2qtWbQyMsmG7G+chLO
bFOHL+vFogALMQhV1B9K9RLFT9c3z0rWDJTp4oNSRy3ELP40VlhR8ThZ/QEA101sQ63G3xTbwgYK
mVWtrsWvM4vU0RPCSIoVHS6Nn7w12+DDwNN1bw023v9qr9swHLzMKuEg8h+8lUmQUKG3LA/ASgMp
0Mx5HV1/J6HfZcpYOG5XeyzXVhcL72WCqKO/JtPvjOEwcR0fY6Po+XfSv4X5y3Vf1jYibhYIGsgY
AwG/+XnuqFR+1MVCrtsVhirV/EckvGR4CAGz2HU7a34s7VArhKtPGDioy6DW/NHNoEiB3tV/ZeEU
ZxaBUelAVKNq8KRphHuDC94zDGEybKwlP3i7wTpAPE5Fa4lyw5/0oQS1EmiVIHThKhsMK0mtWX/w
W1BMPyEHK63g0fi67tnKgZJ5JKJ4QFUBsxfoN+4U+ksBOIECZ3QFd5bsUt6Q+Y8JJkH10eH2fOZY
Ni/vGdgkzUFscl1R6ZZFA5EsjAzhvqycyQJZsJ3akIyEEkj4ouKVATPrZlBsmJkQifbned65WbKP
FqtYhWDcTBuZI52Sd8lNnApE9VbzSrBN0q/US378w7fFF8V7tC5gdpGu2dBVAyMbKLFs8m0hMHTf
7yOEDsHyTXkTPaqMN4GVJihgzQt7JLYsHAyilht6sDRhGnkCQTtu1imoHDyN237F8Ye4a8CLk9SY
lJ40MyjB2gUtIJVnVD4rGafMA1Mmw2MJiZZM3bpiBNL3ChxgTrztt5XlQ0HH8odt6ILCtN9laAAT
eh/dDDDv/Vx9pIhvrJ9APKWXevkTqKVuVOgW4EUd9YOt7kg7mMtMPFM+im7rcW/FB2OhyZ+7Zo7K
sce+GuNRUAMHU6UWtJ7ccdMMADq6ECKxoPi0Q3uV2VW5XG4dXPQKsI6oGMD2qFIXfS52oB5HwuaQ
Z+YZmX20813NE20MpTOStss1pWxRF7sORv5IDmCLTBRyJrJ4G1xGhjscNQywaGb50bk6RPps0GDZ
IKY3Waf3ImaQH6BBU0DWBID2DdpZtTQiaDknDoSCTEkBw+7P+K8vrJMNWRYJmgRwH2oZYw7wFBXK
ms7sjxjTAaHViGFi1ISlyPqeFzsGfmCEEaEBdz0Zuzs/qhAWgUaRDtQ+ByYwaGlAsky3CVh16LF/
0gRsMqLXjGCaFUK8Qv2c23Kb6o9BzsKTXfYFyS+BfDnknfBhNZG6pSOQZwjoYiWO7KEerdBO+NI2
0W7cGA7k02QHD7+CU7gYtDbAAvy341cwLgs8D2EWwKxknjIeYIYarFT44mMB3YsONwOY/8uBFQ7W
vrYmoQDQFYi78qcXzkVgnJts4MIiTZ3GmQtTA0Co3Ii3U2e2DlgsvMCtweDMKD5YNqkN20H2AaTB
beZIsysj8IpKzXCLnLmzqIOPpxFRGx1DtpiNohqQXG1AbQ10Qg50VWeQ+4uNFdTpEXNLkplPAWdG
ncroXlykdDCpwyI6ghoe0ukBxxYUKSDPwoeU+WCr8sDy62+gegf7xK/rIXXt6y0NUV9vAAEWhpm7
1EkJi+YAIqfk67qFy4ACVxQA0/CGjjKUTnw0DmedK2BBkF5m5bapjqXKSADWFmhpgnJC0v0Sw65x
6qgK57VDBpidttHKT8FwhnAwr/uzujQLf8iPWexxqe/lBg/XgG8JcfUajnq8mztZMPUA3FRQ/uAY
lcrqCi3sUUc3lQYw4+iwBzEfqxBqtPQ/r3vE+nxUQgyUmg62CHy+tOXuUzDBB9lNKh4h/3wXqKx5
U4Y7CnWYRhD6SUqE7TBlj+HwHYCW5Lo3LANUXzsC9XaIxlDqjMKPSL4Ty4oRDlY3NKkd0O9AhkXX
D1ERtAE3wEAGAuZIrnA2bwg793U3LrcZEnfwzpLZNqTuNH6uJbQT0sylTqW9jtOrjzkokNCj2fbX
2wt2iIQ3qhIyZExdkJUqSjmgo3iRaqFayIMz3YwgQXfdmdNw6nkIPbcinR+auCdHBkJLTiyaPOfI
gIvGFujKWtsXPN4BohmjmGH6ODoQ1HEhEu8fZQyOQ0Pi+g+57DIgTizdJbtncXrByRWGPWjonWqw
g03u+nZrAl4Adh47s0OHmSCT03npODrQ0G3WVUzUntsD89IQgN8lw404OOMT+HWeo32Kh3+QRdgz
HnYAX7JHqJkwSQ0u69yTq39MU1GxLkY9VYOQTJ1gINqOnAQtHP9Oc4qt4IggYjVZA5+nTXnhLfDU
qEY0FNinTHrxdQtw7kIxCSab9LHJ3Ux5E4xfEh86Y4VubU84NcGKLjCSm8sDiTVdWKW2MCRzILEQ
g2aqyHYF3qj57KcCkPX1ncMyQu3gLoDUAbDPSAIAC4ZSc+tkJf+UJNXLv9hRAXvBe7+EHPl8w0wC
+N8xy45Vkx9CFWSrypPaNQxnVsoM8sn+WKG8qcDJKZcKrHRWA+aEdlvtYhukHhwABdD3xvwNGFls
3ox3wz9UGOe26SPIQ52B60G3Jjcd6tV3XwVtoSYwTvr6ev3xkDp4nRQF0qSS79gRnTVzql/BFcQw
cnnXnLtCHTE/R0UKMfvMAbrnCMYbS9dU+/p+WL0HFitFpRuinENKJYMfou5bYgYWGTSUc1T4fMUd
r5v6X47vn29GpRpAxoXQNoYtUugG+8brN4Ob3Ymbfyhzzz8clXJMwZTUoQhL2Uv3Xj/x32S4JvIg
Z+I228E1PMnKUGIrFrsby9gYdAIS5WlY8RkG0BJU1HGA2C+rZjGojCN2qucuY+Hvj0lzBHEDuApn
CS42DrQ2JnDCWyCKt6HMjU7NhEM3eMGu3UXe5Ca9xW/0GzQwbrQjxv7eMtvYFowoydirNFNQ3yQG
+MjhtwYecl+BssP8ydg/JDZduKwi8qPANC5jlx6nUJnLQUY0WNENafxBuOAuNcG26kQ2i11h1Z8/
xuhGBdikoJUeYA4MQwASUFeQ6a6sMQTQgHHIyV684hXdvhdjftBqHYd8CO/VFJAMVXencDKFMbIS
+QjxHKsuGPUfyznqJMo5CFAHEiPx4mZOGWYVW9atuZ6ToR+t82CpwOMBFSGBsq2MAQopaB+OB5C/
fUSOARLYXWFxlgzgiWQBfgASgMhOvdrC4GBjsfbk5cMhyVEWv4EKoKBkT6B4gd/AbbTH7iX8gqiL
DZ44SAkIN9DTeuE88TAfMdgB1rqHjHEk1rPBhXkquBLccyFoMI8nvG1WWgAU2o3NecaL/xHZLBjf
6kZaWKMWNQqyMZt6WAPfnTULL2oK2s3wOR8+Cr6GLPneN1gOXpZ25PuCagHNGB7fmq62ejGLcIUg
azmINShqTdHKNsUDGhiO/yWhh4onkB2Jsg2a5Yxzs7rBoLeL7oUgCpfUQmkVcuDxxiYGi95UA/IK
jsVflWXctGaynT2koV54M98oHoFy8Xto2lrj2/WQtLrBUKaJp01Gmprn6RSoDGulTvABWpu3REu1
KrhePSeWZo0bDrR1ZrYFSdWG34gQvQDRPeMauAT146svfwC16EkfKv7I4weIeHxx5N1sl25yD0LI
1+G1OvA2NLSYaLK1jba0Sf5/kYbraQ3hvwk21a50oaL47pcjkRKSHht0uEwoxRyFGvk5vgvL37Xb
FfOHhLsBbQMME5yb5lM1FpSggrs1tFEeOuEr6FmbmvwNOiCDFQt9TIM839Lt4xBKPXzIoeMHpqfU
jTbViUlN/MwyxKz/EyhwLRwTPiQDXMoK8OjUImo1KCZ7rsnwzEFeADDMtnsKjuSF6Q2USG+sQLFi
DsMJEiacdQXYWHosYs46pW0nTAgqA3evRbMzCf9mQoOGLuoMTeWpwIvnb+jO+DBRxw+h+F6rfz8J
BFFvMmHxPxaokzdkcSSNNSrfeBttstSuPN2uAYLKIQjiMUdYVlKPM2vUCqXaIIZFgwZDoLZfSaQ/
plP6FA7Rpzi0P6cy3qd8eCgLzh7FypMgPw8ibwYX2OVoF+Uxdew06FSiL4Tf0NpkTBuKQKBhIqFW
/8KMxLfs1lbgipvwF6ursXLols7TvaJijvkWqoGI8ursDDGKuDjbG1plM4Lp+r78vaR0eT+MfB3K
HexIqA/85x51I4jRS5wJ+fuEOAOyutwLEIUBQ6ipoecPVnoRtwtr916+pp9/6tPFvohwEHOY8knC
p25qU/XC8jQMIN8BamTm7xL4/5h0iqxvTAU2GWSvQk+2M/IF2/DBf2m4atAzrguWFbICC7/aqJ4g
VAgrCa84cR9AahFwupxR6K3dzGcbhvyMhZkqBfos4fD5IHTbQ8bOgiSL3WumtieZYOUZzrxTP0FY
NNnxvn/ubkMHBQNkPa9vqFVvESCQIuDFSKdfpWapB0OtjHaRyEHVaPow+o/YYLFprW5aQ1QAUBMx
sHsakF74moOHNm8yGEn1T4jImKLByDHWDAD1Blld0vJSNKrh3DdTqWkqOX3JvK2QJddtxPhQa4kq
HmP/2CDhb+GEbmQ6BlVhoz6lMVijo+F8ap7kRLesw8Xyh9rpFXR0+SnFB5urqrJE8CJBVzZleUQC
MnWJgxcLbWe8hQITQz+q1UE56D34quARd+vvDLeyTv1JYPu7Q7yXgN3AsCMGef5l0wki5kbRnsQ7
NM1f1UWaBNla1OURpl8VH41XTYRSlmL//d4GrzH4uHhMpkNs73zFUkinj2IH/2Ijs0tQ+mQ5HvCh
iXfdzOV8PyLh0g516TRxhhImhh2IXpk/SdEdmFtAtNDpLR3o53kdbzIz+7WD+8cohnDPndNyDgJN
eXHqbeyyd8HOdoA+HgrMJKG/69xBbSTyWgcoEKuVTcOevGFTQvmOSWBEvLvYRb+/skEjfwY+nWMQ
x6GkwnBY47XoV4VgL2WlF6tHQtIwhGWA7RmDSuf+GiOItAuwkTtKzfeP9VyGN6Pca871tVw9EjIw
EYCmEQpdaik7aLiiQCxxJEoeAIHYHsrZGlreFIaHsfiq2oxxD6w1/ED799si3QvLC230cwMWZS/Y
DMfM6lGZqW66Y31Ahmt0M0wBAUQggv/cmXvhBw8VXSPWoN8Z3PoGZCUi3gaL9V+jtMjJWDhHxcwm
U4Y+gS4BEtB6CyCNm3gSWDbkzT/GlIUpKmTGlQ8SNB6mdOHJ8O8j8UXMnq5vjrVCEhclIa4CjETW
aYblKk44WYUAFLa65Br72DVuVFv72TuShe7ML81Wj6ybYO0JCTYxl4RSBOedxnMItdDJTQDkw2Dl
yOKr0QztT+V+sjFD4Wp2umNBZVcvuqVF6qSVnD/oRkewFtvwq/P6fedOYEwFk/qOjRpn+kfVKMDC
9MkQw5r6U/VmW4RAI2fpbxgwwzxnh+zWHjbBj+sLuRY7lx5SF0OjhMjMFdg0NKjrlcBxyT+gmsi4
flZTvKUZKphI8pRC1BPbRbwHC+wBOd2elCLJEa29Xb9vXKjmbodHDrQ9+VF9YHe7GH7SWF6xDjoe
cl3ovDRvIf9WZ3dj9vddUmxPII3Qb1AwQEpdQ20DRelWgI9q+YuD2BVefhnX61rgX1qgcjsolYF8
pElQZ2jRZweh0kzOt9f3w+oNrug41AIBFMDa+eUCmUvAikrkW4RoLO2t9kmHmKQDXft9ApkS8ABC
7qzxIpeVCa05tzBMp2Dz5Mt6St6meUi5VQbUjrSv676R80Nfz3gO0EH+S+h5ZPILFmlrCZUbHTJn
iFmjZBv6g558tBVeQMajPsmsjHLFHYzUoOVAkAxgeabWCqLgdd3GKr7jPdq5Lna9PW5mKESj9WgZ
u3QXuNPDdf/WgvKZTeqOqTC0qUTQRnLCrbpT9vGjeocJBvLoQZgbp40Kvmxo+zB25eVnRcoHVDda
ujzm22hct9b6RVISotduzEHZMQNEKat3nd7YaMu9dYrhXXfz8iif26OWEbLzeplVoC/LpdDS4+9O
FKyqY8RFss3P98q5EfIjFntFmkGmLhOSI71qdAiEzA9FDykctf3VQrDb9Cvf6ltjE84FaxHJ7Xxh
GUhUcHEJoHGhOV7UGtLgcQ8aqRadjHYrgqd73rcbxSP3jvrBREms2UPzUoVWAq9ejp4o6lQVYgkW
NbnEiRehagpRQTy9z15nj4QbEioUzAHjtTVcGqXWUFY1JcyB/rRbFyNaoJ+YgcIpPNmGGjnGpEKn
vRHN7JZ1obPMUqsKqebc4CfCttz4kpV2KAyUaTRnPWNMGq/gaxFAF1+VyhyKRFGasTcALNsFmzoE
MUNbOnxnahg7S24V8Dulm2mjW1DU+rh+PP4X08CHo6KEZoNGzuti60IAaSj0HFxnjQMpt9mu79QJ
DJxE9dMsLP2u3XUQ77TL3g7vmTna+hf+Y5zKJ3KAmoeMcPIFlQUhjIHkaPlH9Rm/8O7oJQcCxQ9C
U59shtckttHHRkHX5n+8pu4toZ3CXCf4Iv8nhLfu5o38RGgwhq1olkcWu/1lcCer+9sYTW5cGRj0
hiw6tm/QuvUAGVSpYV0g5IK44hBNd9ENvaoOOvZqVFeRJafVoW1qV/aj21KCSmQtgXwA4qiROvyo
29lSVI71SVfXEm8n6CPxoAo+bbTFRupLjUDv8Uafbqub4afyEZ8AaiMkYvwer1Sl5d+w3mBXbaJ1
BWpAouBCI9RqQamgyonNG/Hbnm/MPHsUEiaJw9qVpSysUKdTmGNd4ULCPZZBPRHVZuMZD9Ix5c3/
UHHE+xpk5ahkMALPNL66UxfGqfOpBnUwyRM4EPvX3iYMEkAgmuk7KZz+DwwSK1sVwzgQDsPgOahN
aMBzUEi1P5BIy0Fu2eK/VauxMg/sYaUjfEtWA9IRVia3UjbhkVXAeBlA/iBroYfdxXDi66kF/2fj
VO8ycBeAF7rCd2uFjm/VLuPkr3i4tEa/N2DGCWIu/7EmuBCP9ea9bwdA72DWCII7gc2anrs0qBNi
U7SKMTwnKDxZ4MW5SFq/M3x5TJyyG18Dn98B7OFcd+oy/dBRSyiQqhARZUT6UTGKkWj5UxGjW6Cf
xkE7dziwaZpXVurcDnUQwjQA/bUEwIomddAyVO2ogC5YH9lFBG4rtbnR+2Y7Gq0jc+OrajQ5yGIj
VqBZcZYMn0tE6A+zPqcfufiekJ6TIDF7crb//20z+f/Q9VnpL52G3H/bIZnQwg7fDTqXKEKEj9pu
T1xh3n+4wlhpxsoGgUO6DuSpBHY1jbqLssaHTGaNrwoxvKyGEmWmbq7vD7Iu55cDceW3BfoC6mVI
to9jBqARTrc5qc1LLzbbLNRcSdd7xlW0tj64AbALRQgzAcFx/t38WujHsVBiR+hC6LxLsqfmQW4K
RvY81qkL+NWhJjzMQcH9/dmGjwvTVDrRYQAtHgMZwnUgwXHzIha9RACJ6hBBJrKGVjhmX/TZRCP0
ZcoDCPBCdAItjBwAIj0k+q9j5nUakyN67fMTCRk07cH9fTFZlE91LEe5ShQp+8lsQn8jBnFuhdrk
tjrHkiS6vK3IR/hjjTqkaTkjb+fBSxVMmlUoN2F+E6Zfs7rve8a2WrUkACSjIGaCVJlqYUDJPp04
Q4sdVb+BPqINUp6tGj4l4cGXWeSHZOmoLYzWMhhRIN4hwh5lK098NK3Bt+hMeSi9QMkREPwuwy4q
ucRSZqU9JkEQ36W+IXrXD89ljkEonP9YpkpzjSvVfKgwyOhPJaBsmimFx3H8L41Ql4SgcEYvdnrs
+GppJQZUPPnaGbNie92XlbMJlgsNSF5yS6C5cX425VaLqx4KrIhp46Hx9C3pmLdM0oC1TwbOa0kQ
JVx8YH47NwP9FhVKMdAFLxTIgNeZnciHwNdYVRPLDNmfiwidiFkhyB1ksWKgFfzv3G45CwLHGij1
srfy5zfkzlmxmmWS+oBzVEApAMgjO2of0uzel76y5On6Gq00dnWM98tIGsCWB7ZPaqtHaaMqsypg
crYzjdf+Lr8NMSPcO5C1MCwyOsvOwdbcggYn0hNJw1swTaIaV3EY9D5MNv2zEO4LDUKx08u/+IWe
HdppiojXS2pX+GgiqgKA0w6/iza53Txnz8GxNRWvRObVgMfLVBifkvxFOmigNwCSDFEEiFCjViss
wnaISqJwxydW2W2U4E0J8KIZM1xbucGhMoppI4w8wTf6Bm86qDoLE5TnwjYmc/XQSmLwVV56gjIG
xMTguQXoFaOI51u9FId5xuwmmvtG6xqBiNHfdNeDwKjugofr63S5FwBME8lOAM8PUlbK1MxHshIM
AZCG8a42NlkErOffe4N5XgNAawRysGNTGU9XQrkEvJC+rZfivtYg1y6UD/lDNtUMQyu+LA3RyX4a
zAXUiOGLNLp9jQGbY5jeXf9cKxP2KHj/OEMDizjAYtHQhTNqeIxbVTDTpLe7dN5iVDQJ7gs/c/II
1BncuC+mj+vGWf5R10ZpYBpcCVH1N/m3wn+p/m5ErX3dxkrWDweJciMiEo4R3VrQ/TbNBSg145Gu
tyVov4Z2w4GlPtxguOKNlcSturSwRrmkBlXaBhrYkAJIZ0tQABPV0cyy1+tOXZ5Y0qVA0xRYfyTG
9Nt7LA6gzO2g3671g9npz6LGep5e8wOfDfkeLkDx4nVfrzklBu8/Zze7zpHQi7VydEa3wj1hw+6e
RLMKTXYBv+YXyALAtArMMnmSOY8TaAbj+ZUDa0rWtCY3S6bYf1//ciuo5NM0NBGZQCIGOphzE7JY
TJ2UgZvOP/oeeAkEkIxZioA2ASii0Y41ZrQm+mNkzzE6wcFrxBTXWPm08FFFlwlIWqSe1L3fx1PM
5Vmp20oNrXflUZV/RfNfh3RMrhMFTEJ7BFJLyoYwCLmckE0P4lh1k3FqYidFl22uf8wVLOC5GeqG
0iqfl3MdZgiIoRRMdJZu6n2+UW/Rv99rARMKuPLqQywircAbDDYmHXv5TBQzkVBV1fZo8+8Vhib6
TWWfuDottFr3bPjhuk0CWxLR5THAsXC+ZXxlKDShwQTwYAmvUPWcnzgMbHCWirfqE/DZ183IlRiR
eeUsAPby2yrNId1JU8/xRgUtHhna78U+rlhFCdkE5/kFviXgLqSNDEYuuncuZoBgtRJhCC3U0Czi
/lfWZTzS0P41rPn7KmhZk5xrt82ZSWrDQDN91ifQEWPDGK+gafMwEktGgInUWhMwQv/aQVv6R60b
nwkiSldEE+CHnFar7cAH0i34++Ln7DPS7QlNCHst0/AZZ+EQgNrJ/+T/XsWQBHog9URwmPAY76Ki
Vls3WiYaSKD4YLDKWjXDEIwUYPH8+wMtI6VR0ENFyxi4zfOtjtoqyKMkI88pgis2ptCaPdDEZCK1
LDGOFICU7rrJlUU6s0iOwaIK4kuN70Z1BFciN5hqGmO262fKzgJYZsj/L8w0eZzLfl8RYqz5VXDH
r5RIEIeu8ECGjjBzWzmpN7KYBFaKIePMO5IYL8yi5zlJ2pgatvoTwndAL0OIFBSoCJim/DnPTvcI
nVdc4/b1j8q0S8X/DrMvfJTMhg30KCjiGw3DN6EtPKjmYEPmYYjAGA/dgL+vL+EuwMRA0YE95aIQ
q6ICQ/foR2AxDUeIOZur5Ju4yN+uu7e6mH/M0N2UMKyqQGjArxnMt2H7qPTv3HB/3cTqF0SoksDr
R3rfNCJQkVs8xXATOQnRbM2RHc4H3xa3ozU77WzKoWkM23+Bs5Gprd9maVjgMKdNibGbwMl7zEe1
uikApiSFnHfdvbU06MwOFVCMoUpnqQR7WB5B3E62lE0xONoNvx330bP2rHi8jQGl9rnZJNg+e/4j
+nH9F6yt4dJRKlGWAersIGMQOBxwX1n0xeUAmikN6yAQP6g7jkDcIa9M2Dwu2EnlIRgqVYOfPU79
8BDsNCs7jE7/EAFEd92jlSEUsnZ/bFGHXSxlQalF2CKcf7wl2PVtsGsAgHkAkHS+Lw4akDBCbLei
61usUdm1OgewFMKKAi0/Bexa56HG6MZkgsxMADxMbysAI+tbFa/Cpzdo13hi+LqSOxBqQ0KBB9gP
sqJza3OAQbS5bQhwA/tGcTDshgQ6H5CJQb3aRFS7q3eJ7TsFK+dcWdEzy/K55VHROAhU+VhRN7up
74p7fQvKP1vtEc9Y2NmVTXpmi7o1xmZWi0wzMEbUB26QQ+wSDyq61jGuXbIxqE16ZobaOGmeAwjJ
a6iyW87h459RG1ja9FSVjDO3FtTODJFVXVxHQdCMCYcXAsfY5Ns5c+VfBDfuu52BHAwE2aGpzjYT
dEOO8oV7qEPITiEPpJRVQRGrhuuwV4AN60EH7t/JKLXU4kQHDlYFxtdc91JDVntiikQb8txLFFiz
MHKQRu52bWHWpHgFCV1sgWl0sgLfTDdVDmS8/844E6vLuLBL7UzQIEthMMPP2lYAuIF41JvySthf
OEdpTGVyeNGWLN5MHln37qrLwDDiAQ74BYC5qLxaKGdj6JUGUp2hxe9ka4zAlQj8C2jX8Y+S1d+z
4x1Jn+llxYO3KuDlmywudTgAK5/KvjfC07MtIayQvGbLzinWikwgTP/YoU4HyUczzMsDJmVr5nzo
dRNsKeqBIDMUSwC8x2M1XtcqvjOT1I4d0JSKogwmgSPID+R+LB/V2DSI5svTfIMJLbf0mDNZTE+p
VeyHMcQR0kPAUcnEdIOzEjgZXgTItNG/7prFl6UKJC5qowGAGHAEuW3oyKmJfoiNu6rMTPUT9Kom
WPByj9UiW9+s6JsqmB5Bk4Ku4RPfyNsS02bOsDvNMToVxh/CD2A0AEPJHjHuxgJpkJN3sVUhMwsq
UQkgQxoXMoT6MI0h9OqiGozWdWxWHGMy+lIuScfTlI5uGeppDNTRHZc+bAu/FbXwBEcNLWEfvlY3
uRuiSWz2e8D3i6OcW4DFuaIpcphGrV1w4vTPTY9k4B8C0fK3UPso6ESpEo08wmzJeJg/4zvlkN4W
loipf/+x2mov+n7aV4yLmZyJi2+8+ADUZjKGQszTvhbtroncpsUAo/FVd+gr8ze8zko/1kLtwkP6
kQmi7oow+AM5KYMTfkGgFoS0+9YEi81r9qqavikcEzeY7etflmWWyrGCuK4lowSpViZs8u5+Gnmz
VgpTZin9rADTz3YTLVQ7+LwKQpdTJIgmjNkCGHtbb3A0if51/kLOpoqZgn9hLjs3TN2dBWbagjkk
wfaVMOurhOdXt2evd7I7zEFhjKxizrStx70/W4eerzHUuJwhXoE4FIBHWoEQPbh3tcxMrBHU2Rbv
oxBhXZmrt9fCJnV7CWKsgsEZjqYaZxVhY0rxU1Pd6N02DEezDZ7aIWGckPVrZWGTusky8FrnIShN
wZ4APhB0EpsHCcUPlBpuMQVgA0s+mFkFqCwLYbX6hQHNB2cPWqZ4qKQOJ5eEbaPh0QrRKX4at9Gu
3nySCxSc+xZIMBgBaK26xAMcGlaoDNDjpoMhXu7rsiLmyMCULpvRnn8R3yVlW/0KvBHcDfUub1Am
tIk3NiaZDP4IGX2llZCPKhqkiihEwLpLJ539UI1d2uEEaalmF9qXD/jM9WCwtpzgogTuGcM+PBG6
Oc8zJ4XjFKFScHOi+x2oNmjccFcrPwnZ+vw8/ZB/pJbBQg2QA0iF2TOjVGrC5102C6lPIl/1Er81
uGmSY/xSHaqn1iqPPKuJulZXwiDeOvGWigr6YuvopRGEMgyGkE7EcnbeiIMpldbokOygcBhflVxO
lw7+tkc3dxTgcCHgja+qgGh8cqL9+NgdpR+DR1ruyVZITf+zh3a3VXojk0WZZZwK8HOjg8PBgPEW
o9HdO2GMeQpQkpnZ8+xFWwNtkSI0J7CXPbMOzep2wqMGDg3OKOj0KeBEE3RVLYtl5PjP4d1sJ1Cf
7c0SbxroOQ22fBh/Ri6rVlqZVTPUpVHK4aJV+znVYJS/720OLXntI/nVPaRukJjBsXR6p4HEPGTX
xMAMf3UAmCePzMbJ2p5e/giqF8TPCcaagyJCk0bdEZ6gCI868m1+kzu1xZa+XWvUnDlNfs+iDA5T
ie+7uo4wAF8f9B30LTfBs7bHqJ4BLjzVBreE6Eq49EijhtnAWPUWb+46mL8QoWiEYcnJXdP5QeSM
n8k7IUJNBUs7hu8YWzLjez1gZr9r0Z+IKP+2SHb9wl9BDtG30mBxkt3wiXcEc9zUsQXNUEEhlbib
uNLfi+MCBgQMJUAlAhpFIg3E8JsM4MwBRvFq5qooLAA4b8FtRqZsqg9WUXF6t6XDhgLiHsygnQBi
1A3nCw1IoWecXG7TfAuubBkJOt4o2pqfhPcvNeMbAfJE1rQF+fGmBjqbtY1XMgo4/PsX0K3bMh+i
bOJJZNZ+QHPEDNqdeCfiXaEDNpu75bp7RqRcu+KWBqmzO+Dxl+86uNy7eFxwcnjrcRZ5z8jc5FHP
TJTm3n9pkzqqXSsMle/DJr/rXgS789S7CC+ipOlngcTtyE4mSCJ2sbAnjVINigXQYD3fvJ0Wgj+f
w2eV+M+5vZvUbaazBO/X8m1wShMh1P8Yoa7y1gDGFwr3kSN1IEubD0FtKh89XrLHHWHSiUDZCCRA
zpytuQz6RH8VFSMPcAretOlX3llrfC6H8ARJCR1/F6P2/eygk0rI8EZHwMCNNTGfaS7dJVaBREWv
Gt0ihWZ/0YHqqbshJmezDjxZB8cfmLVit8cJ7bSN3FkRoAmm30I/iyUacBmNKOPUSR2EYijb9uQy
4DiQjClFR7eJ3JRiKZ2NAoN1Mi+20LlF+mZVezmD+CHiPbSJ7Kq/DdDlrHsGWOuyrQEr2EACHk8x
Eo2RqfONWmTtoGoaqu7WMLsX2ZkKiyAfARBUzRoTfiWmvf+6sWGIQGVjDhXipVAtoNlAyqiFNo2E
Iek0lPJD4U/G3RTxGuPUX5T2AE6dNJvAQwCowMnzxf0x6dyQ/T/2vuy5bVxP91851e/IcF+m5kzV
5SbJluQ9dvzCchIHABeQ4Arwr78f092nYzk3Oj1vt2qeutK2DJEE8du+pUQ6nc5l81VMBWQi26xq
/Pt64Be8bs5U2e8fF/rE/mrCgDYKlHdObuQ8TvaAtxF0VPfJHW54UEazOHN4vqvkwVT4cY2TF77r
3YZpAQQVd/Lbag6LaPCCR7f2Ifhm3f360Hx3Tp+sdZKy63IAC6qAfbWfvzj15xDiTr9e4CevFK4G
Eoumj7baOpZ5u/WKduphcgIiYnBYsv64znrhcHURfKFxkWL4nP56vZ8+oB+WO8knBtATlqrCckpO
sc3vpY/bhzPy16v8ZNe9uaiTc0I4lYK9Ishc7mBGZdBEbmb4L6Cyznw5s9T7NBiPCLUxUMvo+wJA
ehJKq9FqFyrAkXNgn2gc6Yv1bH7RCKnLY3dZXRYf+cHeQKvro3uRRy2MYf8HLzIgaaAlQ0zdXrGK
b58gMWQ4wkwLFueg0UfMLvbUV2dU8t7vQ4hZwxEEBHaEG8jpvF1DkmUowxb7sGkxjjDv+VmhlNPU
Fn8XCGkcgVB/AWb5VKwxH6fAWwTo3G40p8ZLoyClQDflzuHASLtugqzkzFZ8t/WxZOAAKojJB+a4
4JCfXBQdeFMEQZ4USENW0b9IPvhpcGfG/W5Ab+Psgqebf/XygROqAzSziaL4VJAon00m3cInyXJl
wy4xbJBhFpl/XDbDt+pofoQ+izgrtvSO57yuGuLAAqYP6OZ3+yPvbLX0naJQjZ+SEI36YoCkCMdA
oo26W+dOJ7ANhrWDde7V+B4cf8y/TlY+rccr36DVEmqazgNNzZlGeYOejpzjAlZOg13H2KiXjJLb
ujtzbp6e0d9XhvqNs5phovtwUhA3y1A3eY6V68lJJhT7ZS+jflYQ7T6nYPGzhwogrb3uWVA/To1F
OkKlsdgGSv3mWy3tTa7Awlr87Ncn2k8v6K9VwpMLgmSWxasQqwzVAziGl0gnojDY0/5cjfnThXCU
hetkbgW6vn0p0AnUPuBvNO0XK54JjUItEjJ8LqZq9+tLOj1Tvj+jH1Zav8kPqUHVSgxbJ6zkyvCi
ZXmquu5MJ+9duQ54Ygj7Dhj/AfrmY4Tzdo3Gq5chmAEVaWGQUkXd3orNfb6BEl9MbkvYZpObud9S
eEv/Gw3xd0caBOtwG0HLA+XINU/ls4KqQMK6KJB5vcSooj6qEt8HKA5PcUm7W+g/berHX9/Td5sR
WlNYEMloCEoJgNBvrzfoZK+GuSlTTx4nftXJy6o4M656f2xiDdAj1mQVTw9A6NM1qqnHDKVE7Qgh
Xyc2SlzY2thznyW6TgZEps6enGtt+OYkWdfEfNxDzoqp4yn0ulkgmE1d/buZH92yuIOy+G6ATAS7
dPCfM1vz/Zl5st76fX7Ym0s1OiVzFhCsmmiiSX5jxct9j9yI4HIxmSvjzk8gDbvx0Nva/PoZvpsH
whUFWmFIyBDRPSQXJ+/6uLT5MAoCGlTRxoNsosbeCasD2pwkYnF2yvUiv73woGQ/MPmAeWi2mC0y
anaJ7De1JyObinHncTv2wyOHo6xeuggeRIVlrNn+maPp3Xu8fl20azCdgIoGNMfe3ivDKXXAKoaO
Lr1VdI58fv3rG/JuAfDoVhITKKSY+L4r47F4C8Kj4plhXlien6DwjX+9wrvXJgDvPwBiGkeFjRh9
kpWKwp3advaNhPi37fSta7okoOdKofcvzvdVoMrmOKj3cBq9vVEsd+xmyEMDuMBuN6arrnlzqB4d
7GK9ax+CM1J67y8KcMkV8QtqPIiq4Ul6YxCXV46qgSUrc2/bBVxdNUVBo6DIz6m1nubbsOPFrUNK
g6MH13dqR9ULzsBLYBYq8Bxvpjf05m72bchwjKSNCibLrZZnXpN3uwJrrhKdLjxdTXTPTp9Zb/Bp
6aWVNBrjKFTnepZnwse5JU4y67HtfcZaLCH7RUKmHOduFffndKGs0zgBXBVMppDAI4VAZXk6DCJ2
2Rg2vAkh+hZ+kR9hSn5TJHzTfXUvV2Tc+PQpiOBPe1t1aPPyjGRhcq45964Hevod1if8w4FXSx1M
JJfrdxijVdLMihlc4fm2P4DfXKc09VNnhEro4kW0TyBOc7aOeVdJff8OHlrN0F4NoQlwcruhfBeU
AOhCQP1qsqIBLI3mFjQo46LGeQdXyhKDzr5LGhFDLTpdhymQmnXgQXbm9P+e4/wYbU6+yGn2iJLb
Fb3AFzFstLfnLWdl4vM89obM5UbkeUFUkY9UP4+GH09zlcmZp9C3T4LKSh2Ai5XPjpMtEl3dLvJo
E9g0DHpf92EWenczd8/UoO/6R6df+OQIZnaV94XTfr9zkBdLWAz4zwWHWRmfoIbVxmR3rjH2jo9x
uuZJiKzavBDdepOkXo8zQPPCuPXReZQZz87FxJ9f4SpnGQD1g37Fyf4Mab2AloR3xL5i94GOhmv/
ETjOLd2PCTRolh5Sk38XwgnhIlQPKw8ZLTJQv07uqjtUHEWLoJknLjkDtass42bMt7+OPaeHzPdV
4C6LwgyjZviGvn3z4PrQdM2CVeapjklv4/Wakl8v8f7uQZQogK/DytZEf/EU41ePaq4tKCFlbkSP
7NrP5AbWvZF/Y2WrX9gqJ/nrFU9jD2aQbxY8uSgD7Jm51TXUW7svszqUBCYd7cuv13j/mgYrmRqX
haMCnSvvZE/kgttcD9+Ni+Y0BK/wCAX2Z3LV3NYfV+1YVH8H+3bCtBk7BPLyTgbDks8tFBPPArjX
63lzYrz9KqdEnqYtBua1Dc2mLLgwt6tm7ToaO3dMv98ruGJkhogVQA68I5J3ds4FbKaLzCHmVCYL
xBOriKnWn9Mz9/bMSs5JrgKvDmAzULtkxR5e87t8s+xWMGp90b8OLAK5QG29ZEr1alZewJwkxf85
dgcRQ+Tr11/l/VayQfxGmQGVK1Rx37OqHyJTgTq0Zgu20pBf1aB6yXupzyEjzqzxPTL9sMbkDIMJ
h0Cate2NgJRgAYbP+AlaANU3141WUMa/pTn1LvAj1KFt+B1XiMzz3aVNtrXwvCsy+lLAVhoKRivG
OdjR/ao8bvwbG+hdYeOeLLk+9x+u1A4IAy+8LzLjxujQaXPifkM91BFwEViHnRgdVSvBB17mNPm7
vMTTxdfH8MPiYrLatpllkZHZ6beWV1aJN0vx90+7N7f1lCUrbDrbupE0cw4Vdi7kq0FFA8PgUSYh
XIvsV59Ezu2vd+lp2+Tk0k5P2G6araIYWprl84ND74B80P6X4pyr8E/36V8b5lR01rYn6S8t3krl
vRqTEdXsWtZnPWDWzPntYeYiIYXlONrJKFNO6xTeoirNWVNnKutlXK2GKEs6NZhu1tvfvbb0clR1
Yqb54/mj9F2ZBATsm+VPtmhvTzVT6/LhHTcP+oWtXizJkA72vZH8O+/h+2cHJNbaekYbOMTZehJH
oCPAmA939QzRMzMV29e5uABX5mKw3DPb5B28DVAv8LbhsATdUpiSn46kC9vjDbR1SSq/tThoyrTG
xNZEJ+p6ffsq+FqZ38St+dLfsWcHgOMztfr7S8Xy30Fg0LcCcOPkUnvhNvbcaZIis0nLcchof2G5
wJ5RdW6muXYp3u4ipPKoc/E0AeUAlfHty+4AGuSwsFptBdc6YsUNugiK7O+rj+OeIqeB7yo4SlBa
P216mcqrPb3kPFuU+UVaTWrxG9m4BzRmQdvwkpqOCYUFt+veLfkS91qfCVHrpby91BCt0hXj5uPV
gHfv20udiWt3+DHCB33pABQxpk8o9SB7UEbtcOa+vj8C3q61PuEfzlCmPV33HGsFAE/MxRLZ8nbJ
hzP528+uCDoRaJ3iHHAwHX67ysxFW0nl02yQN0MOAtMCy1kFSS3rifDyzKb8ySWhawnFAX8dRWLF
t4v1xhxOvRzBqFXa6g5uMxW3jqcMN4bAh/s/SIbxLCAEgB4mBH8wA3+7XMBqZrIAh+ha5iL+RTOm
7QmPm53er+Ce6uD+zQYWIJBrRw+pKt59IDVOkqm8a3y/ZAbLQKXf1sHnnMozJetPMvy3S5wcmlab
c8MascSq2VcenVRtHZyZ5iaEeQIU0c7G8rMrnmx6N580Gwas6Plxu4NfA3qjy2bOygPdGbAQKW7O
Zb8/iQxvL/Jk70PJ3eBkwpLWTbABLgy4fY6Mpb6mABD9Gw18Czvh5L3Gc8PUE9qS/gqJertTlsqd
l6JcWFbtVkqN+5nBd/y7isl1uzmn6PqTVw7TW5jjAfeMhmdw0s+aBqunwN2wrPGLuAgvfHuBMrAB
yv5X4Tz+Olt5NxdZd6QDf0dEADgdwqr+7ZUB2tMYtbvuyMi7MUDTDWK6RQ2/ay97wIesp1bG/oWR
QDjxzz7Pf3xR/0lfm+vfb2D/3/+Ff39pWt1xCoT423/+94F/6Zq++Tb81/qxf/3ayW9dta/ibuhe
X4fDS3v6m28+iL//x/rJy/Dy5h+pGPigb8bXTt++9mM1fF8E33T9zX/3h/94/f5X7nX7+s/fXr7W
XEC8f+j4l+G3P360+/rP38AaRD6/1qn/8eMif/zG8aXGh+NRfOXipX7pvqDe/f3Pvv3s60s//PM3
4tsfDMCrAEpEtuDBVBAbYn79/UfOB0RWcIbwPyE0iaj32z9E0w3sn7+5HwLbW1VXV1l0QK49fKpv
xvVH9gc0F1w0ujGNguLY2hD+81u+eWh/PcR/ABF+3XAx9P/8DeCCN2/HKusMsTYLUkJQ1sGpHZwc
OcqZTZsPFdwPxqGObC2Xq0WJ6X5gSu5GK9Afp0EqyAXUrO0iTOLnJWHCDaoYhED+OPamvaPUBVRa
5fMXoIj6rdf5pEiMHLlphCPNvGJO7140NacHOpmDzCb0KTeNMS2phH/QgVojuYWCm0qdHGiPkHl1
xoNZ3rF8YQfMxzS0GVsHAJCu5gDI2bPpoMLx3GJnC7ABSVPVT0HI6CGHoRnEoYk77f0QUyxgKZ55
NapD6A1DgpvPNrwl6qhHM4y5l39bym7h0ehMbCeHgu0aV/KomVoErSbHpAh3bcOZDzCeam3cHd84
QtHA29CQWXdw95wz2zXzl6lj5G4oTLXrO65TVVh+suRab9oCMj85xG0TM6+aTRlYOl3sAAjDmYlU
5mMJPZKxvpiVnC8qr6sOxtDq/dyW6PHMBUssQdgXvszDpm0Nes19DeGBpR/dp7F3Rz8iVsNuckac
1M8reZBVPb0sSxAkap5VymZJPvJJVHuTSFXGRM5d1gyS3VuhGuK6951Hk4cFJCJy46MgfiAjY+5G
4ISZPPDQnTIJAZV6P1hLcBVI3OloWowwnkKr2Fsj08kCd45UCDdPahiCJG5vtxeBqLy9gLj1UToL
YkgBCRYoi7RpowZ25Q4qv5VgIVvAd8l8T62hSn29qOsedtLAgHOFyjUfyWawZ3dTFrNx0dDRaWJe
OEai8kAfNevoQz+GgmWakaaIhHDA7bWpUYNV3A/6epHF0cvtMlEGUiwH5PgqGjEJyPJSd/eSGt21
rZgvI8APliFxuqXoUkeN5mu7WM21rnIDmJWJt2HEcl4erLzq0gBKg2aE4RN76EwxqkhqYAFhL6Za
J5J5ET54TVmDI2VN5nVuqP52EnIEa8EYlhFkF4a2VTUZ6rVeIOQX+b7NZUJYXsNmFF7z4AAVy9RF
0h05vn3gz4j/gm1N6Vexz9yD3VgYznq1r/0rg4Er8InUxiAfW2a4F4aS9jUzATJIe7Oqr+BUMT3B
u9o1EwaFlU2/MPtYk5LIqDQkOm3F6HtfOntsb4qCtAnrpS2joi4b+PNS37sOGDh2keKaPA9y4HkU
cJOlcp7my6YgM9RZZR4ig63qLYiP/FE0eXfXFaLYViOEhWKxLDQaq7YBFZCjARgXVd1j0hyyHJaD
ower6TbPd7Me6TFckJCGws+vJpEvSK9ouB+kgcTA80CGdydlPgEyD64LGSC1JCbxtaSWu3Frz6oj
qrrx1tWGSOaFOfiOJm9echqEu1maeSYmZ9p0swqzkmIzQTZc3FeDqo8F3Pb2Ouy6Z4tB1D6ySddk
rfIhCMP64RmeT94zC/KwSEZNvKO2RIndrMYmrcC4PkwDtY7czo3nYhm6o8e1d7BqQzybc+B+ngM1
X0LPjtzPnlc89EZBeDRVPYarVJfOZiLeaESjVxZPDNVPRpa6bTOwnd2tX5f0fg4YctsxmPZAlhvw
bpalf7vg9zGLG8Py8zxr/SQguHrv0WDBqVAK85rZqp8jp5thKRNUpIEyQl2S4+KMXjr0OeT9JmX1
PHFUP92UNq11IqqlSZSZ1xd+3oI2rk15pUvLyjqn96OR02BrczVHzCjKa8seujH2eVFeuo6cshY+
gunkCvqM02GMB2G7aac4DIFkZfRHSxT1R8wQh5saMmEX4AT0j+XY+V1EIFH2SdPev2UArT0vVde3
0TL68Jxilf8JVQaFME5Ygyo22mM2kaC+DSoTO6qYfXbZj7p40FPjpNSS4942ybgv85yBziDH8etY
Os4UF6U31pEKHeSZBjWu6GRh8NW3vLuEvJ18VAMN7S3ED/ukUAVseEc3yFPPFcNmaSz/uayKMXYa
BXxVU0OZiOmyuKi5qQ4gTfNLsnDx2kpKdxCidDZWqcgmgM3g5QpYeR3nWdxTHepDXYXlM2/sMeV9
bx4dDHq+5PasXwRqaxBuuGVftcrNwcGWIT7cFsem7chTK6BzE9WWKTJvMCSNZWtNT/ms4aqThwHk
RFojuHJwTx4wnPWWCBDnJsOS/XPdz83H0pgkZIbqpqGR11ZdMgxV/jEAlP5ihipigi6eD7y7nC8R
X8QlxEbHjS6qUMZm0V6POKK+Vk01f+5EZW6Xxb6ioi+eqpDK/SJMBqrZGAJVEfpijEdK/Mxzx/C6
Kcx8Z3R2P0VuMHGGraWmQ15X1qsy4WEbhf4CHwK9bfO+39b2jISDW5dCeSSaTV0e+Ezmu0r5feyp
xqqiwGsdFaE8964narWpr2o5xkDsepui53i7EBEOE4WhduT5jbqrlSp/L9f/N9n9M9nFJOT/nez+
n+5l/Gmai0/9keZ64YfV8AxNTd9G6wZKFH+ludYHJL4h8sxVucxc8+o/slz/A4hBq8Qy3PswB0Gj
4l9ZrvfBALwS0yArcJwAjUT772S54HCcZLnoCHorH3X1GIAs7CnaabLAjtJz0SSmk9cYf4tZBDsx
Tc0zxEmwp6xAlXMHInfd17see3XPrG6+50YXGtHkd8aUmNDG01GzHsplvtjwy0Do/DRI3R0nOZhQ
9vKqbY8X96YOG7CcGgIuswHjUXsxrS0czFWkyoDuCdHjA5puSATnPP8C+FB/6fgUJWKoAFjRNk9M
j/iRS0bkMkUezKnd4oZHITHcr61L+ti183bNZtx5B8uScMMmJAGRISb91E9d8cKciu/tvu9uQin8
eLGF89kSS3052EKVESlaKI/zqnSua6uGXGNRLRs5DeNXaVPz6KEjsHc8IRPhmsNhsKryi+BLf60I
zDgjCizeFY5DzMz9UG6Is7CbuubVDkJnXqYtTAZiX3UO8jChnSv0n+qrdungkeP512ihPKEMmedd
UTXdtbR6XAhVo5HRZp6WyJvmNgTf2/oKGcZ7apP+Elr4U1rYRYngEpQXczd0aTNDhB6wU26tkFAF
PEWjycYIuvITJPTsKyU7U0WVz43HqWzFM1RmuxvPL7t9O0+Gjsk4yn1vllbWDripTeAPj3VOJMiW
sqM+jVTj1EVkzR4tQAashmIrYKZmgxAz4xkFfuNtRk6so+2X85NUJmK6WMh4H2pZVJHqXfAJKiIK
PxJD1e8aa0HeVtPcTAdekYsAOVZUsXLYIn2fdm5X2lljTuBBL6VVwAqm0CRh5oibA/hP+MgNhYdn
jc7NgPQMEx+zt/lDrSz1ahYVIXHnzPWQTW3u2qnhz50Vt0ySC2zi7pqA8dTHJeuku6kLyJJGhlnJ
Y+iXxlWjGfLbxqmeWaPqnZwamtJcexdwHMsTiT7H0RnbLs6XxkhCF3aJgznZkVsacK4T07AJQ2ln
hrQqwNMYxwBxmNnNUgl3by71dCigpJL41HLSqtDBIVSh+6o6Akkx4RdwhJLMvs6tIdiUdmdvR2Bi
08IRVkZphYzNDeps8ahIB6+eUKN444YrQ5YoxLTMfIw4NkvBlkOjAuXBCKEDXdUMwdPF88gCKCRC
JrHoRVIia7kpMaVLAEzkt9px/AtkX2YGkFfx4lpQQI6QsszHsJm9mLCgNYD2rDnebqe9Q148QonF
6uWmRkKRdVU7bdF1Wfa9Ufe3wWLQnWX7+SZQI0bllosCYJzCPtMha794c+lnRAhrU4UCtgKQp0Y0
Y47Rp9Qth4+ArndHu1XjxoKu1AaIXp3ZpqZZz5fmArBdeRnanSUjbKZyN+Hp7yUSybQjfYOBGLPD
pA+Q0kQjWcRmakqDRC3qsb1dcaxWWDQxVCkuaCtVVve9fWvmpXndSK9/dYfO2FGbsY3FDPHZH8vu
rhK8SZrKH27QJHfvOJxcX3APnYtc8oDFevQ5jqbcy2D4hRrDFePjKlgXh8gNbsrSMFJ3aZ0CRXRo
3ouWh1k1q3FfWy0eqGDkM2GM4vSxcDbijQjMbS81/IOHsXyyC38qQEyQFt8smgAAy2ef/CHX+beC
+f9vPSkAkFeWw6+idHwapP/1mT9bUe4HH+jpteOEcAyoA1pBf7ai/A+YR6zuRXimCJVr+P4jSNsf
oHeLEdB31ONq9/mvGG18ANcDMR26AMAlAjQPwOXfaUV9V/n4q1HrrhCaVdTXwDcAOOK93H3Z2PkA
XUfAncT0xKU/virJ6p1roilogBgPMq0tdm7giAcZEOfZ171KgG0uNk3NINM4jO6eshkvfMiX1EdO
TRFLve5b5fj5UQvuZDq3qscOiq3H1h2rLaXOElOUeXHTjvadGio/Y2wSl51o6K7stHNP5nF8bFwX
UQdeIQ9StuPeaovpkzYdCAn1vaozgmTmvoTfReKajf00t4InAIhVOnXscb43A2deosop7UscZOYn
oRwYt6B9DKV9JEGbGSx8lDXtCPk1MdOdKWz/Btm7ooAELwg7lsOqz34+jTeqpQgKy0JMdBJCG+Bt
yN1PEajPAqIlhgYzw1u0FY0agkSRAVxSmQ2dQzPWIonAmxuqNNDCKeKq8IrngmDGHveWCTOksoaD
H8R/S/1cshl/VOKdPDrdZL3Cb9y4Q0S2DjnMW7Kq7YeDcolxXblk/uJoGXzSxsz2Q6dQPWBm0wHj
xxf0cUQOMuRctkA52wO6O5GvyuZWhgH9PA1tB7jElBvXRi5auERzL3gSfoOK1+k6VQAP6gC9QRGo
U9TcQmZdUIX+Zhonr0kcB3VhTIua9jFxCDgOrbUsYcQdVNRREyJg+XXRPtHKMz56jcO+DlyLbR66
424kdRd3kBXrUSpL/WUeKyXQIejqNuK0trfQhgmdqDA0BM1sl7SxOY8A6RjazW80DI+GHRAY+ZU2
lxFVi3AVkIzSn4YH1ee5E3dL7X4KysG8ntqq/GTMJtmGolg+dawM7wvIw0e5Pxr7ueT0ouRtgchS
tjfhyNw01CM5iKBRuJuBzAaFKJbDd+mONQP0eH1DHyxcrYfC0Cl5lHvEvjQagRatrqjXRkrZSBPR
KxAI7OZyCweJKY/kUqqLujNzGufuBLFbJMnkMMPYejMHVn9dQzzgUjcV30iHNfuW8ifM70GqQl8t
WkTQp4Bo5RF6wDC+rufqMFoCPsa5XW2qXhpZIfWU9NgxKYR84Lo6BcUlfMrstECGw9EGJk8BPlqE
pH4G3hAdRiCNY5M6IOQHcxDBQQ43chnyqLeD+YKijXiwgq6Jcwcya7YGjh4Dar4ptHrwMeZHMuhD
zq8HtdbM5Tc9ICvECQMHSotWl/inf22gpffiIg2IlaGgedAjfbANbaV4Re1YDE61YVBHv+wrv9wj
l5wypxzNXUsZMDUDZosb01BI/ETJ7oKq9h66jihU3na96Ki0eu/eNMcupR03y6gv83GDahUxt281
ktVq0ACowAgdXHVsmIrEAiTDZw0r9jpGP8+6RNNK7ZkqzEevCcwvOXeNxKwC4LDUUHpf4MTWpK2D
D0pau0/c7JpEYAgZq5ATSD/XOsvHAUPdkcjdBApRDNfpMQoWtOPmuoNZrDGRTS6hAh+pCXE5MHGz
Sxu3s9V0uRkQ98HyXugYaQqh8Wg0tL/XuvA3jlvoO7CH0HDMWzRxmoakgByF34jB1N5TM/0IIGST
zOPibExk5FtMeFXk934ZG7bfpOUi1V6Whe6jksvgyiAt8LQN+nnubnAM46tbmNzKLBgzfNWuD5xU
aEzPBfo3u6K28oNfGxqmj+AdpwMaNTtLQqoudjoY0SGxGNvEhfllnPcOhDM80peRII2sUDdIJ2sK
Wh9dY+aHcXYAOW5sYydIGBw1LSUwvoGRKkWr/ahZm8zEd64ms6Sx5WmQqB3mfpoHM0xaqytphNGz
AyVXQjAapXr8WM1r8lbyGjmoKT3oHUL5G5lvPeDXTKIWEOKE4V7bQ2Xi/bHl184g3VGHiAWJ27i2
GUEAHb44DhmtvaKuif4S84cnhEP5yWC9u0RyLGkQ+cIn/gXRLYM6etkIzD5Cr/rqNXzZmdDo2urQ
ukcreUNMOUY9aoC0tRpzF0CtZ2OHFK6jeDfKLe1lCxKYyL/VfJjuJob2MPpAGgnWio2xqrm4DW1o
48HzpVuuxs5ddsOkgLUqgqK5ZJAsuATBBdautCgR7jrG7Nj0J/O2JcXyOHjIvRFmZO9EvazL7dRb
KJBajQx5bMiDqrrgiOYSHsZAHciHoZFN5sqIVU30R9Nm810NkGTUdo7MUEnWHwspdLAze0EBVYIw
zJZ2PhJvwshxAOvlOAn45yWzWaHYMiexbVngVdASZdDWFL3H0ETkokryyqkfTRq2T2bfmpnJOvdC
GI2TzYUz3ynEa9TWLSJGxOEmGZHWqQEz6TCt7Ukx4umSwtyMOaBVESoK52kZiN5RgClvTLh19REG
JCSrkWwbMZ/8IPOnxr4lk4mmI59xSrBOt1dtzQoSidpYbgxPOR4clb1pN5hkeea074qNRyxqRoBT
hC8dLZvPdtCQz31psy16md2hsQyVah/agS6QcBbOkZI9NGIykP7kkiawZsQb35pWe+lMHPMLoQf2
aV7CaTMtTR3GNctBE9XWglwbJw25l2bQXiu7kweNCAMe5TTfqAVvcV3kYt9X8KEYJWoc1ybz//bQ
MJH+a+i74kF+0UPD5LmRI//JtHj94J8puv0BeTayagtqpytz802KbmKKDIg0IKYG+j1/TYuDD9+9
TICqABhsBWvhR39Mi90PmD95FoTYgFUzgbF2/06KftpFAz3dxsQaXwDr44ucIGD+p9aVIP+8adfB
H2olOUMbFN06uKT4p9jPwa1HEwm5lWAO2pB9oGs0h6XWAyTR57D9EiCMowGH0elBATiNrHsKDmOF
syoQwbzt86J4XYK5veDT5Nax6bL8tWiMLi4XBSYeWoDuR5FLb4rCkfQZVZNE4sed8HmkSwexTm9K
jQHMu9ni/mecifYDKwPvQbk92ZpBg/5I65S3rjEFqYCtaBZ0uTqyUmFCSxQiguQGf+oM9DMiwzba
BwvAEEgk2DVSpdxjmD1St9lPmIxcNkuJMAX3sgBtg5K4VaznAMYbYzf0C/JeAk7ywPttBViVkTVa
BEj3rSknUUCn4hvOcmHEPWzCICbqleEu53mNLD73F0i74xRECu67QLOVelj9Fazq2FnACsSOwedH
QRWH0Y4BknU8mrQcYQUyFRBl9ezaRrum8b0EZcn/Ze+8kuvWznw/FU8ALuTweBF23oyiKPEFRYoi
wlrIGTPqcdyJ3d+WT5CoY6vd1f1yq1987PKRdgIWvu8f7faQF8z6+yTWuyl0rCE/93BCu3w0Ysbi
nlzDSNhj8bka+/IxjYfkVhtTpfNJWmm/0CwpXugVK1WFkyVbmiAxSnYBk4KRPSA/J+3qhLqsy89j
lskNHdDDlU5qy0HHKWQ2Zj/7XmYUz/Yy5zfO7MXJHh+bHbrpqoWC9MgUKqDQnzl7reNQa1m9c2h3
fOy7NDOYzSr5NpdK/mGss+4KcXp3ShorjtKhIusMgO4wqUp5ZzPFUI8I23tU8oKorLVzr+Iy917r
VHGPvdmbZ62w1iDtreV2csr8w5Kr2t0yrvFNb7nQ+pNa1IvvTDE8R1yZ8QuPuOo6R8j21s5SPndF
oq/BEA/aq9t6LdkZ3XImvCDJA8/rFxlcJLv7Oq2BAt187fqAgOX4Lhkv3++F3fbz1VA2M0goDJs6
p8e5g+AJDOnoA2UdXrtfyGWuGOma5DDasffBHvv4pijb9E2f4DAJMofomhnOLCbvqsz2dasygDvV
GC/7xknIGDVzp1s2hdUaX/UU/5+jtkJsBmdRzna1ItvIFuOCn8rC9Ztpqr8mk2s85j2Xe2DmFbw+
MTIvA0PJhmVK+zzkXg7TqTJJB0ZZ2Xv6DOannnHukze49hdD6cezonkjD6zG3nnuAgYaC6j3pi27
rZGBzxXzUh/jeGQ8ngZzfcv1xbxvpoZncZXE5U1fNAWXRj2c176ePkBKrQ/oXby9ZsSO5rvC6M4A
2EQlTkb9oBRIXoKkU1i9GOq6OzNTbUEhMJs9xgj+DZnkepg47bmVjblrzQU42KqBwTybgb7N3GCN
bRqf3ZiqL6MvAjvFQi2sWGwUl8BSdJkIA7Jh9cumn0LF7Iod6hbJiROLO5GiLhmsQT3YXUPAVEtA
hgI7EBhptgQjm46vdFkZWV5f7meBVsPo7C8w2p/Nrll3FCymgKDVCGnQmHsn4wfUkWX6el8hHNGH
4VBSHoSqFGQ9E2MT6ElSR0qsxERTeK0V9bPuMYnQe+WuU7XtVY326NRjobTLqnwQc8sqKfU6uVnL
GfYP8ODOK+XruCIBmMRESJNZ5spBqu144JxRQwBSCdtM/Plxts05UJNOHryhIe4tNZZg8AYrcEl9
CmbFWjZOwTFWWooGQRlr+ATHdAnkMuEOhITmPG09pm9w/kC6U/rcCXM+Dq7TftJAyK+NJXucjfwm
JnEtKhILQtScumQM2lSDSclTe/2Smbl+EqR434/0S5NpnZjZHSdpknNz2PmjW45y3TjM4FXAVG2E
LYNXKHUjqcFGRs09yNaxn6ysU3p47JUSZTmJwbe6zs32E8/HoC36eS9UER9XxdU+6Nrg5DfrYNXj
oZaxdmW0XYlAYrCyve0k465Omu5qWgk26imy34yuE2s7ZcqoF67L2bPJ0CFEQaRjHdnGovn2AGKk
JJIUlcRyntpZvdWTmBwckax+nhjqZhl18SlpbP0tnSrQd6tXwhZ7mq8o+a2lrMsp04oPDQ4V2GrR
fyAfT6M2mOXcFnqMXkZke2WwizBeL5IsvV/8xW5NVAjxhzRfN1PL8S5t43nJJwQBDVhUnYEADb0B
oDN0N+ZAZfxsEVGZ61f4lDeAeFHlqKQodtarzOsDD1/0UcpTARrn93N7WFOpRrldPbZFfl1rZRW5
Lhe9V7UDGnpTg3bh4cZTqDik5aJuc3g6FqYUL61MPfRSinudu/ETxd2cBTrrraNcjMPKtB/S6drO
JbUTOfviNNC36zY2HyFbG2+3kCVSA8BPve/xuOAoLe3Nmlr6K9d8HxLAI09TSrSdJQzOCWDqo5LW
JR+psHxBBQutsKfBTHfuOt4bAj1uUt+2OrfUoCjCn025Sxuu4D5TjnrcPRh1bwZcr1TvQpBGttKL
wDZNTlyersAWSF+gtn2I7xuvXx+7qUEWM8cfcqOYfVPvPymtcp2LvvdrZ3aDjpJGv1T1bZ6VE/Rd
fzWUjm+LuNhM83ytecNLNbZ7NDRXTlrc5jNIBwqZZFnItzI5QcsaDsrR4DKEstcG/UVR9OPIpuWv
tvIMAP3EUr7u8wyetFXGQ1uJm/iCCdjLuU/U/Zq6j/O0REMiHzqp77RMhi1F3Ga6bst1ok9ILaPc
bXdrV2E247YOHGc6syq96TgUinU+y7y57SzrNqnXW0dJHhKnebMseahK6yYxJtphi+W60UW5zVcE
DYvTvulzMgQgnR+teQ691j070oy6uv9aOWZQjOVj66a3RuPUHEjK3pQD0hLlOjHka80doYDMtVm3
saZmJ5Ks9GF84E+NMK8KImX0NOis5ATfdgcCuBnjPlpnY69jpuJBdjPp5r3MLE4XqyO6Utg3U6lc
4RG4wpexN2dcVnZa7vu6CXN9fu7S9U7E6rhZVHzNhYMWvclOyOiOVes8ZoZLsUcrfK+pG78eWl91
Z0Qu3Me7BFD+2k7SxUeeVnEauIwtsdC3fQxDMyom/J3lBcs61B/X0ZC+VnWUrLROYDY8q/Lm2s3H
w4C+v3fnHaPu0Rvx9DXxfMhtSQJzfRTuBfRD/7JqLuWGDc/ieWGg4E5+LMD3/aTE+OQl+MPRSe6V
nMPcqp67bNr23vSgSdhDo3mR8N292p4SOXzBt2lxocoPgt2zXU2UP/V13hrXjczwdQPOjwaZT0p+
qnVyidVsOMnZCx27KUJnshQfKkDwF6RxgG56ixQEw5ydbeXYXIuWnRU1Zn+XVu3XCn1H5M7w6u2o
hXXBqdXXRTC79guI60svrE2TpB+MznvG89gcufgTVG4zMO10Vlb7Pu+VjdMsZTCveR2BATth0c4H
vApir2gOtdiTVyq7RFZNZHtZc5MXpnGbD/3KBVFnAZAvI7O9ap9WbTDvlTlTjzVqvItezgNtZoRv
XNKJEqIGw7iUxivpqDKY8zy90gs7Ifot89AqmR+EFEkoBtn4owE3GAxr0j8mWcKd261Qm5KOMkJ5
P01CeLeldD8nLkSf1GbzYDgEmSSuVftLr9KWB9me88Sypvx6ARWjhKdzR5vIYHtuAqIv3E2TamLa
WW4z+XWzauchGTqQD69JbU4HRXhrlGoEFNbq7bhUdrh09dZq2ieUHh9pezehFJzrFZQCThtSz5PW
dRx7r5WT3muK0/kg6sY5sXCxzsbFaW+RhuWMxrjXs+Uhk1i862a8NZz6PNTQEbUnrzv0juGYFcec
4YYS+Z7rrW8ZJ8AxKUZwFt+rp+032FKH8Uym/gwLsDcrg8M0Nq8bJg5/UpGr5rmMRA9DYCBQ3qQ8
mHcG0gy/aI0n4nDxCWJFD0SeyiNh+lloKRm0h+KuvuIMPDr4dTfCNZobcF7Db1Azwxx8cDxszmvi
lb7MVWZEZ9SfoVpLKkfkkEWVu9Z7kqmqrbrk7n5oquS6Bh7mFddU9a1xWpX7crWcK7u2qVxwFWOb
j6DTbtc6d7PZdaeh68SmhFAITKstaT6svWmDypa0e8EJ7qfeUmDQsa2NTmg7MCcnvOnM47YuBnFr
sTdAyFjTTdLoDlpCgOJ75uA2qmOPqvLGZn1ZqvXbqN1cp2yCO8/o0i0aAgbhQk/4mhFfbOG6yq3d
aPKpn6DcHX2hBDJV2A4kIEO48Jy8cc2kxbLXW7Ev8pkqm34qvtRKZpzTbDCOPSfq1qO16yZr6/qE
flElGXtY1lPLbvWi1abxtgzdKgMXbBypaJLtcSpVENOLB36cK+OVWHsddfTUbWH3miOizznI66X5
gnTWPjpyYONL5ovDYOLUKTN1M2EjP5nEZUd1EotPnFJ0bUEdPsWz1xPhWFTTBc0k7kIZsm1lrzQY
TAm9AnPbn1Q5MsprTif2VumIL6aRZwRINS6patrab7t+mlif2qGligTs8H4yB/fKRXGbB+Cw1iPl
rete15LUDYSjyltovXs9FpJ9qVs3WlEPh1Zfhy1p+3lUaGu9westYhJHinore9K/tlzgJevErI+7
CYv9axbnHC6ufjat+qUZcpZftx7CZdX1fYsG7ghLqUStYei3ldPxOFLazs13Xa6vDEpTZb0mSzsd
y8H2ruPZrJ+LqbAQB2j2kJ7Ltp/u4J76DdKtCqXemOYvsiicZ1lk7pVWXagDSotzRqMxn9HAAuAn
jaY+FdJtPw+tWYe0FqCURpjb7WtXKBtEC/3ZrefmzPnZCs7+Av5pHPL5KmnbbmMuVv9pkk7B4pSK
TQMPF6XdYtGl6+nqzTjN5SnWTPzKthuDs7e1BcAj9WlEDi0d80WNa6TP9uzKMBM2JXyokPVwRad4
1qdafRwSbTyKpXHQ5aTqLWer9qrynq+ABS68LfMBj2ujDQ0Bc5SSuLk1taV/KjMHReFgGePXOcvl
LXQUU+l3wN5vHovvPRU/omSAV+h/Lu6NS7iWR7Tv5f//ztuXsW0g+K/yb7VIxk6Jhs10+k/UIl2c
GX/S5d9e5yKqM8hTYo4jeuLH1xmWLsvnxCSnjjjOTVnl+lZopiAds8uD1qLuIGk566xW/biUSczY
D+ks0JMHNAzNAd9wsR3oAvvFx3/vO+bjE11PWBqWJMC794aSUnAFgrrl0UqmyifoLA1ZL3qzpFYI
F1ut/iySJL+RXAnbf/3FI4f46QvREMjgyNUJxP1mPPvui3eUGva8YVBgzA8lj3QjPc+/qUd+sD19
/+v+lJjy7fPBUWGIdXTcV5d38d2rTG02M6CnIlK39gGrhAzFdtgQuT1E7fa3yLR/S6vy/6fLiriE
S6XmP0fMPz5L+fVvr1/l335Stvz2Z38HzdG1cJn9CYzzi/yma3G1v5PpjSDk4pAzMDADNP9hscIN
aKJeuQS/UvHp8Kf+sFgBs1N/e/FYQfBxN/87oPm7/oxvshbXvuSo4NPTiCgFnf/+grEJIlrMxTHC
8dMYZruVE8H05fN/Lo0Cwe0Pd8Hl5cyLkIeqSxLoYO0v2Pp316dpT12mT/Ma9nMpQs+UcVhduG71
wnrnXNWRemHClwsn7nmS7oMLT57hdLphcdIO5Yo6ABsY84TZv5WLtH0La7KvjA0qQuj3jj+1lape
RgNAXZAwYQYIv51zAwF9SJaZ1AS3Y8+QyuJnY9cFRVvpUZoU8nPjeqEYlzdHeOzt+kUgMIxSHI3B
nIKuXoeosI0qHLS13cyxyp2loHGp6qbDwmWiYDcHwwcex3e0KuaxqD315Cqquk1LLz1ZeT7ctISo
brtkGc+Yn9lL5DfRQ33RP0CVI4VQ4q764JXmIP3popWYv8kmCLTiEVamU3e09QFw2opdqwy83sQx
NQ5OYEHDpr6G6eiC05t4iBrDPsfzmOxjr7bhmPUldIGqn51sSU5Fg/IuNkpjy2Oi/Qqrlh9cejaC
uOkIBxhjh0aw2vKSwC7RMYI7trtFY5xaHb4szavzY1GmzL9AE3utyrNNE5f6W+naaYoHHg2+Oa8q
8ZAKYAN0OaWjZlFujVhTP3RuXT4oYtLDDlPn1i6smYZHE3NX4Vlymzlqh9q/WV9xJ2QfO9UoP8Tm
Zexqp3ErE8VSIhRU8WO7tvq5yabqoFM5MwdOnLqHnuN9s2rG8CDVRZsQaCzaQZaxGHcFhTt3aVPS
3pwUDQqSBnff5M71U+lk2knMahxzuTXms858dV+p6XjjrE0VLg0i2cxK2q+dkum7bEnHW5lkVVTK
frjqk4KESE/Iu1ylwl5jNJ4jhQ/hhu2SckGkFcRngB1qukq7mQsL3ZMVSiIVd92qNgeYb/dLJuW4
U+qFjcfIQZpFBgwr1/JOELxzbNmZXkWuKYGhleoG3WQdAoEyXtfFHAzC1gPdxA1SqyhkW12lABiR
Wmiizt0M5UDIaq199Lo6bLiSgSea9s7CbVb7Q1rET7pY1OfUKMwnXUvt81B09puTIooIGA1rJLdm
Rb8BgjX3Bl97+rhi6+0DjbjfL2icYZ+rVr4oSxtfrGRNQvdXUfdfWGr60Udr0d+7daG9Kp0aG/7a
8hAMbF1Jzrglu9In5Xwq0ABY5mNT2SNYb0zz1JzPDkR9Kz7UVmN/xUJIt5erivbINYwYZFAgipTO
fYaz756GUoxl4BrJSlMwQQm+UsKjZVkyfzHixL5TFqFQ5C4TAH1Rna2pqh7TalWyUIrFfqn0yQXb
N+Kjl7k9N0hRtVyvVqUHaLbbOzLIYu64WnT3mWXpdzRZom9CNhB4VlWuvjqwk+GzmvauWgz7aZ0t
wIG2rx45aPoKCqiyPiaGKEdfCqgkT2umnVyBuWZrGq/G1knPeXxhwfO5y15dVtf7EqveQ1Lz32ao
eSfwFPNClmWtebPEWnEYXWMhbkZ0400aL0jeMxT9vrrq00Pbl6bpl6Yms0Bw3t7yGfEJ5EOd74mY
sI4j9aOXoLF0ayq2fpcB2xzmNFcPTODKR4FIWQsaYxFfZ0xfqa/QpotftMcBVSKlB2BD/h33FpRh
nbTowuTUfUFSYm2pSneP06QPnxvbLeugWLI8zLtEBoM7s/GUaB+irFDtrRz2xuA1b5NCbjLnoAMw
2kjLj01v/hwjmIsMFIB8qW21zdV1CpK0i0NXpSwLwk3s21pvjhq4aVROY3oYVEE546yh7Wmd6jZu
Y2ebsHMFsQsLAinBDqG4yY6RuNzpKPROOBHqoGmEG8FplUEjuH9Bi6sA7FUeLDevT+u6vLQjTEht
u6gXR6cJTAOxXZoqhm82EjFfWbv453OCKIuRpVmAxJo2DsCBBTc0YgUulIdv2I0gHELq5tFW8/VM
XIQZlWKNg9pwsmBJVGK2tL5/4khdghpAeQPrYR0dE+KpZ8MPsAWYB6c3MUTNsXUw0ia7q41h3dfe
ou3z3AGoQ8DFEpZ4PCbQrKGFydMhEnlp7L1cFGHjDt62yYvJX5bLnq44NGtAwATprIMzNq3hwk3q
xUebuw5V9MDFOhpkQWus3Ca61c1gYEAQMJebBBNGIJpehmuvGbtaqPGpUdQM2NZ2oB47SCqC0YOi
cq1oVb3xaMhRuTNIXrwrMQMcsOXW4ZpM8R5w3DmNylBvOyGzK2TvXRDjsTu0aGqe+p40WQq3pmia
Gt7f3GeRkOYQ1kt1a8zwoesgMEamZfVQimz52BJrG3mpsfoDT28ZNqmX3UoNd67bJTxhHInoa1Qc
7S7LhNzqZTx/ybxUDRTMq4HWqys3xrArFWqnaNkr612he95RK3UsLK6m8UTA4zzs6oUULwd55V2n
68hVksVGhZkUYAfZKpbVX9H9BklVIMh3zG6/1mt9j1dZ3XFqc7wl+bStYihyX6EI87PaONZh7td4
L+AD/aFJpTzU9vSWL7UI+UHeSoykXyry+flfgGMwqgWkI8ssCj4ZNBOgq2sh9UULGzZtft0b4FVm
sbbBnCZ1aOO4/Bhf9HGNZKhqRwT+JsbtSEfPGblUDe5MsJnQEwiVhLsiPJJtuTN7ZQ1s6dpbDHrq
GdnqS1Oy5PhG26MlTGcoeXwCcMZVXEcc+Lg37MvUhQYT6NDht/gGlQlhYFpFXnmdVxCUw2Wpn9ay
hd1BIzgJimQcHS92cVEQLuZUheBVFtgJ+kK17booXWX+CsSO8TxGkotaDU1iclEnKhM6xTkzC+hX
gIsgdTUIuVkUVA11eVmiTi6RD4hZNMQRCuNiO2iwbyjNRRiZTXKMKoOzFhOMsfjYHRJEqqWuPhYX
ZaV60VjWdb5sV4CuyteMqTp6A3Kw2hy8X0TEXQIxfliZL/H5OmI6PGouttLL7PzdbFwm9ph5izTo
AzzaFfgRz14rfW26Zf/dqvIXGMBPq+gPL4Sc/ccXghVJ1wUaKeybElAoS8cd+FoemVwgX//1S33r
G/j+Q32L8CS5mcIFwovM9wO/Vk5Va15CX/tQPH/iSqQstNsCSl9Nz2WYRMZVdpouvdPh+rHPCJ+9
xKT/qr5C/3HtwJug4tL77l2823LiusWYeom/7SKewu0HEXUP+2RnRpfWvnXr3VIo1PrDXg1xa4Xd
bvfrzLFvq/dP3wSJXBY/MC4y9917SHHG5vISZjoQaYCFfFu46Cps/jHsO/WOeFxf9F88RYsSXGbC
WzZKtoZJRyhAlt8WbuwP1UNt3namDKtkQl93MrBkNzphvtZDJbRfQCX/JCv3zzf8TlDVTRzzbsIb
NreTEs333YN1XRD7U23l0VqCyFeeq31/ZVGXvoYoJzf/+tL5qXzq24/23Rf2LvzDq35Pf7UA4dHx
BJSIbdJrey/98qN8hunZDrtfvOZ72Or9a15une/uQbctuGAvKbfxWcOVQOr8pSSJ2qe79qraKOEv
g5kvONhPV4WjAwMQmmba7+8PMhtqQc7H5f5Qrvsw2RHvuUSkEWyuxe6SL+pdARYemr3cBYSL5r76
e9/W/8I4v/uH/6X2Mcw6Qnb6CiCHPqpn+ReBOT9IIBEeE0Lu/kPKyOXxu0nJ/PvFHoTEUXMI4aId
4Q8whyQdJFQagA0WIo9EJECPP8Ac55IFDxriEpCE98n+d8Ac81ve+p9X0wVe+S0vh3TrC/r3Dl4B
QOnFbIgxtPSuv7atLgktsQi/L7pXGJ+LpAsZjJFr51IQQaNNhgswzgRAPGlkNOvNZR3zh375bGbe
Eefnk+dNx7E3bj2zL/1KJ3eWzT0oeGy2TvyYe+D9KgSv2rqDH9fux37BZZF48wNysE8Me8iMzNUK
4E2k77jTGDqKfdTtrI6ITwD/7QiunrqhCbHUGCd479sUZMWPm+UoXZO8Ha+4bae0QWwlIDDTiXG6
0OWDmsTufrkkm1TQAQFgyhIpI+gHO0rnx51xWs3itTDSNagUazqnBuDzME43qYAPX1aV5O+6US4q
bkjK9mCm6YBjwybwLmlukAh1vreiFpiHDo17jIOUpVcEcZrean35caWGGvfrZPpKUd3EdW4CXFkb
7ACw/XrMX6ve4cjGMJL2V0Ivy6iYqysvwZ9YmC3kDIbtbZ3OVbSS2BOki7L6VWm/YURfT4vK8Di1
GoT3JaumGbUpbKuq89fZWQJdqe8ysX5aVnLvtSTfIYk9mWNy08Ml+fhjT9oyTL4XZ3e2Me+w7dwv
Dvlz8QAiMcDTM2MXoCmd4meNctcbjh5UMx+iZe4SZo0wzdMDr44Zh6TxKIo1Pw5t87zixAsare1C
CskUDBwUUTtYdP08NxFsi0ds3lVgV7UZOHL0GJ9VBbba6oJ1IklocN1dhhQsJGOkfJPQo348F+M2
M5chUi8xP+pS3neV+KjD1B37jNJrJUsgaop26yDaCTucCpd4m5y1bk3Q85RIYHQiV6HffbbmEuEM
+2oxjBbfr4IToGfAdvu8uaRYREnKT5Zb9q1oywP2EzUoVbMhMxovVRPrH4dhLny3Jvod6Q7jNPkT
YDdCBpMZo3jBi8Q+nEXMpLR1lvOnQpUfai97EHmiRcYwEznVepsW2VXI8oqJNEcQUFiiCVAG3GGj
sliLHPkA8oIYojXssB/WI2LKL6mphJoL7aqmdh21kz75dOWFuCtqLjgzDtAio4fA3c8NUN42nVOe
GZfRScwriRV5fStsI/bHznq2jeSzWBLC6rrh1SjlS27rXCVuf+pL7yPerpy7sKsj0lnmrSTI0i9d
dA3anB2renrAlPPcevJYDHwDTjYiOBkBZ1N1O3laCMZ4gCm9JbsUiMogZcudsltouxddM2AYm1Ci
76FJy71Z63wHb75Jk26jr/kNeo9z36TIq8bjMqSsi/m+rsv7JbeOuRwHn48eqSrE2KDTb1QMTzAw
X7XF+NLr80Nf4AvXFdIBZGkGWV+eGuPyDU/dV4NAERyHeL1JH/dzZ/mgxzrSWsQPCB2OGnKnyNTy
OxTddJ4WaIBTjqzKGV8QM6L4ybwrDE1noc93BGw71KKyT/WdYQWJN32RvXW3tAWLothT4PHZVdGm
XUSYTe2d8dzh0+xeZ0Vn7/fcu2nMTnnmfnZduUM3hQdITlGCVywuPIJ8quvMqQ7JSh6IYt0OqeRW
NMHvEpe/0C2XkyuxFeYpKo4VPnfxnFOmwuyvSnXH9nJUe/epzeyXNbfvXJvIsMRt75zW+awCGesj
ctgkuSYzkd05206tAUNcHxO9wzAZ51c0VKFTI3us1pLxkEnjTWrdcRlVBJK6n2BdDMo+/rI27dnU
k+O6eNdVhUqnQCYIRLOt2vIOS8dR1Sg8xNwfH+L52us0X8XeGQx5/NbbQzRajfQF/YtFDUqiMzF1
TXMUI/VnToHcBjLwqV4yWmD58jIUsvtyzQsfXOrItekGXlY6J+BvepTWMQ6ES8SOBBQTWawHHBI2
ohUSoTQv28kmm3083EWEeARrl0IuGu31R0dHZZqJnn5Sq7gdS84FsJcry1huyPFS6CDrnhs7U0Pb
ju+x94Nfx02A8HiKSOgp0GWQVJga9p0cWorgiWxzmhWAa/0cu97DWKn7ZrA4YS6pQ82soN/TNXEo
cPVtyBzq/SV22q3ZO0crc51Qw/8rR/HiMLLvjEveXLHU6GEtdb1OkWqTrLA+6CWZQzqXHi5Jvrau
TemGQ9V8xYZ744huDlwxisAbKSl20EZGFLwB54viNnbU7NjlGmjNwDuxS8fyB4TX4xJvRKFeszYo
0dhW2VZM6cTDavENnTblfpJvsu2vAZUyvx55ghhr/jGOnVdU6ttUVz6OZUE+4xivp1Ufog6Gmyg7
Z2d13MCt8jhroFQWmgwT37JnYcni0VI8JHlrPzWLdqbsIL3mC8t99McoWYT8PI2oW+leehKemP1h
ypD9ZBYPzkVHCIMdWbeyf8zz/zva/jbaWkyZ/5ykvH8u//Z/ytf2//5H97flbzdtNWavX8svf2Xz
ufxFvzOW7t/tS+YNbTu/Tbl/DLkwlsypVAET232Ji7zQkr8xlhqpkEzGSK+wAek6JqE/hlxN/zsF
ebRc8B8mTOi/RVi+a7KxGJO/9Teyz9u6bn+LrPx+Q/szn3yirerEimaMGEUDIfzhHH+OX7PGb1/G
xOeyD1RQ2KApzwi8tKDy0Fn6za+qyt5DCyZbm86hR+OFR4CQ+m7khrqtERAg8craTbk3wguiUFhB
33/VkNVAS1yvURVm2FKCwb5VvV+8/l+kfUMc2yS6wiW7RCG8A3P+u9O+zctG/OfKAbRCMAIrj068
MjEQXBo/bsw2lAMAPnHfZMbtXWTYpT+2hzjdzXqgmjSjRqP8RJCZ9cgjmQCTAs1bZA++PgSlF8Tx
1nzp7gEF3Q1BsIxON1TM11/Nx+lxQZaDj2r263Pm+tbNfC0h9J6M6Ral7C+rOo1L0u6PH4RQB8di
C6dgkePp3Rf5ZxULzze6I9VgDdc9Nm4wyHk51eMGuFk+as1m+pycHKa9wDmPkR6quPZDdLuwjXq2
6ZRjfOVeFY/6r+oZfwaQfis8IcqKmdyG+P8BmwCBrX5rcflHqDSZBYy9vj0FUgt4WMYnM1zoy/OT
D5blL54/W74WMAZs6D10tnP50P+qWOZnjObde3qH0bA2/tlqYW+dzc+tFiiAgl/heT+BJu9e9d01
91+tQvkZAeN1Lkgdie/cXThdf/zGW4oO5+nSuKDeEsFahPB+/WuM1hJ+7X48OgEu9y+WG+gLj0Cq
ooyoPKSR7fiwxt8d3H8B2f5FFPYPb+V9Yd9/S+HEX1xx39pvDNQrnLU/FTf/T7bf/EWc9D96aXiA
IKYg++jH32LBxE4wCb00XTRFQxY4UMFhHoeo0usp7FDhb3U/jQziHerAqDGYR7+Kz4bQ+emM+PFN
vDsj2j/KcbpoDMFdDxDvbyovHzkfdFxNQUfO1Q3j+p3iQbRF0ruW+MUFNRrLRfr/hu4Xgyj+GJaM
yUe2n+DIcKKi2JLvlnvsN5+V+EAF3KqfJDkQUMRRdmXfGtctEkbSf42Dy2xc8LKr3gSN7c8n9aBv
qyrMT9lVvO1vVAyeV63mJ3Qx+sWVfmC7kvv+1N7IG3er/D/2zmvJcSzLsv/S7yiDFmYzbTbQ1KS7
09ULzCVACELLv5lvmR+bxayuzozInArr6X7sl7TKqPQgHeLee87Ze23JrlbLlpmWr9l1gVjTQ14M
H9JJHBH2ajjAj9m3kHRl+ht29NjuaQT0j9i9ZIad2+VDrlBJhMuB/LbvxbKhZaUtHnU9JFJNcWJ5
XY6uJNmTchw+ktkfiLNbQsQxo832q+91b3a6aUPJVAn+dTu5ujOgZq7d+i7bGN3K1Pw5D03TGXDN
TO7r+CYqJylx8yRQmp0+YtEilvYDtwmn6/LyLBmfRmkLZlDsr0eEq2rMuXqrDXsyoap6jVs+JgLG
RMXhm8QRR34DkQANvuKSXxqHEFMam1av0zpTKNM/eW1apw4UYrh2OZwBP2kDLmbymRBavjjWtJnQ
j+Ak6dZWy31zI6ohGCAHhW/wRrGPA2CEYC6iQSY7xZGO2tHaavecVpbnPA5gqHDQRTpAl2RwIFl3
Hj2h2XpWH+VhW4CpxHPWu1l21OjGOPmGSZr5cFmZzaorvs3YS0hI2gpv0ZYHv1gNmC347r5xl9EJ
y2wjLCmlScMggBYP5uQBzfcjCLHYLZwhFFN7INm03rdBtbjZWni69p4WQgRp3m/9IO+9R1AVTmEX
TnfLqX/+WuyYVIv3mog8fd2t6vXi0gX6zt6SFyTMa8aQlKrm52IPD31AgV8G/VmhttLcq+iWgWLY
hbPYQHDINgwLCJ72hU3+pCpOZz+UOaCHYHSUh9YjMeOqedO2PcMPAdP9iFdSpI7zjDv5U9nl2bp0
3vNPKULpzmNahHEYZyuZt79dDdqdNG0W6xzxSCwO/9T0u7b9KIZ3tOEgaTiHbJSwZpZaAdhdxafu
qacc1r1r9RQ96OBjJUc+CmfYKbWrumYfYmxRPaC7oEraF5mv3B7rOGy0IMkOXGcyA7WKEpRhK9T+
BADyExEnAGqzdU6XCWnWE73BbPQSjkM08E0f2C3m78Fcm1/NoU9CJXKgfAfCWR2f6mdF9OT73q+Z
pxAgFqohzuDuRndwoufmbjxonGqDfpNzlIzs6FBgj/RkCmwG9F7bB0VAdbjrMK442a4Jq8Lm79pK
jnZh0hROjnRCEOFc1/Mm9VDd1w7jIyefbEx2K3AiQXG4fIwrvXG12oFnLmd3knqq1lgsGIsrnT9B
AFRnu1kr8q48ms+G8jBVX0q5KcR9Ep/kaTPnPvEnw3CO5Uctvef36UKoSZbTedVeLO2PWdmL/YrW
VqUeLmv5bGzEOehBChN0KNnGU+Jr3gh2ZK2BsiDp/mi+SJFLa3q77C8rIv+OMJ7n3pHHDV29Lgsz
RBSjm3/L99K+8YqHOA6mnrm+qznS+Xp3OfadNwme3K0Ton10IraydpWAsgLbMrqAgtDLrGa/lwlt
o00935u+Lh3j5oDGZXoULoAMt2Lhp2Qq52H1lus+9ChwLWbiXSc3fgE7O281nlo0A6PriUaY79tj
NSBTcUm3QkDBTT7T/WXknNKnATONDdbGReaad/GBkZ6fPWdWmCy2dA0wtX2poeKpvnHqPwaPv8ND
c6AI9hwCnE/tSPOQaEi7fC0gUvQzt8aTUIV65kjFcej89Lru6QhenKoMKt2vrZW1Bvl5QPWVfYyK
ex22qLjKzjOZr4742Z3B0xzkbPAZJ+4sbJrVtEf581w8EP0iYQlkQLBr9vkbiTpwOnHs79P9yLZw
0oj8iDAA2slmvM9c7FSD7uio51JPbDZtfV9fV2kcGi8cOXfInZPBVaZda+6iJ7gNdjPSmnGtmFgU
bWVg4+FXVTeteE8vYtxqCJZhpl8udrqvIZaE8Ueyrr7Sk/mOGbB/MIp1A3QRsA3rpp8+jmTLZ66w
mq+2SrgKRD4cq0P1Jlu+XIZQSMsDHd6JFwi4qOrefDwpp+SVuWlXt3zsOeBShfB5KBGJ3tgLkl+5
bArKJ+zuaC++54G1XT7LdF0+WUflxcAXcG5G+xcHvD/XUeQ1mZpoqDpyeUTBP55vfs+go3Gn84je
S+8xX/uksFG+YYzr7yGHhz1B1L+QHfwkAb5VcH/PMjNljQ+HlffjJ5tpfonU628Zh5e94qNQX81H
rOBB6V/c+ukXv+etSvmxzPrx024qiD9MWGEy/GcD6Tip/uIzf7q2v4fCsSdPx3Q7WWRUyg48vg3H
LhnRVbSLzjwE07qtnOFD+qBrTMObc850NFbtU6/t2g2mK1rcyjOOoEuobMdXk3yyZ32tuO25YMPV
T/VjerT8V3AKq2hdrlOecRvP+lrf15wXo6D6ZGkJDyAwxMfLXbmZadZ9kzzbubfjo+YXp+ohcVK3
Wt6vJBP4xQ5IHXhxb3hjZ/im6c4ftqd+j9PLuYa9j4HJt84sqEG3oRs67iSX3VFufdYci1B4jnGf
iCRf49f4CxADWxLj/HYPXUAhBpC4yjcg9jong9VwiAubQxWHvO6CrCqgm87/SAsnZ45kOtMWXcrO
2jO1aO9aX3enwce/OVMBv0R+sb2+ZZ8mJpjWz9mA761X9Z7BgywwhyKY1pWPyehmzYp9n/Xucmwe
+2fplQ0wdgxvWQ9v0joKCSc7KPALdsLe8HAYuQVbU+0vnhIAQaYv6o6oRMzCud7VA+BjNysPbATM
xPI3lns3Zn4YQv4l+B7UOtSB4a54sdbRM5oemdERBGV+tZotlWVSRHulrI03ULzLxBHdRkSnma7y
XawYZcq3dKHMHp84WAufGFKG3rU4hDHItHUMLCx3F9966SVvGG1M5uOTNHM0CCb1ftLcirax3d6b
t9jTX9W+v6lz/tkLdLO4/OEFUmCd/dfFK/5mU/nx0/+enIechmBs+k0/fnr7n07O+4vC74dPtH5K
SPovjgq8wUV/Wq+YnxoyPSFLkuhw/tx1+ffkPtpCLBY5qcdv8il+L3lR09eGPxXnV3E4czyq9yg+
JTs9KHcXwa8VqgUoCTZxA4UeJo9D48SEp9gd8h/NKWmVSGA6nKXymF+O8mbaxF9wsw9L0HwviD3q
+3k4CtoRwGR+Ek2IYNh47CZ/vLg8gpS4/3xl/otqn+A+BbjTb+Yo8edO5hUUQTMCrUCBUu7xuDu/
pepZTr/XQmS/gxfvOHD7HGG8685M3OzlFvplOkwH/sMyHJOvoiODg+kK1um3p/APz/g/DxPmwPHr
t+rP3T+o5hhrZBGdmPqnYPD//yjBv3igbvQsRNuqYakAq37ajH6PErw+E1ZxpXVQu3Lx3US7plkh
B7LN4tuiqsybHYilhTDRwhEnu6CQLZ2BMIwKRYOvX1Dkk6wlblS0+Kx21Oo2J7ZiDC69J0ng2dyp
2yaLx3lXS8O5fyiAOtMg0Xxs4yPe4R6pG+Eh1hYGUnS8FAHyZVY4RQERhJbDK99/8YD9eRvWJSBF
rByKQh//5rD648ol/nti8y0VD/yCT48h1nzJb+9KCowdxa5lt1sAdcxOi9W0ln0OeufsHgWAcvzF
l/nzew1U+EYlQzKDGcn86TaQ2KD8PVAxOieI/tid9uZasMLrMburlk1/Kl+5NshUIBF9ZlAPND+L
bMPYXOedkAXNWeBkkKS/6PP9ZJC6HcZ+/Fo/re6/Zy+qAWlpd9IGk2uQQqQBvehSTa1zw27pNFMk
F0QHz8/J3fIWX53mFIn2NWB9cI0DTuocutHVxoIj2NLKWsl3zS8DuP9iweA9IRiBNwd6PgOAH+/n
HxIcqdtoh1kobOE9xvNDAdBzfuXG2p3MkYUSI/Ii5Tte9mp9qqsXydObIK5dsj7Ym2uUtf/87koE
9Pxp3Qb5K+k3DrjIlzR+OmfOPcR8sSTxsfbab5JAEBFXBHHcfK/4Ta5B1AA7At2xhdTQZds52SU4
rSFEdKtU9y5SOF69ixy0b0CBmlWsc4xrVvriIEDQ+zuE4uBTYkREhYs0P3E5OtGUFFsI4ZCZFpv2
CNL+x/Tida2bTa5owvV3IGD1HGBcE2WIp72rZxpTGInGtwKYMt06aad+W1YwFH4xuUYOqiMcEo8f
RNPUfXYPF/pYus3hLg6z/XU7r6ut9TzwRe74EVAYV4i7jgCwNgpadA1ehfDChkgAHFeyAuuDttqY
czhxNHayhyZxJVBOB7QbwG9khEGhDv09e6GVoXr8Hj0NRaFEq3tBpW1sjOW+LELClEdzUxj3EKm0
wYFgF7Mx5a76RVur3JeAQB5V3W6iAJF7jcqmDpl6R2K45Nvk4qllQJcPUkrEuRe2u+kibGo+hSSo
jrHlMMmuFj8Z1pYdBZbgM8tXT/JapfeU09SlDqIJZ9k03pbSTlYQ2fu1uKZki2wRHIgjYx2QbchM
wv1UAkNFxoHdKKBxxPz6Q781mz5JSjhVHKYrBzBHTaQEOiZ7FmmwOYTyoT2osaQj5Kf7CY7VLR5n
T9lKYcR/YNOI9GNgwpxR+xf0B77+yPrcsPaun+uwc9EE8S4MK1KN6z2Norz2MOborpg7kD28emdC
80ZqQdRR73VWWE+u/Jh5wl11UM8DsZoIG/zpHd70C17wes+0ASB95YPqUsnANPyrW++uh+RFd8Te
zV+iRyW8ugzdKmvVkuYIi/Wi26jkpBa3Ey1nPF4OWGp6sGlLc5d7knzw23X3zQuKGGuDBKpnd7E8
bbOCTuFM6/wef9E9YQFQYX3FTbSzgI7ttT/lbuH0wTWhy4gYA1eEXd2T3pM/yG+id6tb9EB0EN65
hTdtct/adKvoNGwt+G1YwzaiA5TqIL7xLMMZ/VyIxwinrUFelt3odP5ob3f8guRNX120cv7kJitx
fbEc4Ylwppf5K/nAWdF+VfdkFrxrqd/jWAUP5OMv79hNerI5HmUkaNOtKyefy7Um2uMrYI4eUJ2D
DKw9x6fFZl4GkxuVd+OO3vJQeHVQnlvaiQGpCD5x8/ug+KLO8XCkMopM7G0Emw9LOgxh8CW3bo+W
e9JegNWzp1N1/0EQkhKiLluQxZUORgnsE7b1zE10SRW0hfdxX93kvG/xhmqv9/RdtZLXl8fSkxR7
8ItHhUW63ZQhOzcmg4/lRQ6WZ/FOhLZ8ICQqcvKz8tLFbinRwSGx2fSMLdHNHamhtPup3Cz7uk1X
+jp9ztbmqnhGArmbT2xQ1DVu5fY32fscdC7L9LbjjQ7NfUWz26d00fk68dtyP7hgqEXXPOlrep7B
GEDlDdOj5k/3486gFXuqSuYJIA1RgBcUQCtqvT3V0j1V7nic1sfUpMVpX4Jh3T2pw6aJObpwanVr
AlyCMrj6pd2GvUOnd34Ud/Gr/DJsVvUpcfUVMqjFsOXVZQUg2NM/6i19D5MjTbO/fOKF0L6PWaA1
NOVNVwqn++bYP7JshZL90J4nir7kkQKxYZ4CjHGvO/2j/FivjaeMBitn7NwHzinRf9Y8zhWOuBIc
0JHf8U712LZ8urnTfU2LW7wttPV62FJFt4/XI3Tz5cF4pplJi9LunXx3PRMr+fTd0HtXcCvczALX
LecwyZnfJ9oH4XzXMyfeISDr14wivuL3ZnS+L25/QEDozHQnp53Ep0PsMbe9bzV2dr6lcrdbKnG3
s7OHYnfZ9rvsfPESlyrdz5zEF1faHW6agPhU0+396F4Irp64mTfCg84ahcpm8ON7BFPR5vrBWCnn
vq/KMN7DO45vBaoWh4lOdJZ93X2P9Lc2/abcyLv2USOyjzHF88giOvDOzdqL4iPhfYzO+omhE4PP
sKpXN98GoPuwPqlc1ZA3S3qq7oX9xcauyUTBScbLnbrG1hFcQmvD8IH9j5wDU7OVe4DqzHMYcD3A
pkoc9QTlh3CAlUnlPtEvdPLcH55jfETskun5+myxJ7X7eU3Uj1NzV6SPeXYaPzkPfv/Yn+KN1LjZ
o7XSd6IzM8CIsrWRoxZzaPCQ5Giw0djsHA3YjtZrtvwa+ar9Jlun5mx5SB7EwNynzqVgARhz11jl
a3KNVnmAMoqfTB80d7lPdrfgEMY39C+Za93zHmK5NNKAFw8jq8JqNu6bVanbQLhfpY/Wi5zLIeZt
U4OGx5pz9nY6TD7kuv14x0bLA+0kJ9ObPtrHbtUdhlX60K1uGcMt6eXgGXGiYJROwvlsXHw0gRz6
BscIjsOTssGBflkP9sUxV9p22lhe/zydqneMfoQxchpMB19kHKMGOQmoDDkqr/7K1rE3nS7Teun9
hbnAe/rdR3j44jCXz6ryZKYcTlix/EnYtDpyDL+vtgah4v0m/Rh/28k9cz1/a37uMyO5NZigzMH/
spsLLFQfN9pFd+TUnTbiccS/jPes5/XEY3xb2WkkHhVAkuwb3XtZ+QTSW7zirKMXpgLxkWa+Ci6r
8RFkXnHfXJ3xo6CsLDAO2uhavY/RTULRx2Rp3kd+9Dkee19tVjLzDvYXFlLmAI86kC5aThMRGj4n
JyK2lzXOV7F30j2a8z5xEw5ibrdnKjkT3+nMjXvToSGW64OuOtIHmqr9uC2P1736oX1juS4IfB5M
JxdDiyebduzHNLPIOls6zvzcwHGkd5I9jf8CP93tv+DTOnS+Wag+d1fvSowfoDrHYC4nr80GMBxz
FNrZeo8KOxAb0ixhD8DvtcGpJXfRodrHjroxZbvkhS84JqIU3hQrYH5+e5/nm/5YSraVuTeXamQX
x+yofF/oNTgx34O4qjW0psPt34ZAK53Yr0P63bzre8XLh4Pi8cXbFaztDTrZde2XR86asic/7TPa
7WhEvOot5utDKrenXe0/RYweER3asVP6knc58jb7JIl5rMEsoKUrbhqn23dvjE5r+4274oOEFQlk
WMt2/cBo9mD6fIN15zTMsxCKZxir6of4+earAvl1nPbFi7ZuTEd5jWXbfFCC6TENaxCCF4c7S2CS
/pwd09BYy64RLJ4gBfKHtjYPXBqemyxxGYjexjDiPtPvZMW5UUTNUHnDJmXwoG2tMwMEwslBFkCq
smxuRxLthQC/NY/Aso8/JUY3RDC19vWOUALKEOtx3qZ3ACI5LHvKNw+Gtq6PCi+XNuHXd4b8Q0YW
PeRHHYGZo5wZR5hseUg+RfqmNhDcF+3t8sGlCmK3eKq9NATxGNt1OG+q10gLwMxZx8tTutM96yVd
D6fm6irnhqPdbarCTSooiLHAPbyYzzy7TEIwytG49CeiQDZcYt0X/Snhnuf72yEXbaVNYPGuP6an
8V3f9FFw5SQGe42WAQNXYyPcAH3r2/ePnk04XtuRIZq1yo48aBOHJbt9QEjNRShd0AOgBDfqVn4q
XXkLHoMome3wFh8bAlqwtHLwNp0WT3McaPzNqAGGO4FNawjqo/Gd5CsNm/QZWFqZ+uK7KTlW76qM
0E/Mh/JzDc6ZQstFzX1K6BsljMsralJrRd7nU3ImgwSdQpCcKFtpi6zkYHhJg2EXH4CTJGHj0M7G
4GwbRz7YpfJxs47xTOKJghN5891EeTx40b4QA0D65bIDkbCdg2hHmJm2il43lSO7eECQcr1dEbez
5bJMGLvxKB662wtifM9W0K5opCR7xPzkNT4kB4gLwbjN16IdH+g62UKQ3m74W/YwrgqcioAcApph
YcWMSLlPg5jHAMCn0ztraz3fcxNFt+G9098Lt7kDwUVttps8nm+u8VN3Sr0kLOhnYSl2qnVyYjj7
dTXd6g0nYnh5YI63Gl3xcLUVEB821JDeJfjrTn6P/fPo9s/MH9WP4jhvkaVtC8UzmYmhe3wAc9Cv
ujvri6ShN9WPnqy1vomeS1/eEE6zUR7n+34A3vaQGd+4fQXNHT+F+Ml4xLvNo0yIRXVG0naoAtMf
guvkXAAlcabljb6+4km+vf4sjL1zeSlfgLnWtvBtvGGglG1lTc9J461q1kNQHmqfOaG5Gfa83PTe
k7uMsLSBpwlv6w7b8vxQPyBaJmasdhqqCWUtwD6JX5ZX/uga1Jc3uOLWu4kdsrktmvWnzGut0wCz
mZEvLAEWxECHPGZeieyAbsKh8z8FMg848D2Prd1XJuSF83bAVnnkH/UKzCxM4EOEPURwyhc5rNa3
9onHF5N2NYLx+0F18zVrorewI3T7ai3y36jb6Y35ISdnnuvpizW527G4iSGf/GI+XVyCLSpHD6/n
4l4P4du47bp44u3xdNp0trACBvmFeuW74nUtfQYMPbGldnUSjumOODk2cx80pS+6XG6kj28y9zUC
crCTBDiE+1nyNOF2BJnidVx7jelBw8Hn7PzKinwLzvqp601rDHoXil0aKMbPXW8FTiVxElPip9sy
BJcaLCuErV6xbr/gonVc4FB3B49iKcNTYwP3tad9s2MLL37VyvnLr4KoGIUtQlOawj92mUyYIxJ5
N4l/6xqqqC1uXiYOyuVqZtybePlO+0Vv0PzzjJLf3lBVdK237pZ4+0p/aD/jQjeMLBETDsTCh+pQ
jnLsurzdtErtuQwIXOcww2l4pVFRm4/FeroHTADBG/cGlWB5Tt2rj0vuTf4u7kgXvC8DCZYp+9EM
XJOqpnW7MAqjh4ox1+TpfuliEnGSFdxN1FW7zB9eOyf+JO45GDfqnbz7vk1jxbB/ahEmHXOeiGJj
vCSnfF+63fmX/fdfXYCfrnmv6+JFGLgA8ol0Yk6o04awa7c4Yixy4l+6YP9C3fjjBf+pWSdX0UWU
ez4vXXX0QFQKDTDUnoTOQPJuU4ZftX9/+Yk/tX+xyRAk2vGJwFXIz/FS92YEH/1sF6/E2/DvlAa/
6EnKf/VOgfrSMPnDgftZwbjk2rik2YLQxcYG6WvvCU+xziGuP1bBr7SKqOr/4g22NJGXBq28/DPo
j0iHNkbain35e6YuAL4CHmrNJv1Mt30dZcwFXOpeRFyGXa4LIEk2heeOoe2M8ce+PNSr6U2i2HwY
B7gZdn43fc/b+LP4JKHsvjlfDng70l2yA638iwt163H/OGO0FNyrmMZuOXviz1pXgAUliCHuDXX1
SZxt/Dj0wil9q03rok56rnCmrEUXwfg/BkH/7Rj5N8eISpP+nzhG+o/m688O6NsP/cMdov4NADU2
DxAGOpjBmyb6HxZoUHewa8jLAPImksXCW/wPd4j4N55ClRkqEAa0uyLvRlv2XfI//8X8G+j/2w8A
fhctJq3Gf8QCDcnyh4dHY7x0y5IhmRmqsalKv2lB/rB2k+jbtoY+WG4x0nG41hyFU1NJgnzqRM9Y
VCmoUkSkYllXYYIGCTnpeLguCudQTJkO8d8vjdwSywIri1mYAMEIeIs7lx16sYinUcil7265OZLJ
eXKGeVwNV13xLEHmXaprepKCILlCtdRv4oKE8ToVHDwbcnDTbDzMbao4S4IUi9/E8ttpeRrIK2ek
lx5wLBNmm0d5mOlWsU+jHvmECuKtkoT5lKVD6ipdOQZmaR3HSUYCBizMTbomtZeqpYJRIenYomG9
inIdZOI1vFzjbQM//TcP9FYzxn060PqXhAjRpqyvepOOR6lZi5NdJ3qJgqWtrchAziugJzUKeuw9
F5xzFz1iSSjplKcWBl1iOBJR73ZpKj0WQODCeaZyN5pbfz+nFb/AK//U5MpAPykT/gXkFq/pWxEx
1ohj7VAZCCSwGcbekLSyHeEaw8Ggt24vkiw/todBJ5vKgubk9jCnMfxeRr9KcdxBtrXWBaNPR244
f+UJd6nQu3jfpb3g1pUQ3xlDPN3PIHhdfaJGby8qBnjk46CPOnrWV00dgdKlaYAHnpZe1Jz7W56i
aiQmyGhCvfrbUCqx8uqLEEvdJulhcvJ4oHGlEUYwAHK9WX2DUsP0my7jjsyMyBmvIlLO8o04l8gr
tfS76JjoKAuRbGM2eRGQeUcYEB0KkGZJohi/o4FKU23mt6TID+OYP1wVcwll4SZWnoXYF0oov1F2
nTHBd/nHpVTuwWHT24P14U0tXOFowhhDhLTllIN5VLJZDfoOhjl4mcWRM23Z5p35rV5w0S6GCPZn
QX0w5wMs/P5qj1CMnPRaZXChF6IVG20Oceej1TPUYZ1WpGJLfUr5ThSIzTh7Cc3OvLp9xOxfHsq9
JnMOTOvLY5yU+i6v9SfIte1KqAToU9athNfSD9LenuKu7b1kzJEKtOXsRZqhOITcVf5oGu0ms4xy
M4AXYv1IQms2z9yW9YBDzQUDR5O6QYF8EbVAL5VkX+GsDK+pojpmjkxUlAV1LVRtxdQxxuAllvlq
ifAHdTH9v2GqUAqBw7tJDNwYErartqREd2ijAL7tS2XipqRzbSdDmvwWkuImmE9XfWQ8pIWlUxLn
s2Pqt99Incwgyuo7c2b0VfAqqBVtiEmnS2kta3kU8PjXFR7kMferioAMKBGB3CWcIk21gvSyMCDJ
IXgMan6nWQkd5a623LmY34TFkLzKWD4I0CQaz4gepFLFDCvSvtfby0uVFciyKu54muqcMHu5X0dd
v4nScfZHoNkMgy8qmrGCoCJ1mgNdqjimZ1N2X3bZIZ7MVZKjLND7q2wvs/p4WcA8xMKFQYhOkUUI
1HYBD+WquFLLpLs6lzZOg1no1NNVGzgZFanoqcLAPBQb3C2qpX3oYdjY+XyNViQVYPgl3GXVLxcY
ogKNLZ4XgC3WvMsS7A5LBH6S5e1oAjpk8AZLMZpuo8qyaXzRGsffSHXk4CB0bYjVCfNrQqOzTBq3
JTcbTBr8Z/XaoykzV3JknPQp3dWLWH7AbeZ1ajP6GgTVvo6xdNDF8XGWjG4tiowoF0HZXif6F7KC
TaqZC0igEgSxEZ+3OmSnciJhBlLdzWwG4GDQ6ZQvas5SkDaLD8Cdlqxwy0PRp8GBHWe4ygVhV4+D
nblafLKuhNizikFcaDvFLswOHJxikKibpTgNJnB1+6ssixe/by+tbTQgnQkz8gYQYVxmEorszGg5
gcXE+w1m364zTUlDPSGHpsy6OrgaeFriQYy3ejTUq9lYKApEnAB5WVRredB1X2FP9lvTTANrMQiB
URUlyHEmk+8htAFBSBWmGDTjE6DaECN0d7ekIGf6qjlpsyxsErnuXNFgUGE1lP65ob1pQty6hA5B
wxpFfV0i6rAziGOYftFtw9+6bCuiuhxrbunmQJp0B/lCaJVIg3mU8DqXBLu+sRXHnl5e5ZVcidN3
Guv1ozhnPAMRygKKfTOSt0tZ41SLpXjZAjzsAu1SrMRB38+EbyKBIeJJwhbtsXhvhqVh1pWT+lpL
DD143g1PhTnrtZGQfPMSx9sMvvYtlRdBS/VVQ/xzrfZSPhpZyZ4VNbQSy2FxCSxAvCmhQqj0SA/K
Vm3dSibl1Zp6IqXSSOEdRnVbJawQOL1VzPZLt55Mrd8s1aUM9T5qPLGHi1fO6XuudIo/zFVQzdEZ
+Cs9G3jrTqqrX0ObP0GXa5gx49aptP5Vy+SVJengHJtSc1oC05EUdqgz5a73VMDreF3E+9wSaPoB
7XXx4j4kSXFvifxmclMknjyWjJeNlmZQShszGscMb2T+VFHTsleDQqlqa5daaBOBqyF9v9Rn08y+
BKUm77LN9ki9TtJCK7mPJlSty7V0FgEAJYzqYz9Uk0uskGFPkcQA4cqgWptFtrkLzdVOr2YnjeXd
5Spt5wo1AiAxmhXNTFOoB17WNM1nPkWg3GdcQzj/bS3JLgwneni75Vy6wNGnPdi7q10P1qGV+ztV
HzFSSOU3uEI0npDQu3L5yMnKdnh7kHXnApnRRAvcDRfK3wuoK/iNtGdb9tQKq6RnymS6CBSQTA+M
jLZ+d06WcR/lwPYHQpz9OYvrgMsDtzDnRMhVyX3xyre/6og7x0GaV0khv7YTZNCc7zx35inpZ0ZZ
XfcejcJ71tCmjXvGy01mZuEIkIF2qLoqo66m6wZ6thSU6/rKL3vOrcvLJVWSlygVfEnsY49zcxwY
ifKRC9hiuHNFoFtL45i98YrTmlDbhsFyXcj8Pm2L0LTuOUTFeuSL5pjZJZ0Y2trsDSD/DJ+Q7cYl
getgZL1+nDoEAgYpyKvK6Eik6jlgVrnM5ZXHxzIpnxdTHVZGgUxkGKryuWlisjAEXFTiWDG+I6GW
HW6Yw76/KIFRI4OBF8Euo8v7mEiswJCrljSpkigwQqf4sUr4lDg+e1M0tC+GnqtPgH3SO9K/nzXa
Jgg4+uRO1+rr96Tn0pdWjixyS49cMhINCUyxKBz7cSk3xLqpFQciGbxsi22iYROFWq6cQKAwApGR
GkgD8x0BJDxPsuXHomYexhL9ckQwNBrc5kFQFK+RtF2qF77jyCh0LKOAJ18or2q7PMbLyDWNLmzX
E4f3sog5aQp4XMgnkzx4vqkrju0qImRpo8vJyuwsfRU1FttjURzzi/koNN2TeBXvLiBMnQsRxDZf
InHmtOJsLxTJ5mLweLYq7clULc4G54S/F8T/XZP+iwUWUDapE//fJen/6vL/87/JJ/0o/1iX/vsP
/l6WGrIiKqyH1o2mplNg/l6WIujUTHqZZBtw0uP/+kdZKv1NEnVdsW4Nkls1Sxfo38pSSfybrGnU
SvwMrFJUyf/6P37A8Lc//fsfsfzyb3EHv7c0blUp3UuUaCoKSF3XKXJ/6CgKV2Vsr7KVImMXBpVT
Qm/eXUsWNxLk0hZrZ3I1j8JgXnyCixnCVUyfKNAY9XDqRbvFSbsdtKNWTKTAXVKT7A7e8HGUZk60
GcO6udLOl6xRqDJj5D1GWicPvaguvqjUWCbNhWy+qxZA1XkQ6//L3pkkx5GkWfoqJb03ig1qk0hX
L3yGwzEPBLBRAUHC5kHN1Mbb9AH6FHWx/ozJyCCRUREd0qtqacnMBTOCcPik+g/vfa/jkhWsfq2E
eDAABtd2PhpH0czhZrat/jIkmnIV63G81EYuj/ZooCq0dHMfu5xLXtUsCeIEXjplf+akJgCezGY7
7+MeI2r9jnSsaseBRDBaTKJ5HYfp9RiHDT/cQY7PN3KVGHn27pgat5RTGBfQi2NSWqb6mKqeXfDQ
1+xoUkPq/ZBicmvJNZpXgcKImQN04mYyd3B4dp4xbYPGSdlguR7ATJBZjbLWRuNmqxoK1k6NZXqe
D4Bcdd99cUGas1vMbxU5ELvCcMARREhZXA5jbCCOJm+ZuoAsCrJy6G2PWTfek/gR345jo67LaHLO
k2hiw0AIGlqrFktcb55VnflUgsDYjAoJXAJBeFUJ51E37kubhPLQOg5bFb+6A4hrvcR23RwriEbn
hSY13XWhQVf+dDal6U2oRu9qtvrXIEIhkJiXQ9/i4Ryy6ZgmSbwul2AwZXncyLrQEOb7Yj+XcHlD
3Y97HXVftM5vRgMSMqmslxVRrBsq6XsrbJwNo8Kbdhj0ZuhtRtqxvnOj+kZKtC2zHIGDoUWW4NTT
UD6CeTd3FibkoIm/1IJLS0Akz7ORNfTA0qFYbmo6TONIb0QnI+TLHJAX5aTpwLrFu+zy8oJugk7X
I2lqMJJpw6HOxq7rgDFnhIDmcfI167WFaNK76BO9jyJS0XreuVI3u8QKIIQ7N7GffgmRc1HaHdlP
xm2IFyPyLqrZbFDdAP9ozXrY6XbR0GMuo3nFPAbAKHhI3cRfgYqHqWSYek1SLKod7e/DabQPcVzZ
O1dG7iHOCrlPbO9mmnBXiYjSha+yvW7p6PGMMXGsy21VR8OaAcR2ilwUiQI1oklT60+l2pSTMG4L
w0aQ0LA2ogyoPvdFnR2MNu1ulFvWp0EP1nuX+/KLaWS5s+99HHvfT8W/dUlc1d+WqKFv3/TFa/3f
l7/6VtVTk0Sx/h+//pHT68dP3rzq11/+sOWw1dNN962Zbr+1Xc5f/cfBt/yb/6f/8N++ff8p91P9
7d//2+vXAt3kd87im/5wii/D6T87/iF7/sf/6l+bP/xrvx3+zifE9JAaGDyGVPs/zyS9Txap1GKZ
BiL3/p4+/dvhb34KTJNRvLeseeDW/PPs9z6RruFYOCC4G5hX4oT47TW4/seh/meHP0/np2n296Mf
Qgp3Cck7RGeLD8skp+9FO5Dju4WTpZ7iMUjR4wjGA1HRbCvK/L8yT/w6+f/HAzKfZW8FpzLk7vr1
rgm6XleWXxQQWfQZItd0x8JqY+zDR/kFDs3mp7fjx9P9+W776Fskz4aVhu8vVEyf8O0Pq6KkinRk
DDy9AiVZgprUDS5V+lfmlOV+/P3+XOKEeBRIO8sb5bIY+PCcpsAYimzsctJdq68lg9AGxlhe+feF
To4A+//iSS3vya8Phz3BJiAIuk2AO+CDU0FBpSVZ2VgS3NDTmJzTq0Q62z9/5f7wQRxooS4BLARt
f5D6QyO1adSzfJvHTnmC+BdeT4np7//8UWzKm399Lr8/zDLL/3mZmfbLp6/huaSU7mB62Kal61lt
9EZae5M1psQ1Hud3I97yeEfkn7wQrBrBeP/5L/IvPtPlibL2+u35iuUX/WkyP7t5HPfct1saiehQ
7pYlLkovdVqMfvE2+KvH+/WLt3xmeDxhEm3znawafDCONRUBXV4UF6B1rR3pcIjS0o289rcV+3+b
GSgSyT9/it8dD//yufnpIT+81p7H6LgRPMUFUjLeq3W1r9ZnyTnK6T1GKjQ23jkmbAoFlKN/xRL+
w8+Th5mXnYDNcubDgyvHYj2R83xnpVBDjSFjIyf/i1f1jx6E5CyqaEp3i33Or28i45F+hhaKe6Ex
+7tmrhHLiN7/i6/Gv6xnl/fOo163QeY6PuydXx9GOTG8zKgsiEOhUoviGpaBq6qjRVTcZswHtClu
5AF9TLrz2g7Hg+GRdgXUHTOrC7qe8ZtnW2TEz/3/7a/24Wsbl4gjYkMv7zFDhOSg9hhIVvZbgeYK
Xcw/V5K/dBM/n7B//GLYWFmAVHKFmR9ec79RFYHZbbFtNgt1Bmz68T666NfW+rnChPpXJ/ofvMW+
ScsEZMpkDfsRhDUD/9R6kvnWHYwbHw0vw9TNn39R/uCr6VusCDnR+Sx5H1nomtlT58ycScp/Gqcn
OSP9aiTJKH9xFwr3j54MaDaHo1TgbvQ+fCkcmaUi8UsBAcXA/1AyARpS3P+AY4lR0rk/qXXWDeyd
dn5rT8FBMPX+VjfMX9dVN6uDIXz5IAgIebDSyb/q3c4HIm+69nPQtvl9kGbtTeOOGDrSom9PoTLm
b5OfgwZxR9MnpzocnG1qmSiyw2mK7k2TVmfKo2hapXY7WJtWqMRZZzrGnNzOhbqPGavRfg2YFVf8
5tlNWTIY34g5nd9S00OSr6TxFBWEWK59MlizVdzI+J7oi5TRoU7gJI8m6eWrcRyJGR0tlihBWosb
zSAnW1k1A6yVo+TEUj8O4fJkXUMPYCaTAcMtkQyRQt9B7zpHsn9JUpdRXWEa+tkqxu69BQSyLSAt
76YgmZk82X5x7YSyPg8rotZX7VREV14dOfel7+lnNn3qmJZuu9VVl286b1K3qrVBwhUwbqbIsViN
OepkJ14Nl6IWz5pdzf2Yl+lZBvsXPugMcackLfXW6hKc4YMbbMPawLFdiHiYt4JIEpoiJw7hGAmn
+2oI1hUoayOj2JAik0MuZqG7iVmnEXbaOsl2aKvwuQ6KoF0Gfe2F3UPbn0j4WdTUrrgzOzI++AqI
Ww2n+Nmt1XR09di/tnWE5o/P9VVOPMxZ15spzYb25wfZJdV6dFp00l0ylBedYjq20u7IYqCpFa94
ULfGuHajwv7qGxpdVdo1NG4FCeurij3sDaP0+lHpVrXLmrcATawjIdZE7nbPkEuDvTkEubq0ptpD
FOtG5p2UargylDWMzAmcAuBO585YMZZuo7EUY6k86Lhih4pcFrKsIG6WIWpM0Qkkn+7S6pC64jwE
NMyv5ZTSLxFNymAhsoIOugw32V3WqvLrYAWY5l1h7gv2FvfW3E/Pczi576lrl/gnaXIYxgt5YA/l
HCszYDhPppgLOaAdzfWgDUh+gzGpdhd5YXftj2OFckt4zWenLuvXWhaspQcD8TQhqvLMGx3zYnL7
9pvyfSRWusEOonSt6DBJiN5V3WiAc0JUH9uDu594vD0duHetrcS7SKPR3RsO7usqtHxkcqN7ltR8
NsnUxRsxxD326pgZajWN+dqdRPTA8YqD0poY7IdRfgxnM9iEBjYysyjmXUXcLdlWrr0NsjT/Yoeg
UYka9c+jtiKWxmPKPJJxey1TL8PVPatdmpvlXZSw4TfMzukgASVo4xw9kFluIj+g8U0nQCS8CvzP
ui8IqbmYBzKVfFDypEfJcjsHeMxLIeVhGk1nNwyocOIyZYM+YZBeaxDIO7dVwcq08uzamKU4H4fv
DS4JcCSRjsXtHPSoaDTVXcZk9r6STXtLBDa5Iiqs1jqC2JBEnX+ZqTFlRq7gFUEb3oBSNlZ1PcaK
pZ1nJbuAVKfsMvVaOUAyyxAummah3kjFwZ/sRsxWVq4fpxddmBcXQYqcdFwWcFZJ5vW+471GuU6U
9Ep3BcaNZbenZJKD0Onz96CHrM4CNkv3RjosCGEfBf4QxdGbIDHqiQVicuYMTfeZDsOA/pyIm8QJ
wTV5kz6XynZOic7Rt8Z6InBeSOx9kTvtfYl6gMxY8UX7RnOybLJoCUKbxWOZT+OLjCOWqG09fJub
2toGs2eetV5t872sU1TElTi0rWvunTh32MKSI4cgoi3AG4vJlV8clh13kqOJ7fmyl+5iT7MmmT2E
iQURQewWZfM2CZkcKJfkrnQ0B3cQBnu2VBpoPkG3TLeHdn5JgrKcsOwx7okY6F8oW1tvjZYxAyJ7
OndNN9nSfZTPVWKPm2DRAgRdIs+H1jbSg9XVqMTjacqeYuDxaMIX4YJHhPpVQwIieaYN/LLZYi8G
3yYHF1UUNZLjbm7f5aDxlUTCVF/cyodEHTrdVjZMxIYqis4jgmwZgafmjWU0A2q1tmgumjjzr8bU
rE4NO51dlEDkaiMbK7dVjvOZ06bxMW1lVxFIlFWbMuwnB6W14uvXRD13izLAZWXjDK+tKdRNbtTp
vitnQHhu2MtyM7KLvfYU38xGWuPJjprgAD2vQxgrCpB4GWID0s2MW9IU7HUdW/Z9Hw7xfpxL+Xkw
+3JvJoLg2DoZanLOWONfBaGobupSpV+tfm5vO0+G94pAmOPYlEyiTI0v1859u1sNrYCTomYPshG3
brpyBokJVfYDr3Gee49+Ord6rVPRfgvrcGfJuDqLG5vfts0E54UX2cVl68TtGli29RXRRuBxnBYG
xLjGuBPc1yngeTtjz1/UHZRy0o1pnClc2y2NrLzmtbVuIz4O95F2p5vaxGvcCi0uqtgIzmNLt2+2
3z3IlI/Zjg95du4lncfJ3TbVLRmzxTG2u/5bXuYCnbQxgVFr20s9E6bXIE55b9sY4TSZGOKh4bD3
yeRTS90QJa9c/v1lQr7Cq2qUmZ31tleoM8IGnKsgcYrXbvDxykO6UqZbHBPH7C5TtjE7bg7wdVX2
F73GH7WuPoN7seyvkSN/LBOjejYmOoxiu0h/Wfq0ly8BHoXtfCiRjaxGlNz2BviTX+GewcL1V2Xq
r1oyHheSMdRLwSeJzpXpw69dSABydRYTXYgHqKzo9SuxxOXarJ27FooTDl7/gjyEcpeVhbP6XiH/
rXHeRfLWVG31rn+d3X2fRf0+2PuvN/QzPWSpPzUMy2Dxx8Dw8rVgYHhZNXpJ1/03CNb6tfz67cP4
78cP+G38Z38yCVViCmX/M0f3t92P84lIFmEjtVk+Q+InSWL4CYUBKyOIzdBdyDSkc/ix+/E+kapr
urzxIKsR6zLT+hvzP+cDWZiBXGgtsscwJOiXVlZ8GESUZt8DOqnRcSHe4GLtFOvu2NXdmtU0phOh
YNOPfePdE6rQX6RVI3dprasX1eTFthrr+WQ1CmKVl+CbqUv7s5/GyBE7ItVOk5jrdaClwJ9aFcOL
b1RBfZyIazTfwlHnZwNlO5qSauAWGAMpECiVbCgSUhafHdOfL3I3NC7MNHdwc/H/ovWKvaynF8lb
kwRMaZ68yCAosEAyta68ISYlITKyhy42Vb02MkSEq9xVccjWqUKrokNCS5E0TPjZZC4wFPd2q8hc
CMlBpSpBP1C09lvWYVEKK9p21XTNTdr0/eeMPPkbW+YuEIMwPgZ9RYC1To2jrvn36sm37hRBrB2/
Br3XZMaKlYlVwWQbjHsZkqbuEG9/k6RZ8hwIDnhwNrxQvU58hJVlvy1L7PDZTOuCGk4Q/juRwEXu
Af2VKnPjzi9C6ybqq27TBcgR9Wiku8YDHNqmjbuLEfKAMBw8WJ+1EwGw6ys2R06CNrCYFW5xU+hN
7VI7kAyMPkiHEA0UeqSWOEpkIqPVkSfKvEI9lo7Cbss4eOuWPR7WgCvDyiQ+ChtDh5nk45m0mnzP
G0nAfMAT6CobK2fpcTFbo4UhKK3dz5LwDLzHUVKfG7L0NqmOTGuTE4J+j+JDPTt1Pl16rsQo2qsF
TjgvFH5F9QbtMHU3wsii3dh04aZhVIbtMfUvB6vCttn7w01IMXZrSQU5dA69J6OujecsFpDQzEZT
JdiaaBSzwJHSZ666RQGVgyKZZarXroiwqpdJ618jRgs20bL3cD1lzSulWv/QqmJ4VGYIdjSUjrwa
JLKQDiUfLZBbg7tA28Nnd6gecpRlgh2/Cu4ysynxWPkYZ6aMbU2vYhygka+f5TihtXAsSseR3/ep
ai3yFsIIcIcK2CmuZoZz5yYBngDKgu6RUsm7oTd3H2SekNQ64qcJVYLgrrPkcFSBu+QSWfFBkQ5x
N8hIfGm6FoItV7t88OcEuQDJv2B8jcB5yrsqJEEuGL2DDuvuFAdi3HnIKE6JUdqPY4Nu1KelJbSR
sMELrzGynRMNMM7YGX9OaEXP/cSN37IxdL5lWQuXNZ2aXdSGLZaq3L/zY7KYrC6MvhBlPN3qIa6P
BgMGHOXSBi0qxxTvHxS/XV8NHr5E1wVHEoaG/FqTOqL3BgcUzTmJpRuKchM0XGEe84kM53EY5Mnz
MgQhNb8ir3zj45uz5PgwDdBOTcORr2qq8HOzX7N2prXs4CYCYh8Hus73VIgSwbCdp2TMZOmzKJL6
pnaZz61U6znPgVMV53PM6CCuyURd1YFnMfjtQu8FHTTU9JZv4qlrPONJdSFq1KEO7aXWRmRs8EF+
Y/6wwLLQrWHcG+l3Apf+datGq2C9mHU5ULc0915K6TYsTHP7LSdt59ySAtmJ3Vp4u8JAxmsnjPMv
0mrbM1eK/M0M5/LJnD1MXUyE7tIqqk5cBzE81BC5G6vgCivfaGtj1VLfwC4e3Ar/i+qJF42c0diQ
e60PpBT0LbTjKGS6lHfwIFRfBbgiK/XZCCHwGYWDOa9M6gu/C+XNXIbZnjkfS1s+/cahGjJ55Yyl
2Is8tvZWVnfPyVwUF7XRQHepKmNvxHFGvKVWX03kSGczg5ZjamPb82o2pMzVpzMGVCQuTR4MX+Ea
3xxEl4tRMcqv60DB7XJSaASDLC7p4Zt1Ycztte/JcR9XWl2kSVHCAHbqsyS3UeUZrbAfPZ0M28bO
h7OmJGeQQUkOXAhxFhOkifzRf4xV/3+988N3sRQF/7nIZVVNr2//8T9/XnJaOOy8cPlrv5U51idc
Q0td4oX294i53yUu4pMHmc4mi8INqVmWXLgfW06f2kgETKQsDHuUsB7j6h9lzvKXlsS4AHufaYfU
T3+nzGGnSjX8+/Jj+VH8CCb21M3EKLj+h/1OipBjIuupYwJi90+NocOTQeHw6CKZCDdaeBjztVkD
DZo5ZSQH6yUihg4Rf5TSFCF3sxiURL7jrBvm3UxnBuum0f0DEQMNoCEjc6H9+Ho867oyA6rjF2o/
sm+i5baC4s13rfakc6cPdkXVx/s5Gk1Y1aUcUMTbTRSekoShgynrWu11EjhYQazGy3BLT/IzPZ/7
1CsXCYGhOd1QDkQtuoO+DLaZ5xZPSTXERxahfKXbYowStMGpJI/WMJGvJXnNiFFW08R8TlbQ8jzj
SzRLSdMtpCXQtefAOHjh9pXXBaeY8DtNTEDEeKaeY7HiKKRAtGITlgETV5rf0glP7TB9C7kudzF7
JVBLY/Aai75X26pI69vMyvqrmdOSxLKqUXScisATdwQD52SyAY2dujiJvZ6Hqq0SibDlEdGmR1+e
T4uob2i40+Cjj4zYxIShCtn3WVC56rV12emEddN/G3IF08gexQV52/I6J3z6BIffHbeo/s1VZczg
Ca2Y+VHJ1uCiGGooRnGmD1nU+iSEd8aRSa+95QZAuANHrD+WTDNB3TdKUjF5PklwxWx091NWE1E0
T9PwRGqXfdmHRdftM13bOz8MWocZUa7TQ2fZYNeCoHbfm0WKBN3EioBukxyfPA226E5Tz3288RgL
lxtLDzYuinnEv7+Uy2RtURCyZLY+S65HlJJRdNnNVbXPvMY+K7mvX0ZvBAzUgE0vY0nIQF1299Xo
W9cS10Jz8AyDuAG1VPGcyQi1JmssWGC4KQWP7U7ou5Qhm8e4iscXB9ogSlpnKl6j3s5OZimGZwoo
fZeYc3aUtT9+MUvtNqvWQbKzTvhkX/Wqzb7qmZjhwor0E4Pp4KFCxn3DKCzaClVhVJrGQLXUXn1j
rrR05bVnp0W0JczdwFRAquDVaM8lZZxZPfRmjpsvKRVztrnUu2Jwi7PcmaJz2x75Jg2tZ30tR/6J
Ufr+TR6ZznUiePvRFXXmczU10XEyI3UaSqdgYODM/Y0veP5iILd9pRyb76Axlyidrbg7FqNk4tdl
HZqc2svTC3OK7Qt0b2LDTIRguNjtb8o0IFlRtiaXtKw7pqF9QaQkvIOieTerZH6PIkVJnct5Ws4J
eZm45cRsJ8lA32MAZ4pDSpUu2ss4U92FZ5LJuDK0y3taGFiigrCTN0U7ut56Qqfz7nd9/lCSM3fr
z1lwQQIeVKo47GFb16aeQJ3H1DurtNH6kHd9ue2Juv4cFnKpOKbAokKOG6TBpj3H27kyonMt7PSc
7QOkCcubyrcw6qNH3mkUq+y28ofMYsp8iNBmPTNbraaDakHk1boEk1H2udj7aGIvRTb0IzFxHK1r
Rp/h1q+b8msuJD8myE2sSHkGHU02tnfKSCp5svupJ/jbHfgGd/kImxCparWNam7pUMTI8fCuFfem
MUM1GBo/PTdnWTzOGffG3k07HwJE3kHUn6KzPPNHfnuflLKI4xuDXJc/5sIfjrkwkVlkY4L22Rnj
BT05dIdKEZnHNingq9wgdsaMFKmLUSPz3LT8/LvCNn2c4Zz2eCHosM/K2B05eZC0g/UYKhPtWOSq
u1yV2a07TdCD/K6kd0yzRfBe2FbyOeji+nPA5XieTBGQBosW7z7pYuOeVMgMKmPlVjPRb0tIZ60E
XAI87FinVYIhbhUXDqgKLGHzbsIMszVGUtm2kWXOlylLSWTYqcShhQXqXWeGS9RGn5Os2FgIgYgu
KrJrH+fgqRO2um6dQpk7ybvP58koa75JmTGylavTR8fOgK/X6MAuyxZ186owzOx9TGrI+qGH04hC
cGckLaWbKDgwcrPLrgdfgT6qCroS8iCPzjwwuItnYP52E1+HVa03uirLY5HP1WaIzLLbyCLOb+rO
i8pN20qP67JZgsGzZLj0c4Paf8giCFxUpKyaegLhrhOzYQ5M6mZ9Lzhb7vowNb62rkrJC1KZf6td
BxJD1wX9STQFs7VxiO6ZJMJRmgsipa1eeDvtZelT2vc9VfiYYSwjt5NVlpkaCROMdDjZoyO/DWaT
n/LOhu3ohQkYhtBpLnFWWy+djuxLjiDc7OnYVVvPQzWqJ8O7DDOfo5VZrvdi1J5+4Wg19rbRVLsp
SkOAOE1hvUgv9U+E+BWXzB0qICWDeXRaETKGE/2e2azchVEQnvXuFL8krEqMDTsKL9pkZueS19iX
X7MG003IgPpc9KP11Hh8JrBbQLyWqROcGNSA3Xepd82gMI52WmZ3uNac59ZqIAwmedGK9ZTFtkdC
SyzfZSLx88BKT7ZNNjV3re0nn33+tUOpZLircm/kJBn64TwjF28bwWm+NfuuPQSFgCRfzxNhFa6V
QuYwhhCrY5kQ82f6I8rXWcSPlWrVAiIVWEudIBcXhu7Uvgnq+sdY82/V2v/VpoaM9lzGs/95CX2b
tK/Na/719eci+sff+q2Cdj9RYImAaSDZyL9Xz94nBoA0PhxSjOcor/9ZPbufFm0W1fP3OTAlLkKG
36vnRY+GM5TstQBH5d8pnqmV/6V49kw+cct/QwFx+sOMMKyZRfopKbdx7T5bSe9fihwgV+CASHG5
Cc/kLK45mHNyQT1YGMOEBSGSV6IhtKZVjIMyS35poIOT4TGwS0mwDFaut09iiJz1lF5WVXJeCCTl
jc+4D4UCSxjg50aQABsLwmdZkKybBsO+KsOIfRhbp1L1hFPkbvIZbW5Bti+InloT7xLF2buVQJfJ
igc3Ts1LWZpA00UN4KsJ3nDnwHTr3DuldblzcjywXQ47JK86DDfWmRjlYx1E2QFHGxqGLjP3gtJ3
5XmRiXeY03gaWLRZ2KAxNzmv1M7ArZz0PdfxrTuiFqi5hbBsNsuwaZuXtrP17fG90SzIyJuMMYdW
F8x6QDN5wl+nIwX1OMDGq+bnoegvTE8+da7oN9kUvJHN/ZxUQK6i6EQs6W7y5d1s+0w/qP9FL0yY
q9LbDsLuX4g1hXsfYPEos/KFdGA470l209fxFxTuFLWypbyxyTpqzdu2TWEa4ooxOrXxkuGk5/6M
BvusKJJm37v6xS3aJ6HCgxmOuzauxwsbBcFBakdtM2WVu97w35NUQ7ipUROkUXFwO3WsMpveIfW/
0I7fdkm3xNeM0Rq+xDv5idG6d3jxRtbtG4sJMqoo+NB55chtlE+AOOsAEXflswnUyYM/VcnGkIQ6
YaG6LVpso+xs3+RMbG0dT++tmT/YLUgpz8pOlFDrEluXqluWWsaMd8cTl61XHFNfnYpBoVPIjggY
9gYCdowCgjiZOF2LZqC8UrzfFuF4CaZlL45eh5isxspE1s5RykYeKzFRMKZcGZ0dH+aAne5MIbkT
9QAbdLpuFb6/nlhUVtDluA17hXGzBNmTdezNjal/czONsM5sAQsb1VPlIk/PZCkPRebc+hGQVzY2
V62b7ymS503q5Hg7Q3teZXPDPLhsrvMCWKtMOnvV265xsqJq19TOjRWoo0jdo1cld1MyXltpum1d
F+J74zibWdnXVg7Wzl7clgOR44CD8WCYLC5RIDJwZKcPZgCdh2kItem7OAYcBlbDlVgXIxm/xBqV
BoHT9A9RnWzpzcxN5mdb1m+HEscUA2Ns/8n8NY+yZOuYEQO3rhlWZhXTaKfldiKDkp2yJ1a2ai8a
u+NPNATEPTiHurZqPiqoB2oEH2g9LmeHlaOgRF2TDYJvP0BJ1HpM0NvwAE8P4hhxJFsbNdJuSBha
zp1vogy3503UdtU9ju03asvrKahOFj31vjVYg9tiNg96CD7rAFJgAzeb7qijKBMvJQ0V8o/idS6B
8jqq+xa3LXVFH99HnRj2fggZ0PDnzz1a7gOT9Xes9exSrZIMZUdAt/ThJycTwD8nJJGoTrJF66NA
w/rzM30TPj43W5ZpMcVKeJmG4d1Mk8UAvjzmanhk9ctvQpZ6Am3fJHW3aeW1LuwvZQV72nAMwrSs
dlzc8Z5/xlcCbulITex6KdWeAOrquP5L4VWHQpP0V7oAZxNV7PEocuwVs7fJ7DFYFyqhZUJudrvM
Ijf+YMMNq3CjZRWW9MAkpBHnLqmMVnMd1CyWIx2XBDMO5AQ4Lrpc379v9HAYdOhcR+NgMiEgJTrC
SLDSfQM6tBclll2IoTXFBoLabK/Gwrou6+jzPDWDt2kty37JS9Pcuqxarnrt1FtLUo+gr1hkH/6D
r/r3gZTfFaEv26jt78l8J6FqdL6wWhYbT+SvMWhEo3fufKYGq6aQb5P2X9wxf/fH8NTnyYWIA6h4
BkaeeCwIP6Yh3muWXBss2eWp1l22z1QtTkapmpta6eYlScz+HEd1cq3mxLtyUzcAoqUaPsxTt2Fy
YTzG2Bkvy4wdVx2xn4ln1rqNzVHGPoJXaj7LxubaR+R2dGMPegJv6Vh4GPhLw9miEIhWmH1YyYyk
e/jKe0zNoT1Hh7XhGq/gepovIEFuTAfzXp2k5y3n/5G+7WL2oVIMZaSgNQYbwxi+pWqA1Y0p7FAv
Q6Ge06maZiza4mH23Yc8GVAzdVTy4ygQrExmejR6+T6DAEiDzFvXwr3n+02ySIfW2B0OJWHKq64F
KMC13JyFdi3wsxMXZvXetGeikWzKCmd/3JmfsRDnG3QFjO+NdktdfF5r9xrL21Xd5Ju5GbJVa4kz
ObC6N0K1TczhXvoGqZTRdMEBRpFvy7OmJuo5CMqXQfHk3dI61ggtDRFBEq0OugZ6jYf1vCTNyneo
i9OkujBCbPZhV1qbcODyMWnuN1Hv53sZVM+9O37lfHtJE/tLOli3YwPUgN+mXvN6F6uMK/msTDEf
xbO1r3TZbNJcfc66FFdxEx/Koew5le2nMiof687HKdZk0A+r9LJrIESnI2jrFGguG7+hpiQOeL3n
4G6KSNUw/K30mSvW9jHs/XMvCzdBNeyIcr1SE/1r19Qgys37gfuds9K5m0NyvMtmR4L3xp7wjeoC
exng0mqZFDmdOsuon1xC40KghYkFPzwhscebT5NHSaTCExbQbuUQ9p1DrMhm66yfkn3QZGddEtJp
VjXI1UU/qLV/pOiE09o253kdHNJZHF0mfGwx2OXF6XVZaX/jdeAXkGS8LE3JulkEUPim2Rjx6wAa
2/qmglUdwChlhpmVAGS6LM5XdABvIreyXeCbSEsRBlYCUdMAcg2R44UdoefpZvEVZstipqfLTLox
uhI4IwiRqvV1W5XVccBlsPteW/8/3UKwiKfo/887iPXSPbQ/tw//+Bu/dQ/My23yGX72kf4mM3A/
oRQhINbEowIuL0Bl/GP+DhOJdoMOwcZGSmZvgPDhnx1EQMa2yeCdmh+4CfKSvyEzwA7zBy0E9A3+
g6yBkc2HFiLBlGgLhhAIVKVcj/7w4Gu/O9aZUbNKzogA+d/sncly40iWrt+l954GB+BwYMuZIiVR
okJDbGBSDJjnGW917T5Cv9j9EFnVHRlVlX1zW9a7NItkMEgC8HP+EZWUUP2XOUxGkImo3qbEeWxM
0cwPWmfhPSCDf3Aje8ECTcKBACBbO7O3dlTeTX3mr0HX4nXoxtTWC9IHm8g9zUGYH5KerIwxSOgh
7tmSw3Cat1UMcFbbTJaNGxo3cUIpQAWDDjbtHszabw8ugGFo4qtv4BD3vlmF6yKIcMcOw2tWZEge
RfmCooCsFzuY36QzgO40yQUfKPVU4bElCRg6ZIf6mYLVukPJnVYfsh/MTWjPbyqaz2Hun2TRfY4c
Hm929ihbrJg+rQxC8C/MhsOsxyvakHCVW9ZN2xQs6smcbgG7cLU26ilp3G2laAI1kUGtZwMPIRZZ
eFzdPkHPvgULNDZzkq3svviahdWhHuo98wmM86yIjG9pAnIpjRgC0Kq0ywQbV00+b54Rbp4UjwF6
MmS6+jZsHYJS2Jh2JFfsfKHuQacebNUzWCa4I3vvIc3tZz+ni2FwDl1JCL3TtoQcJe1JhObX2UEk
UMXDN6Obl2YEg3bMbDoPIW0ASULgy5hgWTcj6ay9fM6QWLi301iTKu+yl0E5PccjKvVoYSYAbnDZ
ujlZvZb92RqHJ5sfjDqb99JEQGmS8tFLRSg+hrdtmbT1uguqy4jJ+Vi02VMfRu9ZqNTB1fkN6ig6
LJLga2R2b77vE9HtFydCgC5Z1d07UXKtPflV2Ylx0GNxL3V4n2kqq33/mKTMi0HFpWAYHhee+Ox6
0U7J4jVIjNsx5deoJpUvEJ59J4wmv5q5X94aPn9XUw+3erBYTXS+1UVy18dMkl074HbyfI+9dpBb
7cYoNIzoxQjmetvF/Xsfksnco9h7aBhPDSnatT347iYtnJcqlutEAw3XE+0Yqu+Md7DLeYtWJFg7
yazf8ijqdyXY4Spw/fwkdGeCeTfEDQR8gA4cCkWh52CWnIozqHu3oaGGWAdDTRtTV9MxBgk4qJrj
3BpC66Z20SqrDGGHHQExelU4byI7NLeVzCgi8WcSfGpNs1nFyOZ1lb+NkDQSoZwO29SDrwnj/HNT
2NBG0TUogEebzJJrPOfDuvZC8patGDGqWzg3eW1Qo1kUjxy5DkZZ73PvtA92heO8MGprZzUBsama
jrTewusaiUrhXYB8qiGctq4vi3VcNjOnEwW0nZe1K0uoE+vzbYK4duXk3mPk5Mm5lyj9e+XSPTzN
X3OHxNDOIIIp9VxuIlWlz+Q7BDsrTt6nMenWhucZKwBV3jeIxMaChaczBRbbSVKHBB3BvV8m6cEW
ErF8y62msthbuX1H5JCPIV4lnMQAvYpwN2u4cRKiYXXVfVIFq2c/kXzTG8OBJwybJJOKF6NdBQi9
VQGTbUeWkWh9viMZfOipPgXDfPRDscnQ3zu1/RTaSwxSPj33BhSVU3OVENZCHrvVEtFCZrsuHnCB
P/q9ARrfUnJhJ5nEeq8CLJOLmRiGYVfq6t12Wm9dG7Y8Jc343ml1DJqypEpXo4bw62jfLSEbcXsy
uK+x9DMviiqhgFfHtFtEKRoJR0634UwIjJn05Tnoaq5+Urk5sVYEaaj7qEk5GVI9b+zSYNuRfLrW
zFxkKTOyae3U7KnMpmJMn1mtsK1JgtrasgGZb5PbJS5jJ1j1/eUeAFt3ZLNNdS63NTmqlI2Ir15r
Yx8wmxffovW1Tq3vqa5OEMIvVjDikZpfwigi7rd1LlZFNLrpMbDWaUN5ussDFpNIQE8rKMRUBTeC
hpoxq9+8mv1ZmVd8C4ShONY9yxBpMq44RG3/3Kn8mOQNydMjFqy6VRwgzveg5Qke1e2e1LMNM2m2
zWPIZ5ID/FViDER+1fl0MYwRY2yMC73QyTVGBgo0weity+KK9D/Y2m2Px2XsXzO2S0w5Qm1l2Q/c
KD2NjnV9Vxtkk2SMp9uiql4r74dQhMAbWamLzh20VaWxd4yE0uKKk1TXcL/lx+RkD0Ymz0jpL7lj
dlsw8SfiCQgFEt0ZJN9ZpWb6Yg3ol7oy/Kpr/1VHLnpqewZdQQ64j3mcH5Url43TLo+ceJKGavPa
GoM6sOCJTSejz4aMLyKS2S5I1afcb0ncg7fgpx7YBjleZW3SdVgPXPJqCYYjiWhDrMBZZNOLNUM6
R2JGZixJebJLl/x0+KTd3PZPc6nuSebl5p3zpwzHwUugEoohbUqIZqLYGm3hIypCQUQCxSGES2QE
8HQkbPnEJoK3flKkwa1tcybJ3OUimCXrxsjyczDT5JAq5uTCHee1IXo8GwkxiIlD7Js5IQaSeI43
vR19U4517nNn3xvIjQDrk3VkGDwsY8vcemp2dn5GeKMXK0o9NHKhTLJKB6q3dgS+vCpHIOevy9ex
Ao6I4uGtFuFwi59/uEWKTenXNH9UQAUzkEEFdVUCIWQLloB54NkFXBADp08E3OCIhOrykPsEIELP
izAAaKLwWd9TleOlWXCLcEEwEEwDDSQM7GrBN9qBAu8CyIMnq33gRS85OiEUDQJcRMZPHjm8qzge
v4F5YZEZy3dIYBToLoHdC76Sz4QSL4iLL4pvTjW0+ySY8WcsuMwIQDMB1MQANqIGucFQwAMaqosi
BHAduSA81oL1qAX18Rrv4E7ek2WgEpD+RB6cg1a/R/JE+hDaqhbErx2y8sMZ7YNc8KVc0/LSTdUt
iyy3zkyYfLPgUa72X4IehMpesKpsQa3cevg6GLI76Ha4WgvCZS1YV7mgXpJgC9K5ws8p0i5itYCn
hgUla/AxkBsBcpYsGJpe0DQyAA7hgq/1C9JmdnazNxb0zcum0xiUIHM5RAvGLCrFudl081wO0yGg
khji9DVcYra9Xpz9hW1JFrzPKsqLi0BrXVVoqqIFFcy4djbzUB6hak7ughzmQIjpgiWWC6rojehB
erIfpFsi4Qd6hAPDCQZnuhrbmBJ0lJ3bGq/Eygi4QzvgS2uBMecIwQeD142/YJzJgnZaC+6JDh+M
YfapQ62rVzMjcFAvOKkCMM0BTq0FQXXsGLkf1J2/oKvu1O4d4FbAl7eIZ7Jbpjc+cKzw+ZXKBaEF
E0HniFShzs5IXL63YLmQ3N+9BdzVUfA1XR60GBAe/QUAdhYoGE3JpzEPu63h0x3FCML5OXpAx2Qs
gS0CJ2M4nDfDAjFLx6N/Yp6/S+Kt1qpSX0JoK3JgbYZoIGobrDpaMGt8elzCwNha+d8bpfNdV4Fc
+Nyqh3qBvWfwbwscHKL0VRegRRCB68xKn7tCHBgGN3k9X/VIDGs8PwZ2Q4yCd5bl9Nj8wNrL7jAs
6Htt+u81cDzIMhM6AL23IPXpgtn3C3rP1ay36geirweaDoX3icP6yQf0B2WlPZZbRYy3MBpr1Mtf
5ryn0IsMwVzW1x7aIIM+QIdO1e7CJ/xgFgzmHALT7qOOHDaIXFxqcBAOZMSY0DczdP0JjxSTJVxF
lvMEsqEvSg5yYcbfx4XXwB/6PkYMpOPCeUwL+1HBiKwKqGWgydrYE1ZdrD0HYDMwoQxbqBRz4VTK
hV0p7KI4KkxRR3shYqaFkSmdbyJIvhcLVVNp0juJc83WkF/ihGvsuzHGYt3ZbrT59wcFfpfZLaWz
fwYMgEi3/0yet7zu7/CAJDDKYptnIZKQiC5/9Hd4wPkN2d6S/I2bffmz/yYYzd8IPqdb1qVM12Rl
RzP3N3RAGL9pfA4Ki72DcRlswfP+Cj6A5OEP+AAAsmkRdUIQiS0NjRxwcbv8lL+QmTgWZUFGXp8G
bQc0N00eiUK1u7Eyt7rHuunfx9ZQXnQ5NZju8YzhPphz+7vp4Hmy3bRrCOTzlEcsIroG+MDcmHdp
74BfT2MTM6Slhv/W5U56iHxD9bvWL2rnfUb1o3cjoXukarb1fOuZ/YeKe2iyIeiTQxG31fdCBoCz
nt9+ZImcv7VRX/pnRhIP+qH1Jf5dbWckbRZ2S4agH1qgZ7EtCGyLJTrDovoSTHn5hpiZXimjmJ4w
cjmPHvqkYA1+bl9nZxRXJ1pSEbJ82Dr16D7P0Tg+t5x0b0XSm+B6CH1ICDZr81UVqfs5kJG+F52N
SNAopbtvkyReV8Ho3hiZKS4qGtObxkGsNdm52GEOrM5Clvm43MEAm+iGD3VgAmIAET/2WCloN/Tq
/BP0a/KcOyXqlGKR3rtWdFGwg1SJx7GC2xCBezDIJ96y7viniuzqs13WRNPjPOPcDiLzhZSHkNjg
jtJGomQubV+io9NFt5/7uHhEE9feN3XfvDpYp8+xN9EYGpkeJIkxf2DwlM+T7pwHM5QUEVVLhikK
+scAvP0EwCQv2pKUeNlzJY5RM9DCnRfTM7Os9VmQcUpHy7xkO/Z9R2hYXteER8Y22hJiS+sT4En6
OENjfurypnwasnF+zLw4AdBxxO0wtuVxKkFjWkeX5OpZzZVrjRkx4ae0nKI/sRX0OFibYG/V9nRH
mtkA11gOHvt/QI4ogoljNrH+DVHff9iyNF+QMjrbwvaCRxzd1RdXh6S5+n5WPwSp4VzqEi5ylIsZ
z8i8F9hiBi1TePsyj6Z70szahSKrPkXZoLf5NMudomf7oQ1bbGf50J2kkMFtWmMOXVGc4R87XB/o
7CdL88PO/lFGjc1I51sZuJSBoMlWfno1tR9ehqmcbwfkUTj1wRMS2mkavQmqMQjWpERHNyaBXWQT
zu5Ix6M0UIuo1lWYbcYadNv1neno6AEdXdvpfTQm4pJnJek+nsg+T6Xr7SqEVBuYh/BQtBSRz9UQ
f2p0mn1J0qZk4NLx/SIy3Ed5Q+eXLbI7c9Dzu+TuPlpgUgftUs9SCW8+GH3Vv0CdtCD1KdkDnkOZ
ZSPTi4vT6BEMOj3N44DktC3SdU4qNMQPIZrrRNXGXd6V09YcW+p4epiFkkffvVEk0SPPOZOZU473
XoRpocQQyfymprWaFZ9rnOtboQd5SXh+Hi0xW986t24hekxa/go/PDTZgL8jBaQp+8C/xqWLxSSd
KooNG9zFOhnfrVab905R9MfAKPOXNKDHvSNTkyk1HTreBFhoZfpBcIzzyg4Y9+L+2rN2bqthro5t
no2vBXrkfeIn9Y3hVh6hazmebyeIj12ZIIfPQdjSNKQBio/xkHdy/qiLLvxclEVmI8No0mlr1zpx
QR4y6Drf9ZO1Mdj1R+YVwbznI2oaZHo2rZZ79ZBasj0382jyzE2zV9gyrlSCNgUFtG397jW6S1nt
B7gcu9VQE0FKRBLrbOKbq7AYw5MrGjIdMGHhdW0dgx5RoQY6OtvxKfb7BPusWXzhaV3cMY21H4TF
ZW8YjLqzA4rmrv18mN9AfhhMgnEU/XpSBX1GQVh/SpQW/trPfNRmrV+aMGsA3eyl6VBcQqOjFhw/
cLUhYRoYLrWTAA2s7cpsnfZ4QAhQH8eMizp3UZWy4QKCorUyjd5GgAnytfWLZjjOE/WMCUF1O3/m
m4TrM+O1aA2ZbOAIIWrm0oLatvEe4zytRf+CX7/kBEgT8jJQa6M8ReXQGqfSr8Y3hFWqBU+yEixk
KZ+aeHPPXwV21F/AlwiTJZ9neo4Df3pyI6IHdjI3FPMvYtVVnzQDeMMS+WuSR5Hvk6SqpoOYItrF
GFNLH823QqGW9jMLa9Z47WPX+NaxzDxxzY1gQmoCg32uwqx5T4y+pMNJZw3PGAyHyGZ189XtzR40
qiaAEMUDky0eJaz4gmT3C9w/ziYqFFDDc1CDPkTJgBJ9RA5730addUqngFdPGFObI9N3AuTGp7qj
1sB9LiySe9mk5qBfzyZP0T1a7A6HthbZh9kW9jOrBV/l2AacqazAhC10PoqPdZhLcrerNPeNtZNb
c71ReaPIDxsgGhgbtbhiTOOer7SQH/VkUnMko0TsXY1NGWUbSjySn2v9oPIhOPLdL2vFRI/UjCd7
T555vCpGBWY88w//HpIxcLIdxg/I8Wh4KlwzmVgwIjJOZGG9lpQPraHZ8ue6GbOd688IG90STBkI
xWn3eVNHz24ClOEPXffCzGA/VXkRHLu8t85jVdubvOysq1AFB8RE13LM5rZPuP7XA89iCnhSozzI
dqqOZcTGlBgCN44RVfgkE7/8Co0/MhiRXo7mIkW7H9vFBuN3/TkISOqas+lYxl8nXE+FmxTHrM2H
q9kJ8xtmi7BYEZKvzxWZJ2/FrPtLYJj5o6lNH+9dGRloNgwOS5OoJsACjd5gVZEHR2deuzDA5Nl3
VxZKsDemQuNVIzPfd4XjPXeji4JYpeZzbDn119jJEnNj5QEFsDOmvkuLHfMDrH/gNZN74vnj4Noe
gnvcfOVm1kGyt8gjWSzq2bCLbZJFV+PkwH/y+6tbt7DmSxQqn9R925P87GF/6qWtdrbOu5tkMARt
BhI19Tj2pCxxdzvbuZ3ThzBxrTsLTWO2wi6tQXLTuEEwHk+DIhpg4FEbogv5EiddtiUzcoLQ8Kzq
1rOb7LkpYsJuYLk7EhdjaOOdF1cCl5mel1JjWAXSP1tj+l6xhVL5BYe6CxjNbqAXEGYGrXGHmtt4
TshuuMmmprpipWrutKX6c9va3j53Xa9chwnHLLDCuCsIksuJEsgBtDi8MaoOtZpXrEOUtfWEI8iz
jqiUrB21TbN+PLgYW3Yjq992NAh1HIM4+dJCEt6hC8C6EKmO0t0+7zEpRPOLZsY4NZ1Z5esRdBZE
q0KtDvrq2g9JlvUGD7uh+wJeOZ7GRorXRJPYmec1kJRZ18NBmIl/p/MlGGSsnLsyroqXvHWIUU0F
Zt6sEp9VGqfvOYGc8a4Ka9x+SP/aLxyJI4YLXVv2Y9cHDenvE7Y3xCa409eeHYFKS3Oa78FOaBm2
Rd6c7cqYvzbWTPp1W1ifQgFma8VTKddR4BC+ObhRsyXVwr2mvjM8LQVGANauQkgfyLnbDG2MXENE
8JGrWijarbO8/sYZayhE0DZtiQ1SJEYY4SCzQuXBCSz9BECb7YK2Pr5gSQZcEt7bsYM6xs9ydYyL
vnngc8QPMpCIn5i5nE80BqExoo6CFsTei4iHlvTUQKULjnazstMHlz6RU53SV7DStphfOuEhcjA6
s65w11S0udlmEt/EA+PZ+t9/8f2djoYj/td77x1gyX/+n19ylxcSm1f9fevFK2/Z2uDLdlEuedZP
W6/3m2HYUOJIa032Yc0++jdS3PyNmLrFqsbqoTVRcv+19Rq/WSy6qGpJ81SWCanu/JWl948r70Lf
80DCda+pAsKC7/0SI8cSNKdcgOamRX+V0tuXy6PvPv30pVx+d7j9nM/265u4bPXKQApskGVNlugv
vrc8iNin446A3anZBvFrK8W+nn+/xP5/Q+CQHkvwXzxpLF/kbHq/pkVOuUpFo/go1Xbe6d2wt079
CaKWFDh5W1z/51K2f4jcRN7MrLF8JsXz2F4+9k9wAfE0g69KaUIHfI8Tcx/VxSli9y4NUs66tz//
Dkmy+wM6sWR8/PHtFnXDT2/XaGkHbkY6Mb5cQSgc+OhKdmG/D2qvYo9ygnNV99MplRm99Gla7BLX
7h/8PJuoOVLZmUUUAiQDws2yPLnBrjd9mhDCXVrDdB/xNckt9pr6S4G77mRCeTyUPn3JEKOboK7e
DKMlJJ4qm4lnDXE66HICC6ZQzK74Iq1aLpboYK8xnRxJ0iKzO4ga4rPDue8vPQkHz3ET+t9gbsud
LWOIdBQDzl3WppgN6cLY47PuDpkfKpatsoOKKJv0A8RSL9bv+oATPN/M2KOmta+M+FRzA9MyLJ3+
TQeqfayK1juhKOR/8iPzUJMZhGXSq8E+vPaFyHvmmkRI50V6URpuUinQ9TaG9Rj32t3lzDgMd7IQ
u9FCNIfkIjUemokkPNOb7Vetkb6sXJ0Fh1bEHRuFPc3roLIzyAcgLVqGSp7gZiDQNJC3m15jHS6t
v7W6KWUkd2bgla+drrIX6ZPS1AUlz+Goj2Yu2NClNXqMivwwyrR7woVDd1VH6umd31j+He9s7wS3
7yEFIIMWDqyZ8pc5zJ5LErJ2kguCbQLWgOlxfgYMoDglF/TI6N7+SoRPd0ahl9yTtBW8eOVEEXU5
LPZRXe6ntMOIpHEM0XIXt+2rqXsJakySRRgnNaadwSbpkClQnYTXFCcoekDctFLzcSB65uJb00hL
nmPJ9xQH47bsIGKRVBjpJod8vLo0h30XNW0IdekkBy0HGIUxxs7dD918k8wjxH5S0KUiGn0XJ0W9
rwxDvbCXIvkNeAv0p37h65u6SwJo2rBhGmG8qN5MAxKSyila0hWSaBxJM5o0p8CEz8gGDLfuhql/
6Oqs/mq3qXztWGUu2HyYCNuwiOmuz+tGgcUr9YTzoMTgbwFlk9HepQdfdDM9GulIGDk4zH1ZVNk5
rIbxygWSPsShZT5WpUXRa2Or8K5vEYmsLaMdLST8MdAdvipGD1pSxIOhCqLQtdcqOO+hS05kzRfQ
/sq9JDr61nll/42RxIcXqEfiK0lD2Q1ccuGmsAVlgzbAAKRLx222DkjP+4TJtN1UTZztw9BwN8Qr
Js8IVOpzCnR94HZwH5rGdfI1jESPqibhdKew8mDmZNI1/hg+z5DfG9QELRYtmZsnhP7jgS8hvzOK
RTk9mgLERDfpkej5cdPas30Jy2CinEjpMyl2atONfCNyUN2DCw3+bmV9vs7HweIO0+S8d7PhP05l
Dnwhsg6ngZ20a4ZP45sdUGBVCF2eKWVZZ7Gdb5KmL0++lRbXSobDRhUGusiolPLGjxxskpmjpy8+
AZL3gROal6ifFOQ6s7Qaoxpq0hRiD7E078Kpqo86bdt9xePyWTuh3gfGUOIQ1sFXosqzG4Hh+NsA
nsCdOob1TVp23n0q5XQNC8ZuZDk0b8E1lYjpzQaCADVrGhJhOHgYlNxyuAq+TNg+BMOxYTZvFdvy
fRcZ2YZDsDi2XRAep1DKexiaVK+A+Dz7hi49H0WKsJuSX7KJ95HhFfuG8InrSJTltApLhsuhB9BS
SZCdp3lGQBo2VJAY00hrHuktxGF07PPz4FhoKua23FvoJI6Kf+0+zbi9inRRX5pWUb2rZoqfxlo3
nzIxxgfIjfamiJAc+YTXHErT9Y9tkxOuE7fhnUog+wqXU9keehINBod6FQWMUDp00Ll9RAiJC1pR
qhIJpVTRDr6wOQrlFNjISWbJEAJ5ADxLco6bzx6gTDV+9IPDVWaRhMhkLaP3SbYw6mYLAUZHUYeC
Di2UCPr4AUoVFXjdptduVMYu8ecY1CBIniu8y/dD1TRQREXwkDe99WT4TXbLauxB+ixplfFIBWuN
cj00rJLQfmf4TpLf/AGRpdah2YePwVjkew9Q6NYIDHIoETzfGilgyKpzsaC7gZp3wOpch1lC1TNG
2qNdonwBPHLPeK+7w1RUNBLYlcBjb0fVcFlyKVaza4h6LQcAKs8ZxF3YuPYFCXt+zdWsd8bU10Rs
KqJBdCcKixkhjsZb6Q3ZZWwr90s0sHCDGyUET4xFP2ACqQIbh4ny7untqu9JCy3WFEfREQhaUWOf
Nox3bVb+1a+F/lyq3LkbTBqjkFhw02yjmSC4rQlysosHE1G14LTZho6DCcElEHGVEMGMiMISY3uo
Yz+lNEDZ64oGvUNsiPSxDPw83bCUAqDEYbCTotRXqTRW1y7Rq1in6HSjPH/ry5jHGxGV9lMjk/y+
w4q6ET0xNqs/H33+OD4ug4/2SJpnI/0x9VrLYPTT4GMIBcaAiH8DJgQdCpV/X8R8Ejf2w98Jun89
RP7jkPXH92Lw/vm9cLNbRet7xqbZ1sduizBmXdymL+iL9mAan9y7P/9ov46QWO08yCYH050jLVP9
MkI2OBwF4j9zE1c+2/ysJr1oZnomL4wFcQixPVX7P3/PX7/O39/ThnK2LYUG4ZevEw15X6IpMDZC
P5b997qoNxD4/8ObLN/Tf0ddQGCTq2+y7SykHD/er/nwXdnoMCyJzauaucrW+N/RtDR/NdB7eRdi
y8jaljzrvR+E3k9XRt4YEXGFvAs5peuJSRxX3O2Pb+sv6bj/XWPmIHM8drF/vd+u//P/1l+Ljz84
Rrlef3/Z3xdcGwG3kjY/ND8Dq+lPC67zG+ptXiCJaiFkbin9+duC6/1m29S3Li0M1JZ7js2r/sbr
6t+wCvH/Oh6tt8gjedVfUH3z9/x0IbLgatNiNUP8whVCJPsvmu9Bj2RoZkRwuOy2x+gQ3cx6FX7v
xPqnL+af7Lg/Psw/vhNzp2VYSjmEd//x0UGrrwmwWfob0ijaRyDkOt77AWYgKg3n8SnPMUcZXlng
dstT4uTC9pZ0ZqyGPu06R6b7+ZPRlsMTIaHdre3n8lYhbLsCf09kCwyecW1jRxyTGS/LKkvd7FHk
nthUiuKfxA+x5Ck84cQJVM4hxoGztkXb34ay1l+QCIpXKw+jL10DLebTxxquA7RdyDAJlgxWGckY
+8RIzA8rLgBN6QqdeH1pv0xRUH0zcAC5RKha1TkyJJHS49g0ZK9USbVjq6x3qaqtb+g8uwmhJpDj
ykp9MR2L2hhgtGuziI4NxbGLJFUx6SCLLx88NHoCmecSRdovqaTBgLRpGHRziG0//EQzkvXZC73p
nPi9ifBDBuaStxHEO5JJ0QX1uUEXA02OZjcNXwkBQwobFA0smhg3zdKU5pZecxHkj5Urlh0qdG2a
cvptqFlZDka1dNWxk9AIhVMSdPVHg5vlDi6oOEpy5ih0fLCsAG+El/TqwVOU0HWJcC4gDc5lbsrk
LZazdWMsTXQjhMFTFLgF4W+GhyTMkUHgr4VsMnyErGYnwzNYqgPFSO75Kjog9k9uiObycMbBsE4I
zPoMMHPoPuumGx/jCqHRqgD7oCRw6QDMO0hDsHkEf3ndjne4mvRTN47WU8ACvqOclmID5oLy1uki
HMCx9rLrTALOqUQaeBEDPYghNBmFRKDP1jpL+vnQD1V1tgycpGiym/i+61r5JFGlHpnjccuSqN4e
84GEAfaMZM5WXNPWyV9KI52CLJUubeIjpYrBuQlsrpPI94OdwX9vYrdfaG96rqt1nxCTzPN6uAvJ
VhGxzzA1N3KHgGp6GEfX/Oz71nhwyEYwd4Yq+1Pia+uzmYNnKwboHxxYgvfUS642szAfroiQAiFS
bwQB17bXr53Ui29ZgOJDSaQEtY7tAlAUHh2ZN5FO44o8auor1wb0lrmb3dKh8tXzyuhId7R0b/Lw
R240AgSCPgggmXcVKRwvc4vcCmeUHT3GpkAtlBH18BLasXkWbjV/qUIZGGsKzCCWrJHKhTV0Z7qd
yc9pycwjUWRn+qTe+qUTPY2AsuZOghZcxqlqnglzJFjIQuVVr5tSkPZXkm72YjQxQrxmST3i+hb1
szmNxadhrvuPhjHpXbhwzyxgU76WVsiiWKWmedYJLcK0WebYm7yWDuMbHyVLQ74L8UNWZNBX+vvE
9L/n438shxbnIwfKnxyQ7817/v7PGuGX1/3thHS832iiQ9XncDoQ+7WYn/4ufLJ+M7SkkYQkVSWl
/umEXCRRBKsyPVHAB6O5oKb/5YsyQZL5lXkVkxOT4185IS1sVH88I7FDSU51knzJOltOrz+eXBHu
jKacVb0Z7TLHyNMjHFzHTUNakyEC582ZInsXmkVz7lJjOLW1nX8EpllIgj0r+UCCpQ1UANhHmCM8
80z12W4w0+opYvF5w+kO4pPElnWkjyCja7ptFKTfZD9ncqLNjAid8XMcW7Q5wPmLcEdYVvomrGY+
mrXXIpYJ66/4yuhKIy3LJoPQqfQW3QslMaGZU9SdB3HrrwvZIybA5NC/eWxkN2QwKPoBaf96S2CP
MhwWkIM3VeVAH/uWSdCpNPP2U5KFid4aRaCGrYA/2pGf1ZI6FNtb8r3VxShDwDERtyYZQH08s9WP
rsR638mT11bpLYmr6V02YTheHNjHyE8mwr4cMTjATKhX14Zdi3ujH+u9KmsadnkG1fENAyu2Y4Ta
XfzW5nhsV+BZvree2BhwBji4WzBNOzvpdMmboInjs22l/WcZ1cRyVbLnlBMh4a8bTQireUR1RXhB
FJfyPsFfEK+JXSs+qbmGwJSZ6vJtZY/Ra08eenGig8361g5lfnUQyjwNNZ2gqxqJULXC/2ueDFUF
gCtJbap3v4rDRz5O9ZWtEklTi3v5NRkdDoXAlYfYpEwDrDekZdUqJv/D62wDuDJsz0UZeTsbr+yT
M5d4ixLsu1syXLNbsEXJQTaYFzn6JrnrhT7VGYpsTAnmOvDpAV/PyEGPcaYGjB+mupapbh+yPELi
X9vV1QqN/MO2HRRQjbBuyjBOv4zQEJe8aazHwIjHnRyT/GaJotvYaZStqjxXZ4MUVVKFku5GV3Hw
TDtAgT02tLxN72Nah0sT0Xae/eqsUYkfR/JvFv1yXp1c/Mw3JVzv2o7M9sCZpA61icmvBXi+Vzrw
rpFtNNv/x955LDeubVv2X6qPDLgN06gOCXqK8raDSKUkeLthNvBPr1Wf8H6sBnTuqWNu3FdxmxWv
2pnKFEkQWHuuOcfMsgzrKdxa58DyH60UgNQYzH5c/9LLON572ag+IH1wQ7bccKfPIOU6vZB3RmRP
Z5nXqHTj3G8XJvDOGK0OjaKxa7os7Pg1YnJakuvMMimMoYtjTgM75K5Jf8aWMe5UHGsHyzCSu9mY
CJWRn71F1BJrP0YDgG40E4POiSOZQ+Qd21LROx95nOuHxJquMHxYO3uamu00pA3g/onQFPQKHmuR
W2ysxiy2OKSMRxMiYQAP2dr3deHtSF1ZN22CgDgBbiVWrXzxWeAQvipRoDfZKOIAmRKLEdvHc5s6
6tRLIsG4hHUFUAznECvqaYfDEFa5TVGQFhLCI68Z7nyZu0GnRn+bOnVLYC3Nd1XSOEf4tvg/KlUc
fJaXb+WEpSwcQv2kmb15V6aObvJ6ocXsmLB0cPOENW66NNaOBt5mUlk9t61NJUtF2y8swXgz+nbz
leqS9pAmduJ+1xfI0ehyjn0bjRg3uFmPPxO+QPmqsSlUCRjNpqcubSZ7XS6cv44DK14aqg0C1N/s
1lKJfl0tbMDhN0qgS6uggBzoLgxBvr189D0sZb+M3HNUEoRDd4VahnErPIV+wtPdnjLWWR2rmzo2
5ecwmxlkAuF7tHHoOWibhWkYuXaLHdKn6N4pkcM93S1uo96q7sgQRfxeMnM/DIcBvK6FTt65q27G
nvt7XZHKW2tCq1DhvzmLFRc/DCmlwdtIcu+MpWXcVFDxsAlOur2Pv5mNwze+Uc+TB8hfpggKoRvx
RsGnRU43s0hsqqofuD8vTMiskMXLuHAiJWoDSJqatntORSDlg3ahSmIYgS/5jZp0MdU1u8zPzYtZ
+CB8epViGlq4lPmoh96ZhRsvEPG6fR67NkMRq6t4J7+plkOryXNpgLrszAyd1OqaeqfxzKCxoDSJ
i2O38ah08QXsA6MJd1OEz4q3nMwOmySh2pXlyAQ+gVZjP0on1onLl691Sc9mkiBkRUz/Vdh9IVe0
WnIz7kwLp3gqcNLX+WnqW3UCgGFsnMkxriun+hydMgroHxiuqqaraZP1MDWyKauxASbpXlQgUShO
EGd/oMsmbdpwwy4ZQ8K/r2P8v4a0+m0CM1h0/usJ7KanEuXn9Jcd/B8/97tGYf3wbNjWUKqYdBYI
8x8TmPsDPYP4+VJwqaMkMfz8Q6MwfkCDdaHSs6Knag0B4f9MYHjP2b4ja/m+ZyyBd8zs/4ZIgez8
lxHMsSi/5B9hlQwgFgrgYgX4s+6YSr0nhZEVQZ0PpZYdh29/SvPtVYFHhG8lXywsNCcT46q+nS2+
qWc/WduFb81ifGFHReh1McNkiy1GUwkGmdzxLwSVx32MJ1NsBmF7Z0PLGZnyxV8DdLD/lX+bbjDd
2bfcJjkadg7UxcBr+rZcUyHknYgUz8/SjQaC1zHMu6rB1tPzgi6ARezL1BviVRYMH7NHXCpbPEHc
Dkhhf5uFirSf8hW3XNZ2oxljKLIIm2/6Rrdux7qzg2FxHREeT46G7fYywHFPn8ziT/KnpLuYBk/7
fHEvDVqvP/WLownp0QFrgsuJipt8S69vdx0ljCwr31deFjgkQQmYfRulum/TlKyXOUhkM7wJN8rJ
/pVGtu4lW4NVtviukg4HVvdtxlI2/WRkIDsfFi0s6RUaVrZYS8doJ5ejHY8szcMsNBf2Rf92eLWt
szHYiTVrUob4rrhXaatoGvvjPGhiGwLCZTM5m5OD4SbRb0YW5IHwO5O89LfRzF08Z9iSoW7oixOt
IKRKFkbG7ZW3uNWSxbeWlaHzgXpQXENoh+qYfVvcssXt5sy28eRNxrQmQ9g/p1Qj7c3GjF6kolgo
cDvbvZ/ZsEKQ6vvaWYkkhD4LPY3bZOWXab1qWBEr+LP48MIByuVKYXo9JPAGHiKt0K7sXJqf1uLi
m/xSXVHUMh86vzyZ1hQeFY147+FiA/QK39rzBi/LDkkTQroYBokNq2P+7SLswL9ezMVa2Cus15Ex
NNZqcG2MYCGBzql3MTRTKXcRWtN+qdHWsAmrJt9T0ZUGHTspKhcadlfO4OEi0dPtkFBO0DbD+AuT
S/k4UJ68G2ZrxD2vqbsJr+lhMtv+c7JF/+Lgw7sOTearLk/mJ3PWy+9N245U3ngrCp8uAR4od7ZO
HFq3J8q5oiixrgHdwuwf56rw6VbIxl3au/Gr3ddmuUFO0E992Cvgb9p3vlWq6DAmnv5IcUL8SMsB
27VORd1d5SNvKWTPPbY39eE6Y/gMb0j/qiogsjy8Y1DDjIRiP2nLfqvFgX7b0VCurTqLde7IPhhy
lcyw10IIbV7GrglPyYD2pblVfVRmJu9CJ1LPuSGH157bisTaNidbZKyF7uJ1C2kLJ0XZqXavtYYL
lAWfhVUTkYLOhvuClVS/l4sjA1jOsPVQZK6tb8MGG+pkw+kQnqsra/nEQ7fCiDZyKWqWapOVNdXy
4C82kJCI5K7T5+FT2DmGxq6z6uNI5H/4RRZlegxLONWrsNJewNSuXbPM8ZtiObHtkO34YkOh3sDY
yMWaohaTykQf2GO+GFcKsVjlFjNLYg/FuW0MHuSWmG+mlMVtrce06JWz9pAMGaEBLcyMI1szeTNy
vV1Fgx1tMAokD7oNeCudNXzbqa4cfnmPvWgxTORfclwVnd3gYUm8sPhVJGricIO9kbrADORoKYv0
KcX7uq8KBgDfKuK95SyRH8/ozffajrNjR3XkvZEW1dmeLevsU933EocRUJvZC6s7aQp86fUAfJXL
XwM0SGo6P/GwoomijYtkx74lDjhC+zSgud2hYXV4YEesE+jVlQQIG87mT6XHxX4uF/N5GVn7JrO9
90L300ubmvU7s6x6jITIz51TWWtPpNN2bCrvdumyuK7VPNyBqrADbjHpWxVngLEbmpesteoGe2fU
trwG1xPv005LDgx06MOOgYmcgQ0UXOVtLban53rCFBHFvoy4+zXuhcJjYw96ByJdMlNbVw66vEPI
0u9Klv5H06Hcz9TL4ZF+NWPXVUP10MtJ4ttuW+PBk5N7mijEA8WQ9iBvgTvX70NjsogdDIuAakUn
BYxuwqk1dNx0Mou7ehTplu8787MjvRu9q3Rs4X1UVkE3W+ReXd3lseBSIQA1Ueem142kzH3XmR/I
fXHWyQGZ/3KpOSdTGnclhy6baKInM0F5SuR6K1kbtVq3luWPx3Bq5mmFONtTKlCG7kNazu1zPZTF
K5kACAuZnte4fduJle1od9p3Y2B+a8oWlJjWwHPfmawBwHv7qfHks9BH4Lai7leNafOu0ArnqnEG
uhNdOoGf0Cb5vHPOFcR+ufZwRPPx7qpmgoI2x/MVFg2foLQcbpUw0iO+nxhkgRlC+6r60t07el4d
+swv9v9dpkqbVey/nirXn7BS/ww6+m2kXH7o95HS/MGshq7Hcgv+KRvPP0ZK+wcrLdyejrCX1Zhg
gP19pKRSHQqSwQkAaYKP8g9Rz/3BH0Angm5qGnSe0Q7wb0yU1jcP9Y8N7LL4sqh09000PVBHLEn/
OlF6Fbkb+tgspOXKe1+yaOcBjKFPiWRtf/EYJF8HcpragLCudu13fYlO6uink8nsuh/bCe0oIbwU
Cq4i97v+xOBAftZ9kvNgeH1j0y1tKW6dUpxS4Xnwkcdk/UgGA5h8OkQk+FusR9temREDHr0w3OMc
OF9TZYodjebVEZF7vqtzGb97S4GLrin3Po+96Wz0jr7Jl6KXfKl8QY6If8W1V5x4eOnPkN85NIPz
CeKxltclLpiCuwclMhOruSdoxHStKE1tYZLOF6c0il3x3UCDUzV+tmKAPmvLwK9pL2U1Y+FSNy+7
rHhtlzIbbOfxfiInuQ5RB451Aw8KFYcCnBDw9XO2lOIALxY3eHjNZ8OiMgcNtz/5gIaKla1azosj
f2tPZ+XwwmSEmNUPQtvOvuAL6+fya0C9gDW/FPVk5lTurND07ovvHh/MfflNKImI+m5TUqJWU/lD
V6q6xH6iXbOQsK1V2lnU4lQ0zel1H+JWbEztGDmDeSpiDbQNnn0S2KFtus99iT8HG9rgnfATl2du
nRSYksQtIJPkxkds29M7R1/oK4MD2MLuYgWbTpPjPU3d5mYaQnUj2fv2tAH79s6c6KvAMJKVDy6S
1bCXw2BguKtG77Eb01AGLiDwpzaOsm3ZmPNDNZn5tdF0Be6kvt6FY1McAQlQYaOPubbjede+2yWx
SmDwzAhZVn6kk0StKitV7gWSTdCkKnnjHaOoV/RWf/a80LzV+kiwamkdWBKwCrN9YnT9vRXNHmEw
6aqbwSrDd0I7JqqevpwpBO0RgZkijzE8RcOdlrdav55S+mBRnGbjSOFr+2VqOODW2px6n1Homvel
mRTvvtklJNd4jK4MffJPOOx0RoIua0+VUeOwd+aq3QpP83Z4SPD1u5Tekppw4uwJJ0S5qXWzW8Dh
I1Iy+MptnRXE18kPJMfG0KODVi4FQlVDrdeqYm/8q/GYt0eG/c88a8PbNk4tSdLStwH4+uXRnJtZ
rlVmUt5BMyNDCVXu5R6IAlV7eq5NH0yZ4DSHzjyHRJQecwaeYBaTuo+bNNwOMiMul8U+yM5ylI/C
rtIbbxiTG3bS4a4H9XSx63q6hFVTn1xoqtscDznck4zFYuFmAPVVb0Hmw/22xEFiHJ6lArZMwiF+
4c6CLdSasJ85pjWTPS70s9mTvVQq9A+V62WXZDLPdT89VEMeIKFd4YYJLH4vGnvBiaBpZetFDj0N
g/mq9aUXrVtRQAQHH44Hia3CToD9RUcR8moq4xxVk+qQbVWQslxJv3f21RRBEJG6E38BZUsOU6QN
t5XqCU0UCL/jhstVvBhTRHYygf9vr7jO/QIkWJwOCHktmpEHtk5f04GlqIdN2mIdqr480MnaI/e4
ybm1EwuwEQzSKt/HuEj1taHi7HmwZHkJzW7otmlhjy9l5Y2vxOhKLhueyazr2UO8TvPQp+TLJVQe
rfLF28y+6OQ7JUQJYiSCLtvOP0SYL64a18CsWTrefBuTXwwPrhUWsCvSKRhjw99Ek5OetCHOr4pi
QWYQl6WAglj9Y1vo4qcJkOYVT0Dj7oeCpuxZg+UHtkRyOie3QwGzYk/BjS6t7dtUEO9ZSXpInmNJ
LYSIx7ThugQuihmcMm2azoy3OiWdtbaXtu1EGMN9qMr2tef9f26wPMCGbno4QnZBhmkVu0rctE4e
HxrdDW/GcejZXwIpM4BTNathUv1rH+HS07lTwOmns3DlA4S1Vj1PIHMNICKCWeE5/UsecezwVJhe
ZobBt7ZK/RvRhXiivaiDUzMtXVquRatWvfRrhWkRvhhdkzz9dxl+lrHjvxh+4urXf/6vf55+lp/6
ffpxiK78A+OwaFW/rzPdHx5BCKYeVzA6C4ef+Mfk4zHeYPYhucImnmi2+GPysX7g/xHGss/E6SLQ
jf6dyYfB/S9amke5km47mNvIgcCE9/6eaRF+XoHyquHP2VZZYGXMm5e6zGKiCKkuDrO5pGr75QAN
0ipaT5S2b9jllfdcaOEtfK10j3zhnMlzN3eQarGGcPep242o/PxNMTtc1eaIZSObnPekmskROGNV
PQsAQleoQ9GL6zXaBl+Lc1c0Tf/WTikslQTvNjhqNjcjNGcw9dPsvs2mp34O+PsvmRL+ym3Yg7mo
AMVG75Vz2xkmI04DyGnVVs6ws0gWPrtmil5VOND8yObV8RWdfyO42KnWLNC2hvHh8Ftf8LSa1koU
dfdLdhpC9lyXmsav0Oace1Lxwoov/kV/TiGhAXfyhehbv3EHNzvE+RybW4EYUR9yRT8i2Jr0o8x4
WhFZ6PpfohD+Z8dc13GPwLtf+8oOSGm7mypJLQz7U5Fv7YWv3Cah051x9bjch70l56CnsjzH1ljc
O0AgrxuelhdV1fW1CyJ4o3fdeDey8oyvTF0IQsS08vysese/Hi2WzzaggxuiGuJB2KP11iaWn3Kb
18TSD2SZt25m65vJ0IszEwZdlHpGh2AiustUE/VL2UOyVsqKrx5e/D6sRzBJkPx0hD2gCzvbBzcN
1R1imUZH3g5QBLgk1CJqJqz24JXdsGOIbzdUzA9bcxByF04dcQ42+DOkjbF+cr0K5iDNeN6lNGR9
P9PdiYeGVA6hyoFlWQSyMIjmJsavUrpEJRsrObajnn7R09SdU8fNNz6K5GeO5fEdgQosGNBGPOcQ
wlaT2fhvocyjHXdr/2z7lb6V1K0fs6hp70W8oG/wjiwhlfahqP0haO0YecyjXIzcqtzhGjcDx+Tv
gT7Q+J/gfIBSipIDmNZ8O/fUmq5FW1lfmvCq90rN4lw4NgllNhrNRRtdDxtKlTzERdQc4h4CMJ+r
OOfLdokFtjzC5xCfvh21mwQI6E3BTiyoW1fbeFM+P/RjaW5Zu0evNCGVVzp15EFIpJUAM4LPKrRk
vEu00N3bZdVcp6M2wyGuLB9AFapbD4fqHfu1xw6sFOONEUr5WUFXu7Vg0LEsDIutWbCJJzUgtok/
FS+dcIaWOHeRQaxmK5z7OYcHBRpyrZqGrifSmFd90c83SMQVlD3N2jW4HUiHgosg5jEaj10zKgz6
uu/87Ogku5aR9A70FFGtYCjtKPIeXQzieMkz1DJ+DePgPXmLy2gXJrN2rovU2mgY4rNVO/TFQdlQ
Kpuwik4iAQy3GamtwFXVIT3oc3uL/k5bOMKUHTSF098ybBWI5oq6Aw9u3VZpWVZvhqiXfNV0EYXP
bWxk4z5Kk/hCHEtRNxv7ubpyi7wy7khoULtj6PJ9hsvx2hL/ZauSArmbrTZ31+Vc9ZdcS40bkVN5
ypLMrD8S35hewnxpRtBHw0+DOoVdxoWR8rsMFEqZ69GOI2RJrIjXFjkoCEyySs6+HdLNQNtnHiR0
beOCMv23spzjbVl25aPn6OMVmJtMbPyu7Q6joWpvm0yVfyIrTStOkoRXk2mCAglnfRIBNMz0Vtdn
40qrzHY71YV1rCb2Y6DvokuKkWBd+kn2C20EuG4eTi/4TQT4FFKXK4tSkLNjle59qbfznQ2k/MqC
0hPE0mHUsUOvv9eS3jjo0Au4zPX2F4Ib7PqxqW2IabgFtmGvq1eOcNG+6bzu5M/KeG1bu/0pyVNy
ehKcnsciPEzTSKzLjZxTyNdpi5uxv/JGpi2pNOdqgHD2pZGnuZvjVJL8Ssv4XPlRUqH7TOn9lAEF
NfC9ncfMw7wlcuvajxyaR0p9/GBodJDW2xGK/TL/VUy3XAbdBMTEp20raqle4nA5HMk6DYcJdYIi
dL78mVM3T12ntUHvyW5r6eYR15mNPSHxHotQb2GPFXBdbW4KiYC33vjPkZHTDUhC6eyLTLzpS929
AGSyZf0vPqsmKc+e1RurHh7XIYe4BaxuTIiVz8NRmBpFGd6ormlczsWqq23zk6+azRnFS68jrRLh
SlJLJzjqcIqhuym9H9hTXAzyESfqXFHUEH15pnLGzz+LFpsHkkWov/stUBCYIwYn0jikwIQMBuOk
AHfQmxsLFuVTRND63HlxfMCUyQfmFKrGFWlI5yLysDsgkdugCh0Ez8oQqbaqDNpj5OjhQhpiTIp6
ya/HcaUJ2ALjtIw9tclND7BslXT9ral6ZdCowiL3Fs+IW69KxWp6leuTQX1cawVNw16oUH761VJz
cJ6w2ZwbDgJ3uSrLM3I5MHTOw3ua9Yovc7Si02BMDat8n3E7TjIokrlR2vXVNADvhAvnPWRepHD9
ls2B2OV4pGxYbDIeWY8aTZBdYNNb/WLRFb3O69bZubIvL51JKWoI53kfWpXcGXa7nFL9dCcjZPfV
5Bfcc+va2YJXgH451bQypKIzu3Xb7Bynyh9p4bWenI4FjfRq3tPB6ndxOdNt2hPHuAyI2QerY15I
fZWcHL/Xt6PRuByrrKHeehwhHzMeQySTjM5ZxY2ZBpS+8pBO3EyunTrMDyHdl2vNJNKKbXe0T80U
W1+FiCoTxltnFWu787MNIEtKG2aR+9WdAQUVe4XLLNPM5YiH1Xs0jMz01kM0Jm/GoFMSJbpsU0QO
CF2bzc/Kzcb5g6opB06dJd4sDZxzoxNEwyGtniHwV1zyqX6VFkpu4A56QVrZ4tpM3ZHTypzOQV6T
FNyAsePmAzt+k0nRbiKumbuxFNM2yYd4q3mrEHZLhBlj5xZGfUNTY8TeFGqOlrnj0exktDdI3JRh
DnuSL3J4dvHhHLmDA2HqeBDzZIsDP3b1FRE1HsmS5rrPge2dCJgU4/tM0pJtEyX7wnjm7mdSpLAV
nLx/B+wXPlKEPpMIM8JgLqd80xdhdiDv5NF6FDurcWr9IHKgtDaw+wKYx1C+8zyvAz3MTeRqjApA
SAvMS506FM1U7HHIgvCr0nqrpXq8xTjtfcSTajZt46kgKULrrm4xBkNs9K5QNUGDYrnYGkB1OHna
zbVTW90HRenAusocGFk/af2R+rMI67nuyCcrRUaznBkUCs66mUqEtKNIwXb5BoxE0JQlViIf22Tr
QCQoj2WpG6cWr9KtXah3VfHGDQYpyrhIJVI41cpBHZIz883k1A5uEkzUWpwggckTAzT9R3LUf3Iz
N1/JRY83Fk/aTc9F8IFGT8CPegLrHENBPtKAPl2KTOOBBqv9Zyws0EGEkdOCVdmsU75a0HdeaSwb
KszgqGZWfqsD0QZQOIuV2y9w6xYXu6FZa2nmvCEQ7he1j3d6rBSFdEODgAMT5+i3xU1ns46my+OQ
pB61T3PFbcVc2ug9OKYXyHjV0zKqYeuNqIbTGvJ3zjNqQk8OMLLXGjMsnvdZXGU0K66AxVwSRppX
YRQXOk2woRdhvo6oBMR2YoEjsjpvbVdYhcLceXHy6CaWKeR00m5jpq5pWgrBpo+wdd3CPYt+akkc
s0w8AC72CfuRhdOKkqsddwRt1RHG6sVwSJtWFHUIgUXKqLEavLI9CQrW9VUbFTrfoqyE24il6BOr
NfiUlMjmk0f/w36WYX7VadJ4ZomrNj0T1TrWXOxEhR7dIDHgqdIrT97yTEIi45MmPsiQMj5iBmQb
2uHuuObhN59dakWphFFhcZxr077xNBsY3KiItXLEMcWboKTiKPvRei2Fm3wkjBglV5+sz8zv7sUX
Uhxj0gT7DFZ5AGmkpFSKh9VvysG/jJn91e2xnFBNmA48zX3MKNzZl9DKn3JLrfJns9Hh2hX6TO77
NW7IAPJF+dOp/eY3rf/P2AWDIzXHywmR5PDxP//HP/83f+MZwkfKJcftYvOituHR2mublb2CrXRs
d+n/Je9l/tP/5bkGORud1+XpvLS/vST6boVUg59vpmMEsnQFEosioZ7cXLnJrkXgXQX5ftpz5d0G
1ft//UKX1/GX18n/LRb7NKsOXDre31YdgL9SvuFNtkkP6ix33iE7UM/4+2v8/1b3363u+Jv+tSq0
638m5X/+x89/1oVMfu53qzu0EyJbOteBqwPt/PNWTKed2zCJg7HY+as2ZP/gB3BZ6aSjLRs2PhfX
P6zuxg+Cnzq4E1+nN4R42b8VBnP+pg3hrUKthUK6+Ol9LPfu3y6VoVu+kTrQriSaOPGgGcDwDELc
DZeao9wNfTHyq9Bz9xrHY8O2gUKuawZttANfdC4QyMl01UqV4UzTW912T7GZWUGcJcB56qLwQRPw
UKpWXo+gvyUM0B6kcp1XjmVxf/DlOM7IUL4Ocoeoy6XF05oHTtuLeZ1Nif7F0Q4ckO4PVbcx+3o8
+Hiz/SCDm/hCKbF945SOywiTU+hADKsDA4ctAVd2mEJSgM1uwmyQuj4+561plQCgZuOr4Bk2rGvV
a3wxNQSSrgc+ty5Dr9uEiTvdwwm0iBSFFn2gNc5hgKCKubazW/vRyXmCraMUaziCR4QxrOHPsXPi
akr9XVPJ1OKP0/Q4Dlm9eLHoGI0SAMy4rOcvZQ/Rr3jUnR3MufAeV/CorSaI6yJwhjzt5B67iEAV
jk06rdIpSb+y5au+MXqj+chcL77il0nvrHKkMzkx3anbENNxreUIP8D/ZIUBU7uyo3cbDOvFycL+
aGXGeCvjgbe5yWpobIp91V3kCpbybtJ6xdo1HG/rUeOG2ZbTHCeixO3dk2VMfbj8FuNZdmr+pBUQ
TJZK6mynh1SiA6XsKwaYcYnrcjoEIAnyGSp06SLOpKaR32X+3L+x/rdoC4fomcq+O0Rj1Jw7DXlv
y/ERTIAZ6qx5+mXa0CCkYW2KP0C6dHvAVu4GeYPSlkFFj/QgOqfE79wNQgiFeG5sOT8jPMrXoLlQ
+w1aFte8GxU4ZK/m7GSnZIRW8D/bZ0XtagDQtv+aZNpK1k5x/qySST81+EcyTMcJayBG4y26IHY1
gz7X3YiQcDAMP/tU3gScnzf8fojiIUAeyweyYKF325siAx7fezvqB9VrbFvLRxrq88YqO3s7kQjo
VgJbPmkokGS4Irgm09nNbkLShBe7mbRXyvL4S3HX92+STQQwBI9gotmLL2zaUBzYP0McGIoH24uZ
XEpM9ih8k92eWBwsEkQiyy8zl9iepQ5Y0RtkuWtbStA8ajvqtVHz4pelkQG/XtZb0LHhTsxG064q
ixwjwF4aEns9O7Hzo3MC4Ku+08sFjcBaZfmhUHukrS555wqwJZXzWrWcnzznNICsefJYb+2UnM3n
HBrI3eCofOvqwyIyA9dc94z9jCqpFwUwtZMHCOMYsbSKE/1aFblxgGpWa5g5NOcpq5sx3PtTSbcE
QufBD2s4EbEw3wB05dt0gZQwzOrh2Wfq6dk/KuORRU64SrR6WrV6JA4aBTlr8JPas563jHu+B29N
dEVxC812eMNxMD1TIuOfyUm47arG3kOJi0s+ph+7pV4RFXvV+tUQoK/qXZDivf8imlZyuG0VZnmW
tMQSBu3BpnMUBq0hz/nUJre20zoplhqgcatKKTiepb3UR1rhu8GMs5ltUe+wjppXlLd6FRZxGr67
VI6villiCb7bNK95hjzlwOko32RKvgPJ715VdUxHUNzP6Uu4xJBWym/ZgXux9sH3JtpM/BKHbggB
uzK2xcchrLo9Lkg8fjWBGXeY8BTaNpk8c/JQ0X2KisAPph82je4am0+jf8Ti4yebqBPz0dVHkORJ
p37Cq3OuutCZb1Wa0/ITchS5iM5XeyvX7PPo6uIVC2R54gtpPnszmUNUKeOz811J+MfLzpKylwMW
/XhHYKpcHgaOERizE16FLpHdwgpdjGL18FQPOSj1pqrSa6/HbFFHOnBD4i/HSjkghe1GPMhpoNap
qpUDQrczv0LNFS+pkc7GZuAmja00lYgODZzYZuVrOq1Bdoqtdox1i3wDTbKhw/KwsdYUGXBr1sxx
l2epZzZ7x0dyXmGrTc/luJhpPaC3EDL78gaSv31XVb7/ELfsYUEtWQGqZQbDPzXbHV3d6hlGYbgJ
ra64g1QY/uL2Eh55tLUvhuV0p8YrrSdLyaoBP8HOwDIExjJqdTvcDjJ+oaEWFDaWWKo9YjDyncQl
0UduMNdG9SbGxFhVbTfeaHx8gSYIjjac658tEJE7bqwhqn/vbmROy1OuaRRQ8adcX9h210vW7dhH
dv6QF2p6mMmnvM38Wxs1FYDj28gjSdYOnx7R8J/GOIFMmfMUXOUwFWLr4WQ84KObAO85xc43S1pO
+tA9l32W7HR/nI4psaGj3VbjgXKA6SFNaaaYGy3i6TxV13NkQK6UXro1O4tO18n3N2VXxF956VBr
K81pbcyVscMh5Jsrk03rQRqjefSI7NzwbBu2o6+V+0iFVMbE0XzSPEFtV2WmB15TEcwx3Mg5VXLv
cvRZKyfTb/FX59skccNjDtPqLAsv2qVk2nCpNayviy6kSDXW3e0wpcORBFd/l/BA3Yoq7jaW7RN9
wojH87LyUq0FJS2ghPiV5RzzlNIb4OOagelDy3EFxt7FCxuMctYsChoeQnCQbd0Wrynr4bfatQCX
2uYU7drGsfgXOTOqdc9pkTgHbwZHncTZQlpi492DsW6j3lnPIFF2M0vHoBwHlxNmzlHeiqNdPhEs
iWfpP8m0Ctfg0AcSOaAOtXpwMX+a8xazd7fGX5Hu3ZnXvPLJ313ZUjqbWE7tOq5mf4eluTgqBP+9
QQgFQWRUB0rTzJ3bL+h2rcQwVxeAyc2ZwpJqxHVZaI57wz0tvQ0jdwxYaScHjurN0nFurGee8Ai/
JHAMiHe3eJJxP+IwPTmdUZ06h3oJC6hYgHo+7tgzYDhmXxC4eZVvzSwnUU4D6o5VHm9rKxtwT5gC
5QaraDdWpzRDD6h51Vcsz+XW0orkBHncPjiDH15wkuE6bqCnDRqNGxIk8D7KZmtvzJ27p2eCETI3
4nhnwWD6NEK/ouIIzWIwkFCVbfjsP0kNOWFRKHzDuFKRwvkEgsgXmGn6qsSEQsBu4MTe2M4HoZTu
icI5RLS5mr1zFKejvcKKrbJNNCs6mkxLc14lm4Rn9b/ZO4/lSI40W7/K2N1HWQgPtbib1DqhRW3C
AAIVWgsPj6e/X6DJ7qqebl7jctqGCxqNJYBMZLj/4pzvpAB7VpkgxhIdBMsjAYf8MXMc7WOotJZS
ETc1rPKwNPZKq9Jb2QdVvHMdWNDrLFPFZ696XFdVHuCfzPyqegwnWOtERTrNXdEL7SYYXD6c2M2a
H6wgvP2EO+2urYPhXYIwwK4dtNuBjeaG+jJgj+Nlw4agHbSiWAOLRz5k5qPrauVOWrFxj4Buwsnn
WImxThhHvjUpRtnFUOvDbZt1JSOO1h1+UAQDMoF2Xt8VYkzeyqiyerJqfLSj3aAzDIodNMmUZBI+
vYuwhPVBO92NyuwIFcZ59L0AkfvYS4FgIydX+IicRkMiJPX6b7DA/+1Uf+9UZ5v0n3aqQ/wvTdnz
n/ujU/W/QR8xBTEULrxItnL/UDFY3xxMOA7iAQSesyfo7yoG0iiYb8z0TVQO/pf04PdGVf+G2pNo
SXpKrETwb2B2/gX9JgrNX4YaIB0YEqGjoGe2Z82E/k8koqFlythmWQjLvKjREbR5t/KD3IKVplV6
dbYczUA8GKXmWqfWfq2ldE6hZlUAGOB7nAR3N2sLmje49ewn52S/obsF1e6/8Hku1loGIA+JKjJB
zvH1yMm0LUtDnZrAbG+HFLx+lwmMBxUb+LvKMawPoRfcPFwZ9RFAY/4Eg1jb+HlVbFguAacW3XTk
Mh3OKcLFXYxQa13N1WjcpMOGqLngVWZ9cICrjjChnaytlwJWACMZHMSoxVcns1nugctaRryOFTRd
h+GxHeDeS0n3QXqxHvz2M/B8ksZE314MpA+X2Sp0V7VF8ayhT110itF3qbr4mdAIGRAppxXdJk2y
5EAIOREEfVLFB68psT2TTQfRuqjjpWwn/OB+hskA4QsmEz2VFDsAf3E/prQN2yZG6blG2zq7HfJR
jhCeNWbpTRSDwhR2+myGQbsUTcV0UgNCzy5VrFoKxZ2uJsh+tbXzNBXteZPdXR5FPVbFUVv5GILW
VoT923KYHDdqovwepHFsTbYmJWaM38Ik6568HFlpaA7RdgCPPwsxpnA1hazeMDBR3UHSjzZshMY1
7tbpHSe6cWujPDy3nZPgsG5MYIsB+yyha5uy8LItTp1sX0VDxSSD648POMWgleW7QUCtM6tuJJc5
nu8sb1iPgFs2bkKTwgycpCmIkId5nLF0BCNxJLxY3oNg2tJEBNDoSQ7Uu9FZhQhvdhxx+kteoP0q
+qZghtxJoHAlrRaJH9/R9irMQEaE3nSCpswC9DuOGgLc3FHtWseLDxL/yXYQlbfF9M/pOk3TpjLU
sCgMLd/rKd8VpgKNaHvf4bUN+bLQ+3TfcAHtHGK8L00mgy20afbJbURfyoO3pPhGkExfyq42zNZu
3/HW9mhfSRaD12a0Ace9Ir5ZFcbSNrJNCQ9zXQ4AGo0yr7azyixyB4ItDSrvLh+1Vwz1gLZTZ1sV
er0hVaEG7EOVSkkUnoqyDe5dnjNYAoQ4I03hPSePjGE3iyp0mwVvLQnFvkW/tGrJGd9jopC00vDW
lrXbR5t+rtsIKow/kGJP63wu7Qrdo8rT04Rug0vw5OW6uffmclDOhSGvlMk8oQUQ7LBYaPx8V2Md
UEr6FJUsG6ZjNBeaaG3LnRcjkODT5J7bwTYP1lyahl5KlRoBOdnizVdL10/ZrCZmh8zI8lnQUeL2
mpFskF22C4LMoouaS2HGLMWeerq6J9tH8iNsHWLJcnkEnaTWhsyqGzuKw3VVl/aOdSgJswkLzBEl
7ZZlLKsMcqEGIuZMh//MMUoZLfZpEKhMyvW5mrcgDn2nhFEPw1zrY8jK7hvTryE/BDTiLUqWdTE3
CbRj+C2SDvwT6uVndNLyMlXCgyRAg8Fu30ABSdMRaHjN87kRwSKCSMCJDMYwafWdRr+8b0Vubjmu
6WLiuaEhbmvq9uhK+2M6dz3j3P8EcyekzT1Rxdu6zuc+yZo7JlgInCf23Ed1uQ50c+6tqN7E3Yyw
uInhBUyLcu7C3DFLTspQRo1axAIBGVexG+3GLm+PHRO4j6gQQIuwKxX7gOSD82DZ1arw9OEgK0+B
MByTPTqs6Q0VhfsQeRPHX2VykhsTYe+sELUn00nFdVBNmlH7gj2s00w7B1gAP5EnlCxoJyL5Wjvx
mmXR+oAtzApicN4XrGlj99GZfYZB5D0CeICiSZ9Gnj0u2+0YxoQBqtQ+BLVOWlc4zo3hNLSnGNzU
aw0weTE1ef1iWXqBKwfJS+vr7o5GRVysjCRIrZmdjb3TsJMf8aouA+WLXWPIWW5t5yh3VdsgOLZD
iCJEe0bdhzfq2nIoiH5d1F6TXVJMG5seW85H5ZntRaDmxZBqjqu0KQj1q1zb2k25a6XMX5Ls2BaJ
OmjpoF+wOWKB5Hvhqi2L4p4uO9oiOyvQb0HVwnxr3MPcIjqjpffHm29OQC/SLKMMHhg0NMWsJIA7
Et4Bq0sOrkSlvahtzV0AKTNvw5EcYFvLIREjRahbRm5Oek/UEdmgvpGX5Iq0HAKFHj81gF8YAPvy
Gkae7NYlnK81dAUgTYT5kSaXdXawbvXWR2puC8rPllHIDfih+NbibLh39XHA8SSk95Q7uXOVmmvi
5tQrmBKT3LBLrx9yX46Y0SOHWCiW3E9WpBE9OrWafw9+SvymdzaSJXRexl1itHJX4mplgDoID5Nf
7RzbPBA7hex+J2AU3wckFDPoMyZx73NZ7qMgaxD0peE1CNvhFJUxBMBh5FPCay+XWcKSnAo6Gcnj
YJr4oxgcf5vJITuwms4/3CIOb2tDpa9ZHqiXUaPnqHlA9hQb2WPjF+Zt0Ff1qwrpEBuR1Je+L82L
zwV8H0RNctSxoKDDr+PVqLjYIfrP96apB9bOAcKwz+OelEYvjd8tn/xTzp863mrQuPYdH5cPUaT2
m61rnqQQqiVXHjEACCGrtR+ZNt0xjsxs47FH2Gt6TGnQ595VaywozmlsnJCnQSc2/fECerp4KKym
Ps3UrwJTjIxuW33Mj3mVyBNICtNZk6xdvo4ybnbSDeJt2jWKONwMxyTTcm+8Y5NLam0iphvMXfYV
sRxDSc2aiNJihPssXClX3G+ktFRpKfYs361NAZkEhbc1LPKpL3dWWseSph7XROR46tpqnXWOQqne
1ABTZSFh+OHsLIFHVUQlXWE4D08WKLrVGFXJe5wrcURH1ZJ1oZxnnoBoW1cy3dv5aFwVROJDwLD7
6BZpc/VZU66hBuafkx0EvzUqszbG1CBLxyAt18gY0RpJxD/kboTPWQ0Xr2+FtcFLBM2ZUJgJyncb
qtUI5W4zsdW/w4JbLTCrhCQfsr5djPCQHxvwD29ZLtN32thmg0iyI+QS+eqjMhlseeuqtAmT/EoU
cuZwIYQk5AwVUsh00WotdSW8sOfAT8dhHccKnGw7iT5ewjOLvvMVpneH/Ifb0QjHhxG96NLre2MF
bR3m2Rx+hMieGKQ5EKnoiEZq55Ckao5LSlgfc7klwz31MxEfrDnC/fSVsZTPcUtVQK6hwQWwgP3H
hHUa1E1plNBnpFuuJiXNa+KS2gTzmJzROclJo7pb1mZvvQ5ZKlfkbmibbM5+Iu/a2nRzHtREzfmZ
zBlR4FiMm2nOjfL7JD33c5ZUNl8C4yRGYsFImuoCZIksMeI7DCjoa+dEKhi08UWZUm2wAOiMPQOi
q5I01LdNyWUx5Ia59OaMK39Ou+rm3Csqa7kvv7Kw6qB7wdA9PDdzUlbh9qipetKzzDlHy2C4+DZG
dXEBEJWs9Um3tw672yu3XrFFtxC+qTmXq5gTurBgxbua1QJ2bPK7+jnJa8INvnUi1HTmkOQHe078
cufsL+JOoCaLv0WCfcWDFaggxdL4ig3L5gSxMiiiEKnjnCtmzBFjhH4Q39b7bXE15gwy4dbjg5fj
lGEWQkaZXTIeWvRzclmrN+5d9xVnhleb0HUCN5IFPoX0lJuVfxCJAXAwLsubrJLeziFLflWQJvWI
Hax755gYr80Yyq3ddt2LNpGu1klOJouPzjKas9emyenvHK5XYn30tn8v5pQ2GwH4OswsRszsMT5k
WlQHHcfdJw59/7vP0AzQOIiUndlP4daYA+FKQvqOziidczyFFqtcmui/NFT4n0kQmaGf/35csOvj
7F9ttX/K8BDfhGHMw1ihu6aJr+EfswLnmwNVFBqb8FwL3wETht8dDzNzBOgbcRSMi+jhZ6za37fa
tj2bIZgXkLxBNfKXAG7zaOFnAcQcfQHUDdCp6bLddoFL8us/6Um0IcvijKITpftEKAEK/52RWM4x
AhqyNELnR9OZ9xGm4uUQma8yFuhZbedSF3FzkzAFfiHELnmRqSbOPHfhGoaGPEL4Z4JbTMg2Ctrg
Je5VtYE32J7QM/7AnKZtJ9AAy6YpyCHgqFq5HrQjN4qTdU2q2G0WIzRcjClbnx4lzwWDnXgqp754
J5vZ3jBNR1vsVBGdPQlZK82rkIKRklbhZYCUeNGQyP8ms7Zdka4xPba2XV+maZ5MkgZ0gcpCrWUk
mrfp/C5Y9UZlibWbkFYHOXTwFqK0ewIgQrnnDey3wI2sh44E9B1JWDrHbVaFy8qH0xgo9omWY5qv
eh2LdQ5qPl2oOErXSNpbtOoxk0rlRgQ2ZtqpaYngaMPAeNPJNVl3rq6da0cbVvAgaxigFRU16Vor
0c4drGHvRVDVV49bdVea+AoLr7tPu+kSW+NvfdPdcbNm94xVtf1gW9EnVBTUoRBKIcsP/bEi6oe3
UBt30hEaY8RanK2iLe4Dt4INbk0XzcFFTqEDd1bLxWps+nADAcd/0mPI92PQkNKtskCWS1dV3rts
WvcFAWt0bR3NK8B5VSVBoa4VEjrXG8+6zSwoG3Pnttekfvbtoj73PTA6kue1FquBHTD+7XnXuqDb
aLHLDWIVKOnyUixLP+82phu3EBTIhbNRvl5N0aotRn2PIUPSYych1U8rU7BpjDd2COPhzmV2fDXi
WN9MCIRvo9rwXgYG6OiI+pc81tL1lJTXEsXeUrijuKoqewMaPyxTWqXblnnGqvRYUy5i5v3bHrfj
2px9ESBsypUuymmZgZ3ae15KFF7mBKvcSepdXEZDtwjwOJ5LTuyN7tasAJIEcl5fC4JqMt+6jtIQ
BHM31e2gENZ9vQeNUTQk0LtsA0whD6rklY+1X62SIEhufeU5J2lQc/lOc4pTAkX0xAqXXjdNJ55M
sQiAuJ6SWrK6xbLCLKkzD6HdGmvfnMZdX8gfDLzlAs9NsfU0AhJkyD6DLIQSObf3Aip0OjjwTWAA
VhVSDhKoCGmulvpoI7iNjBfbch7SqrjN4yHfIFn0F30BtV0qgt+lShjZGN09Vc8bQ/JDG6UXt2/0
d92mfbdHe8nAhDdc/wAMmG5lTbRkiOzOr+qHsi48VA/2dDQMRmR2rrfLySMLAIEo3pJb0qde876f
iEolfE74ybBKwtn401QujlLM5s2IhBgW+CZqgG2VkzFtiJ46pbLT10kXmYvAGe5yY1CLzlGvqUYz
k4anSCdQAJslJXwQXBsdMlvknUYX/2LFc9kkgo9nC4iDsB61oCwz1rHJPqlP7DvoEkegjvdYQ42l
JzichKOA6pY5dsPoOE54EzGg6mhWiDvALvVOCG10rAr0Lobusk4zD36QvnhDcbZV8KIp/bsvelAv
sCEgwfZHdhscPHa2dQq+71yizeAxyEoA+sRKczDFCIG86CUZnQd+yza3GKcVDOloxa0R+H9ZPILS
txepIImLgLmQcxzdQpnX59jLPwd+EAsmVNuxMM+Mzd6LsjpzaG2zIKmWDKUOpNKc8pCoX720cYPF
pJxVbYVIh4AKKRQ4vSi5UkkMy1IMj1US9AxHNHOZ+3WIJrMHrqs3/aLRCPVoq/qF3JIzfdgVVcDb
aCA5mPpq3JEh6lP44pbzVGVhLh9XkT1ymOTs9RAVVaCn2d+b2HetlK2ko68mS39vTHZkKRPRla9x
HbkxRpyQUwd5R0x4imnzMEU+sW6QcBz7t3GyJlZ2uC90vXz2w6LeRUSUbkynkpTB/d6OK8xC8y0y
dNAWa+kh7a0/oR6P+6GJCcN1rL2R8hMy+lHtge/AWMKwh/vKGVa+196MtgEunkXamvz5Eim1x7TT
FGd0oR9N0VRUuc0D/o3viadVWz9n/a7HyHvdNrqksHcF9uk4yK8eI+hZ0Mv0DWUPhp4G2nPJos6D
vp0hWlh1ClQTFhDyC/bEfwKgy8JHl4N0aQ7uxo6Gm0CmZyoMnS0+ayNM6J89TJKl42XiltL+Jm3D
97EPbvgY7xsl1ibz3mUHJbq1ix9RbL/nibnDrUKMigh6OOHFzsGzQzrRDgn/Kq+rPQu5m8ZDmFPb
4mpEGUFQ7hFIF7xXOb1LlV/qoL+ZBkQ8gW7Eq0Bpe8KIryZ5EzhoNW4RKbGWjTzj2tGHeuqMLSIz
5mC1rVh59xpLZqI/TSpsih2M5ygihjzcUHnzwqghQOSh/vVra+Ol1SmEiaOJAKOEP95bKdwgNxFY
LuCFrcBcu8upwadvDarbxXEUHbHjn8ECoDGSgI49xRa+ifWXlFi8VdjmGLXRi12r0MTgQz8cp/ZI
okc7LiQEH2RihPnldUl/P6FGjiZmFMTx9WwggO5k8MOWhU3fq+XWGSd4T40DXJzeYjaAP6UjYgF6
w/ccBTMo85F2HLk2sFhjWcJfZHIWAcN1msXgE0mZJ7G9dh3BnKHXIFWiRvNBfMb90hTTHCRqNcDa
ZUiAaB5jCSu8FffHix5yFdF+nz2zeSfBo+bvRqBd1kASvDD2j3C35Ebi01+hCczYaXjIty3xUIRM
CQbd5GkapxHj41QhRpycpdlnxooH0dyAKTSWeuRYmwkb28rL8seO+acdGMCMXEVesKE9BpE2bVVj
d5sJYNYS2WK2LVChn1uBQ9L2w3blT64Dowv7BltckKppiG/QDR9VZmpLn8/moo5a6L6meZSC5bWe
4gYJY+59ZIPzRJG/h6nDojTBZ4bhcJOinknK7jHDQUGNk//QklHuqF9+0IFjLCudq0qqH7nIkjWh
R3xctJ7ih+WxLifKjr7OriMfgo1n5MZN7bucoJmg8mL2vyTnLD8MHqSHsMtrqgDIBOTuRh8IAep1
Tv9+Hgp7tNYqSICiGDmPVR8ktLmqTnYFxN9N4MF/Sj3qQH5sROtgZT0GTKY2NdORZRqoYGMK+nDI
thY0VvReXq2mRTOWE8ue3lmxLfGOmp7SuXd1C6FPTIcEZPtDOF+1eQSElBtY7h3cNtt+nH4wkwTu
asZiFXRVuK0dF7yuX+ZnB5vGLsZzxt1kPLSsrRZFNQKkiNSpbON6ybNTLpyW+4MF+a07RjxyXm8t
oA+/R6GoVpRiwQE4rLYGf+cfDK7p5TA0+sYAC8FDIS61rTNekQnBICNKvwQk6DJzWkXZmmhcYBou
aUeF61HTHsvaONlR/h2EwqOi6b9VWq2+h2j8lyNgC4azITPcWR4TFZJ5d/meEj55j5cX2l4uPyzN
5MPj1xSKDhPSIWNoJioEAHUfvDK4dd0teNKi3ohpSNexsocjm65ohbaE6C7HZf7rBlWyVWjGkC6R
ZtBKxY6yvFSBk12ydpAnIav4kRWvDQMj+Ky15qYnHJZ2BW0Bgsp9DOkKuErdruPeJD5YTxiiVyQs
BxUDMqWZeLYznik0T+G5Qrw6vy/Zvqky+7axhjksDsBaPliXMRr2MGI+88ma90NTuG5T433EyXvl
kkEbU7ti6SnbOvZ8QiiOBgWCvn2rrPotNqldpsIv7sHMdmuluaBCAhgR2sh4hIwEHMSyujO11uRQ
0jNzbeZDurRU7b2aDv6LginZgm2FAZ/QAD0BgnFbZ1zAVR13ZzeamBL4iPPakPvYbxprtkuGh3Qu
+wcK9oOVu5DaBqaeCFDu2rC+9UOWL+NY9C+Ejqb70FVixeKbYitSwaoJy6OZlVz1edTf4NVpmF0K
xPdiCk55hY/ZHqKKQoEoBuLE+od6SDHDEHSz5XoLb8wutTcah9fCiElayKX2IkVFVC2pXFxcaf6k
1Uhs3WnMV5pmEjxsCae7nznAwC+YR5ujg540DdtmhXvU+6w629oQMNst+2jKNn6UZkf2+v6KRWvy
nvrWsIEMNO0STQ3nQbkGMkt1p49Ju65QkEM50VlEp5zJkYuGt6FsH5z4No2iZxaf2WtCdfyUNf7p
P3+eYlm2x/Dh3w9THggYy3+Zpvz+R/4ARzBKYR0B3gp+qmuglPh5lIJ7Q1iE+339yhwk8/soxf5G
rCdOGd+wjXlaMsP1fx+lgOEC98AkBRT+/Hv+Eof16y/6yUrCIEC3EQfyb+wLjuXMgpGfJymZQhhf
m6ZcFYHPzADtwNHyVbYdmHOXizgsWfi1iXZVZGS261ahyvcV0G/ZesaZPtE/YtmDk2q70aYJeiIi
aTN7tGORw7NYNDsj8zWWN14T3iBkbs+xFQcnxu/8Tyyf6VM3GKN9QKcmjk5YR4iNR7GjYPSWTZYh
z/P1oj0QXFbtx7nCmugv9xxi3lUhSioYjcQao0wyAKniuptpBnB63oXZ5vjaVmb/6oSo47itQIw2
fsreWTKrIfcuys/upBgv9x3PZKsnO8gV4saUYXkyO1swkA2CVYve/Cmj+kv37uB1N95cnnM+EgLC
ZpJbvG9yxvcd0jtdpcFaRim8ZSzjzWHGnr0Ute/8aEUVWnTaJQoxJjdMYb20oSfQcDrjR0T7FSLC
6VAImtMadlePUdtynPu+0h0KnpEC0kGEuBgGgQjfkrp58vEVHyiF/HlFFd9JraETA70ojJXls2Dg
YB/TYVlbOVLFPE29x9ir80eMie5NUGkEdMAMYJ8iNXkfh6N2V3X9QceRcK0BDLA13jl0jkBoPN38
7Ax3ODtk4uHXLJIZ42U4zsG1e/9mCDV3MwYI6pZh7so7curmFMGuic52a1Unr1Duk2+yzWEtsRk7
c3iP+8rfE2gnZ6cmnRZpMPUy4yLa6rIrjrQ2rJcLAJ5AhRk8yWKO6c6CJ7fKmhWtsPzNUNrgEzIo
yye8kPFLnLXlluuefbIA8fFYFJp3NScAYcih0HbCG9Oe+nwGhPUZIyBCZuoaYJmtvQSdb55jR+oH
PPMtfDC7vktCI0ZzZLEmamlUPmCrZeektPp13jTZdyb707lHb/6QDE7xbuoNIbPIceFzOALh47z0
mFV96KniY0A0zzlWpEzLyGJuZZdjc0caOrgt1BDfbQj82zxJNGi8AT5ZZ/BxlAYtC7uW8OxnTPLj
dUoShyY/Heyz2xFpOboTvVmAGV1bNLzoJ4c1JPteAYkOMR6hkYb24I8yf2tDX2vXujNCFAvdhmkj
vne0DJ3bHmnVzdsylTjuna723hGGO6vULBxCbRr700tLUmuH1H111Oi/GH4kvs9wK7WMvZAGGehx
ZCypy4xrB+2Bq5ox1NvY1/1zg1zwmuBRSJadEwY7x82ja9Zn6jTFBsjMMOBiYqNVeoDYJ404P8/W
9uzQyBwcG5Nhaq/V986g0yzCFdzDo/AfnAq27R6cSlZQs8UFchiJeZlmi3/WvlUlzzo33Cn2xIBt
WS+fPKMBPgzbLHgumMEesFWXEl1/LKIFp3Jz7HM/pMaMx3XJYnPphyI8OnYVXkJM2WzuR8tcQooF
clY209aJqTqjePIf4yCLnwyKhI/aIuMoh/KxNdEf1ws1qnHjzBwVZXRwVDI/f5y6Sn/Aais3eiOd
ZN2YhnaUSaVfuooHBL5TxPcTCuNHhH5+I/GU7rMigkkThGx0jX5Ya0UybHta7p1doMHF+u2HPLo1
viz+cuIyC7OTi9wekwPWC+M3RmhqF4DkXTFqCU96rsm3HFX5KkdSuvfHIdyjzXLOWECaB9YvTJiJ
QIBelkxQUeoEnHMhde9axtjkdb+H1jdV6GxUr52jyhVgCtPqVo9j4kEMfnQInXSs/gkaN8xaj16R
TK+s8LUduQH4EtLOuNFaP36VbOghPQSO/sO2MoZJ2FnC57xN6mQBUCK8qXUjWCuotktkjGoh46jf
9W3RHmWY2jvDHMyHxOvsx79el/xnJt4Z+pzoY6P0/PcFzOntv3A6JnHzSxHzjz/5Rx2DMZFihIWP
a5tANue9zx8QrFk+asy57vT5DhsgSpzf6xjD/EYUnWXSiuoYVXXrp5WQ/o0YPBysgnvwL+M/fzUY
A/90TBdVFWWWoI4BAPprGcN4LStkQLNWNncg55Y6XAkbPdtP78y/MhjP4Xk/G2/x+SKoc10Eqr7D
l/wnN2Xm6mFGtitDRsa9hmQkUTLhQSqR0P4NpkX+ndpg0rt0xd+K53/roP5VHct7+k9fed6I/bTx
ApwylZEBjWE0MOqtTIMzY+W1iz9/gbNp+c9e3/w2//RV5uBCXWN1yxB1sVCrcIlpbqVt/vyL/Pqz
ml8KcA/I9qwDscySo/jrF2maBMnA6NM0MkQuNmXbrKPPP/8SUGn/2yuh4bEE3miPRZY7W3Z/fiUp
KFsFAiVYgQtyt7prb+oBON8ShQ4EzJH05TusQExLGpY9+EMhMn03gVAd01zUwBtbRKk6eRUPjdZk
V1YckAG4EH6AJMZ2gtzurDGKwSxfqGk32az3IZuD+0jdNrw6jmKI5OC2P7uOlr9WdUOAPYXeiUsy
Ppgxm2/SoiPxWjSWS6ErjTNFdvvhMOJRJLyh9V3CBTeuoNzIdfac9KYwQ3vbEWKcQVNUPt848XFq
TRaxWtRMaTYgQ7vy4Mg4K3YBEYvfZW6ajMltyEgh1bFs6h/CUIyQdeD+rD0MgDXeomMquMTRN250
Pwj0ZcLtukGqodubrkdCBiqSXA8u8h3egOJEdqt+aKZSrOu8qghwm3OTmykie4Sh37BPjFqrdxXQ
8Qq5cJsZmGLD0X6oNXMQO9PJyJHKRqOEFlfELiMFTMKNGO16wcpjspYAz8v3kd736NaN1Bcjoztz
GaS5/WgiJDiTI4CZyFHqObXx/dAwW5hkRsTfP3wp2ecM0PgDtEUtYgjCgRaaPQzTIiwdm6EUflw3
y+Ht863CuLO4sxFu802OmpERJlFG9yoawu9Zl5XnujKAr/hDvQUJV59oWdKzkWoSL1CQb6VZVswm
MbiWPq4X8mhyAHm6WqZU1wRIo3pFT99uO5lObCo/7JpYFM+oxUpr8USS8yUfyLVHyilNeSrJxQX1
ZJiw0+PyntH2+Iwcvr4H/JZSLsCcWxSIbEhtoTfZT22TfaR62B01JsDVg1mZ0Y4SO9l2yeAq1IS5
f+BDx48fX9K8JmnemqIQO3KUWCoAk71L0zH/jf4t2PcFu+eIodm7jDrvipXWulqOZ6DTzB3mDJHI
wSG11U2P6HMFcCKrLpDGBT+s3jDQn2eCmPPMDt8Gnbd/WxjFpJ9z5YzGQc8FgkGI+vbCqIf2rhe6
ftfYVndfoRtD5JdCa9BLpG57FtfiN0Yz9YTSM7TiFbKtGlnwkPjvtopikL5D56q9W45Dtxr6jIRn
CVzHXEhTUapRFWnDW8smDqZcB0RrIVtRvmrZZBFpPirrGnRump67Dr/hLMYB11ta+I4g7mkNpkRi
uhMkuAQ6kvLB6khabnbvM7M5D5LIUWW0/krPxLCMXT86hG6ilhbi10svBOJbzw2s56oO/d2EfOBi
t/H4hHTavJEJiFaIsf6hM/v6avpKPkTM/gYiqqSaMcwtfHPCIhHEY9dBaBNA72XobIKLaq3YXmGA
h4Q7hJ26dbvE+GQRZ366UIA/MBXPzXTWraUU+GPBsyiGwCB2DRNjIPOz3N9EdQ87nvl6twlnMG83
I3oLMYDiwPlAbn2hxQ/GF84Xq5J9SqNS7R2EpIdGmwn8NcuqXHQEdXQheR+eHbBQkBRj9wkj8k/j
ix5canrxiXDy4+sg/4/W4HCleaiif7qxVm/d2399Fl3cqctb/vl//8/5Lfx4yz6LX2quv/+5P0ou
6xsGBLCiZDLOk6Ofg4YFbAkuUh96HO6cX0ou4xsycI8aDbA6fJB/TI68b9RF8wSKS/dvv/IX/Dr/
TYLDatL0TMw/VIW2Dv301wu2pyPoeo7Etc9OFkbgorT2BXm1Q6qtiknsRyS+bnVwRrZ3Uc0OdhY1
Vg95Fx2JjV0zT94MyCOcGIusf4kBSCt8/D7zfxMOemT9f4oO0/vnssOaRUOubpqMTkyT8dmv3zAy
y7Z0UFqsNCd23gzNL54GlpGzqpDZSobz+IzsID2OM1q4NskH82bccPxFHi5nCB3uKioF3x5eBYu8
9WgRFicYXyCJn8HFZkYCkUfbeXb1xvkeGMioyGw3oVE6M/k46XBmkaGgyh+gHtvvVBryhQuhqSko
JOvHGaKc2UatL3HUVbCVq/6FxV3IITGxbTnJGcEMaKfYV19c5krp40MuR7rp1AnY93HfscQLvojO
QN6UuWBqg6Ibz5N6Lb74zzIIUJQjOxluu1G2+0IHFe00bHIXoPymPdbwvkIcxJkFmSIf1lWO4D7L
2Th0radvBPb5jZ2OhPkMeetvm5lXLTQvXQYzw7ppdHHWdBpIy0aRKbBfyLtCWlcyHJtrRuLbHsyF
2hodAEEbfW60kDi77xkX0oXS4+sv9RdTe8yLaq1J1m8LoB1Btg5TpPyYa2YWNz7CE+sZ1K8zqru0
JoCtfRBeGqMtoLO78Y0zw707wfsz2h5mx0bA/g6/MOBaMN7nMxq810ECcpeYJ4xuyMZmhLgJ6xTQ
X2MquR4MI0ef8XVIO0VT4wywNe9J1lOzi6LJuRu/Tnaekhsy1MantFDmpWlqdMdhVD5bZQ4BNRTF
hF5dew+oknY2zf7/I+9MduTIziz9KkLtLWHTtWFRBbS7+RDh4TFPjI0hghG0ebZr09vUshdaNPoR
8sX6u55JiUxJKWRRi+4uQBCYJMPdaW7DP5zznUMi4TtMaMwJChFaf+vlaTuhCxhID2i0+GWsq0ZH
lkCgHgNYvqNcL5B3JZiAXifs0NOmzoGcrKGPMcLT4dpBgJYyb4kcTmhLytiHRxDm90nD+pdYkXnb
zdm8QetX3eamKY4gUb09j7KEYgXC7eD2SgRTejd1rLVPbTTD1q7FGDit293VWtxeF0gw36o6ROVr
2vW+GFHA4h9Sz2Gj20zInh/xtoQX5sz4lzUus2N9lPqN1GVLJiL7hH7yutcI6jmxSGE5Y3edyfAZ
035xAul2MOuxwSdwInPT0IMREXC3awowXGuHcWK1ihPbHa4anpYs1pmDkYXN5lWWpDkvpEUX7KMw
2dqu0a/8PvYFL5prYlVp2fKo9S1szIHLoF17CKE7NocxcpeGDM+LnBqkQ8s+sNWlPGZzhOjcIwUJ
PJ98cSmE9R0dSw4pJmzGK0dE+p0ODtcMhjrVmus4rNKPRrBqC9zYzJtV3XdNx9a+qx9LzypvMB7w
9U8VKGBHIwnGWEzj3UVnMAEoEEjvOjF1I999AV/RE724hrogGOiUIY5iqPoPhQVtBkmJkuO7s3PV
1kx4GeANr368zOddmuafGM3bt/kMuXdyNP/RTDgJV36Lx1nPNOOIMQa3CDM2/Qn2u35tz53EXVe1
0Q74KDqEqcBYgc53uU1NC6JNOmf0MGYypVyBFZMbvDoDGyoT9Ga/aUICX4AxCyzMmj9fIghwb8li
gkcXSyXpz8v0DNaQdZ9ATvwEeLMOfNNqLqbIMlgvD9l1DSnu2YyxWrL5UOxU0W0gODaEuTj9J8ft
rPt2LiJKUdRr+KFMeYHdsbyePLS+ROz48TZpBEgx4ZC0ai69/BSnomRAXnfjC+LVqFAatPCfNOLG
bztLy7MsUwikp8Iy2Z78prMs0XeXY+2SMRm4qyXo1sl5uHV3ZlDvxNk3RcHfmTecutRv+/HfvhfG
3G+7WM6hJLEj3gtk5Npcl0EaEG65BaDLMwZLzap+k1tv1QJxXNGqQztK/9nIQ400vv0INnwq2yFJ
UFkETfcU5PfNSABdxNC5wsg2AxaarY1NdJUH6JvW4oUgJ9j/yBE2v//P/huO2+k9XYMFl6fr7i/y
32/es1r4SiMxZxvCQIJoH+MzWuFRWbm7+ABX0P2jh/m376dKh2/eb8mlncU2caZMcYIhCsIbc73c
d+s40HB9bVZxkK1bN7C37c6JVvEvKLk/VOP+/zx/VKXjP54/Hj/676rgXyaP6me+lsEGkeGM9VzP
YrBn6wqW9nXySBlsWUwj+QItgU2UL+7XySN/wmnLrks34AIyH6I+/YsY3VHUPp8fNW3T9d0/hFg7
Kd6/uUKUGN3DBu8yyqQS141T2vg3Z8/UJwMsC78kpoS6O7B6JIOrIaUcWHkYOPO1w/bztamaUdu0
s+lc+0asfyGSB9ksDsDhYgi9uu63obLy4L2Jrqcqof0nCOadnjR8NYdpuZ+5AcKAEEBs2fSM29ab
/UsZtfEc2Cf3UNkjtXAGlyUAzqQ7VSfudKet9o0x0Ezr7rgxT34krems7axMSnWZFx+eMi5Z5MBc
FZPVHxjl6OcauoOrWlmdysGMd3oUuU88L1yAK1551TdO8sZDBs+4mPC/WBlOdmWiGk5+qoQaykbw
pPZniW2xXsN6FSoTVstKbFwlttdASm+XdZsClYO8mZ8NkUjx63rdx8jAYMM+NCVzucRtTs7KyySk
3MgYsznKU2SLzCVuU2UPo67teLiM1PNgRgygQVaxXRgHnk2+BmhqTixMw8SCX/RGbR9SM8nvUni2
sN1rp2Z13UQ7fGb4BPvWwRIJMz6yBQqzeqSdRWaFjZMmDFOfaUTGCtdWfmvorXsEnragMja16TpB
EkOG+SKz4xxFxrV0yw69F6aKgINlnftDVhzm0ZPvHnAkkBx1Hh64VRe7nBBklhxT9ip9SkcrkQ35
1mCYNeXyK4fFvHGV8y8Je/yHmDHYuuELxAdOPDqC45tCuQYz5R/EJUAmoPIU2nmGhzhe/AlZd5Zq
pAqVyZOrKaiouRjDhTtW+jHn+X02Sd86S5R7cdA4fwGVYFFNGNue2d4g9/jVhzsOBA7IstfHvekZ
xu1yckh6SyQ+Q6/y78yTg1LvcKWtLV+iEtKV0RLB2shE0q13YCqtMxMJy5VQ1swykvRc5smw6VXp
jeJZXWPEx88JUo5crUzZPHUfNSCqSOX+HGuEWFqkPKGN04qnwjVg2851eYAXV+wbZbwqyllDZu2V
zRPfvvKZlg6e0whiytpWRtTGSNkVntypdZVk51qEZRVxN46KUnOhFsxG2OKXRINzXsSjsZ2YMj34
HaBV72SMRX2zdtGkKlq2EFeYHZz9oMy0Mxo2SGDKYusJG7etrYy3lrLgUon3l4XZexh2PWOLp8w9
LHMEpFDnoX4YQ05B++TqbUW9IArVpQTbsoqkTrjQ+ZKxe4RANpA3GOVHzcwNIrI1xzivDHu+WnJ7
sWE36WmC1rIW16PmWRvaKOPdKOk0g6Ti+t4uIxeL6Wo9mmX0TuxkbU8UFOFzx2GC4/IcxxlYNDRY
03lqNjS3uQ2yzB1L9ieAa3v8m35OL9ItM0P7xVMQ9qLi80bF3Ly3vQMOAgK4fGIQ1Uxb7ga0ufmU
TC/FGHOAbQaEj6VudRd6h4V6leNjPiNTa3xVw/EPbCv1PV83M+pmTA5+0jHS6inCuK81xk1smhVh
W2R5vIVaMx4is+ouHJZOW0OLHAborNBX1mDUMxwBs+hXprCA5Q8LZvRwIGE6OWVN90W/IycFmxtB
EescTnlQNyqemjyC8ZhFc8iyenweTKgMU11I/IigliekMIdBpV0Tym2tK6SlL84pDHvOJ8d8Tmc8
HsFAD88E7xSe3ZSj8UJ+VlmPUEDKWrtPHcaYpKk1xgr8yTjtWwGc5LItiT1beVWRx4HLpHHZULIm
DfpeQmHhY9vjSmZxHXHTkeGNzcc5dPWEiZRzpLsdPAcF6KwDEWjD1EfyMKGZb6aEpAEN4S1SYBqx
h240oIoZypbsJyJlet6h/QQvzX0IIkZ6Hba29mG1S0p2xWAWSkvbcPmAZWuvmblW91prkFzXo0zh
QkRvzUz5yU0T78ZliVHxzwp56iwxrEBEw6KIcTe00QPIsPkyTXkajn2H5bbH9s4dr39MU6QWdqSF
t0ZiSrR1xmRzcGZL+8ixgW7KWjibcPHaPeUYdOyUlX4UmywGhIMhX0vjagXdadqBabTOoNDDvnVS
g84v7TDUIqnhByOEDmNJdKkbDuhUqk6ju6nGCzYQUPhbtKRT3GdXLBkINxFwALs+5G6Bnwq4C1/0
eRShm4zLpNsDZs92DQL8fWXktXGLfsYlc7meK1SOJEE0+B5NH0UmEpNdhlCI8hAyiL4Svd6IVaGz
VF01ui6rFcqC7gI7DBYWBnSwzNn95FdgAOJP5UgIyaruPHPaDEuX33lWlV/3PPy5smhA4/VYWs28
1WD4PdGVxOO6MBu33DWzIwmVxaS2I9rHe3PDLnvjEJZEpEHK4+46W+i+C4FSykerG5D2xwkbIpi5
DH2PRTt4GYGgJ5fpTZtM3LNlpusbrsSFJLqs0fc4LgnhQqrKYQqn4Qklcq7y5RogWIAaimEX9iyU
mNYDXZGajZ6UJSkFxryEa9JfUfsujiE3hj7Yt4OMydtwos69GBPBpMWSzfxEDrgBgQKBteSg+GR8
2KEbySCvMnmZ5WN1nUal6/D+NbGvPgojdoetpWj6dc8jBILpdemUI64O+LBEq2lgIdZG10lSYHP/
2dSn7A0senUJImz5MsvTTb6f7nN7HncdK8/bxa4bbU02GKqEqJriQ7RkjCROhe0fKvT/3zSUWqyj
/3EJf/da9q/l+0f7t6hk9YNf63i0AAgE1MbfVZZSFTz/1zpemMAkmE6jijJVuPzXOt77iWArGz84
WsdfdAJ/qePFT66uBATc6n4RV/6hGC169+86XTQELhmkNpJ8OMkM0NXn+7YLlAouwK6LbZ3n5meR
XjJQmjInopbM5bEaQJdZte7JvZEN3s3YZtlh0RaKRb2Rxb1nx1DgqwQ6yEj9tskHZ8xXjVUD1Imh
2I7b3IRjqbWmcxGnpB3rdcEbsMXR4w2FM4/6RHdVyAzpiBur8fKjUcI8Jo90SM/nUpDmIwmK20de
mb8Sx5wme+6W2YMJBD/jUkyiR8F1/jnVdPmO+d07zsDiDx6oUOxy7cCMRPSzQ/RxRQhYm3nFI+RF
JvExOAum0iNDcHLvqdz9ISbkrpIezBVbescKM8WtJ4f8YXFnILRN5zjrZPas19hNu3OzhFc5xVoT
LECcwWk2bsuNrpivGqdhtNuMYq9zuC5iUc670CWzhPLYQfTD3sP5sMLe+cg9q+G+GjYW09e0msYV
2+See/2IyU2w3HpxCRoPyAnCuKNpEFSd0P0obGbH23ApiVH30LivBAorvFJ2gwHCWoYbxFSlu5ob
wwAaEvbpp8xMM8CPbqZfVbE33LnIGbdT5xjvYyv7zz2j2SPIr+LMyPkDP3UaqM6ib+Cu6tWDhxA7
6IlEPc6y1vxAmGkRbQTug6vOn/ptP0z6a9MNsIcJswf9l08VvJ+88G76cvIeCBHonzG3Aj9kzP9i
2L134/FVqimuCvTSand6o1vMzvM01lk0YmG+9Iu4fLXZPbirfhqmFweE7o0jShEISV5W1yTmm1Zp
2J6oOjB59s2RXSIjdjaAV77X2LiIdHmTW6k8Nxh4Hv0+yq+XnIf+yjFK973Kh34tmsxXeMv+TJLL
g4IPx9eUyz0danIAXbhgB+nIB03i7BDbg7aDLFKrkO3lyCZVPIMDTveZbJWGOAuvrHRq+EBp/0Uv
/WxnpbV2Y2ddfWyIZNhEusZDf6iaJ9EMlUdhnQ12QBy0v5/nmvEsqFQQK63FKgnUKx7DwtKwPLgG
VVFuwRFODQLHgsZnrb+q4rS2gs6pzBsbxy07h9EZ3ylS4pcoARGRFkv2pvkeNE68ufU581cqynqy
2F0XemoekUw0MHv8DFHFZBQQUzICMzdIe0P6M8IaoUI6bgLAxUXZCfbQ5Fi10scfNbSO9uzFwr7Q
49AY16X0nRf0GkyhQ1nNzEBVVqPFmuLFEOF4BKnNcGmuhmeselGxwieeIW84xT66xLtw8ZzCIFUu
ZJNJ+2nQs6FW9Vj9LK0KrQfiVEOsNd/MSFKQYXOAikmTZxqLh6+8KvNFVVrL5ZRHULIWXYuvyTmJ
7hNDz4lfb9OcBOMi1b8kVpU1wM215cOiZ7toxFQaK92wW7rOLr/vaWwea7cqcOgUpXtl61b6ALch
fKhESz2ERVqskR+yS3bjqTnPs3x46lpWgcyIS/FaDn35lDpD8YmeEZNHMlhoV1g3Ea4baQU0qwK+
3Fk+jHZ7LgbBzBxxoSB/VU7JEJCIlFKF++VMIxiFCEyEnoxPPUkSyJK80bzzyAFmSh66gjATueCr
JjSnRdFChX8wMr/feQxttoS5zN5aSLtgVllpyZciFb6m3GreEyS9eWuDMu3XiJw7sJ5lazSr0sNx
zjes82vC17E3dZz3DCNkrIGXsrUHIrSgr7G6tQ5WVcoHXjN8Qj8y0CbZsWwhqnv9W1Quy7UDW3Er
FuQJ2zYngJqhhSudbRPr5r7JC5/VfFJyM3HSqrxJxqx1AsrD+Gqa8uQLyNov5EQnuOuqUe5Ta4qr
tTdM2lusjWMaIC6Y9n0yJ8+m5JX+u9Qratr3j+uVx1dZ//w/u7+tVtSP/VqtOL7SOzqWoUSL/OLb
asX8CSYByFlHSQFdhnp/qVb4EybW/M8yWcI73/o2NOMn01Q/4ws6Ap/1/B9ybrim2lf/dTDPmYmq
EoA5TE/1sp7KF/22XHGAdtkYKgh6KcVA+A34HqyTo0SLYyzT1tVj2Dc9WeJfJAAfhLyWu1x4XOMH
fFLDM1MgWvic0v3SbFpvo+HDANTnmOUDFGKsjI0/1JvMTCLgdGN3a1RieBxBJgfZ7NYBNERvG1v0
aA5Mu12X2xi/PSJ6QPldwaL/sizDmQVGti169ramaWyJFzUvDCx+Z4ycUv5vTg5TyYIPWyLdY21j
iVoYnU5tPbEiSrNNaaAtsIo+YTSVilUboTgmh8BfG7K39rXZhvTeC8a02rbOtdZtQByOBU9d5dqf
J2sOEmOQn6os8Q4V4WNrqwP37U3Rzidcd2W06HssAywcTF0/GYwtvnmeLW2q3WSLjlEUrTbxWFaz
WUCerbM+trfcy2l7TaYiHpXWJk5NfFf0EGu7AIiMy9haGQ6Gz9wck2uEe/6qQ9UHVN4haFPTQAVA
wwyY6IzrUavkqmjNBvDeaF1GkUIY2mYXdEUmN73ALGb0o31EZxHvwcTB79XG7jpyNe1Lnjj6Z7Dy
1ie9wMTO8yD64uC63tC+l08cBnOjMQOHWW82K1wgrVzDUkWf0EQ8wKPM35ZxS5ICUPnbychNTOF6
Lbjz2faHWGAz4FboyFXAjMsqN9UFyknHBodRJQ+RrkfPyLjrgET56FjGabSgftCb6VEnMjt85niG
zVUIJch8BUjdnw1k0VN3WD6GPLO/H5caSvjYI/0zsIYbRjoGuaHV95nwW3RvLRZn9k7UTwNPbZ74
jXOuVxBGW8vqdviAyGcOw/jDjrM65MwBsbFqXJzfRt6YZ107Iu1w7fTZL4EZzwbOc8hMLdgu6IAU
AqWE9Qmryo01zJf9kB1EQyQmDqjiIus17yKB6/Dh+EDl8sk3rv2+b5+dZmJGORhpt82s2rgIMXRf
w4dfyH50xQMYrPilaW3yNas++lLpGjILDTXm1mKtu22KntRpqblFAPdO3zWCdD6RpvISx5CLaUAl
8aaj3V1hSh3erai23FU5+2JnW01abmn/Rb0CEOfc1FKOD1ZCxEMVFs6xLNP+dpgEV78hhvp8iBf3
Bruic2uQORLEeuJvnGp2qdhxZO9mKrhbrlguXkMzbNg5elYr63HWbGF2oq30JZtdvZytVaqP4wZL
Cphs7kx3OronDP1O024yv1LVOsEeWeazrh/SkRAAw9Vexz4O34jQirdWQg+/imNfOUzHKPZJQTO1
l2lxu+0EzO/WkjDt4YvPD7FdYkS0wii/NCanu0jp93C45BHSTra9yFuSKnyERCUYovJNMvBkMuRS
2TK7P69Ay15alU4SV+e2oMMnciZaHQQJiWuw7KZ6pua3bVbdjatQ7YvohpeUbLRBd55Q1GKRstps
viceZnxr6s69bBX3ffQgDq+psRANKC581ChEfGFbPQ95Fy0f63zytFYj3Kx21St8ac18VgbsIuS6
OeFNRfkpIeJ+7dZmsepa9JNDBBWzUmRUr07NA+7ZZusA7No1iqDqQb7foeh8BCqkfVoskxbUXaJ1
AnqVbQVOV7Nmk14LLZClvi2MjAGnYrZiRQrXpuK4LgiqUWDl4bYcnXzjRANm5khowAeUSlLRYBt6
9MAyq3DnKlYsuY7LnrMdUWMWW0gRx2VLeBl75SKGdxKLGncOM91kcYvtzFuuXKyLO8gP3c7pQv1M
I89r7+hJuQuzRH+ps5hk+jHWbtucNYPp9clrLr1in3XJzI3CF9uiFt1+ilhzFJbDpLyHnIuWMlpz
gwlXrWEtO+ap1mfhkXWTZvjbZzLQ157C8c7CZRSWm8OmULBeq+6n/bLU7koIKzlLc64+RfeFdgPn
VxF/GyslcZVYuV3u1tUGMdtyYGydkjkCLbgmmIRx0iwDfVgEfeNsvZKIYWFUgS+cKtKw1im+Qaz4
w6kHvXg1UorvXMUnriK7exzTwv/cAqWnHuuzA+B0WlUX2C4iS3zvZlih02YKWSoG8tiArK+Qx+2y
Ijtkcz+vaYx9BBcS/3kvH2uz0oIowdAnSXfl8S6dR1N3cBs4ddXu3XieMf60M+71Xi7kvWlLqB11
K8939QncHNX4l6feAkdKhBmLGVxV08NwAj5nKS7xNTEyxTkZx+3joNjQ5D2BfkNFknIxObBcug64
JvcfmNLxaOKIroHHUHPD/Wnj8tLvsu4yqTDf4xb8aPBFb1sFrLYUutpREOtI4axrBbZGGWedz1lX
XjLj9M/xcCJwrb1INYstzqVIOwxOHX5aZB5tB41pco0EHaQznONJobUtBdlmD5YAnErK7aIQ3H3l
eXdJ0fVXqXRiNHB8j0RiOm/Sjqj1h9G6YCeruMy12waIi7qbpsOO3sxusSOHR2xYKOfrtNV9FvsM
QVAaec99P/Q3TU9kCkGD2cKmYtFinf1ZBPeRe7nN+rVwLnSn7j5ZVtNto8YWDNJpBUEMOY4l7UCk
o/9QmUZ9NmiOdsx9EpHsJl9u7VCfrmmhkpVDEMIlZIv8Fo1De0jszL3lLIpQruiegRrKXshfDQuP
GsPUluWh4fTYuF5dXrX+HF7gbFgo9Qg+vx6hmxzoJLXbLIw+zxyQ7URzcROOof7YUOG9DWwbPye5
tzyQrZM9UaGZVxWnw+20pPYhd/P6nv809mj0xocULvI1M2bOqVTW7T5t5/JM79pmE6LQ32c8OzcW
q7h9m6aCmMuekKFAc5P0OvVIH+qq0A1kbjbXld+WD1Vh2xduqPm06ALi7AA+Jlylk0/oRN6gqJ/s
UmOB5afvXY+JzxraeDODPdknDOjOwTOn687yvF2rI7dZgRx1r6xoqrDm59WewTcn1yLEBelK2TMi
J+0JwH3LSqPxePRisbgR7eRhES15ipFwThbHpN2lRHMCaE5VegUBrbdYFOb7vPVAlmUO/O/CSw5a
12R3fpUtz0myiB1rVR6kwNhHTK5OeKklTm+ufJsISXi/UX4vfMkEDDjVdrHqYt0Tx7EDIVc/hMZc
vrTsutYAz+J3wVDoiFZO3lp+Gd+zFczuaSHnsyUiY1touPdWMjKqV1ujmGHx6B0jZnq7UJuw39ld
ejOQgENG0CzFuZ21eAxsBP+bqRVuT4Fvx4FudOmnwW7NL5VG6tUFdQHoR0BzZ6U/t0haQPUEWldj
ZzHwEbtkDr3n6NQ3GJVLUHE899lj+JrGDF6yHqu6OnWCJiVHM2Ti98gOMd746MZuzMgAPcQv5SYR
EJo2Es0WCVVeuW8AD6VbKeNsr2dF/WInYfzCPCa5C5nS7DF22/dWy1QsaZlerWQdJccmVRXTUCAx
RPW0ZNx05/qdsNXlczV6zTFrB+5ni5NOn9DOQ1NKuG4JenUQfq3aqvJuC2hLG4Mhw0UP8G7LvDl9
qVDo3eHx5B9YElyRwRLWuy8zip8gokK/8CeYcSl3TQn/IReHznJLc9WPsz1vxkmKTQtmH8KsNxGT
Mc3j42DgAkHmEB6ddKB8h4Vs8qwx2mwfR2m4Y00/7kk678+Y7PDSXc02xVjYiy8OW1W9N/qnlPoD
0Eqrz18Ss8XlmukVrh4jNu6MhEVSoBm6duFEoLZCEngeDZjvTzKvRBP0elS8uoMVrx3XBimsD324
zeyUrLDYlfORdie7xLYpYPCkan5d9c7nvvWwWDt+h0J4dpqzkuUGea7ZAJHIDUdo2F28eDtNTtmt
V3PfXDVmbL2R4NcmJC97RdBUlrsHMVoPoPISo1zVswbbSzPTuyYiwnaVdYb9WtatfTmOhg5aZZLy
wscSvytcTb8o8oElvWZbyFOHRLBWG4fn/y7DCvP3hxXJ5/j1/e9JpL4ZVrg/MX0TrC5M6yuU8+tq
5aSecj3OO7QxiKf+KpFyfmI+gRcPPAWDBJN4rr+sVsyfXLTyoDw91+bHLN39I9ketiJ/fjOrQCLF
DIVVDUQL19H5GL9ZrcRWOJU9pHwlVULESKWBFZ917NWcL80e6294lZ+A7c4gnYNJ7MexVDz3hhQ8
zq1ER/1ggH5x/PwohzkhQqkvz6ITFr7rtGyfTxZ/026dkTTphDQ5QJRcd911WIRXy2IEIypDayMF
BOwgLiP7uj3FhzUcAy4CyyBWbLGgBVC54Bha6yp4rDKFc9bPVBMrjSCNexLJGiBJhXu+RH67K5Ze
u7BpWZ89a5TMYcBWH71sbvZh3ERPuqcZQYRWa9d03nJeV928LdJo3uGUz55aPUu2U5MZ1xzN5tyJ
NFCYfWYSMl4A3okHMLdVq1+7aa7v09El6gTwl1xJFdPmqMA2X3enV0eFuNl5op8LSUoCxglC3qrI
Je9NoDy/t+j0zuF7yAsmqGkKocnrn7q+pq8Mx34nJ3M+2GyIzkE20mYmWtfvfbIS55XpZzznB3TL
64Qp5DX99rhz68S6t+fMPM/C0rotTgl2eaR1h0TF2o3o7sygU2F3/RDnlOsqAW9IhXnU3KjZ6SYB
eWFThW+5Cs0D1tC91Xlc0n85KlUvm9vkpu207kJkKnQP8cs9mu12n7VE8iFjIJ2PR4n+4dWg5IKS
/VUQwezjqWm48Qu5oTG5Hyrpb+4mgypIIxEGEfL8VOG1enF64gHFSNwY2w9SWmInzF+tslreqnBC
2KNiBolSZmOOoD28SE45hFpfLGdmJcd7LySmcKykQ9Jd264jSRJ8oGUDJlI0RP5RYSWKdURwwMHP
Cnkx0KS+t6ccRKEiEWuGKUF/yknsa5uWrYl5lks2J9saje8t3A7rieiweMdWKX8ktM05aHXZUEuc
EhnZuANuVzGNQ89Ts9PyYthL8Iw7DeEVmrXBzw60kjzqqE4vSGWlwB7CMNxV9OjHcTSLL5TH+S6p
U+75oU7Sp0WHAmApTUkIK9kMtJ5bfhlDoERAK2PgBqcYyih2sCx43lDcGzF9ia4SK5ne5+NqIPd6
NyC+gIhXdxjbZt4U2ox8B7rUXBJCll+j14NfZKpoTBZ4uaTbjowbaK3Lxjam6Wi7hUBGzbI3iAuC
vrQhix8GrIkbThrNWi02IiamQMLZsibOPkZiWM70gvDO4pTj2TJi2U6MgrbtKedzVpGfKcrLJ8At
7OKGyZZfencIg0zFhI4i0ek8vFr6bCAH3BPhKVV0ttjoxipq1IkJHR2HEtF77BNFmqtQ0sHJoofa
I6jUUZGl3K/6/Zwu8Tuh8BU5L0Sbojkj5XRmhxRoURcLghZ9eWDJNpzn5KwcVIRa4OXJ8JKo4NT0
lwzVRuWpdlpYfB50adc3KDBM4yx2o5FesYPqhpaIjW05yQlaw1w84Z8Eki9axJ9nxEq44OEne/mU
LSaGE5fBJaNN8NiXg2MizaKAHK8HC4rDqI/lJ81kU0G7Gz7IucnUYHJorMDwZ8PZ4Ne26ptqzKw3
g+LmAh6cv2U5pIdrSg4ZuFVUHzrRxu3GK3oj3voxyLyVhmn5fNIj1WOKZJsXtbGN4woCqySjzX3u
PE7cISd4Z113NqsOsOD6/YQdAFhPCMhkbRtWcSSVKX4C+kwkvDA6e9WOPnD/MasxGeDIyN+9Eazn
obRc/Id62uTvg5kC9Ckaa1EhPXH6lNudRjSqZWnjisJkqldtbM6IuEtPuy3dZgYAMpOn21LFuJAM
W69eu9k8V9cDabdodKwZgXdZlhwiUaV0WYxySeQIC9/GGNa2Ys2ExoMuVyBjXEXCTc9kRK5PJBMS
aR231c6mVgfA2uS9sR68kcJSAMrA39CmEn4OjE/Eopqormxz8Lf9FGnajvE1IjYiC1X9T2ga4Msa
IK61pDBhNNrXdF22iXnHojIjs7IyoVmGkExrWYR4eMAyPjYlWQ+4n2n4AzfBoI0F2ed3it7Rbzsp
sqPfSs6G0IxpK7PKdANvMKMrDqH91uDdetPxZ+iI4CaVLeQBFg5QfQ7tOunc/DPZWfa0IlYZ6Sh/
8VrX6u4Q6VX2CkNxiWmsuSXchaKi4uM7FsM6lGn4wYPK+xhnhXLTqziZDiX73YwnrWceamvG1CKj
fJKrmRPvPpZ+cYdnzPyAUTeb5/rsx5/xt/NIYTMKja3DY/pAOoLp4I2p3DtzWSLGmpjB9fOmqQSe
HcTMLAPTTlzU3YB+IeLEf0F94byAU8k+1aJuN7O31MfZUsGJS12F/npSGQZk2qH4eQotPySKmUFR
eh7lrd5sshI2VMcD+sqJMNGsTU8yQZntaEq3CK/Mrdaf5JqMLCvRXeEHbBM/6KPaYz5jpP4nnOH2
fY90FXq3Vzn4F+Y0v9G1zt2nGdMCH4blET1psoOuyLMM9KW1hxr7MQqzffQbFSvT20j4nMzQ+XcR
mugxuNiR5QMS1y/lq2F4amudLOu6HrR9byfmTQn/6cVIS6L4eo9Um5znYMocsU13Nn6990aNnf/v
KcF/FVkpJ+3mZKS9kR/tfPvRSXJSv/pY4e/k76c/Tj66P/IX/vEL/GrbPXv/93+Do/Ld37uf649f
3voXa6/67/94fYfpGCQMLJLP/Slr4Js//Jo9cPqcv/74r/+wv/3o373X13/U19/cJx849j/H8+kP
5u/MxevX/P31u+0m2iYq7r9+kH//t+8+5je70t973duke23Va399KXVQwK4INpM/+tr/GKN3+rLV
sfqvfejH1zz/+NP7R/6n9av8/N1Ht2w6nB//6JeEPal3+NPflcHhwXaEjqnqR4/Q5Wub/Py/qq8v
pI69em3ava+/9V8/SP/Ejv6DX8H65//dvldv3x17Uh7B9LCy/tHD8jffKq+MH/5fcLoTFfnzn4fX
70SNSoPIXv/HP/b/6POf/5Pj+vk3X6hpmv+Sly9el6r8/ibwi7FKcQl+9Jhfy14Wr/N3H/3XV/8X
HJrfV2f86Ln42siP/uf//HoQ1GX060dn+vGjBwaQ1u8Fsf7gZ/+93JYffGk+eFL+/OfvLtFfDouy
pP7oYbmRSfn+85//zvli/kvuAHXSv+Z/+vrQ/fp5//rVmv+C2+//oe5cchqGgTB8lR6AXdiwQQq5
QEUl9iaNUKRiQ2iQeqSue4RejHHsPMZ2ZpASimYfpf3s8bz8xyY+U1w49gXcZVRrBf1jHJ78+K+w
Xl/IFuLSv6++lE5ePmwPrV1qOnkTRm0/LCsE7idzUmXKFawRUuHGhvJ66QdgtMVsBYvPYcrMZ1sn
lmu2gqkn8xg37NkK/n3Xlk0VD8z9Co6mqCBDTbzadsoXmjl7TOLC9+eQzMO1ptfzQb0Zn01ucr1v
QKh4t9k25rveV7qs1ebkEk3IZ8HrgePo2UYbs1JAmjdVdAw3o8WliCuz2AeGOmwL/gAOgbBDMlOI
zT7RFziJBzzTyInOWOp+DRdCeZAF0Qny5Bf719if8qdn9h/5zJER/7sfPX/WY/yGGAyW2SBfTYCF
CZgcsOlWVwIsyP3kcEGooyasCNJOOWAQZymwMOMVA4auSExYIkq25VBBEGWmC+X5csAgpFFgYYkh
BwwSNgrMVTVHA+G+K3O4yB4Fmf+OZej0l8RCmxZWcmYNqjJq1lI1nRw4LkjjclIOFxukcSUrB4wJ
0riIFoNly3BqkQX1uxwuJpbh1oEcLCaSRV0LOWRMORY1TMSQ2aYLtcRQr0YOFRPAUJtIDJVvRLgE
L5FIxR0qOWiMR1zeHBMwFH4nnVqO0Q68ACyQlTww/jN/v55BLqG6bfpd2+AapzTQR9SVPk5c1Uyv
LgPNq0sabtSuy4LrARPLEisbJEyYk0VQdjgjqpAAN1jIrB/F1vdxULpypncjm+L8fGHgmLrXcfPH
jXppWg3f/D3DCSxG/2KlDKvyVlSdBIkyKixbEmBLg7SHoppXBwkh7ARGJCEWJsnACi7oSPjtSBMl
Asyrqqj5CuVYMricpovkmioFREB5LRkFFYrQZHA5ERvFFevf/paMi3KwdW0fKQ+Vah5/AAAA//8=
</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P199" sqref="P199"/>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5" t="s">
        <v>100</v>
      </c>
      <c r="E2" s="226"/>
      <c r="F2" s="226"/>
      <c r="G2" s="226"/>
      <c r="H2" s="226"/>
      <c r="I2" s="226"/>
      <c r="J2" s="219" t="str">
        <f>"Feb 25"</f>
        <v>Feb 25</v>
      </c>
      <c r="K2" s="220"/>
    </row>
    <row r="3" spans="1:26" ht="14.4" customHeight="1" x14ac:dyDescent="0.2">
      <c r="D3" s="227"/>
      <c r="E3" s="228"/>
      <c r="F3" s="228"/>
      <c r="G3" s="228"/>
      <c r="H3" s="228"/>
      <c r="I3" s="228"/>
      <c r="J3" s="221"/>
      <c r="K3" s="222"/>
    </row>
    <row r="4" spans="1:26" ht="14.4" customHeight="1" thickBot="1" x14ac:dyDescent="0.25">
      <c r="D4" s="229"/>
      <c r="E4" s="230"/>
      <c r="F4" s="230"/>
      <c r="G4" s="230"/>
      <c r="H4" s="230"/>
      <c r="I4" s="230"/>
      <c r="J4" s="223"/>
      <c r="K4" s="224"/>
    </row>
    <row r="5" spans="1:26" ht="14.4" customHeight="1" thickBot="1" x14ac:dyDescent="0.25">
      <c r="D5" s="216" t="s">
        <v>2335</v>
      </c>
      <c r="E5" s="217"/>
      <c r="F5" s="217"/>
      <c r="G5" s="217"/>
      <c r="H5" s="217"/>
      <c r="I5" s="217"/>
      <c r="J5" s="217"/>
      <c r="K5" s="218"/>
    </row>
    <row r="9" spans="1:26" ht="14.4" customHeight="1" x14ac:dyDescent="0.2">
      <c r="A9" s="7"/>
      <c r="B9" s="50"/>
      <c r="C9" s="50"/>
      <c r="D9" s="50"/>
      <c r="E9" s="50"/>
      <c r="F9" s="50"/>
      <c r="G9" s="50"/>
      <c r="H9" s="50"/>
      <c r="I9" s="50"/>
      <c r="J9" s="50"/>
      <c r="K9" s="50"/>
      <c r="L9" s="50"/>
      <c r="M9" s="50"/>
    </row>
    <row r="10" spans="1:26" s="5" customFormat="1" ht="14.4" customHeight="1" x14ac:dyDescent="0.2">
      <c r="A10" s="206" t="s">
        <v>38</v>
      </c>
      <c r="B10" s="206"/>
      <c r="C10" s="206"/>
      <c r="D10" s="206"/>
      <c r="E10" s="206"/>
      <c r="F10" s="206"/>
      <c r="G10" s="206"/>
      <c r="H10" s="206"/>
      <c r="I10" s="206"/>
      <c r="J10" s="206"/>
      <c r="K10" s="206"/>
      <c r="L10" s="206"/>
      <c r="M10" s="206"/>
      <c r="N10" s="206"/>
    </row>
    <row r="12" spans="1:26" ht="14.4" customHeight="1" x14ac:dyDescent="0.2">
      <c r="A12" s="207" t="s">
        <v>0</v>
      </c>
      <c r="B12" s="213" t="s">
        <v>31</v>
      </c>
      <c r="C12" s="214"/>
      <c r="D12" s="214"/>
      <c r="E12" s="214"/>
      <c r="F12" s="214"/>
      <c r="G12" s="214"/>
      <c r="H12" s="214"/>
      <c r="I12" s="214"/>
      <c r="J12" s="214"/>
      <c r="K12" s="214"/>
      <c r="L12" s="214"/>
      <c r="M12" s="214"/>
      <c r="N12" s="214"/>
      <c r="O12" s="61"/>
      <c r="P12" s="59"/>
      <c r="Q12" s="59"/>
      <c r="R12" s="59"/>
      <c r="S12" s="59"/>
      <c r="T12" s="59"/>
      <c r="U12" s="59"/>
      <c r="V12" s="59"/>
      <c r="W12" s="59"/>
      <c r="X12" s="59"/>
      <c r="Y12" s="59"/>
      <c r="Z12" s="59"/>
    </row>
    <row r="13" spans="1:26" ht="14.4" customHeight="1" x14ac:dyDescent="0.2">
      <c r="A13" s="212"/>
      <c r="B13" s="192" t="s">
        <v>2322</v>
      </c>
      <c r="C13" s="193" t="s">
        <v>2323</v>
      </c>
      <c r="D13" s="193" t="s">
        <v>2324</v>
      </c>
      <c r="E13" s="193" t="s">
        <v>2325</v>
      </c>
      <c r="F13" s="193" t="s">
        <v>2327</v>
      </c>
      <c r="G13" s="193" t="s">
        <v>2328</v>
      </c>
      <c r="H13" s="193" t="s">
        <v>2329</v>
      </c>
      <c r="I13" s="193" t="s">
        <v>2330</v>
      </c>
      <c r="J13" s="193" t="s">
        <v>2331</v>
      </c>
      <c r="K13" s="193" t="s">
        <v>2332</v>
      </c>
      <c r="L13" s="193" t="s">
        <v>2334</v>
      </c>
      <c r="M13" s="193" t="s">
        <v>2336</v>
      </c>
      <c r="N13" s="194" t="s">
        <v>2338</v>
      </c>
      <c r="O13" s="62"/>
      <c r="P13" s="60"/>
      <c r="Q13" s="60"/>
      <c r="R13" s="60"/>
      <c r="S13" s="60"/>
      <c r="T13" s="60"/>
      <c r="U13" s="60"/>
      <c r="V13" s="60"/>
      <c r="W13" s="60"/>
      <c r="X13" s="60"/>
      <c r="Y13" s="60"/>
      <c r="Z13" s="60"/>
    </row>
    <row r="14" spans="1:26" ht="14.4" customHeight="1" x14ac:dyDescent="0.3">
      <c r="A14" s="3" t="s">
        <v>1</v>
      </c>
      <c r="B14" s="84">
        <v>13159627</v>
      </c>
      <c r="C14" s="85">
        <v>13292798</v>
      </c>
      <c r="D14" s="85">
        <v>13546673</v>
      </c>
      <c r="E14" s="85">
        <v>13601813</v>
      </c>
      <c r="F14" s="85">
        <v>13471293</v>
      </c>
      <c r="G14" s="85">
        <v>13534103</v>
      </c>
      <c r="H14" s="85">
        <v>13679651</v>
      </c>
      <c r="I14" s="85">
        <v>13819745</v>
      </c>
      <c r="J14" s="85">
        <v>13947628</v>
      </c>
      <c r="K14" s="85">
        <v>13910084</v>
      </c>
      <c r="L14" s="85">
        <v>13115205</v>
      </c>
      <c r="M14" s="85">
        <v>12788598</v>
      </c>
      <c r="N14" s="86">
        <v>13268497</v>
      </c>
      <c r="O14" s="152"/>
    </row>
    <row r="15" spans="1:26" ht="14.4" customHeight="1" x14ac:dyDescent="0.2">
      <c r="A15" s="1" t="s">
        <v>91</v>
      </c>
      <c r="B15" s="87">
        <v>1721785</v>
      </c>
      <c r="C15" s="88">
        <v>1588198</v>
      </c>
      <c r="D15" s="88">
        <v>1598124</v>
      </c>
      <c r="E15" s="88">
        <v>1608361</v>
      </c>
      <c r="F15" s="88">
        <v>1611186</v>
      </c>
      <c r="G15" s="88">
        <v>1732804</v>
      </c>
      <c r="H15" s="88">
        <v>1564834</v>
      </c>
      <c r="I15" s="88">
        <v>1598294</v>
      </c>
      <c r="J15" s="88">
        <v>1602751</v>
      </c>
      <c r="K15" s="88">
        <v>1541080</v>
      </c>
      <c r="L15" s="88">
        <v>2017587</v>
      </c>
      <c r="M15" s="88">
        <v>2402415</v>
      </c>
      <c r="N15" s="89">
        <v>1777329</v>
      </c>
    </row>
    <row r="16" spans="1:26" ht="14.4" customHeight="1" x14ac:dyDescent="0.2">
      <c r="A16" s="1" t="s">
        <v>92</v>
      </c>
      <c r="B16" s="90">
        <v>4535789</v>
      </c>
      <c r="C16" s="91">
        <v>4667703</v>
      </c>
      <c r="D16" s="91">
        <v>4799394</v>
      </c>
      <c r="E16" s="91">
        <v>4786828</v>
      </c>
      <c r="F16" s="91">
        <v>4690793</v>
      </c>
      <c r="G16" s="91">
        <v>4642097</v>
      </c>
      <c r="H16" s="91">
        <v>4829403</v>
      </c>
      <c r="I16" s="91">
        <v>4935314</v>
      </c>
      <c r="J16" s="91">
        <v>4979362</v>
      </c>
      <c r="K16" s="91">
        <v>4928258</v>
      </c>
      <c r="L16" s="91">
        <v>3942634</v>
      </c>
      <c r="M16" s="91">
        <v>3867634</v>
      </c>
      <c r="N16" s="92">
        <v>4454862</v>
      </c>
    </row>
    <row r="17" spans="1:15" ht="14.4" customHeight="1" x14ac:dyDescent="0.2">
      <c r="A17" s="1" t="s">
        <v>3</v>
      </c>
      <c r="B17" s="90">
        <v>4061638</v>
      </c>
      <c r="C17" s="91">
        <v>4143315</v>
      </c>
      <c r="D17" s="91">
        <v>4173639</v>
      </c>
      <c r="E17" s="91">
        <v>4222952</v>
      </c>
      <c r="F17" s="91">
        <v>4228877</v>
      </c>
      <c r="G17" s="91">
        <v>4241790</v>
      </c>
      <c r="H17" s="91">
        <v>4251346</v>
      </c>
      <c r="I17" s="91">
        <v>4249900</v>
      </c>
      <c r="J17" s="91">
        <v>4317089</v>
      </c>
      <c r="K17" s="91">
        <v>4320687</v>
      </c>
      <c r="L17" s="91">
        <v>4167892</v>
      </c>
      <c r="M17" s="91">
        <v>3961691</v>
      </c>
      <c r="N17" s="92">
        <v>4181062</v>
      </c>
    </row>
    <row r="18" spans="1:15" ht="14.4" customHeight="1" x14ac:dyDescent="0.2">
      <c r="A18" s="1" t="s">
        <v>4</v>
      </c>
      <c r="B18" s="90">
        <v>2097358</v>
      </c>
      <c r="C18" s="91">
        <v>2130032</v>
      </c>
      <c r="D18" s="91">
        <v>2197088</v>
      </c>
      <c r="E18" s="91">
        <v>2191739</v>
      </c>
      <c r="F18" s="91">
        <v>2034756</v>
      </c>
      <c r="G18" s="91">
        <v>2119897</v>
      </c>
      <c r="H18" s="91">
        <v>2252728</v>
      </c>
      <c r="I18" s="91">
        <v>2247791</v>
      </c>
      <c r="J18" s="91">
        <v>2251415</v>
      </c>
      <c r="K18" s="91">
        <v>2154265</v>
      </c>
      <c r="L18" s="91">
        <v>2149815</v>
      </c>
      <c r="M18" s="91">
        <v>1963860</v>
      </c>
      <c r="N18" s="92">
        <v>2143098</v>
      </c>
    </row>
    <row r="19" spans="1:15" ht="14.4" customHeight="1" x14ac:dyDescent="0.2">
      <c r="A19" s="2" t="s">
        <v>5</v>
      </c>
      <c r="B19" s="93">
        <v>743057</v>
      </c>
      <c r="C19" s="94">
        <v>763550</v>
      </c>
      <c r="D19" s="94">
        <v>778428</v>
      </c>
      <c r="E19" s="94">
        <v>791933</v>
      </c>
      <c r="F19" s="94">
        <v>905681</v>
      </c>
      <c r="G19" s="94">
        <v>797515</v>
      </c>
      <c r="H19" s="94">
        <v>781340</v>
      </c>
      <c r="I19" s="94">
        <v>788446</v>
      </c>
      <c r="J19" s="94">
        <v>797011</v>
      </c>
      <c r="K19" s="94">
        <v>965794</v>
      </c>
      <c r="L19" s="94">
        <v>837277</v>
      </c>
      <c r="M19" s="94">
        <v>592998</v>
      </c>
      <c r="N19" s="95">
        <v>712146</v>
      </c>
    </row>
    <row r="20" spans="1:15" ht="14.4" customHeight="1" x14ac:dyDescent="0.3">
      <c r="A20" s="3" t="s">
        <v>2</v>
      </c>
      <c r="B20" s="84">
        <v>2227733</v>
      </c>
      <c r="C20" s="85">
        <v>2297950</v>
      </c>
      <c r="D20" s="85">
        <v>2341574</v>
      </c>
      <c r="E20" s="85">
        <v>2368973</v>
      </c>
      <c r="F20" s="85">
        <v>2383789</v>
      </c>
      <c r="G20" s="85">
        <v>2394040</v>
      </c>
      <c r="H20" s="85">
        <v>2428002</v>
      </c>
      <c r="I20" s="85">
        <v>2467944</v>
      </c>
      <c r="J20" s="85">
        <v>2498591</v>
      </c>
      <c r="K20" s="85">
        <v>2508914</v>
      </c>
      <c r="L20" s="85">
        <v>2396101</v>
      </c>
      <c r="M20" s="85">
        <v>2208317</v>
      </c>
      <c r="N20" s="86">
        <v>2327879</v>
      </c>
      <c r="O20" s="152"/>
    </row>
    <row r="21" spans="1:15" ht="14.4" customHeight="1" x14ac:dyDescent="0.2">
      <c r="A21" s="1" t="s">
        <v>91</v>
      </c>
      <c r="B21" s="87">
        <v>161536</v>
      </c>
      <c r="C21" s="88">
        <v>137689</v>
      </c>
      <c r="D21" s="88">
        <v>132805</v>
      </c>
      <c r="E21" s="88">
        <v>133344</v>
      </c>
      <c r="F21" s="88">
        <v>128236</v>
      </c>
      <c r="G21" s="88">
        <v>141764</v>
      </c>
      <c r="H21" s="88">
        <v>144909</v>
      </c>
      <c r="I21" s="88">
        <v>151834</v>
      </c>
      <c r="J21" s="88">
        <v>140664</v>
      </c>
      <c r="K21" s="88">
        <v>133844</v>
      </c>
      <c r="L21" s="88">
        <v>210203</v>
      </c>
      <c r="M21" s="88">
        <v>187260</v>
      </c>
      <c r="N21" s="89">
        <v>196408</v>
      </c>
    </row>
    <row r="22" spans="1:15" ht="14.4" customHeight="1" x14ac:dyDescent="0.2">
      <c r="A22" s="1" t="s">
        <v>92</v>
      </c>
      <c r="B22" s="90">
        <v>1531631</v>
      </c>
      <c r="C22" s="91">
        <v>1575305</v>
      </c>
      <c r="D22" s="91">
        <v>1595369</v>
      </c>
      <c r="E22" s="91">
        <v>1603243</v>
      </c>
      <c r="F22" s="91">
        <v>1614183</v>
      </c>
      <c r="G22" s="91">
        <v>1608416</v>
      </c>
      <c r="H22" s="91">
        <v>1624479</v>
      </c>
      <c r="I22" s="91">
        <v>1631804</v>
      </c>
      <c r="J22" s="91">
        <v>1647891</v>
      </c>
      <c r="K22" s="91">
        <v>1647525</v>
      </c>
      <c r="L22" s="91">
        <v>1519625</v>
      </c>
      <c r="M22" s="91">
        <v>1534293</v>
      </c>
      <c r="N22" s="92">
        <v>1561571</v>
      </c>
    </row>
    <row r="23" spans="1:15" ht="14.4" customHeight="1" x14ac:dyDescent="0.2">
      <c r="A23" s="1" t="s">
        <v>3</v>
      </c>
      <c r="B23" s="90">
        <v>347391</v>
      </c>
      <c r="C23" s="91">
        <v>385812</v>
      </c>
      <c r="D23" s="91">
        <v>405649</v>
      </c>
      <c r="E23" s="91">
        <v>418575</v>
      </c>
      <c r="F23" s="91">
        <v>426751</v>
      </c>
      <c r="G23" s="91">
        <v>427893</v>
      </c>
      <c r="H23" s="91">
        <v>437888</v>
      </c>
      <c r="I23" s="91">
        <v>456195</v>
      </c>
      <c r="J23" s="91">
        <v>472026</v>
      </c>
      <c r="K23" s="91">
        <v>482511</v>
      </c>
      <c r="L23" s="91">
        <v>423987</v>
      </c>
      <c r="M23" s="91">
        <v>314639</v>
      </c>
      <c r="N23" s="92">
        <v>377948</v>
      </c>
    </row>
    <row r="24" spans="1:15" ht="14.4" customHeight="1" x14ac:dyDescent="0.2">
      <c r="A24" s="1" t="s">
        <v>4</v>
      </c>
      <c r="B24" s="90">
        <v>143317</v>
      </c>
      <c r="C24" s="91">
        <v>154435</v>
      </c>
      <c r="D24" s="91">
        <v>161044</v>
      </c>
      <c r="E24" s="91">
        <v>166854</v>
      </c>
      <c r="F24" s="91">
        <v>168010</v>
      </c>
      <c r="G24" s="91">
        <v>168040</v>
      </c>
      <c r="H24" s="91">
        <v>172004</v>
      </c>
      <c r="I24" s="91">
        <v>178425</v>
      </c>
      <c r="J24" s="91">
        <v>186444</v>
      </c>
      <c r="K24" s="91">
        <v>192167</v>
      </c>
      <c r="L24" s="91">
        <v>185299</v>
      </c>
      <c r="M24" s="91">
        <v>129283</v>
      </c>
      <c r="N24" s="92">
        <v>147460</v>
      </c>
    </row>
    <row r="25" spans="1:15" ht="14.4" customHeight="1" x14ac:dyDescent="0.2">
      <c r="A25" s="2" t="s">
        <v>5</v>
      </c>
      <c r="B25" s="93">
        <v>43858</v>
      </c>
      <c r="C25" s="94">
        <v>44709</v>
      </c>
      <c r="D25" s="94">
        <v>46707</v>
      </c>
      <c r="E25" s="94">
        <v>46957</v>
      </c>
      <c r="F25" s="94">
        <v>46609</v>
      </c>
      <c r="G25" s="94">
        <v>47927</v>
      </c>
      <c r="H25" s="94">
        <v>48722</v>
      </c>
      <c r="I25" s="94">
        <v>49686</v>
      </c>
      <c r="J25" s="94">
        <v>51566</v>
      </c>
      <c r="K25" s="94">
        <v>52867</v>
      </c>
      <c r="L25" s="94">
        <v>56987</v>
      </c>
      <c r="M25" s="94">
        <v>42842</v>
      </c>
      <c r="N25" s="95">
        <v>44492</v>
      </c>
    </row>
    <row r="26" spans="1:15" ht="14.4" customHeight="1" x14ac:dyDescent="0.3">
      <c r="A26" s="3" t="s">
        <v>6</v>
      </c>
      <c r="B26" s="84">
        <v>10931894</v>
      </c>
      <c r="C26" s="85">
        <v>10994848</v>
      </c>
      <c r="D26" s="85">
        <v>11205099</v>
      </c>
      <c r="E26" s="85">
        <v>11232840</v>
      </c>
      <c r="F26" s="85">
        <v>11087504</v>
      </c>
      <c r="G26" s="85">
        <v>11140063</v>
      </c>
      <c r="H26" s="85">
        <v>11251649</v>
      </c>
      <c r="I26" s="85">
        <v>11351801</v>
      </c>
      <c r="J26" s="85">
        <v>11449037</v>
      </c>
      <c r="K26" s="85">
        <v>11401170</v>
      </c>
      <c r="L26" s="85">
        <v>10719104</v>
      </c>
      <c r="M26" s="85">
        <v>10580281</v>
      </c>
      <c r="N26" s="86">
        <v>10940618</v>
      </c>
      <c r="O26" s="152"/>
    </row>
    <row r="27" spans="1:15" ht="14.4" customHeight="1" x14ac:dyDescent="0.2">
      <c r="A27" s="1" t="s">
        <v>91</v>
      </c>
      <c r="B27" s="87">
        <v>1560249</v>
      </c>
      <c r="C27" s="88">
        <v>1450509</v>
      </c>
      <c r="D27" s="88">
        <v>1465319</v>
      </c>
      <c r="E27" s="88">
        <v>1475017</v>
      </c>
      <c r="F27" s="88">
        <v>1482950</v>
      </c>
      <c r="G27" s="88">
        <v>1591040</v>
      </c>
      <c r="H27" s="88">
        <v>1419925</v>
      </c>
      <c r="I27" s="88">
        <v>1446460</v>
      </c>
      <c r="J27" s="88">
        <v>1462087</v>
      </c>
      <c r="K27" s="88">
        <v>1407236</v>
      </c>
      <c r="L27" s="88">
        <v>1807384</v>
      </c>
      <c r="M27" s="88">
        <v>2215155</v>
      </c>
      <c r="N27" s="89">
        <v>1580921</v>
      </c>
    </row>
    <row r="28" spans="1:15" ht="14.4" customHeight="1" x14ac:dyDescent="0.2">
      <c r="A28" s="1" t="s">
        <v>92</v>
      </c>
      <c r="B28" s="90">
        <v>3004158</v>
      </c>
      <c r="C28" s="91">
        <v>3092398</v>
      </c>
      <c r="D28" s="91">
        <v>3204025</v>
      </c>
      <c r="E28" s="91">
        <v>3183585</v>
      </c>
      <c r="F28" s="91">
        <v>3076610</v>
      </c>
      <c r="G28" s="91">
        <v>3033681</v>
      </c>
      <c r="H28" s="91">
        <v>3204924</v>
      </c>
      <c r="I28" s="91">
        <v>3303510</v>
      </c>
      <c r="J28" s="91">
        <v>3331471</v>
      </c>
      <c r="K28" s="91">
        <v>3280733</v>
      </c>
      <c r="L28" s="91">
        <v>2423009</v>
      </c>
      <c r="M28" s="91">
        <v>2333341</v>
      </c>
      <c r="N28" s="92">
        <v>2893291</v>
      </c>
    </row>
    <row r="29" spans="1:15" ht="14.4" customHeight="1" x14ac:dyDescent="0.2">
      <c r="A29" s="1" t="s">
        <v>3</v>
      </c>
      <c r="B29" s="90">
        <v>3714247</v>
      </c>
      <c r="C29" s="91">
        <v>3757503</v>
      </c>
      <c r="D29" s="91">
        <v>3767990</v>
      </c>
      <c r="E29" s="91">
        <v>3804377</v>
      </c>
      <c r="F29" s="91">
        <v>3802126</v>
      </c>
      <c r="G29" s="91">
        <v>3813897</v>
      </c>
      <c r="H29" s="91">
        <v>3813458</v>
      </c>
      <c r="I29" s="91">
        <v>3793705</v>
      </c>
      <c r="J29" s="91">
        <v>3845063</v>
      </c>
      <c r="K29" s="91">
        <v>3838176</v>
      </c>
      <c r="L29" s="91">
        <v>3743905</v>
      </c>
      <c r="M29" s="91">
        <v>3647052</v>
      </c>
      <c r="N29" s="92">
        <v>3803114</v>
      </c>
    </row>
    <row r="30" spans="1:15" ht="14.4" customHeight="1" x14ac:dyDescent="0.2">
      <c r="A30" s="1" t="s">
        <v>4</v>
      </c>
      <c r="B30" s="90">
        <v>1954041</v>
      </c>
      <c r="C30" s="91">
        <v>1975597</v>
      </c>
      <c r="D30" s="91">
        <v>2036044</v>
      </c>
      <c r="E30" s="91">
        <v>2024885</v>
      </c>
      <c r="F30" s="91">
        <v>1866746</v>
      </c>
      <c r="G30" s="91">
        <v>1951857</v>
      </c>
      <c r="H30" s="91">
        <v>2080724</v>
      </c>
      <c r="I30" s="91">
        <v>2069366</v>
      </c>
      <c r="J30" s="91">
        <v>2064971</v>
      </c>
      <c r="K30" s="91">
        <v>1962098</v>
      </c>
      <c r="L30" s="91">
        <v>1964516</v>
      </c>
      <c r="M30" s="91">
        <v>1834577</v>
      </c>
      <c r="N30" s="92">
        <v>1995638</v>
      </c>
    </row>
    <row r="31" spans="1:15" ht="14.4" customHeight="1" x14ac:dyDescent="0.2">
      <c r="A31" s="2" t="s">
        <v>5</v>
      </c>
      <c r="B31" s="93">
        <v>699199</v>
      </c>
      <c r="C31" s="94">
        <v>718841</v>
      </c>
      <c r="D31" s="94">
        <v>731721</v>
      </c>
      <c r="E31" s="94">
        <v>744976</v>
      </c>
      <c r="F31" s="94">
        <v>859072</v>
      </c>
      <c r="G31" s="94">
        <v>749588</v>
      </c>
      <c r="H31" s="94">
        <v>732618</v>
      </c>
      <c r="I31" s="94">
        <v>738760</v>
      </c>
      <c r="J31" s="94">
        <v>745445</v>
      </c>
      <c r="K31" s="94">
        <v>912927</v>
      </c>
      <c r="L31" s="94">
        <v>780290</v>
      </c>
      <c r="M31" s="94">
        <v>550156</v>
      </c>
      <c r="N31" s="95">
        <v>667654</v>
      </c>
    </row>
    <row r="32" spans="1:15" ht="14.4" customHeight="1" x14ac:dyDescent="0.3">
      <c r="A32" s="3" t="s">
        <v>32</v>
      </c>
      <c r="B32" s="84">
        <v>9232796</v>
      </c>
      <c r="C32" s="85">
        <v>9191535</v>
      </c>
      <c r="D32" s="85">
        <v>9335823</v>
      </c>
      <c r="E32" s="85">
        <v>9321738</v>
      </c>
      <c r="F32" s="85">
        <v>9250750</v>
      </c>
      <c r="G32" s="85">
        <v>9265650</v>
      </c>
      <c r="H32" s="85">
        <v>9266084</v>
      </c>
      <c r="I32" s="85">
        <v>9285039</v>
      </c>
      <c r="J32" s="85">
        <v>9342908</v>
      </c>
      <c r="K32" s="85">
        <v>9342418</v>
      </c>
      <c r="L32" s="85">
        <v>9107705</v>
      </c>
      <c r="M32" s="85">
        <v>9061336</v>
      </c>
      <c r="N32" s="86">
        <v>9235203</v>
      </c>
      <c r="O32" s="152"/>
    </row>
    <row r="33" spans="1:14" ht="14.4" customHeight="1" x14ac:dyDescent="0.2">
      <c r="A33" s="1" t="s">
        <v>91</v>
      </c>
      <c r="B33" s="87">
        <v>1488743</v>
      </c>
      <c r="C33" s="88">
        <v>1400168</v>
      </c>
      <c r="D33" s="88">
        <v>1396613</v>
      </c>
      <c r="E33" s="88">
        <v>1422681</v>
      </c>
      <c r="F33" s="88">
        <v>1414790</v>
      </c>
      <c r="G33" s="88">
        <v>1504860</v>
      </c>
      <c r="H33" s="88">
        <v>1355084</v>
      </c>
      <c r="I33" s="88">
        <v>1394228</v>
      </c>
      <c r="J33" s="88">
        <v>1395943</v>
      </c>
      <c r="K33" s="88">
        <v>1356204</v>
      </c>
      <c r="L33" s="88">
        <v>1740446</v>
      </c>
      <c r="M33" s="88">
        <v>2126341</v>
      </c>
      <c r="N33" s="89">
        <v>1509538</v>
      </c>
    </row>
    <row r="34" spans="1:14" ht="14.4" customHeight="1" x14ac:dyDescent="0.2">
      <c r="A34" s="1" t="s">
        <v>92</v>
      </c>
      <c r="B34" s="90">
        <v>2353552</v>
      </c>
      <c r="C34" s="91">
        <v>2324218</v>
      </c>
      <c r="D34" s="91">
        <v>2395800</v>
      </c>
      <c r="E34" s="91">
        <v>2323495</v>
      </c>
      <c r="F34" s="91">
        <v>2299044</v>
      </c>
      <c r="G34" s="91">
        <v>2237525</v>
      </c>
      <c r="H34" s="91">
        <v>2290872</v>
      </c>
      <c r="I34" s="91">
        <v>2299211</v>
      </c>
      <c r="J34" s="91">
        <v>2307023</v>
      </c>
      <c r="K34" s="91">
        <v>2289182</v>
      </c>
      <c r="L34" s="91">
        <v>1873274</v>
      </c>
      <c r="M34" s="91">
        <v>1852867</v>
      </c>
      <c r="N34" s="92">
        <v>2252213</v>
      </c>
    </row>
    <row r="35" spans="1:14" ht="14.4" customHeight="1" x14ac:dyDescent="0.2">
      <c r="A35" s="1" t="s">
        <v>3</v>
      </c>
      <c r="B35" s="90">
        <v>3536027</v>
      </c>
      <c r="C35" s="91">
        <v>3585428</v>
      </c>
      <c r="D35" s="91">
        <v>3598924</v>
      </c>
      <c r="E35" s="91">
        <v>3636583</v>
      </c>
      <c r="F35" s="91">
        <v>3615430</v>
      </c>
      <c r="G35" s="91">
        <v>3604225</v>
      </c>
      <c r="H35" s="91">
        <v>3635938</v>
      </c>
      <c r="I35" s="91">
        <v>3623556</v>
      </c>
      <c r="J35" s="91">
        <v>3672537</v>
      </c>
      <c r="K35" s="91">
        <v>3674706</v>
      </c>
      <c r="L35" s="91">
        <v>3535055</v>
      </c>
      <c r="M35" s="91">
        <v>3371613</v>
      </c>
      <c r="N35" s="92">
        <v>3619197</v>
      </c>
    </row>
    <row r="36" spans="1:14" ht="14.4" customHeight="1" x14ac:dyDescent="0.2">
      <c r="A36" s="1" t="s">
        <v>4</v>
      </c>
      <c r="B36" s="90">
        <v>1407195</v>
      </c>
      <c r="C36" s="91">
        <v>1415605</v>
      </c>
      <c r="D36" s="91">
        <v>1474879</v>
      </c>
      <c r="E36" s="91">
        <v>1464799</v>
      </c>
      <c r="F36" s="91">
        <v>1423933</v>
      </c>
      <c r="G36" s="91">
        <v>1455398</v>
      </c>
      <c r="H36" s="91">
        <v>1513202</v>
      </c>
      <c r="I36" s="91">
        <v>1494761</v>
      </c>
      <c r="J36" s="91">
        <v>1497830</v>
      </c>
      <c r="K36" s="91">
        <v>1523465</v>
      </c>
      <c r="L36" s="91">
        <v>1440637</v>
      </c>
      <c r="M36" s="91">
        <v>1315008</v>
      </c>
      <c r="N36" s="92">
        <v>1416272</v>
      </c>
    </row>
    <row r="37" spans="1:14" ht="14.4" customHeight="1" x14ac:dyDescent="0.2">
      <c r="A37" s="2" t="s">
        <v>5</v>
      </c>
      <c r="B37" s="93">
        <v>447279</v>
      </c>
      <c r="C37" s="94">
        <v>466116</v>
      </c>
      <c r="D37" s="94">
        <v>469607</v>
      </c>
      <c r="E37" s="94">
        <v>474180</v>
      </c>
      <c r="F37" s="94">
        <v>497553</v>
      </c>
      <c r="G37" s="94">
        <v>463642</v>
      </c>
      <c r="H37" s="94">
        <v>470988</v>
      </c>
      <c r="I37" s="94">
        <v>473283</v>
      </c>
      <c r="J37" s="94">
        <v>469575</v>
      </c>
      <c r="K37" s="94">
        <v>498861</v>
      </c>
      <c r="L37" s="94">
        <v>518293</v>
      </c>
      <c r="M37" s="94">
        <v>395507</v>
      </c>
      <c r="N37" s="95">
        <v>437983</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07" t="s">
        <v>0</v>
      </c>
      <c r="B40" s="213" t="s">
        <v>29</v>
      </c>
      <c r="C40" s="214"/>
      <c r="D40" s="214"/>
      <c r="E40" s="214"/>
      <c r="F40" s="214"/>
      <c r="G40" s="214"/>
      <c r="H40" s="214"/>
      <c r="I40" s="214"/>
      <c r="J40" s="214"/>
      <c r="K40" s="214"/>
      <c r="L40" s="214"/>
      <c r="M40" s="215"/>
    </row>
    <row r="41" spans="1:14" ht="14.4" customHeight="1" x14ac:dyDescent="0.2">
      <c r="A41" s="212"/>
      <c r="B41" s="96" t="s">
        <v>2323</v>
      </c>
      <c r="C41" s="97" t="s">
        <v>2324</v>
      </c>
      <c r="D41" s="97" t="s">
        <v>2325</v>
      </c>
      <c r="E41" s="97" t="s">
        <v>2327</v>
      </c>
      <c r="F41" s="97" t="s">
        <v>2328</v>
      </c>
      <c r="G41" s="97" t="s">
        <v>2329</v>
      </c>
      <c r="H41" s="97" t="s">
        <v>2330</v>
      </c>
      <c r="I41" s="97" t="s">
        <v>2331</v>
      </c>
      <c r="J41" s="97" t="s">
        <v>2332</v>
      </c>
      <c r="K41" s="97" t="s">
        <v>2334</v>
      </c>
      <c r="L41" s="97" t="s">
        <v>2336</v>
      </c>
      <c r="M41" s="98" t="s">
        <v>2338</v>
      </c>
    </row>
    <row r="42" spans="1:14" ht="14.4" customHeight="1" x14ac:dyDescent="0.2">
      <c r="A42" s="3" t="s">
        <v>1</v>
      </c>
      <c r="B42" s="99">
        <v>1.0119663726031141E-2</v>
      </c>
      <c r="C42" s="100">
        <v>1.9098687875946058E-2</v>
      </c>
      <c r="D42" s="100">
        <v>4.0703721127689435E-3</v>
      </c>
      <c r="E42" s="100">
        <v>-9.5957796214372303E-3</v>
      </c>
      <c r="F42" s="100">
        <v>4.6625071550295879E-3</v>
      </c>
      <c r="G42" s="100">
        <v>1.0754166715001356E-2</v>
      </c>
      <c r="H42" s="100">
        <v>1.0241050740256458E-2</v>
      </c>
      <c r="I42" s="100">
        <v>9.2536439709994655E-3</v>
      </c>
      <c r="J42" s="100">
        <v>-2.6917838646112443E-3</v>
      </c>
      <c r="K42" s="100">
        <v>-5.7144083385837208E-2</v>
      </c>
      <c r="L42" s="100">
        <v>-2.4902927556221959E-2</v>
      </c>
      <c r="M42" s="101">
        <v>3.7525536419238448E-2</v>
      </c>
    </row>
    <row r="43" spans="1:14" ht="14.4" customHeight="1" x14ac:dyDescent="0.2">
      <c r="A43" s="1" t="s">
        <v>91</v>
      </c>
      <c r="B43" s="102">
        <v>-7.7586342081037998E-2</v>
      </c>
      <c r="C43" s="103">
        <v>6.2498504594515293E-3</v>
      </c>
      <c r="D43" s="103">
        <v>6.405635607750087E-3</v>
      </c>
      <c r="E43" s="103">
        <v>1.7564464694182463E-3</v>
      </c>
      <c r="F43" s="103">
        <v>7.5483525800249016E-2</v>
      </c>
      <c r="G43" s="103">
        <v>-9.693537180200415E-2</v>
      </c>
      <c r="H43" s="103">
        <v>2.1382459736943343E-2</v>
      </c>
      <c r="I43" s="103">
        <v>2.7885983429832058E-3</v>
      </c>
      <c r="J43" s="103">
        <v>-3.8478216516476982E-2</v>
      </c>
      <c r="K43" s="103">
        <v>0.30920328600721569</v>
      </c>
      <c r="L43" s="103">
        <v>0.19073675633318415</v>
      </c>
      <c r="M43" s="104">
        <v>-0.26019068312510535</v>
      </c>
    </row>
    <row r="44" spans="1:14" ht="14.4" customHeight="1" x14ac:dyDescent="0.2">
      <c r="A44" s="1" t="s">
        <v>92</v>
      </c>
      <c r="B44" s="105">
        <v>2.9082922508079631E-2</v>
      </c>
      <c r="C44" s="106">
        <v>2.8213234646677392E-2</v>
      </c>
      <c r="D44" s="106">
        <v>-2.6182472203782393E-3</v>
      </c>
      <c r="E44" s="106">
        <v>-2.0062346088056644E-2</v>
      </c>
      <c r="F44" s="106">
        <v>-1.0381187146821444E-2</v>
      </c>
      <c r="G44" s="106">
        <v>4.0349436903192676E-2</v>
      </c>
      <c r="H44" s="106">
        <v>2.1930453929812858E-2</v>
      </c>
      <c r="I44" s="106">
        <v>8.9250653555173996E-3</v>
      </c>
      <c r="J44" s="106">
        <v>-1.0263162228414002E-2</v>
      </c>
      <c r="K44" s="106">
        <v>-0.19999439964384982</v>
      </c>
      <c r="L44" s="106">
        <v>-1.9022815711526864E-2</v>
      </c>
      <c r="M44" s="107">
        <v>0.15183132633542884</v>
      </c>
    </row>
    <row r="45" spans="1:14" ht="14.4" customHeight="1" x14ac:dyDescent="0.2">
      <c r="A45" s="1" t="s">
        <v>3</v>
      </c>
      <c r="B45" s="105">
        <v>2.0109374592221167E-2</v>
      </c>
      <c r="C45" s="106">
        <v>7.3187773558129176E-3</v>
      </c>
      <c r="D45" s="106">
        <v>1.181534866815266E-2</v>
      </c>
      <c r="E45" s="106">
        <v>1.4030469680924623E-3</v>
      </c>
      <c r="F45" s="106">
        <v>3.0535293412411852E-3</v>
      </c>
      <c r="G45" s="106">
        <v>2.2528225112511463E-3</v>
      </c>
      <c r="H45" s="106">
        <v>-3.4012757371430129E-4</v>
      </c>
      <c r="I45" s="106">
        <v>1.5809548459963765E-2</v>
      </c>
      <c r="J45" s="106">
        <v>8.3343197233135566E-4</v>
      </c>
      <c r="K45" s="106">
        <v>-3.5363589169963017E-2</v>
      </c>
      <c r="L45" s="106">
        <v>-4.9473690777016292E-2</v>
      </c>
      <c r="M45" s="107">
        <v>5.5373071751431399E-2</v>
      </c>
    </row>
    <row r="46" spans="1:14" ht="14.4" customHeight="1" x14ac:dyDescent="0.2">
      <c r="A46" s="1" t="s">
        <v>4</v>
      </c>
      <c r="B46" s="105">
        <v>1.5578647040705497E-2</v>
      </c>
      <c r="C46" s="106">
        <v>3.1481217183591606E-2</v>
      </c>
      <c r="D46" s="106">
        <v>-2.434586143113066E-3</v>
      </c>
      <c r="E46" s="106">
        <v>-7.1624860441868304E-2</v>
      </c>
      <c r="F46" s="106">
        <v>4.1843346327520355E-2</v>
      </c>
      <c r="G46" s="106">
        <v>6.2659176365644179E-2</v>
      </c>
      <c r="H46" s="106">
        <v>-2.1915650713268536E-3</v>
      </c>
      <c r="I46" s="106">
        <v>1.6122495374347526E-3</v>
      </c>
      <c r="J46" s="106">
        <v>-4.3150640819218135E-2</v>
      </c>
      <c r="K46" s="106">
        <v>-2.0656697295829436E-3</v>
      </c>
      <c r="L46" s="106">
        <v>-8.649814053767417E-2</v>
      </c>
      <c r="M46" s="107">
        <v>9.1268216675323088E-2</v>
      </c>
    </row>
    <row r="47" spans="1:14" ht="14.4" customHeight="1" x14ac:dyDescent="0.2">
      <c r="A47" s="2" t="s">
        <v>5</v>
      </c>
      <c r="B47" s="108">
        <v>2.7579310873862974E-2</v>
      </c>
      <c r="C47" s="109">
        <v>1.9485298932617381E-2</v>
      </c>
      <c r="D47" s="109">
        <v>1.7349067608051098E-2</v>
      </c>
      <c r="E47" s="109">
        <v>0.14363336292337861</v>
      </c>
      <c r="F47" s="109">
        <v>-0.11943057213301372</v>
      </c>
      <c r="G47" s="109">
        <v>-2.0281750186516869E-2</v>
      </c>
      <c r="H47" s="109">
        <v>9.0946322983592297E-3</v>
      </c>
      <c r="I47" s="109">
        <v>1.0863140912630669E-2</v>
      </c>
      <c r="J47" s="109">
        <v>0.21176997557122801</v>
      </c>
      <c r="K47" s="109">
        <v>-0.1330687496505466</v>
      </c>
      <c r="L47" s="109">
        <v>-0.29175410288351405</v>
      </c>
      <c r="M47" s="110">
        <v>0.20092479232644966</v>
      </c>
    </row>
    <row r="48" spans="1:14" ht="14.4" customHeight="1" x14ac:dyDescent="0.2">
      <c r="A48" s="3" t="s">
        <v>2</v>
      </c>
      <c r="B48" s="111">
        <v>3.1519486401646875E-2</v>
      </c>
      <c r="C48" s="112">
        <v>1.898387693378881E-2</v>
      </c>
      <c r="D48" s="112">
        <v>1.1701103616627106E-2</v>
      </c>
      <c r="E48" s="112">
        <v>6.2541869409233454E-3</v>
      </c>
      <c r="F48" s="112">
        <v>4.3002967125026588E-3</v>
      </c>
      <c r="G48" s="112">
        <v>1.4186062054101018E-2</v>
      </c>
      <c r="H48" s="112">
        <v>1.6450563055549379E-2</v>
      </c>
      <c r="I48" s="112">
        <v>1.2418028934205962E-2</v>
      </c>
      <c r="J48" s="112">
        <v>4.1315285294792146E-3</v>
      </c>
      <c r="K48" s="112">
        <v>-4.4964873247947117E-2</v>
      </c>
      <c r="L48" s="112">
        <v>-7.8370652990003342E-2</v>
      </c>
      <c r="M48" s="113">
        <v>5.4141683463017308E-2</v>
      </c>
    </row>
    <row r="49" spans="1:13" ht="14.4" customHeight="1" x14ac:dyDescent="0.2">
      <c r="A49" s="1" t="s">
        <v>91</v>
      </c>
      <c r="B49" s="105">
        <v>-0.14762653526148969</v>
      </c>
      <c r="C49" s="106">
        <v>-3.5471243163941929E-2</v>
      </c>
      <c r="D49" s="106">
        <v>4.0585821316968486E-3</v>
      </c>
      <c r="E49" s="106">
        <v>-3.8306935445164385E-2</v>
      </c>
      <c r="F49" s="106">
        <v>0.10549299728625347</v>
      </c>
      <c r="G49" s="106">
        <v>2.2184757766428712E-2</v>
      </c>
      <c r="H49" s="106">
        <v>4.7788612163495711E-2</v>
      </c>
      <c r="I49" s="106">
        <v>-7.3567185215432637E-2</v>
      </c>
      <c r="J49" s="106">
        <v>-4.8484331456520501E-2</v>
      </c>
      <c r="K49" s="106">
        <v>0.57050745644182776</v>
      </c>
      <c r="L49" s="106">
        <v>-0.10914687230914878</v>
      </c>
      <c r="M49" s="107">
        <v>4.8851863718893516E-2</v>
      </c>
    </row>
    <row r="50" spans="1:13" ht="14.4" customHeight="1" x14ac:dyDescent="0.2">
      <c r="A50" s="1" t="s">
        <v>92</v>
      </c>
      <c r="B50" s="105">
        <v>2.8514700995213599E-2</v>
      </c>
      <c r="C50" s="106">
        <v>1.2736581169995652E-2</v>
      </c>
      <c r="D50" s="106">
        <v>4.9355352899548635E-3</v>
      </c>
      <c r="E50" s="106">
        <v>6.8236692753375506E-3</v>
      </c>
      <c r="F50" s="106">
        <v>-3.5727052013309521E-3</v>
      </c>
      <c r="G50" s="106">
        <v>9.9868441995105747E-3</v>
      </c>
      <c r="H50" s="106">
        <v>4.5091380067086122E-3</v>
      </c>
      <c r="I50" s="106">
        <v>9.8584143683922831E-3</v>
      </c>
      <c r="J50" s="106">
        <v>-2.2210206864410327E-4</v>
      </c>
      <c r="K50" s="106">
        <v>-7.7631598913521796E-2</v>
      </c>
      <c r="L50" s="106">
        <v>9.6523813440815998E-3</v>
      </c>
      <c r="M50" s="107">
        <v>1.7778872744645253E-2</v>
      </c>
    </row>
    <row r="51" spans="1:13" ht="14.4" customHeight="1" x14ac:dyDescent="0.2">
      <c r="A51" s="1" t="s">
        <v>3</v>
      </c>
      <c r="B51" s="105">
        <v>0.11059872017409778</v>
      </c>
      <c r="C51" s="106">
        <v>5.1416233813359878E-2</v>
      </c>
      <c r="D51" s="106">
        <v>3.1864986724976521E-2</v>
      </c>
      <c r="E51" s="106">
        <v>1.953293913874455E-2</v>
      </c>
      <c r="F51" s="106">
        <v>2.6760335652406203E-3</v>
      </c>
      <c r="G51" s="106">
        <v>2.3358643399167548E-2</v>
      </c>
      <c r="H51" s="106">
        <v>4.180749415375621E-2</v>
      </c>
      <c r="I51" s="106">
        <v>3.4702265478578243E-2</v>
      </c>
      <c r="J51" s="106">
        <v>2.2212759466639549E-2</v>
      </c>
      <c r="K51" s="106">
        <v>-0.12129049907670499</v>
      </c>
      <c r="L51" s="106">
        <v>-0.25790413385316058</v>
      </c>
      <c r="M51" s="107">
        <v>0.20121154720171372</v>
      </c>
    </row>
    <row r="52" spans="1:13" ht="14.4" customHeight="1" x14ac:dyDescent="0.2">
      <c r="A52" s="1" t="s">
        <v>4</v>
      </c>
      <c r="B52" s="105">
        <v>7.7576281948408071E-2</v>
      </c>
      <c r="C52" s="106">
        <v>4.2794703273221747E-2</v>
      </c>
      <c r="D52" s="106">
        <v>3.6077096942450509E-2</v>
      </c>
      <c r="E52" s="106">
        <v>6.9282126889376339E-3</v>
      </c>
      <c r="F52" s="106">
        <v>1.7856079995238379E-4</v>
      </c>
      <c r="G52" s="106">
        <v>2.3589621518686026E-2</v>
      </c>
      <c r="H52" s="106">
        <v>3.7330527197041927E-2</v>
      </c>
      <c r="I52" s="106">
        <v>4.4943253467843634E-2</v>
      </c>
      <c r="J52" s="106">
        <v>3.0695543970307437E-2</v>
      </c>
      <c r="K52" s="106">
        <v>-3.5739747199050827E-2</v>
      </c>
      <c r="L52" s="106">
        <v>-0.30230060604752318</v>
      </c>
      <c r="M52" s="107">
        <v>0.14059853190287974</v>
      </c>
    </row>
    <row r="53" spans="1:13" ht="14.4" customHeight="1" x14ac:dyDescent="0.2">
      <c r="A53" s="2" t="s">
        <v>5</v>
      </c>
      <c r="B53" s="105">
        <v>1.9403529572711933E-2</v>
      </c>
      <c r="C53" s="106">
        <v>4.4688988794202508E-2</v>
      </c>
      <c r="D53" s="106">
        <v>5.3525167533774384E-3</v>
      </c>
      <c r="E53" s="106">
        <v>-7.4110356283408228E-3</v>
      </c>
      <c r="F53" s="106">
        <v>2.8277800424810658E-2</v>
      </c>
      <c r="G53" s="106">
        <v>1.6587727168401945E-2</v>
      </c>
      <c r="H53" s="106">
        <v>1.9785723081975289E-2</v>
      </c>
      <c r="I53" s="106">
        <v>3.7837620255202674E-2</v>
      </c>
      <c r="J53" s="106">
        <v>2.5229802583097389E-2</v>
      </c>
      <c r="K53" s="106">
        <v>7.7931412790587698E-2</v>
      </c>
      <c r="L53" s="106">
        <v>-0.24821450506255813</v>
      </c>
      <c r="M53" s="107">
        <v>3.8513608141543344E-2</v>
      </c>
    </row>
    <row r="54" spans="1:13" ht="14.4" customHeight="1" x14ac:dyDescent="0.2">
      <c r="A54" s="3" t="s">
        <v>6</v>
      </c>
      <c r="B54" s="114">
        <v>5.7587459227101912E-3</v>
      </c>
      <c r="C54" s="115">
        <v>1.9122683642375047E-2</v>
      </c>
      <c r="D54" s="115">
        <v>2.4757478715716837E-3</v>
      </c>
      <c r="E54" s="115">
        <v>-1.2938491067263488E-2</v>
      </c>
      <c r="F54" s="115">
        <v>4.7403816043719129E-3</v>
      </c>
      <c r="G54" s="115">
        <v>1.0016639941802843E-2</v>
      </c>
      <c r="H54" s="115">
        <v>8.9010952972315444E-3</v>
      </c>
      <c r="I54" s="115">
        <v>8.5656892681610607E-3</v>
      </c>
      <c r="J54" s="115">
        <v>-4.1808756491921546E-3</v>
      </c>
      <c r="K54" s="115">
        <v>-5.9824211023956311E-2</v>
      </c>
      <c r="L54" s="115">
        <v>-1.2950989187155941E-2</v>
      </c>
      <c r="M54" s="116">
        <v>3.405741303090154E-2</v>
      </c>
    </row>
    <row r="55" spans="1:13" ht="14.4" customHeight="1" x14ac:dyDescent="0.2">
      <c r="A55" s="1" t="s">
        <v>91</v>
      </c>
      <c r="B55" s="105">
        <v>-7.0334927309679413E-2</v>
      </c>
      <c r="C55" s="106">
        <v>1.0210208968024327E-2</v>
      </c>
      <c r="D55" s="106">
        <v>6.6183540921806103E-3</v>
      </c>
      <c r="E55" s="106">
        <v>5.3782430982151396E-3</v>
      </c>
      <c r="F55" s="106">
        <v>7.2888499275093568E-2</v>
      </c>
      <c r="G55" s="106">
        <v>-0.10754915024135157</v>
      </c>
      <c r="H55" s="106">
        <v>1.8687606739792594E-2</v>
      </c>
      <c r="I55" s="106">
        <v>1.0803617106591263E-2</v>
      </c>
      <c r="J55" s="106">
        <v>-3.7515551400156076E-2</v>
      </c>
      <c r="K55" s="106">
        <v>0.28435031508574254</v>
      </c>
      <c r="L55" s="106">
        <v>0.22561392598363159</v>
      </c>
      <c r="M55" s="107">
        <v>-0.28631585600104731</v>
      </c>
    </row>
    <row r="56" spans="1:13" ht="14.4" customHeight="1" x14ac:dyDescent="0.2">
      <c r="A56" s="1" t="s">
        <v>92</v>
      </c>
      <c r="B56" s="105">
        <v>2.937262287802439E-2</v>
      </c>
      <c r="C56" s="106">
        <v>3.609722939932053E-2</v>
      </c>
      <c r="D56" s="106">
        <v>-6.3794758155757214E-3</v>
      </c>
      <c r="E56" s="106">
        <v>-3.3602055544299902E-2</v>
      </c>
      <c r="F56" s="106">
        <v>-1.3953344752828601E-2</v>
      </c>
      <c r="G56" s="106">
        <v>5.6447266538571461E-2</v>
      </c>
      <c r="H56" s="106">
        <v>3.0760791831569174E-2</v>
      </c>
      <c r="I56" s="106">
        <v>8.4640276554331598E-3</v>
      </c>
      <c r="J56" s="106">
        <v>-1.5229908950130438E-2</v>
      </c>
      <c r="K56" s="106">
        <v>-0.26144279342451826</v>
      </c>
      <c r="L56" s="106">
        <v>-3.7006878637264658E-2</v>
      </c>
      <c r="M56" s="107">
        <v>0.2399777829301418</v>
      </c>
    </row>
    <row r="57" spans="1:13" ht="14.4" customHeight="1" x14ac:dyDescent="0.2">
      <c r="A57" s="1" t="s">
        <v>3</v>
      </c>
      <c r="B57" s="105">
        <v>1.1645967540661674E-2</v>
      </c>
      <c r="C57" s="106">
        <v>2.7909492021696322E-3</v>
      </c>
      <c r="D57" s="106">
        <v>9.6568727624011738E-3</v>
      </c>
      <c r="E57" s="106">
        <v>-5.9168689117824027E-4</v>
      </c>
      <c r="F57" s="106">
        <v>3.0958995046455589E-3</v>
      </c>
      <c r="G57" s="106">
        <v>-1.1510536335931463E-4</v>
      </c>
      <c r="H57" s="106">
        <v>-5.1798131774363322E-3</v>
      </c>
      <c r="I57" s="106">
        <v>1.3537689409165974E-2</v>
      </c>
      <c r="J57" s="106">
        <v>-1.7911279997232816E-3</v>
      </c>
      <c r="K57" s="106">
        <v>-2.4561406251302702E-2</v>
      </c>
      <c r="L57" s="106">
        <v>-2.586951324886716E-2</v>
      </c>
      <c r="M57" s="107">
        <v>4.2791273609479659E-2</v>
      </c>
    </row>
    <row r="58" spans="1:13" ht="14.4" customHeight="1" x14ac:dyDescent="0.2">
      <c r="A58" s="1" t="s">
        <v>4</v>
      </c>
      <c r="B58" s="105">
        <v>1.1031498315541998E-2</v>
      </c>
      <c r="C58" s="106">
        <v>3.0596827186921218E-2</v>
      </c>
      <c r="D58" s="106">
        <v>-5.4807263497252514E-3</v>
      </c>
      <c r="E58" s="106">
        <v>-7.8097768515249008E-2</v>
      </c>
      <c r="F58" s="106">
        <v>4.5593240858692076E-2</v>
      </c>
      <c r="G58" s="106">
        <v>6.6022767036724508E-2</v>
      </c>
      <c r="H58" s="106">
        <v>-5.4586768836232006E-3</v>
      </c>
      <c r="I58" s="106">
        <v>-2.1238388955844446E-3</v>
      </c>
      <c r="J58" s="106">
        <v>-4.9818133039156484E-2</v>
      </c>
      <c r="K58" s="106">
        <v>1.2323543472344399E-3</v>
      </c>
      <c r="L58" s="106">
        <v>-6.6143009270476796E-2</v>
      </c>
      <c r="M58" s="107">
        <v>8.7791899713121874E-2</v>
      </c>
    </row>
    <row r="59" spans="1:13" ht="14.4" customHeight="1" x14ac:dyDescent="0.2">
      <c r="A59" s="2" t="s">
        <v>5</v>
      </c>
      <c r="B59" s="105">
        <v>2.8092145440711442E-2</v>
      </c>
      <c r="C59" s="106">
        <v>1.7917731459390882E-2</v>
      </c>
      <c r="D59" s="106">
        <v>1.8114827919384575E-2</v>
      </c>
      <c r="E59" s="106">
        <v>0.15315392710637657</v>
      </c>
      <c r="F59" s="106">
        <v>-0.12744449824927365</v>
      </c>
      <c r="G59" s="106">
        <v>-2.2639103080625625E-2</v>
      </c>
      <c r="H59" s="106">
        <v>8.3836323977843838E-3</v>
      </c>
      <c r="I59" s="106">
        <v>9.0489468839677293E-3</v>
      </c>
      <c r="J59" s="106">
        <v>0.2246738525310385</v>
      </c>
      <c r="K59" s="106">
        <v>-0.14528762978858112</v>
      </c>
      <c r="L59" s="106">
        <v>-0.29493393481910574</v>
      </c>
      <c r="M59" s="107">
        <v>0.21357215044460118</v>
      </c>
    </row>
    <row r="60" spans="1:13" ht="14.4" customHeight="1" x14ac:dyDescent="0.2">
      <c r="A60" s="3" t="s">
        <v>32</v>
      </c>
      <c r="B60" s="114">
        <v>-4.4689604319211648E-3</v>
      </c>
      <c r="C60" s="115">
        <v>1.5697922055456462E-2</v>
      </c>
      <c r="D60" s="115">
        <v>-1.508704695879517E-3</v>
      </c>
      <c r="E60" s="115">
        <v>-7.6153180876784993E-3</v>
      </c>
      <c r="F60" s="115">
        <v>1.6106802151176932E-3</v>
      </c>
      <c r="G60" s="115">
        <v>4.683967125889711E-5</v>
      </c>
      <c r="H60" s="115">
        <v>2.0456322217670378E-3</v>
      </c>
      <c r="I60" s="115">
        <v>6.2324994003794707E-3</v>
      </c>
      <c r="J60" s="115">
        <v>-5.2446197693480448E-5</v>
      </c>
      <c r="K60" s="115">
        <v>-2.512336741944109E-2</v>
      </c>
      <c r="L60" s="115">
        <v>-5.0911837834009778E-3</v>
      </c>
      <c r="M60" s="116">
        <v>1.9187788643970381E-2</v>
      </c>
    </row>
    <row r="61" spans="1:13" ht="14.4" customHeight="1" x14ac:dyDescent="0.2">
      <c r="A61" s="1" t="s">
        <v>91</v>
      </c>
      <c r="B61" s="105">
        <v>-5.9496501410921832E-2</v>
      </c>
      <c r="C61" s="106">
        <v>-2.5389810365613269E-3</v>
      </c>
      <c r="D61" s="106">
        <v>1.8665156346103037E-2</v>
      </c>
      <c r="E61" s="106">
        <v>-5.546570172793479E-3</v>
      </c>
      <c r="F61" s="106">
        <v>6.3663158489952576E-2</v>
      </c>
      <c r="G61" s="106">
        <v>-9.9528195313849793E-2</v>
      </c>
      <c r="H61" s="106">
        <v>2.8886770119047972E-2</v>
      </c>
      <c r="I61" s="106">
        <v>1.2300714086935565E-3</v>
      </c>
      <c r="J61" s="106">
        <v>-2.846749473295113E-2</v>
      </c>
      <c r="K61" s="106">
        <v>0.28332168316860884</v>
      </c>
      <c r="L61" s="106">
        <v>0.22172190346612305</v>
      </c>
      <c r="M61" s="107">
        <v>-0.29007717953047041</v>
      </c>
    </row>
    <row r="62" spans="1:13" ht="14.4" customHeight="1" x14ac:dyDescent="0.2">
      <c r="A62" s="1" t="s">
        <v>92</v>
      </c>
      <c r="B62" s="105">
        <v>-1.2463714419736637E-2</v>
      </c>
      <c r="C62" s="106">
        <v>3.0798315820633006E-2</v>
      </c>
      <c r="D62" s="106">
        <v>-3.0179898155104766E-2</v>
      </c>
      <c r="E62" s="106">
        <v>-1.0523371042330627E-2</v>
      </c>
      <c r="F62" s="106">
        <v>-2.6758513538670856E-2</v>
      </c>
      <c r="G62" s="106">
        <v>2.3841968246164847E-2</v>
      </c>
      <c r="H62" s="106">
        <v>3.6400986174696796E-3</v>
      </c>
      <c r="I62" s="106">
        <v>3.3976872935976734E-3</v>
      </c>
      <c r="J62" s="106">
        <v>-7.7333429272269938E-3</v>
      </c>
      <c r="K62" s="106">
        <v>-0.18168411249083735</v>
      </c>
      <c r="L62" s="106">
        <v>-1.0893761403830939E-2</v>
      </c>
      <c r="M62" s="107">
        <v>0.21552869148190346</v>
      </c>
    </row>
    <row r="63" spans="1:13" ht="14.4" customHeight="1" x14ac:dyDescent="0.2">
      <c r="A63" s="1" t="s">
        <v>3</v>
      </c>
      <c r="B63" s="105">
        <v>1.3970764363507405E-2</v>
      </c>
      <c r="C63" s="106">
        <v>3.7641252313531329E-3</v>
      </c>
      <c r="D63" s="106">
        <v>1.046396089497861E-2</v>
      </c>
      <c r="E63" s="106">
        <v>-5.8167241061182987E-3</v>
      </c>
      <c r="F63" s="106">
        <v>-3.099216414091823E-3</v>
      </c>
      <c r="G63" s="106">
        <v>8.798840249984393E-3</v>
      </c>
      <c r="H63" s="106">
        <v>-3.4054486077595382E-3</v>
      </c>
      <c r="I63" s="106">
        <v>1.3517384580230028E-2</v>
      </c>
      <c r="J63" s="106">
        <v>5.905999040989921E-4</v>
      </c>
      <c r="K63" s="106">
        <v>-3.8003312373833441E-2</v>
      </c>
      <c r="L63" s="106">
        <v>-4.6234641328069863E-2</v>
      </c>
      <c r="M63" s="107">
        <v>7.3431915228705069E-2</v>
      </c>
    </row>
    <row r="64" spans="1:13" ht="14.4" customHeight="1" x14ac:dyDescent="0.2">
      <c r="A64" s="1" t="s">
        <v>4</v>
      </c>
      <c r="B64" s="105">
        <v>5.9764282846371686E-3</v>
      </c>
      <c r="C64" s="106">
        <v>4.1871849845119227E-2</v>
      </c>
      <c r="D64" s="106">
        <v>-6.8344589623962372E-3</v>
      </c>
      <c r="E64" s="106">
        <v>-2.7898708286939026E-2</v>
      </c>
      <c r="F64" s="106">
        <v>2.2097247553080096E-2</v>
      </c>
      <c r="G64" s="106">
        <v>3.971697089043684E-2</v>
      </c>
      <c r="H64" s="106">
        <v>-1.2186740435183141E-2</v>
      </c>
      <c r="I64" s="106">
        <v>2.0531710420595667E-3</v>
      </c>
      <c r="J64" s="106">
        <v>1.7114759351862362E-2</v>
      </c>
      <c r="K64" s="106">
        <v>-5.436816730282612E-2</v>
      </c>
      <c r="L64" s="106">
        <v>-8.7203785547643159E-2</v>
      </c>
      <c r="M64" s="107">
        <v>7.7006375626612153E-2</v>
      </c>
    </row>
    <row r="65" spans="1:13" ht="14.4" customHeight="1" x14ac:dyDescent="0.2">
      <c r="A65" s="2" t="s">
        <v>5</v>
      </c>
      <c r="B65" s="108">
        <v>4.2114653270106578E-2</v>
      </c>
      <c r="C65" s="109">
        <v>7.4895519570235738E-3</v>
      </c>
      <c r="D65" s="109">
        <v>9.7379298008760523E-3</v>
      </c>
      <c r="E65" s="109">
        <v>4.929140832595217E-2</v>
      </c>
      <c r="F65" s="109">
        <v>-6.8155553277741268E-2</v>
      </c>
      <c r="G65" s="109">
        <v>1.5844121110684537E-2</v>
      </c>
      <c r="H65" s="109">
        <v>4.872735611098372E-3</v>
      </c>
      <c r="I65" s="109">
        <v>-7.8346359366383324E-3</v>
      </c>
      <c r="J65" s="109">
        <v>6.2367034020124577E-2</v>
      </c>
      <c r="K65" s="109">
        <v>3.895273432880101E-2</v>
      </c>
      <c r="L65" s="109">
        <v>-0.23690460801129862</v>
      </c>
      <c r="M65" s="110">
        <v>0.10739632926850852</v>
      </c>
    </row>
    <row r="66" spans="1:13" ht="14.4" customHeight="1" x14ac:dyDescent="0.2">
      <c r="A66" s="6"/>
      <c r="B66" s="20"/>
      <c r="C66" s="20"/>
      <c r="D66" s="20"/>
      <c r="E66" s="20"/>
      <c r="F66" s="20"/>
      <c r="G66" s="20"/>
      <c r="H66" s="20"/>
      <c r="I66" s="20"/>
      <c r="J66" s="20"/>
      <c r="K66" s="20"/>
      <c r="L66" s="20"/>
      <c r="M66" s="20"/>
    </row>
    <row r="68" spans="1:13" ht="14.4" customHeight="1" x14ac:dyDescent="0.2">
      <c r="A68" s="207" t="s">
        <v>0</v>
      </c>
      <c r="B68" s="213" t="s">
        <v>93</v>
      </c>
      <c r="C68" s="214"/>
      <c r="D68" s="214"/>
      <c r="E68" s="214"/>
      <c r="F68" s="214"/>
      <c r="G68" s="214"/>
      <c r="H68" s="214"/>
      <c r="I68" s="214"/>
      <c r="J68" s="214"/>
      <c r="K68" s="214"/>
      <c r="L68" s="214"/>
      <c r="M68" s="215"/>
    </row>
    <row r="69" spans="1:13" ht="14.4" customHeight="1" x14ac:dyDescent="0.2">
      <c r="A69" s="212"/>
      <c r="B69" s="96" t="s">
        <v>2323</v>
      </c>
      <c r="C69" s="97" t="s">
        <v>2324</v>
      </c>
      <c r="D69" s="97" t="s">
        <v>2325</v>
      </c>
      <c r="E69" s="97" t="s">
        <v>2327</v>
      </c>
      <c r="F69" s="97" t="s">
        <v>2328</v>
      </c>
      <c r="G69" s="97" t="s">
        <v>2329</v>
      </c>
      <c r="H69" s="97" t="s">
        <v>2330</v>
      </c>
      <c r="I69" s="97" t="s">
        <v>2331</v>
      </c>
      <c r="J69" s="97" t="s">
        <v>2332</v>
      </c>
      <c r="K69" s="97" t="s">
        <v>2334</v>
      </c>
      <c r="L69" s="97" t="s">
        <v>2336</v>
      </c>
      <c r="M69" s="98" t="s">
        <v>2338</v>
      </c>
    </row>
    <row r="70" spans="1:13" ht="14.4" customHeight="1" x14ac:dyDescent="0.2">
      <c r="A70" s="3" t="s">
        <v>1</v>
      </c>
      <c r="B70" s="99">
        <v>-1.1608148315310193E-2</v>
      </c>
      <c r="C70" s="100">
        <v>3.3408717181399551E-3</v>
      </c>
      <c r="D70" s="100">
        <v>-1.8270001949847172E-3</v>
      </c>
      <c r="E70" s="100">
        <v>-1.1011880006363568E-2</v>
      </c>
      <c r="F70" s="100">
        <v>-5.6049830757959971E-3</v>
      </c>
      <c r="G70" s="100">
        <v>-8.122293520487836E-3</v>
      </c>
      <c r="H70" s="100">
        <v>-7.970194912329363E-3</v>
      </c>
      <c r="I70" s="100">
        <v>-1.8853620308725348E-3</v>
      </c>
      <c r="J70" s="100">
        <v>-2.9123957383113152E-3</v>
      </c>
      <c r="K70" s="100">
        <v>-6.460895548438649E-3</v>
      </c>
      <c r="L70" s="100">
        <v>2.7775828372150466E-3</v>
      </c>
      <c r="M70" s="101">
        <v>8.2730308389439913E-3</v>
      </c>
    </row>
    <row r="71" spans="1:13" ht="14.4" customHeight="1" x14ac:dyDescent="0.2">
      <c r="A71" s="1" t="s">
        <v>91</v>
      </c>
      <c r="B71" s="102">
        <v>-9.8843367394967629E-3</v>
      </c>
      <c r="C71" s="103">
        <v>3.9974751007844755E-2</v>
      </c>
      <c r="D71" s="103">
        <v>4.8603056565565683E-2</v>
      </c>
      <c r="E71" s="103">
        <v>1.9586972562291409E-2</v>
      </c>
      <c r="F71" s="103">
        <v>9.5088858849009153E-2</v>
      </c>
      <c r="G71" s="103">
        <v>3.5019105238545949E-2</v>
      </c>
      <c r="H71" s="103">
        <v>1.5966427151189694E-2</v>
      </c>
      <c r="I71" s="103">
        <v>6.384596595593448E-3</v>
      </c>
      <c r="J71" s="103">
        <v>-1.5093027655212258E-2</v>
      </c>
      <c r="K71" s="103">
        <v>8.0082163004806223E-2</v>
      </c>
      <c r="L71" s="103">
        <v>3.2287574341299884E-2</v>
      </c>
      <c r="M71" s="104">
        <v>3.2259544600516325E-2</v>
      </c>
    </row>
    <row r="72" spans="1:13" ht="14.4" customHeight="1" x14ac:dyDescent="0.2">
      <c r="A72" s="1" t="s">
        <v>92</v>
      </c>
      <c r="B72" s="105">
        <v>-2.1091493712713176E-2</v>
      </c>
      <c r="C72" s="106">
        <v>-5.6169020060897077E-3</v>
      </c>
      <c r="D72" s="106">
        <v>-1.8640352900342803E-2</v>
      </c>
      <c r="E72" s="106">
        <v>-3.5682751733164868E-2</v>
      </c>
      <c r="F72" s="106">
        <v>-4.0923330633016633E-2</v>
      </c>
      <c r="G72" s="106">
        <v>-3.1979105802930279E-2</v>
      </c>
      <c r="H72" s="106">
        <v>-2.408160254786491E-2</v>
      </c>
      <c r="I72" s="106">
        <v>-9.1657937718290037E-3</v>
      </c>
      <c r="J72" s="106">
        <v>-4.1730401239868983E-3</v>
      </c>
      <c r="K72" s="106">
        <v>-4.0362315718708297E-2</v>
      </c>
      <c r="L72" s="106">
        <v>-3.5464498467644975E-2</v>
      </c>
      <c r="M72" s="107">
        <v>-1.7841879329042864E-2</v>
      </c>
    </row>
    <row r="73" spans="1:13" ht="14.4" customHeight="1" x14ac:dyDescent="0.2">
      <c r="A73" s="1" t="s">
        <v>3</v>
      </c>
      <c r="B73" s="105">
        <v>3.3148701744254263E-4</v>
      </c>
      <c r="C73" s="106">
        <v>1.7732969040991529E-3</v>
      </c>
      <c r="D73" s="106">
        <v>4.0469042407019987E-3</v>
      </c>
      <c r="E73" s="106">
        <v>1.5159906138787366E-2</v>
      </c>
      <c r="F73" s="106">
        <v>7.1790585662540318E-3</v>
      </c>
      <c r="G73" s="106">
        <v>1.032438493101788E-2</v>
      </c>
      <c r="H73" s="106">
        <v>7.789088730921807E-3</v>
      </c>
      <c r="I73" s="106">
        <v>1.2400655690034028E-2</v>
      </c>
      <c r="J73" s="106">
        <v>1.0709004897650405E-2</v>
      </c>
      <c r="K73" s="106">
        <v>1.1313461674267423E-3</v>
      </c>
      <c r="L73" s="106">
        <v>2.1351310380956112E-2</v>
      </c>
      <c r="M73" s="107">
        <v>2.9402915769450651E-2</v>
      </c>
    </row>
    <row r="74" spans="1:13" ht="14.4" customHeight="1" x14ac:dyDescent="0.2">
      <c r="A74" s="1" t="s">
        <v>4</v>
      </c>
      <c r="B74" s="105">
        <v>-1.1982661251980064E-2</v>
      </c>
      <c r="C74" s="106">
        <v>2.2393244347290982E-3</v>
      </c>
      <c r="D74" s="106">
        <v>-6.6051401615002774E-3</v>
      </c>
      <c r="E74" s="106">
        <v>-1.1887424213360786E-2</v>
      </c>
      <c r="F74" s="106">
        <v>-1.6386771800851331E-2</v>
      </c>
      <c r="G74" s="106">
        <v>-9.8264503640305145E-3</v>
      </c>
      <c r="H74" s="106">
        <v>-8.9371493976572944E-3</v>
      </c>
      <c r="I74" s="106">
        <v>-1.2851176709160464E-2</v>
      </c>
      <c r="J74" s="106">
        <v>-2.0168224698638729E-2</v>
      </c>
      <c r="K74" s="106">
        <v>-2.190306725745772E-2</v>
      </c>
      <c r="L74" s="106">
        <v>1.8454317978504102E-2</v>
      </c>
      <c r="M74" s="107">
        <v>2.1808389411821921E-2</v>
      </c>
    </row>
    <row r="75" spans="1:13" ht="14.4" customHeight="1" x14ac:dyDescent="0.2">
      <c r="A75" s="2" t="s">
        <v>5</v>
      </c>
      <c r="B75" s="108">
        <v>-1.9558746863692279E-2</v>
      </c>
      <c r="C75" s="109">
        <v>-1.9347716546336436E-3</v>
      </c>
      <c r="D75" s="109">
        <v>-1.3661692211502773E-2</v>
      </c>
      <c r="E75" s="109">
        <v>-4.8382521056436291E-2</v>
      </c>
      <c r="F75" s="109">
        <v>-2.8730760705682337E-2</v>
      </c>
      <c r="G75" s="109">
        <v>-3.2816695157894218E-2</v>
      </c>
      <c r="H75" s="109">
        <v>-3.3043124202067967E-2</v>
      </c>
      <c r="I75" s="109">
        <v>-1.7287850541039072E-2</v>
      </c>
      <c r="J75" s="109">
        <v>2.2831192390156021E-3</v>
      </c>
      <c r="K75" s="109">
        <v>-2.9691805984021286E-2</v>
      </c>
      <c r="L75" s="109">
        <v>-2.6138338090436416E-2</v>
      </c>
      <c r="M75" s="110">
        <v>-4.1599769600447881E-2</v>
      </c>
    </row>
    <row r="76" spans="1:13" ht="14.4" customHeight="1" x14ac:dyDescent="0.2">
      <c r="A76" s="3" t="s">
        <v>2</v>
      </c>
      <c r="B76" s="111">
        <v>-8.5650111614365681E-3</v>
      </c>
      <c r="C76" s="112">
        <v>5.7218892113053057E-3</v>
      </c>
      <c r="D76" s="112">
        <v>8.7797628552752881E-3</v>
      </c>
      <c r="E76" s="112">
        <v>5.8661024766159739E-3</v>
      </c>
      <c r="F76" s="112">
        <v>5.882676712440426E-3</v>
      </c>
      <c r="G76" s="112">
        <v>1.2745229715288686E-2</v>
      </c>
      <c r="H76" s="112">
        <v>2.0527626408943133E-2</v>
      </c>
      <c r="I76" s="112">
        <v>2.9720054927392648E-2</v>
      </c>
      <c r="J76" s="112">
        <v>3.6925140861747807E-2</v>
      </c>
      <c r="K76" s="112">
        <v>2.3564048443808234E-2</v>
      </c>
      <c r="L76" s="112">
        <v>3.3239522288895908E-2</v>
      </c>
      <c r="M76" s="113">
        <v>4.4954220276846465E-2</v>
      </c>
    </row>
    <row r="77" spans="1:13" ht="14.4" customHeight="1" x14ac:dyDescent="0.2">
      <c r="A77" s="1" t="s">
        <v>91</v>
      </c>
      <c r="B77" s="105">
        <v>2.6978041649263082E-2</v>
      </c>
      <c r="C77" s="106">
        <v>0.17889606931079785</v>
      </c>
      <c r="D77" s="106">
        <v>5.5588100251737625E-2</v>
      </c>
      <c r="E77" s="106">
        <v>-7.4101618062224275E-2</v>
      </c>
      <c r="F77" s="106">
        <v>0.17653307661025952</v>
      </c>
      <c r="G77" s="106">
        <v>0.2834822812502768</v>
      </c>
      <c r="H77" s="106">
        <v>0.2866961009465861</v>
      </c>
      <c r="I77" s="106">
        <v>0.1702301126437164</v>
      </c>
      <c r="J77" s="106">
        <v>3.2444190746540369E-2</v>
      </c>
      <c r="K77" s="106">
        <v>4.3154828368245274E-2</v>
      </c>
      <c r="L77" s="106">
        <v>9.0166034045129587E-2</v>
      </c>
      <c r="M77" s="107">
        <v>0.21587757527733756</v>
      </c>
    </row>
    <row r="78" spans="1:13" ht="14.4" customHeight="1" x14ac:dyDescent="0.2">
      <c r="A78" s="1" t="s">
        <v>92</v>
      </c>
      <c r="B78" s="105">
        <v>6.7647885883736388E-3</v>
      </c>
      <c r="C78" s="106">
        <v>1.0814800734968004E-2</v>
      </c>
      <c r="D78" s="106">
        <v>2.0805225119335882E-2</v>
      </c>
      <c r="E78" s="106">
        <v>2.5651077987028953E-2</v>
      </c>
      <c r="F78" s="106">
        <v>1.2711021339505411E-2</v>
      </c>
      <c r="G78" s="106">
        <v>1.673551391340268E-2</v>
      </c>
      <c r="H78" s="106">
        <v>1.953277048198078E-2</v>
      </c>
      <c r="I78" s="106">
        <v>3.3759369063959307E-2</v>
      </c>
      <c r="J78" s="106">
        <v>4.8313306982201536E-2</v>
      </c>
      <c r="K78" s="106">
        <v>2.5415665739965992E-2</v>
      </c>
      <c r="L78" s="106">
        <v>1.4762839523483239E-2</v>
      </c>
      <c r="M78" s="107">
        <v>1.9547789252110984E-2</v>
      </c>
    </row>
    <row r="79" spans="1:13" ht="14.4" customHeight="1" x14ac:dyDescent="0.2">
      <c r="A79" s="1" t="s">
        <v>3</v>
      </c>
      <c r="B79" s="105">
        <v>-6.2354636679798479E-2</v>
      </c>
      <c r="C79" s="106">
        <v>-4.5208258798275183E-2</v>
      </c>
      <c r="D79" s="106">
        <v>-3.4869886418659991E-2</v>
      </c>
      <c r="E79" s="106">
        <v>-2.0984266961536872E-2</v>
      </c>
      <c r="F79" s="106">
        <v>-4.1265039994622575E-2</v>
      </c>
      <c r="G79" s="106">
        <v>-3.6908168359839795E-2</v>
      </c>
      <c r="H79" s="106">
        <v>-1.556936621997799E-2</v>
      </c>
      <c r="I79" s="106">
        <v>2.1591944102978926E-3</v>
      </c>
      <c r="J79" s="106">
        <v>2.5885749761872363E-2</v>
      </c>
      <c r="K79" s="106">
        <v>2.8430673400183376E-2</v>
      </c>
      <c r="L79" s="106">
        <v>9.9951756348584858E-2</v>
      </c>
      <c r="M79" s="107">
        <v>8.796140372087935E-2</v>
      </c>
    </row>
    <row r="80" spans="1:13" ht="14.4" customHeight="1" x14ac:dyDescent="0.2">
      <c r="A80" s="1" t="s">
        <v>4</v>
      </c>
      <c r="B80" s="105">
        <v>-3.4044709090681642E-2</v>
      </c>
      <c r="C80" s="106">
        <v>-2.0657865130958825E-2</v>
      </c>
      <c r="D80" s="106">
        <v>-9.1746388042684337E-3</v>
      </c>
      <c r="E80" s="106">
        <v>-2.2527082533365914E-2</v>
      </c>
      <c r="F80" s="106">
        <v>-3.9019117823667675E-2</v>
      </c>
      <c r="G80" s="106">
        <v>-4.6715401284687388E-2</v>
      </c>
      <c r="H80" s="106">
        <v>-2.9650255333728524E-2</v>
      </c>
      <c r="I80" s="106">
        <v>-5.8970941082378036E-3</v>
      </c>
      <c r="J80" s="106">
        <v>-3.055676606694474E-3</v>
      </c>
      <c r="K80" s="106">
        <v>1.3942855907609665E-3</v>
      </c>
      <c r="L80" s="106">
        <v>2.9323248407643311E-2</v>
      </c>
      <c r="M80" s="107">
        <v>2.8907945324002038E-2</v>
      </c>
    </row>
    <row r="81" spans="1:14" ht="14.4" customHeight="1" x14ac:dyDescent="0.2">
      <c r="A81" s="2" t="s">
        <v>5</v>
      </c>
      <c r="B81" s="105">
        <v>-6.1976795417829342E-2</v>
      </c>
      <c r="C81" s="106">
        <v>-2.699831260546216E-2</v>
      </c>
      <c r="D81" s="106">
        <v>-4.8856569912293139E-2</v>
      </c>
      <c r="E81" s="106">
        <v>-6.3982327542926001E-2</v>
      </c>
      <c r="F81" s="106">
        <v>-4.4231727988832389E-2</v>
      </c>
      <c r="G81" s="106">
        <v>-5.761977524612677E-2</v>
      </c>
      <c r="H81" s="106">
        <v>-5.3076937737035694E-2</v>
      </c>
      <c r="I81" s="106">
        <v>-3.864725293163556E-2</v>
      </c>
      <c r="J81" s="106">
        <v>-4.3044619422572178E-2</v>
      </c>
      <c r="K81" s="106">
        <v>-5.2821407795229786E-2</v>
      </c>
      <c r="L81" s="106">
        <v>2.2897118162500299E-2</v>
      </c>
      <c r="M81" s="107">
        <v>1.4455743535956952E-2</v>
      </c>
    </row>
    <row r="82" spans="1:14" ht="14.4" customHeight="1" x14ac:dyDescent="0.2">
      <c r="A82" s="3" t="s">
        <v>6</v>
      </c>
      <c r="B82" s="114">
        <v>-1.2241812656110849E-2</v>
      </c>
      <c r="C82" s="115">
        <v>2.8447244926617116E-3</v>
      </c>
      <c r="D82" s="115">
        <v>-4.0355179488070691E-3</v>
      </c>
      <c r="E82" s="115">
        <v>-1.4566895752191594E-2</v>
      </c>
      <c r="F82" s="115">
        <v>-8.0395535312790794E-3</v>
      </c>
      <c r="G82" s="115">
        <v>-1.2513005491817126E-2</v>
      </c>
      <c r="H82" s="115">
        <v>-1.395642674198439E-2</v>
      </c>
      <c r="I82" s="115">
        <v>-8.5266089675876105E-3</v>
      </c>
      <c r="J82" s="115">
        <v>-1.1271475863234025E-2</v>
      </c>
      <c r="K82" s="115">
        <v>-1.2933221100352841E-2</v>
      </c>
      <c r="L82" s="115">
        <v>-3.355250143652446E-3</v>
      </c>
      <c r="M82" s="116">
        <v>7.9803188724661986E-4</v>
      </c>
    </row>
    <row r="83" spans="1:14" ht="14.4" customHeight="1" x14ac:dyDescent="0.2">
      <c r="A83" s="1" t="s">
        <v>91</v>
      </c>
      <c r="B83" s="105">
        <v>-1.3246429715758231E-2</v>
      </c>
      <c r="C83" s="106">
        <v>2.8985079804472198E-2</v>
      </c>
      <c r="D83" s="106">
        <v>4.7976150469168186E-2</v>
      </c>
      <c r="E83" s="106">
        <v>2.8587084311610663E-2</v>
      </c>
      <c r="F83" s="106">
        <v>8.8375809249662068E-2</v>
      </c>
      <c r="G83" s="106">
        <v>1.4967269150656262E-2</v>
      </c>
      <c r="H83" s="106">
        <v>-5.9876042230030384E-3</v>
      </c>
      <c r="I83" s="106">
        <v>-6.9913969278332169E-3</v>
      </c>
      <c r="J83" s="106">
        <v>-1.9387369709098864E-2</v>
      </c>
      <c r="K83" s="106">
        <v>8.4547314200470805E-2</v>
      </c>
      <c r="L83" s="106">
        <v>2.7675236522738796E-2</v>
      </c>
      <c r="M83" s="107">
        <v>1.3249167280350764E-2</v>
      </c>
    </row>
    <row r="84" spans="1:14" ht="14.4" customHeight="1" x14ac:dyDescent="0.2">
      <c r="A84" s="1" t="s">
        <v>92</v>
      </c>
      <c r="B84" s="105">
        <v>-3.4697412529151227E-2</v>
      </c>
      <c r="C84" s="106">
        <v>-1.3601054613564912E-2</v>
      </c>
      <c r="D84" s="106">
        <v>-3.7372882790918195E-2</v>
      </c>
      <c r="E84" s="106">
        <v>-6.5017623172268252E-2</v>
      </c>
      <c r="F84" s="106">
        <v>-6.7117986312806646E-2</v>
      </c>
      <c r="G84" s="106">
        <v>-5.4930622006042103E-2</v>
      </c>
      <c r="H84" s="106">
        <v>-4.427702024789993E-2</v>
      </c>
      <c r="I84" s="106">
        <v>-2.9107219669937297E-2</v>
      </c>
      <c r="J84" s="106">
        <v>-2.8596985651911547E-2</v>
      </c>
      <c r="K84" s="106">
        <v>-7.7476460126990249E-2</v>
      </c>
      <c r="L84" s="106">
        <v>-6.586734532515516E-2</v>
      </c>
      <c r="M84" s="107">
        <v>-3.6904517006096219E-2</v>
      </c>
    </row>
    <row r="85" spans="1:14" ht="14.4" customHeight="1" x14ac:dyDescent="0.2">
      <c r="A85" s="1" t="s">
        <v>3</v>
      </c>
      <c r="B85" s="105">
        <v>7.2457299650741337E-3</v>
      </c>
      <c r="C85" s="106">
        <v>7.1083112047778969E-3</v>
      </c>
      <c r="D85" s="106">
        <v>8.5212127670798703E-3</v>
      </c>
      <c r="E85" s="106">
        <v>1.9384008963418412E-2</v>
      </c>
      <c r="F85" s="106">
        <v>1.2921337124144644E-2</v>
      </c>
      <c r="G85" s="106">
        <v>1.6046166065362848E-2</v>
      </c>
      <c r="H85" s="106">
        <v>1.0672831699764735E-2</v>
      </c>
      <c r="I85" s="106">
        <v>1.3672357462733981E-2</v>
      </c>
      <c r="J85" s="106">
        <v>8.8327961286568182E-3</v>
      </c>
      <c r="K85" s="106">
        <v>-1.8691434305646941E-3</v>
      </c>
      <c r="L85" s="106">
        <v>1.5093419549635606E-2</v>
      </c>
      <c r="M85" s="107">
        <v>2.3925980151562349E-2</v>
      </c>
    </row>
    <row r="86" spans="1:14" ht="14.4" customHeight="1" x14ac:dyDescent="0.2">
      <c r="A86" s="1" t="s">
        <v>4</v>
      </c>
      <c r="B86" s="105">
        <v>-1.0215497395524119E-2</v>
      </c>
      <c r="C86" s="106">
        <v>4.096189941698582E-3</v>
      </c>
      <c r="D86" s="106">
        <v>-6.3928146098484089E-3</v>
      </c>
      <c r="E86" s="106">
        <v>-1.0918466232866877E-2</v>
      </c>
      <c r="F86" s="106">
        <v>-1.4388358427369694E-2</v>
      </c>
      <c r="G86" s="106">
        <v>-6.6488403080035771E-3</v>
      </c>
      <c r="H86" s="106">
        <v>-7.1097369522076749E-3</v>
      </c>
      <c r="I86" s="106">
        <v>-1.3474267560046341E-2</v>
      </c>
      <c r="J86" s="106">
        <v>-2.1812686984227642E-2</v>
      </c>
      <c r="K86" s="106">
        <v>-2.4044719203384541E-2</v>
      </c>
      <c r="L86" s="106">
        <v>1.7697033575103667E-2</v>
      </c>
      <c r="M86" s="107">
        <v>2.1287680248265006E-2</v>
      </c>
    </row>
    <row r="87" spans="1:14" ht="14.4" customHeight="1" x14ac:dyDescent="0.2">
      <c r="A87" s="2" t="s">
        <v>5</v>
      </c>
      <c r="B87" s="105">
        <v>-1.6793435815510196E-2</v>
      </c>
      <c r="C87" s="106">
        <v>-2.9100984514997253E-4</v>
      </c>
      <c r="D87" s="106">
        <v>-1.1355839757515597E-2</v>
      </c>
      <c r="E87" s="106">
        <v>-4.7521268209501151E-2</v>
      </c>
      <c r="F87" s="106">
        <v>-2.7722543682494966E-2</v>
      </c>
      <c r="G87" s="106">
        <v>-3.1120809363221584E-2</v>
      </c>
      <c r="H87" s="106">
        <v>-3.1665264156829437E-2</v>
      </c>
      <c r="I87" s="106">
        <v>-1.5775165600949572E-2</v>
      </c>
      <c r="J87" s="106">
        <v>5.0399130730589235E-3</v>
      </c>
      <c r="K87" s="106">
        <v>-2.7958237670557957E-2</v>
      </c>
      <c r="L87" s="106">
        <v>-2.9760277656777141E-2</v>
      </c>
      <c r="M87" s="107">
        <v>-4.5115911206966827E-2</v>
      </c>
    </row>
    <row r="88" spans="1:14" ht="14.4" customHeight="1" x14ac:dyDescent="0.2">
      <c r="A88" s="3" t="s">
        <v>32</v>
      </c>
      <c r="B88" s="114">
        <v>-2.2338337827273163E-2</v>
      </c>
      <c r="C88" s="115">
        <v>-4.0443861539062233E-3</v>
      </c>
      <c r="D88" s="115">
        <v>-9.7927262228320044E-3</v>
      </c>
      <c r="E88" s="115">
        <v>-1.9442091885136688E-2</v>
      </c>
      <c r="F88" s="115">
        <v>-1.6125908360548578E-2</v>
      </c>
      <c r="G88" s="115">
        <v>-2.2263510151917094E-2</v>
      </c>
      <c r="H88" s="115">
        <v>-2.4574115720006777E-2</v>
      </c>
      <c r="I88" s="115">
        <v>-1.5920380507511173E-2</v>
      </c>
      <c r="J88" s="115">
        <v>-1.1817779397290819E-2</v>
      </c>
      <c r="K88" s="115">
        <v>-8.155754647160781E-3</v>
      </c>
      <c r="L88" s="115">
        <v>2.068535142039966E-3</v>
      </c>
      <c r="M88" s="116">
        <v>2.6070109206355259E-4</v>
      </c>
    </row>
    <row r="89" spans="1:14" ht="14.4" customHeight="1" x14ac:dyDescent="0.2">
      <c r="A89" s="1" t="s">
        <v>91</v>
      </c>
      <c r="B89" s="105">
        <v>-7.6726052697601828E-3</v>
      </c>
      <c r="C89" s="106">
        <v>2.4991926961014561E-2</v>
      </c>
      <c r="D89" s="106">
        <v>5.2382371934517225E-2</v>
      </c>
      <c r="E89" s="106">
        <v>2.9298997903264998E-2</v>
      </c>
      <c r="F89" s="106">
        <v>8.3576350636165295E-2</v>
      </c>
      <c r="G89" s="106">
        <v>1.3311318546635229E-2</v>
      </c>
      <c r="H89" s="106">
        <v>-7.4260016132029196E-3</v>
      </c>
      <c r="I89" s="106">
        <v>1.6933063985622485E-2</v>
      </c>
      <c r="J89" s="106">
        <v>-1.754763033384661E-3</v>
      </c>
      <c r="K89" s="106">
        <v>8.9260825510710504E-2</v>
      </c>
      <c r="L89" s="106">
        <v>3.3386743958986081E-2</v>
      </c>
      <c r="M89" s="107">
        <v>1.3968159715948286E-2</v>
      </c>
    </row>
    <row r="90" spans="1:14" ht="14.4" customHeight="1" x14ac:dyDescent="0.2">
      <c r="A90" s="1" t="s">
        <v>92</v>
      </c>
      <c r="B90" s="105">
        <v>-7.6394924145516949E-2</v>
      </c>
      <c r="C90" s="106">
        <v>-4.0896220391303771E-2</v>
      </c>
      <c r="D90" s="106">
        <v>-6.8173286854858503E-2</v>
      </c>
      <c r="E90" s="106">
        <v>-9.1588563480899624E-2</v>
      </c>
      <c r="F90" s="106">
        <v>-0.1069015878413843</v>
      </c>
      <c r="G90" s="106">
        <v>-9.4860805836202142E-2</v>
      </c>
      <c r="H90" s="106">
        <v>-8.6199016253751842E-2</v>
      </c>
      <c r="I90" s="106">
        <v>-7.0904914288107621E-2</v>
      </c>
      <c r="J90" s="106">
        <v>-3.9665902459795239E-2</v>
      </c>
      <c r="K90" s="106">
        <v>-6.4746240310580655E-2</v>
      </c>
      <c r="L90" s="106">
        <v>-5.787589407792073E-2</v>
      </c>
      <c r="M90" s="107">
        <v>-4.3057897169894693E-2</v>
      </c>
    </row>
    <row r="91" spans="1:14" ht="14.4" customHeight="1" x14ac:dyDescent="0.2">
      <c r="A91" s="1" t="s">
        <v>3</v>
      </c>
      <c r="B91" s="105">
        <v>7.665777066297336E-3</v>
      </c>
      <c r="C91" s="106">
        <v>9.2675658750988894E-3</v>
      </c>
      <c r="D91" s="106">
        <v>1.0074685214693953E-2</v>
      </c>
      <c r="E91" s="106">
        <v>1.3816549911697687E-2</v>
      </c>
      <c r="F91" s="106">
        <v>1.3005515532531074E-2</v>
      </c>
      <c r="G91" s="106">
        <v>1.3302469256224419E-2</v>
      </c>
      <c r="H91" s="106">
        <v>9.6730392904004377E-3</v>
      </c>
      <c r="I91" s="106">
        <v>1.3109742472718726E-2</v>
      </c>
      <c r="J91" s="106">
        <v>8.4120643722976514E-3</v>
      </c>
      <c r="K91" s="106">
        <v>-7.213916073775295E-4</v>
      </c>
      <c r="L91" s="106">
        <v>1.6979351320731837E-2</v>
      </c>
      <c r="M91" s="107">
        <v>2.3520748003338209E-2</v>
      </c>
    </row>
    <row r="92" spans="1:14" ht="14.4" customHeight="1" x14ac:dyDescent="0.2">
      <c r="A92" s="1" t="s">
        <v>4</v>
      </c>
      <c r="B92" s="105">
        <v>-1.2558514908876828E-2</v>
      </c>
      <c r="C92" s="106">
        <v>4.2132756311572686E-3</v>
      </c>
      <c r="D92" s="106">
        <v>-1.1763983603150915E-2</v>
      </c>
      <c r="E92" s="106">
        <v>-1.3443845754664365E-2</v>
      </c>
      <c r="F92" s="106">
        <v>-1.4442760539192781E-2</v>
      </c>
      <c r="G92" s="106">
        <v>-8.9204897492962502E-3</v>
      </c>
      <c r="H92" s="106">
        <v>-1.2579567764386936E-2</v>
      </c>
      <c r="I92" s="106">
        <v>-1.4143836811097604E-2</v>
      </c>
      <c r="J92" s="106">
        <v>-1.5651723311337098E-2</v>
      </c>
      <c r="K92" s="106">
        <v>-3.5612342988119175E-2</v>
      </c>
      <c r="L92" s="106">
        <v>9.9775962986658386E-3</v>
      </c>
      <c r="M92" s="107">
        <v>6.4504208727290818E-3</v>
      </c>
    </row>
    <row r="93" spans="1:14" ht="14.4" customHeight="1" x14ac:dyDescent="0.2">
      <c r="A93" s="2" t="s">
        <v>5</v>
      </c>
      <c r="B93" s="108">
        <v>-3.3619996185200236E-2</v>
      </c>
      <c r="C93" s="109">
        <v>-1.889066936314502E-2</v>
      </c>
      <c r="D93" s="109">
        <v>-2.4377196375517461E-2</v>
      </c>
      <c r="E93" s="109">
        <v>-4.1908891871438834E-2</v>
      </c>
      <c r="F93" s="109">
        <v>-5.1268986713648747E-2</v>
      </c>
      <c r="G93" s="109">
        <v>-4.6206498516620932E-2</v>
      </c>
      <c r="H93" s="109">
        <v>-4.4951257065253582E-2</v>
      </c>
      <c r="I93" s="109">
        <v>-4.9325928910250054E-2</v>
      </c>
      <c r="J93" s="109">
        <v>-4.0801336714857875E-2</v>
      </c>
      <c r="K93" s="109">
        <v>-5.8286031992906613E-2</v>
      </c>
      <c r="L93" s="109">
        <v>-1.3597400232941523E-2</v>
      </c>
      <c r="M93" s="110">
        <v>-2.078344836220793E-2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06" t="s">
        <v>103</v>
      </c>
      <c r="B96" s="206"/>
      <c r="C96" s="206"/>
      <c r="D96" s="206"/>
      <c r="E96" s="206"/>
      <c r="F96" s="206"/>
      <c r="G96" s="206"/>
      <c r="H96" s="206"/>
      <c r="I96" s="206"/>
      <c r="J96" s="206"/>
      <c r="K96" s="206"/>
      <c r="L96" s="206"/>
      <c r="M96" s="206"/>
      <c r="N96" s="206"/>
    </row>
    <row r="98" spans="1:15" ht="14.4" customHeight="1" x14ac:dyDescent="0.2">
      <c r="A98" s="207" t="s">
        <v>0</v>
      </c>
      <c r="B98" s="213" t="s">
        <v>31</v>
      </c>
      <c r="C98" s="214"/>
      <c r="D98" s="214"/>
      <c r="E98" s="214"/>
      <c r="F98" s="214"/>
      <c r="G98" s="214"/>
      <c r="H98" s="214"/>
      <c r="I98" s="214"/>
      <c r="J98" s="214"/>
      <c r="K98" s="214"/>
      <c r="L98" s="214"/>
      <c r="M98" s="214"/>
      <c r="N98" s="215"/>
    </row>
    <row r="99" spans="1:15" ht="14.4" customHeight="1" x14ac:dyDescent="0.2">
      <c r="A99" s="212"/>
      <c r="B99" s="21" t="s">
        <v>2322</v>
      </c>
      <c r="C99" s="22" t="s">
        <v>2323</v>
      </c>
      <c r="D99" s="22" t="s">
        <v>2324</v>
      </c>
      <c r="E99" s="22" t="s">
        <v>2325</v>
      </c>
      <c r="F99" s="22" t="s">
        <v>2327</v>
      </c>
      <c r="G99" s="22" t="s">
        <v>2328</v>
      </c>
      <c r="H99" s="22" t="s">
        <v>2329</v>
      </c>
      <c r="I99" s="22" t="s">
        <v>2330</v>
      </c>
      <c r="J99" s="22" t="s">
        <v>2331</v>
      </c>
      <c r="K99" s="22" t="s">
        <v>2332</v>
      </c>
      <c r="L99" s="22" t="s">
        <v>2334</v>
      </c>
      <c r="M99" s="22" t="s">
        <v>2336</v>
      </c>
      <c r="N99" s="51" t="s">
        <v>2338</v>
      </c>
    </row>
    <row r="100" spans="1:15" ht="14.4" customHeight="1" x14ac:dyDescent="0.3">
      <c r="A100" s="3" t="s">
        <v>1</v>
      </c>
      <c r="B100" s="84">
        <v>12296242</v>
      </c>
      <c r="C100" s="85">
        <v>12270296</v>
      </c>
      <c r="D100" s="85">
        <v>12478517</v>
      </c>
      <c r="E100" s="85">
        <v>12488681</v>
      </c>
      <c r="F100" s="85">
        <v>12440532</v>
      </c>
      <c r="G100" s="85">
        <v>12477875</v>
      </c>
      <c r="H100" s="85">
        <v>12510460</v>
      </c>
      <c r="I100" s="85">
        <v>12555162</v>
      </c>
      <c r="J100" s="85">
        <v>12656903</v>
      </c>
      <c r="K100" s="85">
        <v>12656803</v>
      </c>
      <c r="L100" s="85">
        <v>12301314</v>
      </c>
      <c r="M100" s="85">
        <v>12047151</v>
      </c>
      <c r="N100" s="86">
        <v>12349427</v>
      </c>
      <c r="O100" s="152"/>
    </row>
    <row r="101" spans="1:15" ht="14.4" customHeight="1" x14ac:dyDescent="0.2">
      <c r="A101" s="1" t="s">
        <v>91</v>
      </c>
      <c r="B101" s="87">
        <v>1679491</v>
      </c>
      <c r="C101" s="88">
        <v>1550965</v>
      </c>
      <c r="D101" s="88">
        <v>1561167</v>
      </c>
      <c r="E101" s="88">
        <v>1567262</v>
      </c>
      <c r="F101" s="88">
        <v>1574556</v>
      </c>
      <c r="G101" s="88">
        <v>1690927</v>
      </c>
      <c r="H101" s="88">
        <v>1524431</v>
      </c>
      <c r="I101" s="88">
        <v>1556981</v>
      </c>
      <c r="J101" s="88">
        <v>1561065</v>
      </c>
      <c r="K101" s="88">
        <v>1497650</v>
      </c>
      <c r="L101" s="88">
        <v>1972504</v>
      </c>
      <c r="M101" s="88">
        <v>2354814</v>
      </c>
      <c r="N101" s="89">
        <v>1726751</v>
      </c>
    </row>
    <row r="102" spans="1:15" ht="14.4" customHeight="1" x14ac:dyDescent="0.2">
      <c r="A102" s="1" t="s">
        <v>92</v>
      </c>
      <c r="B102" s="90">
        <v>4071734</v>
      </c>
      <c r="C102" s="91">
        <v>4045717</v>
      </c>
      <c r="D102" s="91">
        <v>4136100</v>
      </c>
      <c r="E102" s="91">
        <v>4085979</v>
      </c>
      <c r="F102" s="91">
        <v>4069640</v>
      </c>
      <c r="G102" s="91">
        <v>4002225</v>
      </c>
      <c r="H102" s="91">
        <v>4077939</v>
      </c>
      <c r="I102" s="91">
        <v>4092810</v>
      </c>
      <c r="J102" s="91">
        <v>4113724</v>
      </c>
      <c r="K102" s="91">
        <v>4103519</v>
      </c>
      <c r="L102" s="91">
        <v>3550865</v>
      </c>
      <c r="M102" s="91">
        <v>3537702</v>
      </c>
      <c r="N102" s="92">
        <v>3958492</v>
      </c>
    </row>
    <row r="103" spans="1:15" ht="14.4" customHeight="1" x14ac:dyDescent="0.2">
      <c r="A103" s="1" t="s">
        <v>3</v>
      </c>
      <c r="B103" s="90">
        <v>4027505</v>
      </c>
      <c r="C103" s="91">
        <v>4108242</v>
      </c>
      <c r="D103" s="91">
        <v>4140025</v>
      </c>
      <c r="E103" s="91">
        <v>4189844</v>
      </c>
      <c r="F103" s="91">
        <v>4160649</v>
      </c>
      <c r="G103" s="91">
        <v>4163986</v>
      </c>
      <c r="H103" s="91">
        <v>4216634</v>
      </c>
      <c r="I103" s="91">
        <v>4214412</v>
      </c>
      <c r="J103" s="91">
        <v>4280898</v>
      </c>
      <c r="K103" s="91">
        <v>4288301</v>
      </c>
      <c r="L103" s="91">
        <v>4086492</v>
      </c>
      <c r="M103" s="91">
        <v>3843309</v>
      </c>
      <c r="N103" s="92">
        <v>4146879</v>
      </c>
    </row>
    <row r="104" spans="1:15" ht="14.4" customHeight="1" x14ac:dyDescent="0.2">
      <c r="A104" s="1" t="s">
        <v>4</v>
      </c>
      <c r="B104" s="90">
        <v>1841175</v>
      </c>
      <c r="C104" s="91">
        <v>1863268</v>
      </c>
      <c r="D104" s="91">
        <v>1930264</v>
      </c>
      <c r="E104" s="91">
        <v>1926622</v>
      </c>
      <c r="F104" s="91">
        <v>1850020</v>
      </c>
      <c r="G104" s="91">
        <v>1895600</v>
      </c>
      <c r="H104" s="91">
        <v>1980021</v>
      </c>
      <c r="I104" s="91">
        <v>1974701</v>
      </c>
      <c r="J104" s="91">
        <v>1987694</v>
      </c>
      <c r="K104" s="91">
        <v>2014435</v>
      </c>
      <c r="L104" s="91">
        <v>1889757</v>
      </c>
      <c r="M104" s="91">
        <v>1732491</v>
      </c>
      <c r="N104" s="92">
        <v>1865945</v>
      </c>
    </row>
    <row r="105" spans="1:15" ht="14.4" customHeight="1" x14ac:dyDescent="0.2">
      <c r="A105" s="2" t="s">
        <v>5</v>
      </c>
      <c r="B105" s="93">
        <v>676337</v>
      </c>
      <c r="C105" s="94">
        <v>702104</v>
      </c>
      <c r="D105" s="94">
        <v>710961</v>
      </c>
      <c r="E105" s="94">
        <v>718974</v>
      </c>
      <c r="F105" s="94">
        <v>785667</v>
      </c>
      <c r="G105" s="94">
        <v>725137</v>
      </c>
      <c r="H105" s="94">
        <v>711435</v>
      </c>
      <c r="I105" s="94">
        <v>716258</v>
      </c>
      <c r="J105" s="94">
        <v>713522</v>
      </c>
      <c r="K105" s="94">
        <v>752898</v>
      </c>
      <c r="L105" s="94">
        <v>801696</v>
      </c>
      <c r="M105" s="94">
        <v>578835</v>
      </c>
      <c r="N105" s="95">
        <v>651360</v>
      </c>
    </row>
    <row r="106" spans="1:15" ht="14.4" customHeight="1" x14ac:dyDescent="0.3">
      <c r="A106" s="3" t="s">
        <v>2</v>
      </c>
      <c r="B106" s="84">
        <v>2059668</v>
      </c>
      <c r="C106" s="85">
        <v>2123058</v>
      </c>
      <c r="D106" s="85">
        <v>2163233</v>
      </c>
      <c r="E106" s="85">
        <v>2186652</v>
      </c>
      <c r="F106" s="85">
        <v>2202608</v>
      </c>
      <c r="G106" s="85">
        <v>2209554</v>
      </c>
      <c r="H106" s="85">
        <v>2238704</v>
      </c>
      <c r="I106" s="85">
        <v>2274728</v>
      </c>
      <c r="J106" s="85">
        <v>2300670</v>
      </c>
      <c r="K106" s="85">
        <v>2308267</v>
      </c>
      <c r="L106" s="85">
        <v>2210607</v>
      </c>
      <c r="M106" s="85">
        <v>2035005</v>
      </c>
      <c r="N106" s="86">
        <v>2136560</v>
      </c>
      <c r="O106" s="152"/>
    </row>
    <row r="107" spans="1:15" ht="14.4" customHeight="1" x14ac:dyDescent="0.2">
      <c r="A107" s="1" t="s">
        <v>91</v>
      </c>
      <c r="B107" s="87">
        <v>129143</v>
      </c>
      <c r="C107" s="88">
        <v>106855</v>
      </c>
      <c r="D107" s="88">
        <v>102250</v>
      </c>
      <c r="E107" s="88">
        <v>98884</v>
      </c>
      <c r="F107" s="88">
        <v>97946</v>
      </c>
      <c r="G107" s="88">
        <v>107934</v>
      </c>
      <c r="H107" s="88">
        <v>109987</v>
      </c>
      <c r="I107" s="88">
        <v>116039</v>
      </c>
      <c r="J107" s="88">
        <v>104832</v>
      </c>
      <c r="K107" s="88">
        <v>95362</v>
      </c>
      <c r="L107" s="88">
        <v>171041</v>
      </c>
      <c r="M107" s="88">
        <v>147946</v>
      </c>
      <c r="N107" s="89">
        <v>151834</v>
      </c>
    </row>
    <row r="108" spans="1:15" ht="14.4" customHeight="1" x14ac:dyDescent="0.2">
      <c r="A108" s="1" t="s">
        <v>92</v>
      </c>
      <c r="B108" s="90">
        <v>1428802</v>
      </c>
      <c r="C108" s="91">
        <v>1467001</v>
      </c>
      <c r="D108" s="91">
        <v>1485434</v>
      </c>
      <c r="E108" s="91">
        <v>1494065</v>
      </c>
      <c r="F108" s="91">
        <v>1502754</v>
      </c>
      <c r="G108" s="91">
        <v>1497687</v>
      </c>
      <c r="H108" s="91">
        <v>1510630</v>
      </c>
      <c r="I108" s="91">
        <v>1515969</v>
      </c>
      <c r="J108" s="91">
        <v>1528673</v>
      </c>
      <c r="K108" s="91">
        <v>1528999</v>
      </c>
      <c r="L108" s="91">
        <v>1412547</v>
      </c>
      <c r="M108" s="91">
        <v>1431508</v>
      </c>
      <c r="N108" s="92">
        <v>1449697</v>
      </c>
    </row>
    <row r="109" spans="1:15" ht="14.4" customHeight="1" x14ac:dyDescent="0.2">
      <c r="A109" s="1" t="s">
        <v>3</v>
      </c>
      <c r="B109" s="90">
        <v>326859</v>
      </c>
      <c r="C109" s="91">
        <v>363175</v>
      </c>
      <c r="D109" s="91">
        <v>381283</v>
      </c>
      <c r="E109" s="91">
        <v>393888</v>
      </c>
      <c r="F109" s="91">
        <v>401295</v>
      </c>
      <c r="G109" s="91">
        <v>402227</v>
      </c>
      <c r="H109" s="91">
        <v>411850</v>
      </c>
      <c r="I109" s="91">
        <v>429541</v>
      </c>
      <c r="J109" s="91">
        <v>444411</v>
      </c>
      <c r="K109" s="91">
        <v>454513</v>
      </c>
      <c r="L109" s="91">
        <v>399624</v>
      </c>
      <c r="M109" s="91">
        <v>295583</v>
      </c>
      <c r="N109" s="92">
        <v>355885</v>
      </c>
    </row>
    <row r="110" spans="1:15" ht="14.4" customHeight="1" x14ac:dyDescent="0.2">
      <c r="A110" s="1" t="s">
        <v>4</v>
      </c>
      <c r="B110" s="90">
        <v>134047</v>
      </c>
      <c r="C110" s="91">
        <v>144443</v>
      </c>
      <c r="D110" s="91">
        <v>150749</v>
      </c>
      <c r="E110" s="91">
        <v>156058</v>
      </c>
      <c r="F110" s="91">
        <v>157191</v>
      </c>
      <c r="G110" s="91">
        <v>157097</v>
      </c>
      <c r="H110" s="91">
        <v>160851</v>
      </c>
      <c r="I110" s="91">
        <v>166884</v>
      </c>
      <c r="J110" s="91">
        <v>174677</v>
      </c>
      <c r="K110" s="91">
        <v>180059</v>
      </c>
      <c r="L110" s="91">
        <v>173892</v>
      </c>
      <c r="M110" s="91">
        <v>120538</v>
      </c>
      <c r="N110" s="92">
        <v>138209</v>
      </c>
    </row>
    <row r="111" spans="1:15" ht="14.4" customHeight="1" x14ac:dyDescent="0.2">
      <c r="A111" s="2" t="s">
        <v>5</v>
      </c>
      <c r="B111" s="93">
        <v>40817</v>
      </c>
      <c r="C111" s="94">
        <v>41584</v>
      </c>
      <c r="D111" s="94">
        <v>43517</v>
      </c>
      <c r="E111" s="94">
        <v>43757</v>
      </c>
      <c r="F111" s="94">
        <v>43422</v>
      </c>
      <c r="G111" s="94">
        <v>44609</v>
      </c>
      <c r="H111" s="94">
        <v>45386</v>
      </c>
      <c r="I111" s="94">
        <v>46295</v>
      </c>
      <c r="J111" s="94">
        <v>48077</v>
      </c>
      <c r="K111" s="94">
        <v>49334</v>
      </c>
      <c r="L111" s="94">
        <v>53503</v>
      </c>
      <c r="M111" s="94">
        <v>39430</v>
      </c>
      <c r="N111" s="95">
        <v>40935</v>
      </c>
    </row>
    <row r="112" spans="1:15" ht="14.4" customHeight="1" x14ac:dyDescent="0.3">
      <c r="A112" s="3" t="s">
        <v>6</v>
      </c>
      <c r="B112" s="84">
        <v>10236574</v>
      </c>
      <c r="C112" s="85">
        <v>10147238</v>
      </c>
      <c r="D112" s="85">
        <v>10315284</v>
      </c>
      <c r="E112" s="85">
        <v>10302029</v>
      </c>
      <c r="F112" s="85">
        <v>10237924</v>
      </c>
      <c r="G112" s="85">
        <v>10268321</v>
      </c>
      <c r="H112" s="85">
        <v>10271756</v>
      </c>
      <c r="I112" s="85">
        <v>10280434</v>
      </c>
      <c r="J112" s="85">
        <v>10356233</v>
      </c>
      <c r="K112" s="85">
        <v>10348536</v>
      </c>
      <c r="L112" s="85">
        <v>10090707</v>
      </c>
      <c r="M112" s="85">
        <v>10012146</v>
      </c>
      <c r="N112" s="86">
        <v>10212867</v>
      </c>
      <c r="O112" s="152"/>
    </row>
    <row r="113" spans="1:15" ht="14.4" customHeight="1" x14ac:dyDescent="0.2">
      <c r="A113" s="1" t="s">
        <v>91</v>
      </c>
      <c r="B113" s="87">
        <v>1550348</v>
      </c>
      <c r="C113" s="88">
        <v>1444110</v>
      </c>
      <c r="D113" s="88">
        <v>1458917</v>
      </c>
      <c r="E113" s="88">
        <v>1468378</v>
      </c>
      <c r="F113" s="88">
        <v>1476610</v>
      </c>
      <c r="G113" s="88">
        <v>1582993</v>
      </c>
      <c r="H113" s="88">
        <v>1414444</v>
      </c>
      <c r="I113" s="88">
        <v>1440942</v>
      </c>
      <c r="J113" s="88">
        <v>1456233</v>
      </c>
      <c r="K113" s="88">
        <v>1402288</v>
      </c>
      <c r="L113" s="88">
        <v>1801463</v>
      </c>
      <c r="M113" s="88">
        <v>2206868</v>
      </c>
      <c r="N113" s="89">
        <v>1574917</v>
      </c>
    </row>
    <row r="114" spans="1:15" ht="14.4" customHeight="1" x14ac:dyDescent="0.2">
      <c r="A114" s="1" t="s">
        <v>92</v>
      </c>
      <c r="B114" s="90">
        <v>2642932</v>
      </c>
      <c r="C114" s="91">
        <v>2578716</v>
      </c>
      <c r="D114" s="91">
        <v>2650666</v>
      </c>
      <c r="E114" s="91">
        <v>2591914</v>
      </c>
      <c r="F114" s="91">
        <v>2566886</v>
      </c>
      <c r="G114" s="91">
        <v>2504538</v>
      </c>
      <c r="H114" s="91">
        <v>2567309</v>
      </c>
      <c r="I114" s="91">
        <v>2576841</v>
      </c>
      <c r="J114" s="91">
        <v>2585051</v>
      </c>
      <c r="K114" s="91">
        <v>2574520</v>
      </c>
      <c r="L114" s="91">
        <v>2138318</v>
      </c>
      <c r="M114" s="91">
        <v>2106194</v>
      </c>
      <c r="N114" s="92">
        <v>2508795</v>
      </c>
    </row>
    <row r="115" spans="1:15" ht="14.4" customHeight="1" x14ac:dyDescent="0.2">
      <c r="A115" s="1" t="s">
        <v>3</v>
      </c>
      <c r="B115" s="90">
        <v>3700646</v>
      </c>
      <c r="C115" s="91">
        <v>3745067</v>
      </c>
      <c r="D115" s="91">
        <v>3758742</v>
      </c>
      <c r="E115" s="91">
        <v>3795956</v>
      </c>
      <c r="F115" s="91">
        <v>3759354</v>
      </c>
      <c r="G115" s="91">
        <v>3761759</v>
      </c>
      <c r="H115" s="91">
        <v>3804784</v>
      </c>
      <c r="I115" s="91">
        <v>3784871</v>
      </c>
      <c r="J115" s="91">
        <v>3836487</v>
      </c>
      <c r="K115" s="91">
        <v>3833788</v>
      </c>
      <c r="L115" s="91">
        <v>3686868</v>
      </c>
      <c r="M115" s="91">
        <v>3547726</v>
      </c>
      <c r="N115" s="92">
        <v>3790994</v>
      </c>
    </row>
    <row r="116" spans="1:15" ht="14.4" customHeight="1" x14ac:dyDescent="0.2">
      <c r="A116" s="1" t="s">
        <v>4</v>
      </c>
      <c r="B116" s="90">
        <v>1707128</v>
      </c>
      <c r="C116" s="91">
        <v>1718825</v>
      </c>
      <c r="D116" s="91">
        <v>1779515</v>
      </c>
      <c r="E116" s="91">
        <v>1770564</v>
      </c>
      <c r="F116" s="91">
        <v>1692829</v>
      </c>
      <c r="G116" s="91">
        <v>1738503</v>
      </c>
      <c r="H116" s="91">
        <v>1819170</v>
      </c>
      <c r="I116" s="91">
        <v>1807817</v>
      </c>
      <c r="J116" s="91">
        <v>1813017</v>
      </c>
      <c r="K116" s="91">
        <v>1834376</v>
      </c>
      <c r="L116" s="91">
        <v>1715865</v>
      </c>
      <c r="M116" s="91">
        <v>1611953</v>
      </c>
      <c r="N116" s="92">
        <v>1727736</v>
      </c>
    </row>
    <row r="117" spans="1:15" ht="14.4" customHeight="1" x14ac:dyDescent="0.2">
      <c r="A117" s="2" t="s">
        <v>5</v>
      </c>
      <c r="B117" s="93">
        <v>635520</v>
      </c>
      <c r="C117" s="94">
        <v>660520</v>
      </c>
      <c r="D117" s="94">
        <v>667444</v>
      </c>
      <c r="E117" s="94">
        <v>675217</v>
      </c>
      <c r="F117" s="94">
        <v>742245</v>
      </c>
      <c r="G117" s="94">
        <v>680528</v>
      </c>
      <c r="H117" s="94">
        <v>666049</v>
      </c>
      <c r="I117" s="94">
        <v>669963</v>
      </c>
      <c r="J117" s="94">
        <v>665445</v>
      </c>
      <c r="K117" s="94">
        <v>703564</v>
      </c>
      <c r="L117" s="94">
        <v>748193</v>
      </c>
      <c r="M117" s="94">
        <v>539405</v>
      </c>
      <c r="N117" s="95">
        <v>610425</v>
      </c>
    </row>
    <row r="118" spans="1:15" ht="14.4" customHeight="1" x14ac:dyDescent="0.3">
      <c r="A118" s="3" t="s">
        <v>32</v>
      </c>
      <c r="B118" s="84">
        <v>9217922</v>
      </c>
      <c r="C118" s="85">
        <v>9166837</v>
      </c>
      <c r="D118" s="85">
        <v>9321533</v>
      </c>
      <c r="E118" s="85">
        <v>9307060</v>
      </c>
      <c r="F118" s="85">
        <v>9235519</v>
      </c>
      <c r="G118" s="85">
        <v>9249465</v>
      </c>
      <c r="H118" s="85">
        <v>9250581</v>
      </c>
      <c r="I118" s="85">
        <v>9266658</v>
      </c>
      <c r="J118" s="85">
        <v>9325382</v>
      </c>
      <c r="K118" s="85">
        <v>9325654</v>
      </c>
      <c r="L118" s="85">
        <v>9093266</v>
      </c>
      <c r="M118" s="85">
        <v>9043730</v>
      </c>
      <c r="N118" s="86">
        <v>9218608</v>
      </c>
      <c r="O118" s="152"/>
    </row>
    <row r="119" spans="1:15" ht="14.4" customHeight="1" x14ac:dyDescent="0.2">
      <c r="A119" s="1" t="s">
        <v>91</v>
      </c>
      <c r="B119" s="87">
        <v>1484166</v>
      </c>
      <c r="C119" s="88">
        <v>1394791</v>
      </c>
      <c r="D119" s="88">
        <v>1391761</v>
      </c>
      <c r="E119" s="88">
        <v>1417414</v>
      </c>
      <c r="F119" s="88">
        <v>1409762</v>
      </c>
      <c r="G119" s="88">
        <v>1498888</v>
      </c>
      <c r="H119" s="88">
        <v>1350958</v>
      </c>
      <c r="I119" s="88">
        <v>1389625</v>
      </c>
      <c r="J119" s="88">
        <v>1391271</v>
      </c>
      <c r="K119" s="88">
        <v>1351870</v>
      </c>
      <c r="L119" s="88">
        <v>1737724</v>
      </c>
      <c r="M119" s="88">
        <v>2122048</v>
      </c>
      <c r="N119" s="89">
        <v>1505665</v>
      </c>
    </row>
    <row r="120" spans="1:15" ht="14.4" customHeight="1" x14ac:dyDescent="0.2">
      <c r="A120" s="1" t="s">
        <v>92</v>
      </c>
      <c r="B120" s="90">
        <v>2345043</v>
      </c>
      <c r="C120" s="91">
        <v>2306702</v>
      </c>
      <c r="D120" s="91">
        <v>2388073</v>
      </c>
      <c r="E120" s="91">
        <v>2316087</v>
      </c>
      <c r="F120" s="91">
        <v>2291020</v>
      </c>
      <c r="G120" s="91">
        <v>2229491</v>
      </c>
      <c r="H120" s="91">
        <v>2281595</v>
      </c>
      <c r="I120" s="91">
        <v>2287527</v>
      </c>
      <c r="J120" s="91">
        <v>2296208</v>
      </c>
      <c r="K120" s="91">
        <v>2278823</v>
      </c>
      <c r="L120" s="91">
        <v>1863894</v>
      </c>
      <c r="M120" s="91">
        <v>1841591</v>
      </c>
      <c r="N120" s="92">
        <v>2241476</v>
      </c>
    </row>
    <row r="121" spans="1:15" ht="14.4" customHeight="1" x14ac:dyDescent="0.2">
      <c r="A121" s="1" t="s">
        <v>3</v>
      </c>
      <c r="B121" s="90">
        <v>3535051</v>
      </c>
      <c r="C121" s="91">
        <v>3584442</v>
      </c>
      <c r="D121" s="91">
        <v>3598020</v>
      </c>
      <c r="E121" s="91">
        <v>3635438</v>
      </c>
      <c r="F121" s="91">
        <v>3614201</v>
      </c>
      <c r="G121" s="91">
        <v>3603003</v>
      </c>
      <c r="H121" s="91">
        <v>3634810</v>
      </c>
      <c r="I121" s="91">
        <v>3622405</v>
      </c>
      <c r="J121" s="91">
        <v>3671477</v>
      </c>
      <c r="K121" s="91">
        <v>3673605</v>
      </c>
      <c r="L121" s="91">
        <v>3533740</v>
      </c>
      <c r="M121" s="91">
        <v>3370453</v>
      </c>
      <c r="N121" s="92">
        <v>3618108</v>
      </c>
    </row>
    <row r="122" spans="1:15" ht="14.4" customHeight="1" x14ac:dyDescent="0.2">
      <c r="A122" s="1" t="s">
        <v>4</v>
      </c>
      <c r="B122" s="90">
        <v>1406685</v>
      </c>
      <c r="C122" s="91">
        <v>1415096</v>
      </c>
      <c r="D122" s="91">
        <v>1474390</v>
      </c>
      <c r="E122" s="91">
        <v>1464290</v>
      </c>
      <c r="F122" s="91">
        <v>1423338</v>
      </c>
      <c r="G122" s="91">
        <v>1454796</v>
      </c>
      <c r="H122" s="91">
        <v>1512584</v>
      </c>
      <c r="I122" s="91">
        <v>1494206</v>
      </c>
      <c r="J122" s="91">
        <v>1497259</v>
      </c>
      <c r="K122" s="91">
        <v>1522910</v>
      </c>
      <c r="L122" s="91">
        <v>1440020</v>
      </c>
      <c r="M122" s="91">
        <v>1314495</v>
      </c>
      <c r="N122" s="92">
        <v>1415757</v>
      </c>
    </row>
    <row r="123" spans="1:15" ht="14.4" customHeight="1" x14ac:dyDescent="0.2">
      <c r="A123" s="2" t="s">
        <v>5</v>
      </c>
      <c r="B123" s="93">
        <v>446977</v>
      </c>
      <c r="C123" s="94">
        <v>465806</v>
      </c>
      <c r="D123" s="94">
        <v>469289</v>
      </c>
      <c r="E123" s="94">
        <v>473831</v>
      </c>
      <c r="F123" s="94">
        <v>497198</v>
      </c>
      <c r="G123" s="94">
        <v>463287</v>
      </c>
      <c r="H123" s="94">
        <v>470634</v>
      </c>
      <c r="I123" s="94">
        <v>472895</v>
      </c>
      <c r="J123" s="94">
        <v>469167</v>
      </c>
      <c r="K123" s="94">
        <v>498446</v>
      </c>
      <c r="L123" s="94">
        <v>517888</v>
      </c>
      <c r="M123" s="94">
        <v>395143</v>
      </c>
      <c r="N123" s="95">
        <v>437602</v>
      </c>
    </row>
    <row r="126" spans="1:15" ht="14.4" customHeight="1" x14ac:dyDescent="0.2">
      <c r="A126" s="206" t="s">
        <v>104</v>
      </c>
      <c r="B126" s="206"/>
      <c r="C126" s="206"/>
      <c r="D126" s="206"/>
      <c r="E126" s="206"/>
      <c r="F126" s="206"/>
      <c r="G126" s="206"/>
      <c r="H126" s="206"/>
      <c r="I126" s="206"/>
      <c r="J126" s="206"/>
      <c r="K126" s="206"/>
      <c r="L126" s="206"/>
      <c r="M126" s="206"/>
      <c r="N126" s="206"/>
    </row>
    <row r="128" spans="1:15" ht="14.4" customHeight="1" x14ac:dyDescent="0.2">
      <c r="A128" s="207" t="s">
        <v>0</v>
      </c>
      <c r="B128" s="213" t="s">
        <v>31</v>
      </c>
      <c r="C128" s="214"/>
      <c r="D128" s="214"/>
      <c r="E128" s="214"/>
      <c r="F128" s="214"/>
      <c r="G128" s="214"/>
      <c r="H128" s="214"/>
      <c r="I128" s="214"/>
      <c r="J128" s="214"/>
      <c r="K128" s="214"/>
      <c r="L128" s="214"/>
      <c r="M128" s="214"/>
      <c r="N128" s="215"/>
    </row>
    <row r="129" spans="1:15" ht="14.4" customHeight="1" x14ac:dyDescent="0.2">
      <c r="A129" s="212"/>
      <c r="B129" s="21" t="s">
        <v>2322</v>
      </c>
      <c r="C129" s="22" t="s">
        <v>2323</v>
      </c>
      <c r="D129" s="22" t="s">
        <v>2324</v>
      </c>
      <c r="E129" s="22" t="s">
        <v>2325</v>
      </c>
      <c r="F129" s="22" t="s">
        <v>2327</v>
      </c>
      <c r="G129" s="22" t="s">
        <v>2328</v>
      </c>
      <c r="H129" s="22" t="s">
        <v>2329</v>
      </c>
      <c r="I129" s="22" t="s">
        <v>2330</v>
      </c>
      <c r="J129" s="22" t="s">
        <v>2331</v>
      </c>
      <c r="K129" s="22" t="s">
        <v>2332</v>
      </c>
      <c r="L129" s="22" t="s">
        <v>2334</v>
      </c>
      <c r="M129" s="22" t="s">
        <v>2336</v>
      </c>
      <c r="N129" s="51" t="s">
        <v>2338</v>
      </c>
    </row>
    <row r="130" spans="1:15" ht="14.4" customHeight="1" x14ac:dyDescent="0.3">
      <c r="A130" s="3" t="s">
        <v>1</v>
      </c>
      <c r="B130" s="84">
        <v>11368975</v>
      </c>
      <c r="C130" s="85">
        <v>11346568</v>
      </c>
      <c r="D130" s="85">
        <v>11534630</v>
      </c>
      <c r="E130" s="85">
        <v>11492426</v>
      </c>
      <c r="F130" s="85">
        <v>11450976</v>
      </c>
      <c r="G130" s="85">
        <v>11507544</v>
      </c>
      <c r="H130" s="85">
        <v>11565059</v>
      </c>
      <c r="I130" s="85">
        <v>11613256</v>
      </c>
      <c r="J130" s="85">
        <v>11713793</v>
      </c>
      <c r="K130" s="85">
        <v>11717130</v>
      </c>
      <c r="L130" s="85">
        <v>11361061</v>
      </c>
      <c r="M130" s="85">
        <v>11107921</v>
      </c>
      <c r="N130" s="86">
        <v>11406190</v>
      </c>
      <c r="O130" s="152"/>
    </row>
    <row r="131" spans="1:15" ht="14.4" customHeight="1" x14ac:dyDescent="0.2">
      <c r="A131" s="1" t="s">
        <v>91</v>
      </c>
      <c r="B131" s="87">
        <v>1578511</v>
      </c>
      <c r="C131" s="88">
        <v>1457965</v>
      </c>
      <c r="D131" s="88">
        <v>1448925</v>
      </c>
      <c r="E131" s="88">
        <v>1457755</v>
      </c>
      <c r="F131" s="88">
        <v>1460189</v>
      </c>
      <c r="G131" s="88">
        <v>1544640</v>
      </c>
      <c r="H131" s="88">
        <v>1423547</v>
      </c>
      <c r="I131" s="88">
        <v>1453808</v>
      </c>
      <c r="J131" s="88">
        <v>1451265</v>
      </c>
      <c r="K131" s="88">
        <v>1400712</v>
      </c>
      <c r="L131" s="88">
        <v>1859336</v>
      </c>
      <c r="M131" s="88">
        <v>2221379</v>
      </c>
      <c r="N131" s="89">
        <v>1618418</v>
      </c>
    </row>
    <row r="132" spans="1:15" ht="14.4" customHeight="1" x14ac:dyDescent="0.2">
      <c r="A132" s="1" t="s">
        <v>92</v>
      </c>
      <c r="B132" s="90">
        <v>3380198</v>
      </c>
      <c r="C132" s="91">
        <v>3354002</v>
      </c>
      <c r="D132" s="91">
        <v>3447282</v>
      </c>
      <c r="E132" s="91">
        <v>3343863</v>
      </c>
      <c r="F132" s="91">
        <v>3337698</v>
      </c>
      <c r="G132" s="91">
        <v>3320704</v>
      </c>
      <c r="H132" s="91">
        <v>3381617</v>
      </c>
      <c r="I132" s="91">
        <v>3404479</v>
      </c>
      <c r="J132" s="91">
        <v>3434944</v>
      </c>
      <c r="K132" s="91">
        <v>3418101</v>
      </c>
      <c r="L132" s="91">
        <v>2875939</v>
      </c>
      <c r="M132" s="91">
        <v>2866813</v>
      </c>
      <c r="N132" s="92">
        <v>3272269</v>
      </c>
    </row>
    <row r="133" spans="1:15" ht="14.4" customHeight="1" x14ac:dyDescent="0.2">
      <c r="A133" s="1" t="s">
        <v>3</v>
      </c>
      <c r="B133" s="90">
        <v>3958913</v>
      </c>
      <c r="C133" s="91">
        <v>4037190</v>
      </c>
      <c r="D133" s="91">
        <v>4067159</v>
      </c>
      <c r="E133" s="91">
        <v>4116166</v>
      </c>
      <c r="F133" s="91">
        <v>4087439</v>
      </c>
      <c r="G133" s="91">
        <v>4090889</v>
      </c>
      <c r="H133" s="91">
        <v>4140346</v>
      </c>
      <c r="I133" s="91">
        <v>4137200</v>
      </c>
      <c r="J133" s="91">
        <v>4201171</v>
      </c>
      <c r="K133" s="91">
        <v>4207488</v>
      </c>
      <c r="L133" s="91">
        <v>4009338</v>
      </c>
      <c r="M133" s="91">
        <v>3771148</v>
      </c>
      <c r="N133" s="92">
        <v>4067523</v>
      </c>
    </row>
    <row r="134" spans="1:15" ht="14.4" customHeight="1" x14ac:dyDescent="0.2">
      <c r="A134" s="1" t="s">
        <v>4</v>
      </c>
      <c r="B134" s="90">
        <v>1799851</v>
      </c>
      <c r="C134" s="91">
        <v>1820576</v>
      </c>
      <c r="D134" s="91">
        <v>1886351</v>
      </c>
      <c r="E134" s="91">
        <v>1881918</v>
      </c>
      <c r="F134" s="91">
        <v>1806602</v>
      </c>
      <c r="G134" s="91">
        <v>1852451</v>
      </c>
      <c r="H134" s="91">
        <v>1934764</v>
      </c>
      <c r="I134" s="91">
        <v>1928407</v>
      </c>
      <c r="J134" s="91">
        <v>1940377</v>
      </c>
      <c r="K134" s="91">
        <v>1966205</v>
      </c>
      <c r="L134" s="91">
        <v>1843949</v>
      </c>
      <c r="M134" s="91">
        <v>1692520</v>
      </c>
      <c r="N134" s="92">
        <v>1821767</v>
      </c>
    </row>
    <row r="135" spans="1:15" ht="14.4" customHeight="1" x14ac:dyDescent="0.2">
      <c r="A135" s="2" t="s">
        <v>5</v>
      </c>
      <c r="B135" s="93">
        <v>651502</v>
      </c>
      <c r="C135" s="94">
        <v>676835</v>
      </c>
      <c r="D135" s="94">
        <v>684913</v>
      </c>
      <c r="E135" s="94">
        <v>692724</v>
      </c>
      <c r="F135" s="94">
        <v>759048</v>
      </c>
      <c r="G135" s="94">
        <v>698860</v>
      </c>
      <c r="H135" s="94">
        <v>684785</v>
      </c>
      <c r="I135" s="94">
        <v>689362</v>
      </c>
      <c r="J135" s="94">
        <v>686036</v>
      </c>
      <c r="K135" s="94">
        <v>724624</v>
      </c>
      <c r="L135" s="94">
        <v>772499</v>
      </c>
      <c r="M135" s="94">
        <v>556061</v>
      </c>
      <c r="N135" s="95">
        <v>626213</v>
      </c>
    </row>
    <row r="136" spans="1:15" ht="14.4" customHeight="1" x14ac:dyDescent="0.3">
      <c r="A136" s="3" t="s">
        <v>2</v>
      </c>
      <c r="B136" s="84">
        <v>1575001</v>
      </c>
      <c r="C136" s="85">
        <v>1638168</v>
      </c>
      <c r="D136" s="85">
        <v>1678536</v>
      </c>
      <c r="E136" s="85">
        <v>1703133</v>
      </c>
      <c r="F136" s="85">
        <v>1719994</v>
      </c>
      <c r="G136" s="85">
        <v>1728579</v>
      </c>
      <c r="H136" s="85">
        <v>1757579</v>
      </c>
      <c r="I136" s="85">
        <v>1794139</v>
      </c>
      <c r="J136" s="85">
        <v>1821008</v>
      </c>
      <c r="K136" s="85">
        <v>1829780</v>
      </c>
      <c r="L136" s="85">
        <v>1743850</v>
      </c>
      <c r="M136" s="85">
        <v>1571282</v>
      </c>
      <c r="N136" s="86">
        <v>1669575</v>
      </c>
      <c r="O136" s="152"/>
    </row>
    <row r="137" spans="1:15" ht="14.4" customHeight="1" x14ac:dyDescent="0.2">
      <c r="A137" s="1" t="s">
        <v>91</v>
      </c>
      <c r="B137" s="87">
        <v>119031</v>
      </c>
      <c r="C137" s="88">
        <v>97815</v>
      </c>
      <c r="D137" s="88">
        <v>93323</v>
      </c>
      <c r="E137" s="88">
        <v>90124</v>
      </c>
      <c r="F137" s="88">
        <v>89452</v>
      </c>
      <c r="G137" s="88">
        <v>98869</v>
      </c>
      <c r="H137" s="88">
        <v>101153</v>
      </c>
      <c r="I137" s="88">
        <v>107234</v>
      </c>
      <c r="J137" s="88">
        <v>96460</v>
      </c>
      <c r="K137" s="88">
        <v>87842</v>
      </c>
      <c r="L137" s="88">
        <v>161820</v>
      </c>
      <c r="M137" s="88">
        <v>137858</v>
      </c>
      <c r="N137" s="89">
        <v>141294</v>
      </c>
    </row>
    <row r="138" spans="1:15" ht="14.4" customHeight="1" x14ac:dyDescent="0.2">
      <c r="A138" s="1" t="s">
        <v>92</v>
      </c>
      <c r="B138" s="90">
        <v>1003028</v>
      </c>
      <c r="C138" s="91">
        <v>1041694</v>
      </c>
      <c r="D138" s="91">
        <v>1061889</v>
      </c>
      <c r="E138" s="91">
        <v>1072259</v>
      </c>
      <c r="F138" s="91">
        <v>1081912</v>
      </c>
      <c r="G138" s="91">
        <v>1079545</v>
      </c>
      <c r="H138" s="91">
        <v>1093052</v>
      </c>
      <c r="I138" s="91">
        <v>1099822</v>
      </c>
      <c r="J138" s="91">
        <v>1114894</v>
      </c>
      <c r="K138" s="91">
        <v>1116622</v>
      </c>
      <c r="L138" s="91">
        <v>1012708</v>
      </c>
      <c r="M138" s="91">
        <v>1024463</v>
      </c>
      <c r="N138" s="92">
        <v>1043016</v>
      </c>
    </row>
    <row r="139" spans="1:15" ht="14.4" customHeight="1" x14ac:dyDescent="0.2">
      <c r="A139" s="1" t="s">
        <v>3</v>
      </c>
      <c r="B139" s="90">
        <v>298437</v>
      </c>
      <c r="C139" s="91">
        <v>333487</v>
      </c>
      <c r="D139" s="91">
        <v>350796</v>
      </c>
      <c r="E139" s="91">
        <v>362923</v>
      </c>
      <c r="F139" s="91">
        <v>370029</v>
      </c>
      <c r="G139" s="91">
        <v>370788</v>
      </c>
      <c r="H139" s="91">
        <v>379778</v>
      </c>
      <c r="I139" s="91">
        <v>396940</v>
      </c>
      <c r="J139" s="91">
        <v>410883</v>
      </c>
      <c r="K139" s="91">
        <v>420430</v>
      </c>
      <c r="L139" s="91">
        <v>367618</v>
      </c>
      <c r="M139" s="91">
        <v>267526</v>
      </c>
      <c r="N139" s="92">
        <v>325862</v>
      </c>
    </row>
    <row r="140" spans="1:15" ht="14.4" customHeight="1" x14ac:dyDescent="0.2">
      <c r="A140" s="1" t="s">
        <v>4</v>
      </c>
      <c r="B140" s="90">
        <v>118630</v>
      </c>
      <c r="C140" s="91">
        <v>128589</v>
      </c>
      <c r="D140" s="91">
        <v>134441</v>
      </c>
      <c r="E140" s="91">
        <v>139462</v>
      </c>
      <c r="F140" s="91">
        <v>140457</v>
      </c>
      <c r="G140" s="91">
        <v>140319</v>
      </c>
      <c r="H140" s="91">
        <v>143754</v>
      </c>
      <c r="I140" s="91">
        <v>149484</v>
      </c>
      <c r="J140" s="91">
        <v>156659</v>
      </c>
      <c r="K140" s="91">
        <v>161733</v>
      </c>
      <c r="L140" s="91">
        <v>155717</v>
      </c>
      <c r="M140" s="91">
        <v>106414</v>
      </c>
      <c r="N140" s="92">
        <v>123088</v>
      </c>
    </row>
    <row r="141" spans="1:15" ht="14.4" customHeight="1" x14ac:dyDescent="0.2">
      <c r="A141" s="2" t="s">
        <v>5</v>
      </c>
      <c r="B141" s="93">
        <v>35875</v>
      </c>
      <c r="C141" s="94">
        <v>36583</v>
      </c>
      <c r="D141" s="94">
        <v>38087</v>
      </c>
      <c r="E141" s="94">
        <v>38365</v>
      </c>
      <c r="F141" s="94">
        <v>38144</v>
      </c>
      <c r="G141" s="94">
        <v>39058</v>
      </c>
      <c r="H141" s="94">
        <v>39842</v>
      </c>
      <c r="I141" s="94">
        <v>40659</v>
      </c>
      <c r="J141" s="94">
        <v>42112</v>
      </c>
      <c r="K141" s="94">
        <v>43153</v>
      </c>
      <c r="L141" s="94">
        <v>45987</v>
      </c>
      <c r="M141" s="94">
        <v>35021</v>
      </c>
      <c r="N141" s="95">
        <v>36315</v>
      </c>
    </row>
    <row r="142" spans="1:15" ht="14.4" customHeight="1" x14ac:dyDescent="0.3">
      <c r="A142" s="3" t="s">
        <v>6</v>
      </c>
      <c r="B142" s="84">
        <v>9793974</v>
      </c>
      <c r="C142" s="85">
        <v>9708400</v>
      </c>
      <c r="D142" s="85">
        <v>9856094</v>
      </c>
      <c r="E142" s="85">
        <v>9789293</v>
      </c>
      <c r="F142" s="85">
        <v>9730982</v>
      </c>
      <c r="G142" s="85">
        <v>9778965</v>
      </c>
      <c r="H142" s="85">
        <v>9807480</v>
      </c>
      <c r="I142" s="85">
        <v>9819117</v>
      </c>
      <c r="J142" s="85">
        <v>9892785</v>
      </c>
      <c r="K142" s="85">
        <v>9887350</v>
      </c>
      <c r="L142" s="85">
        <v>9617211</v>
      </c>
      <c r="M142" s="85">
        <v>9536639</v>
      </c>
      <c r="N142" s="86">
        <v>9736615</v>
      </c>
      <c r="O142" s="152"/>
    </row>
    <row r="143" spans="1:15" ht="14.4" customHeight="1" x14ac:dyDescent="0.2">
      <c r="A143" s="1" t="s">
        <v>91</v>
      </c>
      <c r="B143" s="87">
        <v>1459480</v>
      </c>
      <c r="C143" s="88">
        <v>1360150</v>
      </c>
      <c r="D143" s="88">
        <v>1355602</v>
      </c>
      <c r="E143" s="88">
        <v>1367631</v>
      </c>
      <c r="F143" s="88">
        <v>1370737</v>
      </c>
      <c r="G143" s="88">
        <v>1445771</v>
      </c>
      <c r="H143" s="88">
        <v>1322394</v>
      </c>
      <c r="I143" s="88">
        <v>1346574</v>
      </c>
      <c r="J143" s="88">
        <v>1354805</v>
      </c>
      <c r="K143" s="88">
        <v>1312870</v>
      </c>
      <c r="L143" s="88">
        <v>1697516</v>
      </c>
      <c r="M143" s="88">
        <v>2083521</v>
      </c>
      <c r="N143" s="89">
        <v>1477124</v>
      </c>
    </row>
    <row r="144" spans="1:15" ht="14.4" customHeight="1" x14ac:dyDescent="0.2">
      <c r="A144" s="1" t="s">
        <v>92</v>
      </c>
      <c r="B144" s="90">
        <v>2377170</v>
      </c>
      <c r="C144" s="91">
        <v>2312308</v>
      </c>
      <c r="D144" s="91">
        <v>2385393</v>
      </c>
      <c r="E144" s="91">
        <v>2271604</v>
      </c>
      <c r="F144" s="91">
        <v>2255786</v>
      </c>
      <c r="G144" s="91">
        <v>2241159</v>
      </c>
      <c r="H144" s="91">
        <v>2288565</v>
      </c>
      <c r="I144" s="91">
        <v>2304657</v>
      </c>
      <c r="J144" s="91">
        <v>2320050</v>
      </c>
      <c r="K144" s="91">
        <v>2301479</v>
      </c>
      <c r="L144" s="91">
        <v>1863231</v>
      </c>
      <c r="M144" s="91">
        <v>1842350</v>
      </c>
      <c r="N144" s="92">
        <v>2229253</v>
      </c>
    </row>
    <row r="145" spans="1:15" ht="14.4" customHeight="1" x14ac:dyDescent="0.2">
      <c r="A145" s="1" t="s">
        <v>3</v>
      </c>
      <c r="B145" s="90">
        <v>3660476</v>
      </c>
      <c r="C145" s="91">
        <v>3703703</v>
      </c>
      <c r="D145" s="91">
        <v>3716363</v>
      </c>
      <c r="E145" s="91">
        <v>3753243</v>
      </c>
      <c r="F145" s="91">
        <v>3717410</v>
      </c>
      <c r="G145" s="91">
        <v>3720101</v>
      </c>
      <c r="H145" s="91">
        <v>3760568</v>
      </c>
      <c r="I145" s="91">
        <v>3740260</v>
      </c>
      <c r="J145" s="91">
        <v>3790288</v>
      </c>
      <c r="K145" s="91">
        <v>3787058</v>
      </c>
      <c r="L145" s="91">
        <v>3641720</v>
      </c>
      <c r="M145" s="91">
        <v>3503622</v>
      </c>
      <c r="N145" s="92">
        <v>3741661</v>
      </c>
    </row>
    <row r="146" spans="1:15" ht="14.4" customHeight="1" x14ac:dyDescent="0.2">
      <c r="A146" s="1" t="s">
        <v>4</v>
      </c>
      <c r="B146" s="90">
        <v>1681221</v>
      </c>
      <c r="C146" s="91">
        <v>1691987</v>
      </c>
      <c r="D146" s="91">
        <v>1751910</v>
      </c>
      <c r="E146" s="91">
        <v>1742456</v>
      </c>
      <c r="F146" s="91">
        <v>1666145</v>
      </c>
      <c r="G146" s="91">
        <v>1712132</v>
      </c>
      <c r="H146" s="91">
        <v>1791010</v>
      </c>
      <c r="I146" s="91">
        <v>1778923</v>
      </c>
      <c r="J146" s="91">
        <v>1783718</v>
      </c>
      <c r="K146" s="91">
        <v>1804472</v>
      </c>
      <c r="L146" s="91">
        <v>1688232</v>
      </c>
      <c r="M146" s="91">
        <v>1586106</v>
      </c>
      <c r="N146" s="92">
        <v>1698679</v>
      </c>
    </row>
    <row r="147" spans="1:15" ht="14.4" customHeight="1" x14ac:dyDescent="0.2">
      <c r="A147" s="2" t="s">
        <v>5</v>
      </c>
      <c r="B147" s="93">
        <v>615627</v>
      </c>
      <c r="C147" s="94">
        <v>640252</v>
      </c>
      <c r="D147" s="94">
        <v>646826</v>
      </c>
      <c r="E147" s="94">
        <v>654359</v>
      </c>
      <c r="F147" s="94">
        <v>720904</v>
      </c>
      <c r="G147" s="94">
        <v>659802</v>
      </c>
      <c r="H147" s="94">
        <v>644943</v>
      </c>
      <c r="I147" s="94">
        <v>648703</v>
      </c>
      <c r="J147" s="94">
        <v>643924</v>
      </c>
      <c r="K147" s="94">
        <v>681471</v>
      </c>
      <c r="L147" s="94">
        <v>726512</v>
      </c>
      <c r="M147" s="94">
        <v>521040</v>
      </c>
      <c r="N147" s="95">
        <v>589898</v>
      </c>
    </row>
    <row r="148" spans="1:15" ht="14.4" customHeight="1" x14ac:dyDescent="0.3">
      <c r="A148" s="3" t="s">
        <v>32</v>
      </c>
      <c r="B148" s="84">
        <v>8893210</v>
      </c>
      <c r="C148" s="85">
        <v>8839743</v>
      </c>
      <c r="D148" s="85">
        <v>8978501</v>
      </c>
      <c r="E148" s="85">
        <v>8906440</v>
      </c>
      <c r="F148" s="85">
        <v>8847196</v>
      </c>
      <c r="G148" s="85">
        <v>8876474</v>
      </c>
      <c r="H148" s="85">
        <v>8891026</v>
      </c>
      <c r="I148" s="85">
        <v>8909561</v>
      </c>
      <c r="J148" s="85">
        <v>8972653</v>
      </c>
      <c r="K148" s="85">
        <v>8973854</v>
      </c>
      <c r="L148" s="85">
        <v>8752893</v>
      </c>
      <c r="M148" s="85">
        <v>8693678</v>
      </c>
      <c r="N148" s="86">
        <v>8849733</v>
      </c>
      <c r="O148" s="152"/>
    </row>
    <row r="149" spans="1:15" ht="14.4" customHeight="1" x14ac:dyDescent="0.2">
      <c r="A149" s="1" t="s">
        <v>91</v>
      </c>
      <c r="B149" s="87">
        <v>1429413</v>
      </c>
      <c r="C149" s="88">
        <v>1339717</v>
      </c>
      <c r="D149" s="88">
        <v>1333350</v>
      </c>
      <c r="E149" s="88">
        <v>1349379</v>
      </c>
      <c r="F149" s="88">
        <v>1341567</v>
      </c>
      <c r="G149" s="88">
        <v>1418031</v>
      </c>
      <c r="H149" s="88">
        <v>1293309</v>
      </c>
      <c r="I149" s="88">
        <v>1327057</v>
      </c>
      <c r="J149" s="88">
        <v>1334350</v>
      </c>
      <c r="K149" s="88">
        <v>1292323</v>
      </c>
      <c r="L149" s="88">
        <v>1667624</v>
      </c>
      <c r="M149" s="88">
        <v>2047902</v>
      </c>
      <c r="N149" s="89">
        <v>1445681</v>
      </c>
    </row>
    <row r="150" spans="1:15" ht="14.4" customHeight="1" x14ac:dyDescent="0.2">
      <c r="A150" s="1" t="s">
        <v>92</v>
      </c>
      <c r="B150" s="90">
        <v>2155860</v>
      </c>
      <c r="C150" s="91">
        <v>2117618</v>
      </c>
      <c r="D150" s="91">
        <v>2188320</v>
      </c>
      <c r="E150" s="91">
        <v>2069364</v>
      </c>
      <c r="F150" s="91">
        <v>2055846</v>
      </c>
      <c r="G150" s="91">
        <v>2022258</v>
      </c>
      <c r="H150" s="91">
        <v>2067831</v>
      </c>
      <c r="I150" s="91">
        <v>2081853</v>
      </c>
      <c r="J150" s="91">
        <v>2091427</v>
      </c>
      <c r="K150" s="91">
        <v>2079292</v>
      </c>
      <c r="L150" s="91">
        <v>1683064</v>
      </c>
      <c r="M150" s="91">
        <v>1650471</v>
      </c>
      <c r="N150" s="92">
        <v>2026182</v>
      </c>
    </row>
    <row r="151" spans="1:15" ht="14.4" customHeight="1" x14ac:dyDescent="0.2">
      <c r="A151" s="1" t="s">
        <v>3</v>
      </c>
      <c r="B151" s="90">
        <v>3497198</v>
      </c>
      <c r="C151" s="91">
        <v>3545426</v>
      </c>
      <c r="D151" s="91">
        <v>3557955</v>
      </c>
      <c r="E151" s="91">
        <v>3594955</v>
      </c>
      <c r="F151" s="91">
        <v>3574236</v>
      </c>
      <c r="G151" s="91">
        <v>3562764</v>
      </c>
      <c r="H151" s="91">
        <v>3592905</v>
      </c>
      <c r="I151" s="91">
        <v>3580240</v>
      </c>
      <c r="J151" s="91">
        <v>3627738</v>
      </c>
      <c r="K151" s="91">
        <v>3629258</v>
      </c>
      <c r="L151" s="91">
        <v>3490638</v>
      </c>
      <c r="M151" s="91">
        <v>3327844</v>
      </c>
      <c r="N151" s="92">
        <v>3571242</v>
      </c>
    </row>
    <row r="152" spans="1:15" ht="14.4" customHeight="1" x14ac:dyDescent="0.2">
      <c r="A152" s="1" t="s">
        <v>4</v>
      </c>
      <c r="B152" s="90">
        <v>1382599</v>
      </c>
      <c r="C152" s="91">
        <v>1390331</v>
      </c>
      <c r="D152" s="91">
        <v>1449078</v>
      </c>
      <c r="E152" s="91">
        <v>1438600</v>
      </c>
      <c r="F152" s="91">
        <v>1398436</v>
      </c>
      <c r="G152" s="91">
        <v>1429723</v>
      </c>
      <c r="H152" s="91">
        <v>1486374</v>
      </c>
      <c r="I152" s="91">
        <v>1467646</v>
      </c>
      <c r="J152" s="91">
        <v>1470350</v>
      </c>
      <c r="K152" s="91">
        <v>1495412</v>
      </c>
      <c r="L152" s="91">
        <v>1414093</v>
      </c>
      <c r="M152" s="91">
        <v>1289767</v>
      </c>
      <c r="N152" s="92">
        <v>1388534</v>
      </c>
    </row>
    <row r="153" spans="1:15" ht="14.4" customHeight="1" x14ac:dyDescent="0.2">
      <c r="A153" s="2" t="s">
        <v>5</v>
      </c>
      <c r="B153" s="93">
        <v>428140</v>
      </c>
      <c r="C153" s="94">
        <v>446651</v>
      </c>
      <c r="D153" s="94">
        <v>449798</v>
      </c>
      <c r="E153" s="94">
        <v>454142</v>
      </c>
      <c r="F153" s="94">
        <v>477111</v>
      </c>
      <c r="G153" s="94">
        <v>443698</v>
      </c>
      <c r="H153" s="94">
        <v>450607</v>
      </c>
      <c r="I153" s="94">
        <v>452765</v>
      </c>
      <c r="J153" s="94">
        <v>448788</v>
      </c>
      <c r="K153" s="94">
        <v>477569</v>
      </c>
      <c r="L153" s="94">
        <v>497474</v>
      </c>
      <c r="M153" s="94">
        <v>377694</v>
      </c>
      <c r="N153" s="95">
        <v>418094</v>
      </c>
    </row>
    <row r="156" spans="1:15" ht="14.4" customHeight="1" x14ac:dyDescent="0.2">
      <c r="A156" s="206" t="s">
        <v>105</v>
      </c>
      <c r="B156" s="206"/>
      <c r="C156" s="206"/>
      <c r="D156" s="206"/>
      <c r="E156" s="206"/>
      <c r="F156" s="206"/>
      <c r="G156" s="206"/>
      <c r="H156" s="206"/>
      <c r="I156" s="206"/>
      <c r="J156" s="206"/>
      <c r="K156" s="206"/>
      <c r="L156" s="206"/>
      <c r="M156" s="206"/>
      <c r="N156" s="206"/>
    </row>
    <row r="158" spans="1:15" ht="14.4" customHeight="1" x14ac:dyDescent="0.2">
      <c r="A158" s="207" t="s">
        <v>0</v>
      </c>
      <c r="B158" s="209" t="s">
        <v>31</v>
      </c>
      <c r="C158" s="210"/>
      <c r="D158" s="210"/>
      <c r="E158" s="210"/>
      <c r="F158" s="210"/>
      <c r="G158" s="210"/>
      <c r="H158" s="210"/>
      <c r="I158" s="210"/>
      <c r="J158" s="210"/>
      <c r="K158" s="210"/>
      <c r="L158" s="210"/>
      <c r="M158" s="210"/>
      <c r="N158" s="211"/>
    </row>
    <row r="159" spans="1:15" ht="14.4" customHeight="1" x14ac:dyDescent="0.2">
      <c r="A159" s="208"/>
      <c r="B159" s="66" t="s">
        <v>2322</v>
      </c>
      <c r="C159" s="58" t="s">
        <v>2323</v>
      </c>
      <c r="D159" s="58" t="s">
        <v>2324</v>
      </c>
      <c r="E159" s="58" t="s">
        <v>2325</v>
      </c>
      <c r="F159" s="58" t="s">
        <v>2327</v>
      </c>
      <c r="G159" s="58" t="s">
        <v>2328</v>
      </c>
      <c r="H159" s="58" t="s">
        <v>2329</v>
      </c>
      <c r="I159" s="58" t="s">
        <v>2330</v>
      </c>
      <c r="J159" s="58" t="s">
        <v>2331</v>
      </c>
      <c r="K159" s="58" t="s">
        <v>2332</v>
      </c>
      <c r="L159" s="58" t="s">
        <v>2334</v>
      </c>
      <c r="M159" s="58" t="s">
        <v>2336</v>
      </c>
      <c r="N159" s="51" t="s">
        <v>2338</v>
      </c>
    </row>
    <row r="160" spans="1:15" ht="14.4" customHeight="1" x14ac:dyDescent="0.3">
      <c r="A160" s="3" t="s">
        <v>1</v>
      </c>
      <c r="B160" s="84">
        <v>11389016</v>
      </c>
      <c r="C160" s="85">
        <v>11550951</v>
      </c>
      <c r="D160" s="85">
        <v>11809194</v>
      </c>
      <c r="E160" s="85">
        <v>11841678</v>
      </c>
      <c r="F160" s="85">
        <v>11699995</v>
      </c>
      <c r="G160" s="85">
        <v>11746267</v>
      </c>
      <c r="H160" s="85">
        <v>11896778</v>
      </c>
      <c r="I160" s="85">
        <v>12031409</v>
      </c>
      <c r="J160" s="85">
        <v>12142638</v>
      </c>
      <c r="K160" s="85">
        <v>12114832</v>
      </c>
      <c r="L160" s="85">
        <v>11366557</v>
      </c>
      <c r="M160" s="85">
        <v>10976918</v>
      </c>
      <c r="N160" s="86">
        <v>11487359</v>
      </c>
      <c r="O160" s="152"/>
    </row>
    <row r="161" spans="1:15" ht="14.4" customHeight="1" x14ac:dyDescent="0.2">
      <c r="A161" s="1" t="s">
        <v>91</v>
      </c>
      <c r="B161" s="87">
        <v>1660515</v>
      </c>
      <c r="C161" s="88">
        <v>1535847</v>
      </c>
      <c r="D161" s="88">
        <v>1542964</v>
      </c>
      <c r="E161" s="88">
        <v>1547837</v>
      </c>
      <c r="F161" s="88">
        <v>1553569</v>
      </c>
      <c r="G161" s="88">
        <v>1655083</v>
      </c>
      <c r="H161" s="88">
        <v>1508132</v>
      </c>
      <c r="I161" s="88">
        <v>1534445</v>
      </c>
      <c r="J161" s="88">
        <v>1533622</v>
      </c>
      <c r="K161" s="88">
        <v>1476470</v>
      </c>
      <c r="L161" s="88">
        <v>1965893</v>
      </c>
      <c r="M161" s="88">
        <v>2321277</v>
      </c>
      <c r="N161" s="89">
        <v>1712004</v>
      </c>
    </row>
    <row r="162" spans="1:15" ht="14.4" customHeight="1" x14ac:dyDescent="0.2">
      <c r="A162" s="1" t="s">
        <v>92</v>
      </c>
      <c r="B162" s="90">
        <v>3370293</v>
      </c>
      <c r="C162" s="91">
        <v>3538394</v>
      </c>
      <c r="D162" s="91">
        <v>3681774</v>
      </c>
      <c r="E162" s="91">
        <v>3656955</v>
      </c>
      <c r="F162" s="91">
        <v>3549278</v>
      </c>
      <c r="G162" s="91">
        <v>3513948</v>
      </c>
      <c r="H162" s="91">
        <v>3683993</v>
      </c>
      <c r="I162" s="91">
        <v>3793461</v>
      </c>
      <c r="J162" s="91">
        <v>3835153</v>
      </c>
      <c r="K162" s="91">
        <v>3790977</v>
      </c>
      <c r="L162" s="91">
        <v>2844127</v>
      </c>
      <c r="M162" s="91">
        <v>2707677</v>
      </c>
      <c r="N162" s="92">
        <v>3303453</v>
      </c>
    </row>
    <row r="163" spans="1:15" ht="14.4" customHeight="1" x14ac:dyDescent="0.2">
      <c r="A163" s="1" t="s">
        <v>3</v>
      </c>
      <c r="B163" s="90">
        <v>3918949</v>
      </c>
      <c r="C163" s="91">
        <v>3993009</v>
      </c>
      <c r="D163" s="91">
        <v>4026013</v>
      </c>
      <c r="E163" s="91">
        <v>4074312</v>
      </c>
      <c r="F163" s="91">
        <v>4045712</v>
      </c>
      <c r="G163" s="91">
        <v>4045846</v>
      </c>
      <c r="H163" s="91">
        <v>4098580</v>
      </c>
      <c r="I163" s="91">
        <v>4097243</v>
      </c>
      <c r="J163" s="91">
        <v>4160680</v>
      </c>
      <c r="K163" s="91">
        <v>4169156</v>
      </c>
      <c r="L163" s="91">
        <v>3962546</v>
      </c>
      <c r="M163" s="91">
        <v>3721895</v>
      </c>
      <c r="N163" s="92">
        <v>4034429</v>
      </c>
    </row>
    <row r="164" spans="1:15" ht="14.4" customHeight="1" x14ac:dyDescent="0.2">
      <c r="A164" s="1" t="s">
        <v>4</v>
      </c>
      <c r="B164" s="90">
        <v>1790023</v>
      </c>
      <c r="C164" s="91">
        <v>1810122</v>
      </c>
      <c r="D164" s="91">
        <v>1877349</v>
      </c>
      <c r="E164" s="91">
        <v>1873553</v>
      </c>
      <c r="F164" s="91">
        <v>1795161</v>
      </c>
      <c r="G164" s="91">
        <v>1837432</v>
      </c>
      <c r="H164" s="91">
        <v>1924649</v>
      </c>
      <c r="I164" s="91">
        <v>1919872</v>
      </c>
      <c r="J164" s="91">
        <v>1930577</v>
      </c>
      <c r="K164" s="91">
        <v>1957587</v>
      </c>
      <c r="L164" s="91">
        <v>1827514</v>
      </c>
      <c r="M164" s="91">
        <v>1675196</v>
      </c>
      <c r="N164" s="92">
        <v>1812667</v>
      </c>
    </row>
    <row r="165" spans="1:15" ht="14.4" customHeight="1" x14ac:dyDescent="0.2">
      <c r="A165" s="2" t="s">
        <v>5</v>
      </c>
      <c r="B165" s="93">
        <v>649236</v>
      </c>
      <c r="C165" s="94">
        <v>673579</v>
      </c>
      <c r="D165" s="94">
        <v>681094</v>
      </c>
      <c r="E165" s="94">
        <v>689021</v>
      </c>
      <c r="F165" s="94">
        <v>756275</v>
      </c>
      <c r="G165" s="94">
        <v>693958</v>
      </c>
      <c r="H165" s="94">
        <v>681424</v>
      </c>
      <c r="I165" s="94">
        <v>686388</v>
      </c>
      <c r="J165" s="94">
        <v>682606</v>
      </c>
      <c r="K165" s="94">
        <v>720642</v>
      </c>
      <c r="L165" s="94">
        <v>766477</v>
      </c>
      <c r="M165" s="94">
        <v>550873</v>
      </c>
      <c r="N165" s="95">
        <v>624806</v>
      </c>
    </row>
    <row r="166" spans="1:15" ht="14.4" customHeight="1" x14ac:dyDescent="0.3">
      <c r="A166" s="3" t="s">
        <v>2</v>
      </c>
      <c r="B166" s="84">
        <v>1062881</v>
      </c>
      <c r="C166" s="85">
        <v>1138488</v>
      </c>
      <c r="D166" s="85">
        <v>1185139</v>
      </c>
      <c r="E166" s="85">
        <v>1216828</v>
      </c>
      <c r="F166" s="85">
        <v>1232980</v>
      </c>
      <c r="G166" s="85">
        <v>1241802</v>
      </c>
      <c r="H166" s="85">
        <v>1273011</v>
      </c>
      <c r="I166" s="85">
        <v>1312931</v>
      </c>
      <c r="J166" s="85">
        <v>1347102</v>
      </c>
      <c r="K166" s="85">
        <v>1363449</v>
      </c>
      <c r="L166" s="85">
        <v>1278671</v>
      </c>
      <c r="M166" s="85">
        <v>1032805</v>
      </c>
      <c r="N166" s="86">
        <v>1161412</v>
      </c>
      <c r="O166" s="152"/>
    </row>
    <row r="167" spans="1:15" ht="14.4" customHeight="1" x14ac:dyDescent="0.2">
      <c r="A167" s="1" t="s">
        <v>91</v>
      </c>
      <c r="B167" s="87">
        <v>138713</v>
      </c>
      <c r="C167" s="88">
        <v>119547</v>
      </c>
      <c r="D167" s="88">
        <v>115018</v>
      </c>
      <c r="E167" s="88">
        <v>115582</v>
      </c>
      <c r="F167" s="88">
        <v>112101</v>
      </c>
      <c r="G167" s="88">
        <v>123386</v>
      </c>
      <c r="H167" s="88">
        <v>126157</v>
      </c>
      <c r="I167" s="88">
        <v>132520</v>
      </c>
      <c r="J167" s="88">
        <v>123437</v>
      </c>
      <c r="K167" s="88">
        <v>119366</v>
      </c>
      <c r="L167" s="88">
        <v>198202</v>
      </c>
      <c r="M167" s="88">
        <v>160179</v>
      </c>
      <c r="N167" s="89">
        <v>172739</v>
      </c>
    </row>
    <row r="168" spans="1:15" ht="14.4" customHeight="1" x14ac:dyDescent="0.2">
      <c r="A168" s="1" t="s">
        <v>92</v>
      </c>
      <c r="B168" s="90">
        <v>574082</v>
      </c>
      <c r="C168" s="91">
        <v>621135</v>
      </c>
      <c r="D168" s="91">
        <v>646827</v>
      </c>
      <c r="E168" s="91">
        <v>660188</v>
      </c>
      <c r="F168" s="91">
        <v>671872</v>
      </c>
      <c r="G168" s="91">
        <v>668464</v>
      </c>
      <c r="H168" s="91">
        <v>684138</v>
      </c>
      <c r="I168" s="91">
        <v>694689</v>
      </c>
      <c r="J168" s="91">
        <v>715747</v>
      </c>
      <c r="K168" s="91">
        <v>721032</v>
      </c>
      <c r="L168" s="91">
        <v>618064</v>
      </c>
      <c r="M168" s="91">
        <v>575001</v>
      </c>
      <c r="N168" s="92">
        <v>611372</v>
      </c>
    </row>
    <row r="169" spans="1:15" ht="14.4" customHeight="1" x14ac:dyDescent="0.2">
      <c r="A169" s="1" t="s">
        <v>3</v>
      </c>
      <c r="B169" s="90">
        <v>233000</v>
      </c>
      <c r="C169" s="91">
        <v>269474</v>
      </c>
      <c r="D169" s="91">
        <v>287917</v>
      </c>
      <c r="E169" s="91">
        <v>300231</v>
      </c>
      <c r="F169" s="91">
        <v>307645</v>
      </c>
      <c r="G169" s="91">
        <v>308021</v>
      </c>
      <c r="H169" s="91">
        <v>316933</v>
      </c>
      <c r="I169" s="91">
        <v>333618</v>
      </c>
      <c r="J169" s="91">
        <v>347802</v>
      </c>
      <c r="K169" s="91">
        <v>357336</v>
      </c>
      <c r="L169" s="91">
        <v>302163</v>
      </c>
      <c r="M169" s="91">
        <v>197571</v>
      </c>
      <c r="N169" s="92">
        <v>258414</v>
      </c>
    </row>
    <row r="170" spans="1:15" ht="14.4" customHeight="1" x14ac:dyDescent="0.2">
      <c r="A170" s="1" t="s">
        <v>4</v>
      </c>
      <c r="B170" s="90">
        <v>91750</v>
      </c>
      <c r="C170" s="91">
        <v>102318</v>
      </c>
      <c r="D170" s="91">
        <v>108055</v>
      </c>
      <c r="E170" s="91">
        <v>113107</v>
      </c>
      <c r="F170" s="91">
        <v>113986</v>
      </c>
      <c r="G170" s="91">
        <v>113822</v>
      </c>
      <c r="H170" s="91">
        <v>117116</v>
      </c>
      <c r="I170" s="91">
        <v>122757</v>
      </c>
      <c r="J170" s="91">
        <v>129634</v>
      </c>
      <c r="K170" s="91">
        <v>134545</v>
      </c>
      <c r="L170" s="91">
        <v>128130</v>
      </c>
      <c r="M170" s="91">
        <v>76383</v>
      </c>
      <c r="N170" s="92">
        <v>93707</v>
      </c>
    </row>
    <row r="171" spans="1:15" ht="14.4" customHeight="1" x14ac:dyDescent="0.2">
      <c r="A171" s="2" t="s">
        <v>5</v>
      </c>
      <c r="B171" s="93">
        <v>25336</v>
      </c>
      <c r="C171" s="94">
        <v>26014</v>
      </c>
      <c r="D171" s="94">
        <v>27322</v>
      </c>
      <c r="E171" s="94">
        <v>27720</v>
      </c>
      <c r="F171" s="94">
        <v>27376</v>
      </c>
      <c r="G171" s="94">
        <v>28109</v>
      </c>
      <c r="H171" s="94">
        <v>28667</v>
      </c>
      <c r="I171" s="94">
        <v>29347</v>
      </c>
      <c r="J171" s="94">
        <v>30482</v>
      </c>
      <c r="K171" s="94">
        <v>31170</v>
      </c>
      <c r="L171" s="94">
        <v>32112</v>
      </c>
      <c r="M171" s="94">
        <v>23671</v>
      </c>
      <c r="N171" s="95">
        <v>25180</v>
      </c>
    </row>
    <row r="172" spans="1:15" ht="14.4" customHeight="1" x14ac:dyDescent="0.3">
      <c r="A172" s="3" t="s">
        <v>6</v>
      </c>
      <c r="B172" s="84">
        <v>10326135</v>
      </c>
      <c r="C172" s="85">
        <v>10412463</v>
      </c>
      <c r="D172" s="85">
        <v>10624055</v>
      </c>
      <c r="E172" s="85">
        <v>10624850</v>
      </c>
      <c r="F172" s="85">
        <v>10467015</v>
      </c>
      <c r="G172" s="85">
        <v>10504465</v>
      </c>
      <c r="H172" s="85">
        <v>10623767</v>
      </c>
      <c r="I172" s="85">
        <v>10718478</v>
      </c>
      <c r="J172" s="85">
        <v>10795536</v>
      </c>
      <c r="K172" s="85">
        <v>10751383</v>
      </c>
      <c r="L172" s="85">
        <v>10087886</v>
      </c>
      <c r="M172" s="85">
        <v>9944113</v>
      </c>
      <c r="N172" s="86">
        <v>10325947</v>
      </c>
      <c r="O172" s="152"/>
    </row>
    <row r="173" spans="1:15" ht="14.4" customHeight="1" x14ac:dyDescent="0.2">
      <c r="A173" s="1" t="s">
        <v>91</v>
      </c>
      <c r="B173" s="87">
        <v>1521802</v>
      </c>
      <c r="C173" s="88">
        <v>1416300</v>
      </c>
      <c r="D173" s="88">
        <v>1427946</v>
      </c>
      <c r="E173" s="88">
        <v>1432255</v>
      </c>
      <c r="F173" s="88">
        <v>1441468</v>
      </c>
      <c r="G173" s="88">
        <v>1531697</v>
      </c>
      <c r="H173" s="88">
        <v>1381975</v>
      </c>
      <c r="I173" s="88">
        <v>1401925</v>
      </c>
      <c r="J173" s="88">
        <v>1410185</v>
      </c>
      <c r="K173" s="88">
        <v>1357104</v>
      </c>
      <c r="L173" s="88">
        <v>1767691</v>
      </c>
      <c r="M173" s="88">
        <v>2161098</v>
      </c>
      <c r="N173" s="89">
        <v>1539265</v>
      </c>
    </row>
    <row r="174" spans="1:15" ht="14.4" customHeight="1" x14ac:dyDescent="0.2">
      <c r="A174" s="1" t="s">
        <v>92</v>
      </c>
      <c r="B174" s="90">
        <v>2796211</v>
      </c>
      <c r="C174" s="91">
        <v>2917259</v>
      </c>
      <c r="D174" s="91">
        <v>3034947</v>
      </c>
      <c r="E174" s="91">
        <v>2996767</v>
      </c>
      <c r="F174" s="91">
        <v>2877406</v>
      </c>
      <c r="G174" s="91">
        <v>2845484</v>
      </c>
      <c r="H174" s="91">
        <v>2999855</v>
      </c>
      <c r="I174" s="91">
        <v>3098772</v>
      </c>
      <c r="J174" s="91">
        <v>3119406</v>
      </c>
      <c r="K174" s="91">
        <v>3069945</v>
      </c>
      <c r="L174" s="91">
        <v>2226063</v>
      </c>
      <c r="M174" s="91">
        <v>2132676</v>
      </c>
      <c r="N174" s="92">
        <v>2692081</v>
      </c>
    </row>
    <row r="175" spans="1:15" ht="14.4" customHeight="1" x14ac:dyDescent="0.2">
      <c r="A175" s="1" t="s">
        <v>3</v>
      </c>
      <c r="B175" s="90">
        <v>3685949</v>
      </c>
      <c r="C175" s="91">
        <v>3723535</v>
      </c>
      <c r="D175" s="91">
        <v>3738096</v>
      </c>
      <c r="E175" s="91">
        <v>3774081</v>
      </c>
      <c r="F175" s="91">
        <v>3738067</v>
      </c>
      <c r="G175" s="91">
        <v>3737825</v>
      </c>
      <c r="H175" s="91">
        <v>3781647</v>
      </c>
      <c r="I175" s="91">
        <v>3763625</v>
      </c>
      <c r="J175" s="91">
        <v>3812878</v>
      </c>
      <c r="K175" s="91">
        <v>3811820</v>
      </c>
      <c r="L175" s="91">
        <v>3660383</v>
      </c>
      <c r="M175" s="91">
        <v>3524324</v>
      </c>
      <c r="N175" s="92">
        <v>3776015</v>
      </c>
    </row>
    <row r="176" spans="1:15" ht="14.4" customHeight="1" x14ac:dyDescent="0.2">
      <c r="A176" s="1" t="s">
        <v>4</v>
      </c>
      <c r="B176" s="90">
        <v>1698273</v>
      </c>
      <c r="C176" s="91">
        <v>1707804</v>
      </c>
      <c r="D176" s="91">
        <v>1769294</v>
      </c>
      <c r="E176" s="91">
        <v>1760446</v>
      </c>
      <c r="F176" s="91">
        <v>1681175</v>
      </c>
      <c r="G176" s="91">
        <v>1723610</v>
      </c>
      <c r="H176" s="91">
        <v>1807533</v>
      </c>
      <c r="I176" s="91">
        <v>1797115</v>
      </c>
      <c r="J176" s="91">
        <v>1800943</v>
      </c>
      <c r="K176" s="91">
        <v>1823042</v>
      </c>
      <c r="L176" s="91">
        <v>1699384</v>
      </c>
      <c r="M176" s="91">
        <v>1598813</v>
      </c>
      <c r="N176" s="92">
        <v>1718960</v>
      </c>
    </row>
    <row r="177" spans="1:15" ht="14.4" customHeight="1" x14ac:dyDescent="0.2">
      <c r="A177" s="2" t="s">
        <v>5</v>
      </c>
      <c r="B177" s="93">
        <v>623900</v>
      </c>
      <c r="C177" s="94">
        <v>647565</v>
      </c>
      <c r="D177" s="94">
        <v>653772</v>
      </c>
      <c r="E177" s="94">
        <v>661301</v>
      </c>
      <c r="F177" s="94">
        <v>728899</v>
      </c>
      <c r="G177" s="94">
        <v>665849</v>
      </c>
      <c r="H177" s="94">
        <v>652757</v>
      </c>
      <c r="I177" s="94">
        <v>657041</v>
      </c>
      <c r="J177" s="94">
        <v>652124</v>
      </c>
      <c r="K177" s="94">
        <v>689472</v>
      </c>
      <c r="L177" s="94">
        <v>734365</v>
      </c>
      <c r="M177" s="94">
        <v>527202</v>
      </c>
      <c r="N177" s="95">
        <v>599626</v>
      </c>
    </row>
    <row r="178" spans="1:15" ht="14.4" customHeight="1" x14ac:dyDescent="0.3">
      <c r="A178" s="3" t="s">
        <v>32</v>
      </c>
      <c r="B178" s="84">
        <v>9080120</v>
      </c>
      <c r="C178" s="85">
        <v>9073251</v>
      </c>
      <c r="D178" s="85">
        <v>9218549</v>
      </c>
      <c r="E178" s="85">
        <v>9191316</v>
      </c>
      <c r="F178" s="85">
        <v>9117721</v>
      </c>
      <c r="G178" s="85">
        <v>9118329</v>
      </c>
      <c r="H178" s="85">
        <v>9134653</v>
      </c>
      <c r="I178" s="85">
        <v>9152417</v>
      </c>
      <c r="J178" s="85">
        <v>9190893</v>
      </c>
      <c r="K178" s="85">
        <v>9197643</v>
      </c>
      <c r="L178" s="85">
        <v>8975827</v>
      </c>
      <c r="M178" s="85">
        <v>8912423</v>
      </c>
      <c r="N178" s="86">
        <v>9108034</v>
      </c>
      <c r="O178" s="152"/>
    </row>
    <row r="179" spans="1:15" ht="14.4" customHeight="1" x14ac:dyDescent="0.2">
      <c r="A179" s="1" t="s">
        <v>91</v>
      </c>
      <c r="B179" s="87">
        <v>1463936</v>
      </c>
      <c r="C179" s="88">
        <v>1374452</v>
      </c>
      <c r="D179" s="88">
        <v>1369486</v>
      </c>
      <c r="E179" s="88">
        <v>1391855</v>
      </c>
      <c r="F179" s="88">
        <v>1382818</v>
      </c>
      <c r="G179" s="88">
        <v>1457272</v>
      </c>
      <c r="H179" s="88">
        <v>1326580</v>
      </c>
      <c r="I179" s="88">
        <v>1359659</v>
      </c>
      <c r="J179" s="88">
        <v>1354736</v>
      </c>
      <c r="K179" s="88">
        <v>1315612</v>
      </c>
      <c r="L179" s="88">
        <v>1711451</v>
      </c>
      <c r="M179" s="88">
        <v>2084699</v>
      </c>
      <c r="N179" s="89">
        <v>1478406</v>
      </c>
    </row>
    <row r="180" spans="1:15" ht="14.4" customHeight="1" x14ac:dyDescent="0.2">
      <c r="A180" s="1" t="s">
        <v>92</v>
      </c>
      <c r="B180" s="90">
        <v>2247823</v>
      </c>
      <c r="C180" s="91">
        <v>2263144</v>
      </c>
      <c r="D180" s="91">
        <v>2336046</v>
      </c>
      <c r="E180" s="91">
        <v>2256096</v>
      </c>
      <c r="F180" s="91">
        <v>2230238</v>
      </c>
      <c r="G180" s="91">
        <v>2175808</v>
      </c>
      <c r="H180" s="91">
        <v>2222028</v>
      </c>
      <c r="I180" s="91">
        <v>2232609</v>
      </c>
      <c r="J180" s="91">
        <v>2231193</v>
      </c>
      <c r="K180" s="91">
        <v>2218253</v>
      </c>
      <c r="L180" s="91">
        <v>1813261</v>
      </c>
      <c r="M180" s="91">
        <v>1779982</v>
      </c>
      <c r="N180" s="92">
        <v>2178464</v>
      </c>
    </row>
    <row r="181" spans="1:15" ht="14.4" customHeight="1" x14ac:dyDescent="0.2">
      <c r="A181" s="1" t="s">
        <v>3</v>
      </c>
      <c r="B181" s="90">
        <v>3521821</v>
      </c>
      <c r="C181" s="91">
        <v>3564684</v>
      </c>
      <c r="D181" s="91">
        <v>3579184</v>
      </c>
      <c r="E181" s="91">
        <v>3615316</v>
      </c>
      <c r="F181" s="91">
        <v>3594524</v>
      </c>
      <c r="G181" s="91">
        <v>3580780</v>
      </c>
      <c r="H181" s="91">
        <v>3613439</v>
      </c>
      <c r="I181" s="91">
        <v>3602834</v>
      </c>
      <c r="J181" s="91">
        <v>3649620</v>
      </c>
      <c r="K181" s="91">
        <v>3653376</v>
      </c>
      <c r="L181" s="91">
        <v>3508815</v>
      </c>
      <c r="M181" s="91">
        <v>3348918</v>
      </c>
      <c r="N181" s="92">
        <v>3604543</v>
      </c>
    </row>
    <row r="182" spans="1:15" ht="14.4" customHeight="1" x14ac:dyDescent="0.2">
      <c r="A182" s="1" t="s">
        <v>4</v>
      </c>
      <c r="B182" s="90">
        <v>1401740</v>
      </c>
      <c r="C182" s="91">
        <v>1408161</v>
      </c>
      <c r="D182" s="91">
        <v>1467477</v>
      </c>
      <c r="E182" s="91">
        <v>1457143</v>
      </c>
      <c r="F182" s="91">
        <v>1415997</v>
      </c>
      <c r="G182" s="91">
        <v>1444912</v>
      </c>
      <c r="H182" s="91">
        <v>1505017</v>
      </c>
      <c r="I182" s="91">
        <v>1487247</v>
      </c>
      <c r="J182" s="91">
        <v>1489344</v>
      </c>
      <c r="K182" s="91">
        <v>1515130</v>
      </c>
      <c r="L182" s="91">
        <v>1427874</v>
      </c>
      <c r="M182" s="91">
        <v>1306362</v>
      </c>
      <c r="N182" s="92">
        <v>1410985</v>
      </c>
    </row>
    <row r="183" spans="1:15" ht="14.4" customHeight="1" x14ac:dyDescent="0.2">
      <c r="A183" s="2" t="s">
        <v>5</v>
      </c>
      <c r="B183" s="93">
        <v>444800</v>
      </c>
      <c r="C183" s="94">
        <v>462810</v>
      </c>
      <c r="D183" s="94">
        <v>466356</v>
      </c>
      <c r="E183" s="94">
        <v>470906</v>
      </c>
      <c r="F183" s="94">
        <v>494144</v>
      </c>
      <c r="G183" s="94">
        <v>459557</v>
      </c>
      <c r="H183" s="94">
        <v>467589</v>
      </c>
      <c r="I183" s="94">
        <v>470068</v>
      </c>
      <c r="J183" s="94">
        <v>466000</v>
      </c>
      <c r="K183" s="94">
        <v>495272</v>
      </c>
      <c r="L183" s="94">
        <v>514426</v>
      </c>
      <c r="M183" s="94">
        <v>392462</v>
      </c>
      <c r="N183" s="95">
        <v>435636</v>
      </c>
    </row>
    <row r="186" spans="1:15" ht="14.4" customHeight="1" x14ac:dyDescent="0.2">
      <c r="A186" s="206" t="s">
        <v>106</v>
      </c>
      <c r="B186" s="206"/>
      <c r="C186" s="206"/>
      <c r="D186" s="206"/>
      <c r="E186" s="206"/>
      <c r="F186" s="206"/>
      <c r="G186" s="206"/>
      <c r="H186" s="206"/>
      <c r="I186" s="206"/>
      <c r="J186" s="206"/>
      <c r="K186" s="206"/>
      <c r="L186" s="206"/>
      <c r="M186" s="206"/>
      <c r="N186" s="206"/>
    </row>
    <row r="188" spans="1:15" ht="14.4" customHeight="1" x14ac:dyDescent="0.2">
      <c r="A188" s="207" t="s">
        <v>0</v>
      </c>
      <c r="B188" s="213" t="s">
        <v>31</v>
      </c>
      <c r="C188" s="214"/>
      <c r="D188" s="214"/>
      <c r="E188" s="214"/>
      <c r="F188" s="214"/>
      <c r="G188" s="214"/>
      <c r="H188" s="214"/>
      <c r="I188" s="214"/>
      <c r="J188" s="214"/>
      <c r="K188" s="214"/>
      <c r="L188" s="214"/>
      <c r="M188" s="214"/>
      <c r="N188" s="215"/>
    </row>
    <row r="189" spans="1:15" ht="14.4" customHeight="1" x14ac:dyDescent="0.2">
      <c r="A189" s="212"/>
      <c r="B189" s="21" t="s">
        <v>2322</v>
      </c>
      <c r="C189" s="22" t="s">
        <v>2323</v>
      </c>
      <c r="D189" s="22" t="s">
        <v>2324</v>
      </c>
      <c r="E189" s="22" t="s">
        <v>2325</v>
      </c>
      <c r="F189" s="22" t="s">
        <v>2327</v>
      </c>
      <c r="G189" s="22" t="s">
        <v>2328</v>
      </c>
      <c r="H189" s="22" t="s">
        <v>2329</v>
      </c>
      <c r="I189" s="22" t="s">
        <v>2330</v>
      </c>
      <c r="J189" s="22" t="s">
        <v>2331</v>
      </c>
      <c r="K189" s="22" t="s">
        <v>2332</v>
      </c>
      <c r="L189" s="22" t="s">
        <v>2334</v>
      </c>
      <c r="M189" s="22" t="s">
        <v>2336</v>
      </c>
      <c r="N189" s="51" t="s">
        <v>2338</v>
      </c>
    </row>
    <row r="190" spans="1:15" ht="14.4" customHeight="1" x14ac:dyDescent="0.3">
      <c r="A190" s="3" t="s">
        <v>1</v>
      </c>
      <c r="B190" s="84">
        <v>10505956</v>
      </c>
      <c r="C190" s="85">
        <v>10427491</v>
      </c>
      <c r="D190" s="85">
        <v>10582213</v>
      </c>
      <c r="E190" s="85">
        <v>10572377</v>
      </c>
      <c r="F190" s="85">
        <v>10500429</v>
      </c>
      <c r="G190" s="85">
        <v>10515094</v>
      </c>
      <c r="H190" s="85">
        <v>10542078</v>
      </c>
      <c r="I190" s="85">
        <v>10558376</v>
      </c>
      <c r="J190" s="85">
        <v>10621266</v>
      </c>
      <c r="K190" s="85">
        <v>10622314</v>
      </c>
      <c r="L190" s="85">
        <v>10343683</v>
      </c>
      <c r="M190" s="85">
        <v>10281375</v>
      </c>
      <c r="N190" s="86">
        <v>10514922</v>
      </c>
      <c r="O190" s="152"/>
    </row>
    <row r="191" spans="1:15" ht="14.4" customHeight="1" x14ac:dyDescent="0.2">
      <c r="A191" s="1" t="s">
        <v>91</v>
      </c>
      <c r="B191" s="87">
        <v>1509330</v>
      </c>
      <c r="C191" s="88">
        <v>1404226</v>
      </c>
      <c r="D191" s="88">
        <v>1403184</v>
      </c>
      <c r="E191" s="88">
        <v>1424698</v>
      </c>
      <c r="F191" s="88">
        <v>1427006</v>
      </c>
      <c r="G191" s="88">
        <v>1498066</v>
      </c>
      <c r="H191" s="88">
        <v>1366236</v>
      </c>
      <c r="I191" s="88">
        <v>1392302</v>
      </c>
      <c r="J191" s="88">
        <v>1389040</v>
      </c>
      <c r="K191" s="88">
        <v>1348839</v>
      </c>
      <c r="L191" s="88">
        <v>1758307</v>
      </c>
      <c r="M191" s="88">
        <v>2142308</v>
      </c>
      <c r="N191" s="89">
        <v>1523387</v>
      </c>
    </row>
    <row r="192" spans="1:15" ht="14.4" customHeight="1" x14ac:dyDescent="0.2">
      <c r="A192" s="1" t="s">
        <v>92</v>
      </c>
      <c r="B192" s="90">
        <v>2628337</v>
      </c>
      <c r="C192" s="91">
        <v>2576616</v>
      </c>
      <c r="D192" s="91">
        <v>2646216</v>
      </c>
      <c r="E192" s="91">
        <v>2575693</v>
      </c>
      <c r="F192" s="91">
        <v>2543710</v>
      </c>
      <c r="G192" s="91">
        <v>2498820</v>
      </c>
      <c r="H192" s="91">
        <v>2546614</v>
      </c>
      <c r="I192" s="91">
        <v>2559906</v>
      </c>
      <c r="J192" s="91">
        <v>2573012</v>
      </c>
      <c r="K192" s="91">
        <v>2553272</v>
      </c>
      <c r="L192" s="91">
        <v>2098623</v>
      </c>
      <c r="M192" s="91">
        <v>2109849</v>
      </c>
      <c r="N192" s="92">
        <v>2515351</v>
      </c>
    </row>
    <row r="193" spans="1:15" ht="14.4" customHeight="1" x14ac:dyDescent="0.2">
      <c r="A193" s="1" t="s">
        <v>3</v>
      </c>
      <c r="B193" s="90">
        <v>3734027</v>
      </c>
      <c r="C193" s="91">
        <v>3774733</v>
      </c>
      <c r="D193" s="91">
        <v>3787257</v>
      </c>
      <c r="E193" s="91">
        <v>3823818</v>
      </c>
      <c r="F193" s="91">
        <v>3824030</v>
      </c>
      <c r="G193" s="91">
        <v>3836184</v>
      </c>
      <c r="H193" s="91">
        <v>3835823</v>
      </c>
      <c r="I193" s="91">
        <v>3818462</v>
      </c>
      <c r="J193" s="91">
        <v>3869221</v>
      </c>
      <c r="K193" s="91">
        <v>3864206</v>
      </c>
      <c r="L193" s="91">
        <v>3762424</v>
      </c>
      <c r="M193" s="91">
        <v>3662516</v>
      </c>
      <c r="N193" s="92">
        <v>3829547</v>
      </c>
    </row>
    <row r="194" spans="1:15" ht="14.4" customHeight="1" x14ac:dyDescent="0.2">
      <c r="A194" s="1" t="s">
        <v>4</v>
      </c>
      <c r="B194" s="90">
        <v>1950556</v>
      </c>
      <c r="C194" s="91">
        <v>1969682</v>
      </c>
      <c r="D194" s="91">
        <v>2031419</v>
      </c>
      <c r="E194" s="91">
        <v>2020963</v>
      </c>
      <c r="F194" s="91">
        <v>1863417</v>
      </c>
      <c r="G194" s="91">
        <v>1948582</v>
      </c>
      <c r="H194" s="91">
        <v>2077443</v>
      </c>
      <c r="I194" s="91">
        <v>2065408</v>
      </c>
      <c r="J194" s="91">
        <v>2061258</v>
      </c>
      <c r="K194" s="91">
        <v>1960334</v>
      </c>
      <c r="L194" s="91">
        <v>1959279</v>
      </c>
      <c r="M194" s="91">
        <v>1829976</v>
      </c>
      <c r="N194" s="92">
        <v>1993549</v>
      </c>
    </row>
    <row r="195" spans="1:15" ht="14.4" customHeight="1" x14ac:dyDescent="0.2">
      <c r="A195" s="2" t="s">
        <v>5</v>
      </c>
      <c r="B195" s="93">
        <v>683706</v>
      </c>
      <c r="C195" s="94">
        <v>702234</v>
      </c>
      <c r="D195" s="94">
        <v>714137</v>
      </c>
      <c r="E195" s="94">
        <v>727205</v>
      </c>
      <c r="F195" s="94">
        <v>842266</v>
      </c>
      <c r="G195" s="94">
        <v>733442</v>
      </c>
      <c r="H195" s="94">
        <v>715962</v>
      </c>
      <c r="I195" s="94">
        <v>722298</v>
      </c>
      <c r="J195" s="94">
        <v>728735</v>
      </c>
      <c r="K195" s="94">
        <v>895663</v>
      </c>
      <c r="L195" s="94">
        <v>765050</v>
      </c>
      <c r="M195" s="94">
        <v>536726</v>
      </c>
      <c r="N195" s="95">
        <v>653088</v>
      </c>
    </row>
    <row r="196" spans="1:15" ht="14.4" customHeight="1" x14ac:dyDescent="0.3">
      <c r="A196" s="3" t="s">
        <v>2</v>
      </c>
      <c r="B196" s="84">
        <v>231618</v>
      </c>
      <c r="C196" s="85">
        <v>234247</v>
      </c>
      <c r="D196" s="85">
        <v>236714</v>
      </c>
      <c r="E196" s="85">
        <v>238242</v>
      </c>
      <c r="F196" s="85">
        <v>240724</v>
      </c>
      <c r="G196" s="85">
        <v>242466</v>
      </c>
      <c r="H196" s="85">
        <v>246263</v>
      </c>
      <c r="I196" s="85">
        <v>249195</v>
      </c>
      <c r="J196" s="85">
        <v>251250</v>
      </c>
      <c r="K196" s="85">
        <v>252007</v>
      </c>
      <c r="L196" s="85">
        <v>243964</v>
      </c>
      <c r="M196" s="85">
        <v>248427</v>
      </c>
      <c r="N196" s="86">
        <v>252488</v>
      </c>
      <c r="O196" s="152"/>
    </row>
    <row r="197" spans="1:15" ht="14.4" customHeight="1" x14ac:dyDescent="0.2">
      <c r="A197" s="1" t="s">
        <v>91</v>
      </c>
      <c r="B197" s="87">
        <v>7194</v>
      </c>
      <c r="C197" s="88">
        <v>5729</v>
      </c>
      <c r="D197" s="88">
        <v>5505</v>
      </c>
      <c r="E197" s="88">
        <v>5297</v>
      </c>
      <c r="F197" s="88">
        <v>5057</v>
      </c>
      <c r="G197" s="88">
        <v>5616</v>
      </c>
      <c r="H197" s="88">
        <v>5663</v>
      </c>
      <c r="I197" s="88">
        <v>5781</v>
      </c>
      <c r="J197" s="88">
        <v>5395</v>
      </c>
      <c r="K197" s="88">
        <v>4828</v>
      </c>
      <c r="L197" s="88">
        <v>6741</v>
      </c>
      <c r="M197" s="88">
        <v>11136</v>
      </c>
      <c r="N197" s="89">
        <v>8434</v>
      </c>
    </row>
    <row r="198" spans="1:15" ht="14.4" customHeight="1" x14ac:dyDescent="0.2">
      <c r="A198" s="1" t="s">
        <v>92</v>
      </c>
      <c r="B198" s="90">
        <v>160859</v>
      </c>
      <c r="C198" s="91">
        <v>160304</v>
      </c>
      <c r="D198" s="91">
        <v>159984</v>
      </c>
      <c r="E198" s="91">
        <v>159486</v>
      </c>
      <c r="F198" s="91">
        <v>160772</v>
      </c>
      <c r="G198" s="91">
        <v>161668</v>
      </c>
      <c r="H198" s="91">
        <v>163602</v>
      </c>
      <c r="I198" s="91">
        <v>163728</v>
      </c>
      <c r="J198" s="91">
        <v>164075</v>
      </c>
      <c r="K198" s="91">
        <v>163863</v>
      </c>
      <c r="L198" s="91">
        <v>159502</v>
      </c>
      <c r="M198" s="91">
        <v>175671</v>
      </c>
      <c r="N198" s="92">
        <v>172167</v>
      </c>
    </row>
    <row r="199" spans="1:15" ht="14.4" customHeight="1" x14ac:dyDescent="0.2">
      <c r="A199" s="1" t="s">
        <v>3</v>
      </c>
      <c r="B199" s="90">
        <v>45353</v>
      </c>
      <c r="C199" s="91">
        <v>48626</v>
      </c>
      <c r="D199" s="91">
        <v>50495</v>
      </c>
      <c r="E199" s="91">
        <v>51888</v>
      </c>
      <c r="F199" s="91">
        <v>53168</v>
      </c>
      <c r="G199" s="91">
        <v>53386</v>
      </c>
      <c r="H199" s="91">
        <v>54724</v>
      </c>
      <c r="I199" s="91">
        <v>56437</v>
      </c>
      <c r="J199" s="91">
        <v>57549</v>
      </c>
      <c r="K199" s="91">
        <v>58345</v>
      </c>
      <c r="L199" s="91">
        <v>53278</v>
      </c>
      <c r="M199" s="91">
        <v>45243</v>
      </c>
      <c r="N199" s="92">
        <v>52531</v>
      </c>
    </row>
    <row r="200" spans="1:15" ht="14.4" customHeight="1" x14ac:dyDescent="0.2">
      <c r="A200" s="1" t="s">
        <v>4</v>
      </c>
      <c r="B200" s="90">
        <v>15513</v>
      </c>
      <c r="C200" s="91">
        <v>16793</v>
      </c>
      <c r="D200" s="91">
        <v>17837</v>
      </c>
      <c r="E200" s="91">
        <v>18591</v>
      </c>
      <c r="F200" s="91">
        <v>18816</v>
      </c>
      <c r="G200" s="91">
        <v>18903</v>
      </c>
      <c r="H200" s="91">
        <v>19185</v>
      </c>
      <c r="I200" s="91">
        <v>19987</v>
      </c>
      <c r="J200" s="91">
        <v>20895</v>
      </c>
      <c r="K200" s="91">
        <v>21424</v>
      </c>
      <c r="L200" s="91">
        <v>20744</v>
      </c>
      <c r="M200" s="91">
        <v>13838</v>
      </c>
      <c r="N200" s="92">
        <v>16627</v>
      </c>
    </row>
    <row r="201" spans="1:15" ht="14.4" customHeight="1" x14ac:dyDescent="0.2">
      <c r="A201" s="2" t="s">
        <v>5</v>
      </c>
      <c r="B201" s="93">
        <v>2699</v>
      </c>
      <c r="C201" s="94">
        <v>2795</v>
      </c>
      <c r="D201" s="94">
        <v>2893</v>
      </c>
      <c r="E201" s="94">
        <v>2980</v>
      </c>
      <c r="F201" s="94">
        <v>2911</v>
      </c>
      <c r="G201" s="94">
        <v>2893</v>
      </c>
      <c r="H201" s="94">
        <v>3089</v>
      </c>
      <c r="I201" s="94">
        <v>3262</v>
      </c>
      <c r="J201" s="94">
        <v>3336</v>
      </c>
      <c r="K201" s="94">
        <v>3547</v>
      </c>
      <c r="L201" s="94">
        <v>3699</v>
      </c>
      <c r="M201" s="94">
        <v>2539</v>
      </c>
      <c r="N201" s="95">
        <v>2729</v>
      </c>
    </row>
    <row r="202" spans="1:15" ht="14.4" customHeight="1" x14ac:dyDescent="0.3">
      <c r="A202" s="3" t="s">
        <v>6</v>
      </c>
      <c r="B202" s="84">
        <v>10274338</v>
      </c>
      <c r="C202" s="85">
        <v>10193244</v>
      </c>
      <c r="D202" s="85">
        <v>10345499</v>
      </c>
      <c r="E202" s="85">
        <v>10334135</v>
      </c>
      <c r="F202" s="85">
        <v>10259705</v>
      </c>
      <c r="G202" s="85">
        <v>10272628</v>
      </c>
      <c r="H202" s="85">
        <v>10295815</v>
      </c>
      <c r="I202" s="85">
        <v>10309181</v>
      </c>
      <c r="J202" s="85">
        <v>10370016</v>
      </c>
      <c r="K202" s="85">
        <v>10370307</v>
      </c>
      <c r="L202" s="85">
        <v>10099719</v>
      </c>
      <c r="M202" s="85">
        <v>10032948</v>
      </c>
      <c r="N202" s="86">
        <v>10262434</v>
      </c>
      <c r="O202" s="152"/>
    </row>
    <row r="203" spans="1:15" ht="14.4" customHeight="1" x14ac:dyDescent="0.2">
      <c r="A203" s="1" t="s">
        <v>91</v>
      </c>
      <c r="B203" s="87">
        <v>1502136</v>
      </c>
      <c r="C203" s="88">
        <v>1398497</v>
      </c>
      <c r="D203" s="88">
        <v>1397679</v>
      </c>
      <c r="E203" s="88">
        <v>1419401</v>
      </c>
      <c r="F203" s="88">
        <v>1421949</v>
      </c>
      <c r="G203" s="88">
        <v>1492450</v>
      </c>
      <c r="H203" s="88">
        <v>1360573</v>
      </c>
      <c r="I203" s="88">
        <v>1386521</v>
      </c>
      <c r="J203" s="88">
        <v>1383645</v>
      </c>
      <c r="K203" s="88">
        <v>1344011</v>
      </c>
      <c r="L203" s="88">
        <v>1751566</v>
      </c>
      <c r="M203" s="88">
        <v>2131172</v>
      </c>
      <c r="N203" s="89">
        <v>1514953</v>
      </c>
    </row>
    <row r="204" spans="1:15" ht="14.4" customHeight="1" x14ac:dyDescent="0.2">
      <c r="A204" s="1" t="s">
        <v>92</v>
      </c>
      <c r="B204" s="90">
        <v>2467478</v>
      </c>
      <c r="C204" s="91">
        <v>2416312</v>
      </c>
      <c r="D204" s="91">
        <v>2486232</v>
      </c>
      <c r="E204" s="91">
        <v>2416207</v>
      </c>
      <c r="F204" s="91">
        <v>2382938</v>
      </c>
      <c r="G204" s="91">
        <v>2337152</v>
      </c>
      <c r="H204" s="91">
        <v>2383012</v>
      </c>
      <c r="I204" s="91">
        <v>2396178</v>
      </c>
      <c r="J204" s="91">
        <v>2408937</v>
      </c>
      <c r="K204" s="91">
        <v>2389409</v>
      </c>
      <c r="L204" s="91">
        <v>1939121</v>
      </c>
      <c r="M204" s="91">
        <v>1934178</v>
      </c>
      <c r="N204" s="92">
        <v>2343184</v>
      </c>
    </row>
    <row r="205" spans="1:15" ht="14.4" customHeight="1" x14ac:dyDescent="0.2">
      <c r="A205" s="1" t="s">
        <v>3</v>
      </c>
      <c r="B205" s="90">
        <v>3688674</v>
      </c>
      <c r="C205" s="91">
        <v>3726107</v>
      </c>
      <c r="D205" s="91">
        <v>3736762</v>
      </c>
      <c r="E205" s="91">
        <v>3771930</v>
      </c>
      <c r="F205" s="91">
        <v>3770862</v>
      </c>
      <c r="G205" s="91">
        <v>3782798</v>
      </c>
      <c r="H205" s="91">
        <v>3781099</v>
      </c>
      <c r="I205" s="91">
        <v>3762025</v>
      </c>
      <c r="J205" s="91">
        <v>3811672</v>
      </c>
      <c r="K205" s="91">
        <v>3805861</v>
      </c>
      <c r="L205" s="91">
        <v>3709146</v>
      </c>
      <c r="M205" s="91">
        <v>3617273</v>
      </c>
      <c r="N205" s="92">
        <v>3777016</v>
      </c>
    </row>
    <row r="206" spans="1:15" ht="14.4" customHeight="1" x14ac:dyDescent="0.2">
      <c r="A206" s="1" t="s">
        <v>4</v>
      </c>
      <c r="B206" s="90">
        <v>1935043</v>
      </c>
      <c r="C206" s="91">
        <v>1952889</v>
      </c>
      <c r="D206" s="91">
        <v>2013582</v>
      </c>
      <c r="E206" s="91">
        <v>2002372</v>
      </c>
      <c r="F206" s="91">
        <v>1844601</v>
      </c>
      <c r="G206" s="91">
        <v>1929679</v>
      </c>
      <c r="H206" s="91">
        <v>2058258</v>
      </c>
      <c r="I206" s="91">
        <v>2045421</v>
      </c>
      <c r="J206" s="91">
        <v>2040363</v>
      </c>
      <c r="K206" s="91">
        <v>1938910</v>
      </c>
      <c r="L206" s="91">
        <v>1938535</v>
      </c>
      <c r="M206" s="91">
        <v>1816138</v>
      </c>
      <c r="N206" s="92">
        <v>1976922</v>
      </c>
    </row>
    <row r="207" spans="1:15" ht="14.4" customHeight="1" x14ac:dyDescent="0.2">
      <c r="A207" s="2" t="s">
        <v>5</v>
      </c>
      <c r="B207" s="93">
        <v>681007</v>
      </c>
      <c r="C207" s="94">
        <v>699439</v>
      </c>
      <c r="D207" s="94">
        <v>711244</v>
      </c>
      <c r="E207" s="94">
        <v>724225</v>
      </c>
      <c r="F207" s="94">
        <v>839355</v>
      </c>
      <c r="G207" s="94">
        <v>730549</v>
      </c>
      <c r="H207" s="94">
        <v>712873</v>
      </c>
      <c r="I207" s="94">
        <v>719036</v>
      </c>
      <c r="J207" s="94">
        <v>725399</v>
      </c>
      <c r="K207" s="94">
        <v>892116</v>
      </c>
      <c r="L207" s="94">
        <v>761351</v>
      </c>
      <c r="M207" s="94">
        <v>534187</v>
      </c>
      <c r="N207" s="95">
        <v>650359</v>
      </c>
    </row>
    <row r="208" spans="1:15" ht="14.4" customHeight="1" x14ac:dyDescent="0.3">
      <c r="A208" s="3" t="s">
        <v>32</v>
      </c>
      <c r="B208" s="84">
        <v>9163562</v>
      </c>
      <c r="C208" s="85">
        <v>9123014</v>
      </c>
      <c r="D208" s="85">
        <v>9266447</v>
      </c>
      <c r="E208" s="85">
        <v>9253628</v>
      </c>
      <c r="F208" s="85">
        <v>9181617</v>
      </c>
      <c r="G208" s="85">
        <v>9172339</v>
      </c>
      <c r="H208" s="85">
        <v>9187277</v>
      </c>
      <c r="I208" s="85">
        <v>9205992</v>
      </c>
      <c r="J208" s="85">
        <v>9255212</v>
      </c>
      <c r="K208" s="85">
        <v>9259165</v>
      </c>
      <c r="L208" s="85">
        <v>9034989</v>
      </c>
      <c r="M208" s="85">
        <v>8976604</v>
      </c>
      <c r="N208" s="86">
        <v>9165327</v>
      </c>
      <c r="O208" s="152"/>
    </row>
    <row r="209" spans="1:14" ht="14.4" customHeight="1" x14ac:dyDescent="0.2">
      <c r="A209" s="1" t="s">
        <v>91</v>
      </c>
      <c r="B209" s="87">
        <v>1472672</v>
      </c>
      <c r="C209" s="88">
        <v>1380155</v>
      </c>
      <c r="D209" s="88">
        <v>1376589</v>
      </c>
      <c r="E209" s="88">
        <v>1402312</v>
      </c>
      <c r="F209" s="88">
        <v>1394302</v>
      </c>
      <c r="G209" s="88">
        <v>1466677</v>
      </c>
      <c r="H209" s="88">
        <v>1335692</v>
      </c>
      <c r="I209" s="88">
        <v>1369153</v>
      </c>
      <c r="J209" s="88">
        <v>1364602</v>
      </c>
      <c r="K209" s="88">
        <v>1325015</v>
      </c>
      <c r="L209" s="88">
        <v>1721566</v>
      </c>
      <c r="M209" s="88">
        <v>2096177</v>
      </c>
      <c r="N209" s="89">
        <v>1486032</v>
      </c>
    </row>
    <row r="210" spans="1:14" ht="14.4" customHeight="1" x14ac:dyDescent="0.2">
      <c r="A210" s="1" t="s">
        <v>92</v>
      </c>
      <c r="B210" s="90">
        <v>2314601</v>
      </c>
      <c r="C210" s="91">
        <v>2296043</v>
      </c>
      <c r="D210" s="91">
        <v>2366193</v>
      </c>
      <c r="E210" s="91">
        <v>2297134</v>
      </c>
      <c r="F210" s="91">
        <v>2271623</v>
      </c>
      <c r="G210" s="91">
        <v>2206957</v>
      </c>
      <c r="H210" s="91">
        <v>2253660</v>
      </c>
      <c r="I210" s="91">
        <v>2266483</v>
      </c>
      <c r="J210" s="91">
        <v>2273717</v>
      </c>
      <c r="K210" s="91">
        <v>2259070</v>
      </c>
      <c r="L210" s="91">
        <v>1847549</v>
      </c>
      <c r="M210" s="91">
        <v>1819985</v>
      </c>
      <c r="N210" s="92">
        <v>2219733</v>
      </c>
    </row>
    <row r="211" spans="1:14" ht="14.4" customHeight="1" x14ac:dyDescent="0.2">
      <c r="A211" s="1" t="s">
        <v>3</v>
      </c>
      <c r="B211" s="90">
        <v>3526708</v>
      </c>
      <c r="C211" s="91">
        <v>3571553</v>
      </c>
      <c r="D211" s="91">
        <v>3585702</v>
      </c>
      <c r="E211" s="91">
        <v>3622042</v>
      </c>
      <c r="F211" s="91">
        <v>3601366</v>
      </c>
      <c r="G211" s="91">
        <v>3588407</v>
      </c>
      <c r="H211" s="91">
        <v>3620754</v>
      </c>
      <c r="I211" s="91">
        <v>3609272</v>
      </c>
      <c r="J211" s="91">
        <v>3656944</v>
      </c>
      <c r="K211" s="91">
        <v>3660225</v>
      </c>
      <c r="L211" s="91">
        <v>3517735</v>
      </c>
      <c r="M211" s="91">
        <v>3357081</v>
      </c>
      <c r="N211" s="92">
        <v>3610157</v>
      </c>
    </row>
    <row r="212" spans="1:14" ht="14.4" customHeight="1" x14ac:dyDescent="0.2">
      <c r="A212" s="1" t="s">
        <v>4</v>
      </c>
      <c r="B212" s="90">
        <v>1403843</v>
      </c>
      <c r="C212" s="91">
        <v>1411087</v>
      </c>
      <c r="D212" s="91">
        <v>1470277</v>
      </c>
      <c r="E212" s="91">
        <v>1459981</v>
      </c>
      <c r="F212" s="91">
        <v>1418792</v>
      </c>
      <c r="G212" s="91">
        <v>1448832</v>
      </c>
      <c r="H212" s="91">
        <v>1508149</v>
      </c>
      <c r="I212" s="91">
        <v>1489848</v>
      </c>
      <c r="J212" s="91">
        <v>1492525</v>
      </c>
      <c r="K212" s="91">
        <v>1518158</v>
      </c>
      <c r="L212" s="91">
        <v>1431975</v>
      </c>
      <c r="M212" s="91">
        <v>1309600</v>
      </c>
      <c r="N212" s="92">
        <v>1412926</v>
      </c>
    </row>
    <row r="213" spans="1:14" ht="14.4" customHeight="1" x14ac:dyDescent="0.2">
      <c r="A213" s="2" t="s">
        <v>5</v>
      </c>
      <c r="B213" s="93">
        <v>445738</v>
      </c>
      <c r="C213" s="94">
        <v>464176</v>
      </c>
      <c r="D213" s="94">
        <v>467686</v>
      </c>
      <c r="E213" s="94">
        <v>472159</v>
      </c>
      <c r="F213" s="94">
        <v>495534</v>
      </c>
      <c r="G213" s="94">
        <v>461466</v>
      </c>
      <c r="H213" s="94">
        <v>469022</v>
      </c>
      <c r="I213" s="94">
        <v>471236</v>
      </c>
      <c r="J213" s="94">
        <v>467424</v>
      </c>
      <c r="K213" s="94">
        <v>496697</v>
      </c>
      <c r="L213" s="94">
        <v>516164</v>
      </c>
      <c r="M213" s="94">
        <v>393761</v>
      </c>
      <c r="N213" s="95">
        <v>436479</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H145" sqref="H14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1" t="s">
        <v>2326</v>
      </c>
      <c r="E2" s="232"/>
      <c r="F2" s="232"/>
      <c r="G2" s="232"/>
      <c r="H2" s="232"/>
      <c r="I2" s="232"/>
      <c r="J2" s="219" t="str">
        <f>"Feb 25"</f>
        <v>Feb 25</v>
      </c>
      <c r="K2" s="220"/>
      <c r="M2" s="189"/>
    </row>
    <row r="3" spans="1:14" ht="14.25" customHeight="1" x14ac:dyDescent="0.25">
      <c r="D3" s="233"/>
      <c r="E3" s="234"/>
      <c r="F3" s="234"/>
      <c r="G3" s="234"/>
      <c r="H3" s="234"/>
      <c r="I3" s="234"/>
      <c r="J3" s="221"/>
      <c r="K3" s="222"/>
    </row>
    <row r="4" spans="1:14" ht="15" customHeight="1" thickBot="1" x14ac:dyDescent="0.3">
      <c r="D4" s="235"/>
      <c r="E4" s="236"/>
      <c r="F4" s="236"/>
      <c r="G4" s="236"/>
      <c r="H4" s="236"/>
      <c r="I4" s="236"/>
      <c r="J4" s="223"/>
      <c r="K4" s="224"/>
    </row>
    <row r="5" spans="1:14" ht="14.4" customHeight="1" thickBot="1" x14ac:dyDescent="0.3">
      <c r="D5" s="216" t="s">
        <v>2335</v>
      </c>
      <c r="E5" s="217"/>
      <c r="F5" s="217"/>
      <c r="G5" s="217"/>
      <c r="H5" s="217"/>
      <c r="I5" s="217"/>
      <c r="J5" s="217"/>
      <c r="K5" s="218"/>
    </row>
    <row r="10" spans="1:14" x14ac:dyDescent="0.25">
      <c r="A10" s="206" t="s">
        <v>33</v>
      </c>
      <c r="B10" s="206"/>
      <c r="C10" s="206"/>
      <c r="D10" s="206"/>
      <c r="E10" s="206"/>
      <c r="F10" s="206"/>
      <c r="G10" s="206"/>
      <c r="H10" s="206"/>
      <c r="I10" s="206"/>
      <c r="J10" s="206"/>
      <c r="K10" s="206"/>
      <c r="L10" s="206"/>
      <c r="M10" s="206"/>
      <c r="N10" s="206"/>
    </row>
    <row r="11" spans="1:14" x14ac:dyDescent="0.25">
      <c r="A11" s="9"/>
      <c r="B11" s="9"/>
      <c r="C11" s="9"/>
      <c r="D11" s="9"/>
      <c r="E11" s="9"/>
      <c r="F11" s="9"/>
      <c r="G11" s="9"/>
      <c r="H11" s="9"/>
      <c r="I11" s="9"/>
      <c r="J11" s="9"/>
      <c r="K11" s="9"/>
    </row>
    <row r="12" spans="1:14" ht="15" customHeight="1" x14ac:dyDescent="0.25">
      <c r="A12" s="241" t="s">
        <v>39</v>
      </c>
      <c r="B12" s="250" t="s">
        <v>40</v>
      </c>
      <c r="C12" s="251"/>
      <c r="D12" s="251"/>
      <c r="E12" s="251"/>
      <c r="F12" s="251"/>
      <c r="G12" s="251"/>
      <c r="H12" s="251"/>
      <c r="I12" s="251"/>
      <c r="J12" s="251"/>
      <c r="K12" s="251"/>
      <c r="L12" s="251"/>
      <c r="M12" s="251"/>
      <c r="N12" s="252"/>
    </row>
    <row r="13" spans="1:14" x14ac:dyDescent="0.25">
      <c r="A13" s="242"/>
      <c r="B13" s="21" t="s">
        <v>2322</v>
      </c>
      <c r="C13" s="22" t="s">
        <v>2323</v>
      </c>
      <c r="D13" s="22" t="s">
        <v>2324</v>
      </c>
      <c r="E13" s="22" t="s">
        <v>2325</v>
      </c>
      <c r="F13" s="22" t="s">
        <v>2327</v>
      </c>
      <c r="G13" s="22" t="s">
        <v>2328</v>
      </c>
      <c r="H13" s="22" t="s">
        <v>2329</v>
      </c>
      <c r="I13" s="22" t="s">
        <v>2330</v>
      </c>
      <c r="J13" s="22" t="s">
        <v>2331</v>
      </c>
      <c r="K13" s="22" t="s">
        <v>2332</v>
      </c>
      <c r="L13" s="22" t="s">
        <v>2334</v>
      </c>
      <c r="M13" s="22" t="s">
        <v>2336</v>
      </c>
      <c r="N13" s="51" t="s">
        <v>2338</v>
      </c>
    </row>
    <row r="14" spans="1:14" x14ac:dyDescent="0.25">
      <c r="A14" s="63" t="s">
        <v>37</v>
      </c>
      <c r="B14" s="39">
        <v>190966</v>
      </c>
      <c r="C14" s="40">
        <v>191247</v>
      </c>
      <c r="D14" s="40">
        <v>189144</v>
      </c>
      <c r="E14" s="40">
        <v>180567</v>
      </c>
      <c r="F14" s="40">
        <v>194360</v>
      </c>
      <c r="G14" s="40">
        <v>194515</v>
      </c>
      <c r="H14" s="40">
        <v>194669</v>
      </c>
      <c r="I14" s="40">
        <v>195753</v>
      </c>
      <c r="J14" s="40">
        <v>195310</v>
      </c>
      <c r="K14" s="40">
        <v>194339</v>
      </c>
      <c r="L14" s="40">
        <v>188606</v>
      </c>
      <c r="M14" s="40">
        <v>194973</v>
      </c>
      <c r="N14" s="41">
        <v>194815</v>
      </c>
    </row>
    <row r="15" spans="1:14" x14ac:dyDescent="0.25">
      <c r="A15" s="64" t="s">
        <v>28</v>
      </c>
      <c r="B15" s="27">
        <v>286037</v>
      </c>
      <c r="C15" s="29">
        <v>287259</v>
      </c>
      <c r="D15" s="29">
        <v>285789</v>
      </c>
      <c r="E15" s="29">
        <v>276740</v>
      </c>
      <c r="F15" s="29">
        <v>290826</v>
      </c>
      <c r="G15" s="29">
        <v>290924</v>
      </c>
      <c r="H15" s="29">
        <v>291513</v>
      </c>
      <c r="I15" s="29">
        <v>293070</v>
      </c>
      <c r="J15" s="29">
        <v>293506</v>
      </c>
      <c r="K15" s="29">
        <v>292441</v>
      </c>
      <c r="L15" s="29">
        <v>286215</v>
      </c>
      <c r="M15" s="29">
        <v>290367</v>
      </c>
      <c r="N15" s="30">
        <v>294641</v>
      </c>
    </row>
    <row r="16" spans="1:14" x14ac:dyDescent="0.25">
      <c r="A16" s="64" t="s">
        <v>36</v>
      </c>
      <c r="B16" s="27">
        <v>79228</v>
      </c>
      <c r="C16" s="29">
        <v>78891</v>
      </c>
      <c r="D16" s="29">
        <v>79046</v>
      </c>
      <c r="E16" s="29">
        <v>77486</v>
      </c>
      <c r="F16" s="29">
        <v>79235</v>
      </c>
      <c r="G16" s="29">
        <v>79342</v>
      </c>
      <c r="H16" s="29">
        <v>79541</v>
      </c>
      <c r="I16" s="29">
        <v>79855</v>
      </c>
      <c r="J16" s="29">
        <v>80357</v>
      </c>
      <c r="K16" s="29">
        <v>80279</v>
      </c>
      <c r="L16" s="29">
        <v>76827</v>
      </c>
      <c r="M16" s="29">
        <v>76690</v>
      </c>
      <c r="N16" s="30">
        <v>81683</v>
      </c>
    </row>
    <row r="17" spans="1:15" x14ac:dyDescent="0.25">
      <c r="A17" s="64" t="s">
        <v>26</v>
      </c>
      <c r="B17" s="27">
        <v>19326</v>
      </c>
      <c r="C17" s="29">
        <v>19091</v>
      </c>
      <c r="D17" s="29">
        <v>19313</v>
      </c>
      <c r="E17" s="29">
        <v>18999</v>
      </c>
      <c r="F17" s="29">
        <v>19288</v>
      </c>
      <c r="G17" s="29">
        <v>19427</v>
      </c>
      <c r="H17" s="29">
        <v>19316</v>
      </c>
      <c r="I17" s="29">
        <v>19364</v>
      </c>
      <c r="J17" s="29">
        <v>19469</v>
      </c>
      <c r="K17" s="29">
        <v>19268</v>
      </c>
      <c r="L17" s="29">
        <v>18474</v>
      </c>
      <c r="M17" s="29">
        <v>18535</v>
      </c>
      <c r="N17" s="30">
        <v>19930</v>
      </c>
    </row>
    <row r="18" spans="1:15" x14ac:dyDescent="0.25">
      <c r="A18" s="64" t="s">
        <v>35</v>
      </c>
      <c r="B18" s="27">
        <v>3835</v>
      </c>
      <c r="C18" s="29">
        <v>3840</v>
      </c>
      <c r="D18" s="29">
        <v>3913</v>
      </c>
      <c r="E18" s="29">
        <v>3875</v>
      </c>
      <c r="F18" s="29">
        <v>3917</v>
      </c>
      <c r="G18" s="29">
        <v>3922</v>
      </c>
      <c r="H18" s="29">
        <v>3921</v>
      </c>
      <c r="I18" s="29">
        <v>3904</v>
      </c>
      <c r="J18" s="29">
        <v>3900</v>
      </c>
      <c r="K18" s="29">
        <v>3865</v>
      </c>
      <c r="L18" s="29">
        <v>3715</v>
      </c>
      <c r="M18" s="29">
        <v>3673</v>
      </c>
      <c r="N18" s="30">
        <v>3996</v>
      </c>
    </row>
    <row r="19" spans="1:15" x14ac:dyDescent="0.25">
      <c r="A19" s="65" t="s">
        <v>34</v>
      </c>
      <c r="B19" s="27">
        <v>2257</v>
      </c>
      <c r="C19" s="29">
        <v>2259</v>
      </c>
      <c r="D19" s="29">
        <v>2288</v>
      </c>
      <c r="E19" s="29">
        <v>2255</v>
      </c>
      <c r="F19" s="29">
        <v>2229</v>
      </c>
      <c r="G19" s="29">
        <v>2245</v>
      </c>
      <c r="H19" s="29">
        <v>2229</v>
      </c>
      <c r="I19" s="29">
        <v>2264</v>
      </c>
      <c r="J19" s="29">
        <v>2286</v>
      </c>
      <c r="K19" s="29">
        <v>2292</v>
      </c>
      <c r="L19" s="29">
        <v>2225</v>
      </c>
      <c r="M19" s="29">
        <v>2194</v>
      </c>
      <c r="N19" s="30">
        <v>2533</v>
      </c>
    </row>
    <row r="20" spans="1:15" ht="14.4" x14ac:dyDescent="0.3">
      <c r="A20" s="202" t="s">
        <v>8</v>
      </c>
      <c r="B20" s="117">
        <v>581649</v>
      </c>
      <c r="C20" s="118">
        <v>582587</v>
      </c>
      <c r="D20" s="118">
        <v>579493</v>
      </c>
      <c r="E20" s="118">
        <v>559922</v>
      </c>
      <c r="F20" s="118">
        <v>589855</v>
      </c>
      <c r="G20" s="118">
        <v>590375</v>
      </c>
      <c r="H20" s="118">
        <v>591189</v>
      </c>
      <c r="I20" s="118">
        <v>594210</v>
      </c>
      <c r="J20" s="118">
        <v>594828</v>
      </c>
      <c r="K20" s="118">
        <v>592484</v>
      </c>
      <c r="L20" s="118">
        <v>576062</v>
      </c>
      <c r="M20" s="118">
        <v>586432</v>
      </c>
      <c r="N20" s="119">
        <v>597598</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06" t="s">
        <v>42</v>
      </c>
      <c r="B23" s="206"/>
      <c r="C23" s="206"/>
      <c r="D23" s="206"/>
      <c r="E23" s="206"/>
      <c r="F23" s="206"/>
      <c r="G23" s="206"/>
      <c r="H23" s="206"/>
      <c r="I23" s="206"/>
      <c r="J23" s="206"/>
      <c r="K23" s="206"/>
      <c r="L23" s="206"/>
      <c r="M23" s="206"/>
      <c r="N23" s="206"/>
    </row>
    <row r="24" spans="1:15" x14ac:dyDescent="0.25">
      <c r="A24" s="9"/>
      <c r="B24" s="9"/>
      <c r="C24" s="9"/>
      <c r="D24" s="9"/>
      <c r="E24" s="9"/>
      <c r="F24" s="9"/>
      <c r="G24" s="9"/>
      <c r="H24" s="9"/>
      <c r="I24" s="9"/>
      <c r="J24" s="9"/>
      <c r="K24" s="9"/>
    </row>
    <row r="25" spans="1:15" x14ac:dyDescent="0.25">
      <c r="A25" s="241" t="s">
        <v>41</v>
      </c>
      <c r="B25" s="238" t="s">
        <v>30</v>
      </c>
      <c r="C25" s="239"/>
      <c r="D25" s="239"/>
      <c r="E25" s="239"/>
      <c r="F25" s="239"/>
      <c r="G25" s="239"/>
      <c r="H25" s="239"/>
      <c r="I25" s="239"/>
      <c r="J25" s="239"/>
      <c r="K25" s="239"/>
      <c r="L25" s="239"/>
      <c r="M25" s="239"/>
      <c r="N25" s="240"/>
    </row>
    <row r="26" spans="1:15" x14ac:dyDescent="0.25">
      <c r="A26" s="242"/>
      <c r="B26" s="21" t="s">
        <v>2322</v>
      </c>
      <c r="C26" s="22" t="s">
        <v>2323</v>
      </c>
      <c r="D26" s="22" t="s">
        <v>2324</v>
      </c>
      <c r="E26" s="22" t="s">
        <v>2325</v>
      </c>
      <c r="F26" s="22" t="s">
        <v>2327</v>
      </c>
      <c r="G26" s="22" t="s">
        <v>2328</v>
      </c>
      <c r="H26" s="22" t="s">
        <v>2329</v>
      </c>
      <c r="I26" s="22" t="s">
        <v>2330</v>
      </c>
      <c r="J26" s="22" t="s">
        <v>2331</v>
      </c>
      <c r="K26" s="22" t="s">
        <v>2332</v>
      </c>
      <c r="L26" s="22" t="s">
        <v>2334</v>
      </c>
      <c r="M26" s="22" t="s">
        <v>2336</v>
      </c>
      <c r="N26" s="51" t="s">
        <v>2338</v>
      </c>
    </row>
    <row r="27" spans="1:15" x14ac:dyDescent="0.25">
      <c r="A27" s="24" t="s">
        <v>43</v>
      </c>
      <c r="B27" s="39">
        <v>1320061</v>
      </c>
      <c r="C27" s="40">
        <v>967712</v>
      </c>
      <c r="D27" s="40">
        <v>1098550</v>
      </c>
      <c r="E27" s="40">
        <v>925781</v>
      </c>
      <c r="F27" s="40">
        <v>908738</v>
      </c>
      <c r="G27" s="40">
        <v>1009141</v>
      </c>
      <c r="H27" s="40">
        <v>992688</v>
      </c>
      <c r="I27" s="40">
        <v>911241</v>
      </c>
      <c r="J27" s="40">
        <v>950163</v>
      </c>
      <c r="K27" s="40">
        <v>865023</v>
      </c>
      <c r="L27" s="40">
        <v>723931</v>
      </c>
      <c r="M27" s="40">
        <v>1355843</v>
      </c>
      <c r="N27" s="41">
        <v>1263813</v>
      </c>
    </row>
    <row r="28" spans="1:15" x14ac:dyDescent="0.25">
      <c r="A28" s="25" t="s">
        <v>44</v>
      </c>
      <c r="B28" s="27">
        <v>871434</v>
      </c>
      <c r="C28" s="29">
        <v>835361</v>
      </c>
      <c r="D28" s="29">
        <v>897584</v>
      </c>
      <c r="E28" s="29">
        <v>973324</v>
      </c>
      <c r="F28" s="29">
        <v>1003055</v>
      </c>
      <c r="G28" s="29">
        <v>1005394</v>
      </c>
      <c r="H28" s="29">
        <v>900541</v>
      </c>
      <c r="I28" s="29">
        <v>843969</v>
      </c>
      <c r="J28" s="29">
        <v>857600</v>
      </c>
      <c r="K28" s="29">
        <v>1021712</v>
      </c>
      <c r="L28" s="29">
        <v>1483684</v>
      </c>
      <c r="M28" s="29">
        <v>892400</v>
      </c>
      <c r="N28" s="30">
        <v>856280</v>
      </c>
    </row>
    <row r="29" spans="1:15" x14ac:dyDescent="0.25">
      <c r="A29" s="26" t="s">
        <v>45</v>
      </c>
      <c r="B29" s="28">
        <v>352266</v>
      </c>
      <c r="C29" s="31">
        <v>296961</v>
      </c>
      <c r="D29" s="31">
        <v>292202</v>
      </c>
      <c r="E29" s="31">
        <v>281888</v>
      </c>
      <c r="F29" s="31">
        <v>299300</v>
      </c>
      <c r="G29" s="31">
        <v>312998</v>
      </c>
      <c r="H29" s="31">
        <v>280094</v>
      </c>
      <c r="I29" s="31">
        <v>309292</v>
      </c>
      <c r="J29" s="31">
        <v>301014</v>
      </c>
      <c r="K29" s="31">
        <v>299630</v>
      </c>
      <c r="L29" s="31">
        <v>330891</v>
      </c>
      <c r="M29" s="31">
        <v>355199</v>
      </c>
      <c r="N29" s="32">
        <v>290878</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1" t="s">
        <v>41</v>
      </c>
      <c r="B33" s="238" t="s">
        <v>90</v>
      </c>
      <c r="C33" s="239"/>
      <c r="D33" s="239"/>
      <c r="E33" s="239"/>
      <c r="F33" s="239"/>
      <c r="G33" s="239"/>
      <c r="H33" s="239"/>
      <c r="I33" s="239"/>
      <c r="J33" s="239"/>
      <c r="K33" s="239"/>
      <c r="L33" s="239"/>
      <c r="M33" s="239"/>
      <c r="N33" s="240"/>
    </row>
    <row r="34" spans="1:28" x14ac:dyDescent="0.25">
      <c r="A34" s="242"/>
      <c r="B34" s="21" t="s">
        <v>2322</v>
      </c>
      <c r="C34" s="22" t="s">
        <v>2323</v>
      </c>
      <c r="D34" s="22" t="s">
        <v>2324</v>
      </c>
      <c r="E34" s="22" t="s">
        <v>2325</v>
      </c>
      <c r="F34" s="22" t="s">
        <v>2327</v>
      </c>
      <c r="G34" s="22" t="s">
        <v>2328</v>
      </c>
      <c r="H34" s="22" t="s">
        <v>2329</v>
      </c>
      <c r="I34" s="22" t="s">
        <v>2330</v>
      </c>
      <c r="J34" s="22" t="s">
        <v>2331</v>
      </c>
      <c r="K34" s="22" t="s">
        <v>2332</v>
      </c>
      <c r="L34" s="22" t="s">
        <v>2334</v>
      </c>
      <c r="M34" s="22" t="s">
        <v>2336</v>
      </c>
      <c r="N34" s="51" t="s">
        <v>2338</v>
      </c>
    </row>
    <row r="35" spans="1:28" x14ac:dyDescent="0.25">
      <c r="A35" s="24" t="s">
        <v>43</v>
      </c>
      <c r="B35" s="44">
        <v>-0.11827052748364034</v>
      </c>
      <c r="C35" s="45">
        <v>-0.26691872572555359</v>
      </c>
      <c r="D35" s="45">
        <v>0.13520344896002115</v>
      </c>
      <c r="E35" s="45">
        <v>-0.15727003777706977</v>
      </c>
      <c r="F35" s="45">
        <v>-1.8409321426989752E-2</v>
      </c>
      <c r="G35" s="45">
        <v>0.11048619073924497</v>
      </c>
      <c r="H35" s="45">
        <v>-1.6303965451805048E-2</v>
      </c>
      <c r="I35" s="45">
        <v>-8.2046927131183209E-2</v>
      </c>
      <c r="J35" s="45">
        <v>4.2713179060204713E-2</v>
      </c>
      <c r="K35" s="45">
        <v>-8.960567818363796E-2</v>
      </c>
      <c r="L35" s="45">
        <v>-0.16310780175787234</v>
      </c>
      <c r="M35" s="45">
        <v>0.87288981960987999</v>
      </c>
      <c r="N35" s="46">
        <v>-6.7876590431192999E-2</v>
      </c>
    </row>
    <row r="36" spans="1:28" x14ac:dyDescent="0.25">
      <c r="A36" s="25" t="s">
        <v>44</v>
      </c>
      <c r="B36" s="33">
        <v>-5.9547102289957708E-2</v>
      </c>
      <c r="C36" s="34">
        <v>-4.1394988031222102E-2</v>
      </c>
      <c r="D36" s="34">
        <v>7.4486359789360523E-2</v>
      </c>
      <c r="E36" s="34">
        <v>8.438207454678337E-2</v>
      </c>
      <c r="F36" s="34">
        <v>3.0545840850528704E-2</v>
      </c>
      <c r="G36" s="34">
        <v>2.3318761184581106E-3</v>
      </c>
      <c r="H36" s="34">
        <v>-0.10429045727346692</v>
      </c>
      <c r="I36" s="34">
        <v>-6.2820015968179127E-2</v>
      </c>
      <c r="J36" s="34">
        <v>1.6151067160049718E-2</v>
      </c>
      <c r="K36" s="34">
        <v>0.19136194029850745</v>
      </c>
      <c r="L36" s="34">
        <v>0.45215481466401491</v>
      </c>
      <c r="M36" s="34">
        <v>-0.39852421405097044</v>
      </c>
      <c r="N36" s="35">
        <v>-4.0475123263110716E-2</v>
      </c>
    </row>
    <row r="37" spans="1:28" x14ac:dyDescent="0.25">
      <c r="A37" s="26" t="s">
        <v>45</v>
      </c>
      <c r="B37" s="36">
        <v>-0.26485816424273917</v>
      </c>
      <c r="C37" s="37">
        <v>-0.15699783686191685</v>
      </c>
      <c r="D37" s="37">
        <v>-1.6025673404925226E-2</v>
      </c>
      <c r="E37" s="37">
        <v>-3.5297499674882445E-2</v>
      </c>
      <c r="F37" s="37">
        <v>6.1769213304574869E-2</v>
      </c>
      <c r="G37" s="37">
        <v>4.5766789174741064E-2</v>
      </c>
      <c r="H37" s="37">
        <v>-0.1051252723659576</v>
      </c>
      <c r="I37" s="37">
        <v>0.10424357537112541</v>
      </c>
      <c r="J37" s="37">
        <v>-2.6764352133259187E-2</v>
      </c>
      <c r="K37" s="37">
        <v>-4.5977927936906591E-3</v>
      </c>
      <c r="L37" s="37">
        <v>0.10433200947835664</v>
      </c>
      <c r="M37" s="37">
        <v>7.3462257964102981E-2</v>
      </c>
      <c r="N37" s="38">
        <v>-0.18108440620609856</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1" t="s">
        <v>41</v>
      </c>
      <c r="B41" s="238" t="s">
        <v>46</v>
      </c>
      <c r="C41" s="239"/>
      <c r="D41" s="239"/>
      <c r="E41" s="239"/>
      <c r="F41" s="239"/>
      <c r="G41" s="239"/>
      <c r="H41" s="239"/>
      <c r="I41" s="239"/>
      <c r="J41" s="239"/>
      <c r="K41" s="239"/>
      <c r="L41" s="239"/>
      <c r="M41" s="239"/>
      <c r="N41" s="240"/>
    </row>
    <row r="42" spans="1:28" x14ac:dyDescent="0.25">
      <c r="A42" s="242"/>
      <c r="B42" s="21" t="s">
        <v>2322</v>
      </c>
      <c r="C42" s="22" t="s">
        <v>2323</v>
      </c>
      <c r="D42" s="22" t="s">
        <v>2324</v>
      </c>
      <c r="E42" s="22" t="s">
        <v>2325</v>
      </c>
      <c r="F42" s="22" t="s">
        <v>2327</v>
      </c>
      <c r="G42" s="22" t="s">
        <v>2328</v>
      </c>
      <c r="H42" s="22" t="s">
        <v>2329</v>
      </c>
      <c r="I42" s="22" t="s">
        <v>2330</v>
      </c>
      <c r="J42" s="22" t="s">
        <v>2331</v>
      </c>
      <c r="K42" s="22" t="s">
        <v>2332</v>
      </c>
      <c r="L42" s="22" t="s">
        <v>2334</v>
      </c>
      <c r="M42" s="22" t="s">
        <v>2336</v>
      </c>
      <c r="N42" s="51" t="s">
        <v>2338</v>
      </c>
      <c r="O42" s="80"/>
      <c r="P42" s="81" t="s">
        <v>2322</v>
      </c>
      <c r="Q42" s="81" t="s">
        <v>2323</v>
      </c>
      <c r="R42" s="81" t="s">
        <v>2324</v>
      </c>
      <c r="S42" s="81" t="s">
        <v>2325</v>
      </c>
      <c r="T42" s="81" t="s">
        <v>2327</v>
      </c>
      <c r="U42" s="81" t="s">
        <v>2328</v>
      </c>
      <c r="V42" s="81" t="s">
        <v>2329</v>
      </c>
      <c r="W42" s="81" t="s">
        <v>2330</v>
      </c>
      <c r="X42" s="81" t="s">
        <v>2331</v>
      </c>
      <c r="Y42" s="81" t="s">
        <v>2332</v>
      </c>
      <c r="Z42" s="81" t="s">
        <v>2334</v>
      </c>
      <c r="AA42" s="81" t="s">
        <v>2336</v>
      </c>
      <c r="AB42" s="81"/>
    </row>
    <row r="43" spans="1:28" x14ac:dyDescent="0.25">
      <c r="A43" s="24" t="s">
        <v>43</v>
      </c>
      <c r="B43" s="44">
        <v>0.12690616167023144</v>
      </c>
      <c r="C43" s="45">
        <v>9.5587611987967849E-2</v>
      </c>
      <c r="D43" s="45">
        <v>-0.27742731739912463</v>
      </c>
      <c r="E43" s="45">
        <v>0.10564778101562126</v>
      </c>
      <c r="F43" s="45">
        <v>0.1154895207044954</v>
      </c>
      <c r="G43" s="45">
        <v>0.14515702573122641</v>
      </c>
      <c r="H43" s="45">
        <v>1.7553966273833675E-2</v>
      </c>
      <c r="I43" s="45">
        <v>-0.22995193331508015</v>
      </c>
      <c r="J43" s="45">
        <v>-0.15979541433107755</v>
      </c>
      <c r="K43" s="45">
        <v>-0.17766443897291592</v>
      </c>
      <c r="L43" s="45">
        <v>-0.18785822063418164</v>
      </c>
      <c r="M43" s="195">
        <v>-9.4370083499930202E-2</v>
      </c>
      <c r="N43" s="46">
        <f>(N27-B27)/B27</f>
        <v>-4.2610152106607194E-2</v>
      </c>
      <c r="O43" s="29"/>
      <c r="P43" s="29">
        <v>0.12690616167023144</v>
      </c>
      <c r="Q43" s="29">
        <v>9.5587611987967849E-2</v>
      </c>
      <c r="R43" s="29">
        <v>-0.27742731739912463</v>
      </c>
      <c r="S43" s="29">
        <v>0.10564778101562126</v>
      </c>
      <c r="T43" s="29">
        <v>0.1154895207044954</v>
      </c>
      <c r="U43" s="29">
        <v>0.14515702573122641</v>
      </c>
      <c r="V43" s="29">
        <v>1.7553966273833675E-2</v>
      </c>
      <c r="W43" s="29">
        <v>-0.22995193331508015</v>
      </c>
      <c r="X43" s="29">
        <v>-0.15979541433107755</v>
      </c>
      <c r="Y43" s="29">
        <v>-0.17766443897291592</v>
      </c>
      <c r="Z43" s="29">
        <v>-0.18785822063418164</v>
      </c>
      <c r="AA43" s="29">
        <v>-9.4370083499930202E-2</v>
      </c>
      <c r="AB43" s="29"/>
    </row>
    <row r="44" spans="1:28" x14ac:dyDescent="0.25">
      <c r="A44" s="25" t="s">
        <v>44</v>
      </c>
      <c r="B44" s="33">
        <v>-6.7428125487057665E-3</v>
      </c>
      <c r="C44" s="34">
        <v>1.4401555421654416E-2</v>
      </c>
      <c r="D44" s="34">
        <v>-5.7997474224766088E-2</v>
      </c>
      <c r="E44" s="34">
        <v>9.4942554337982765E-2</v>
      </c>
      <c r="F44" s="34">
        <v>0.11254870599822756</v>
      </c>
      <c r="G44" s="34">
        <v>0.20493482119422768</v>
      </c>
      <c r="H44" s="34">
        <v>9.5579316696209254E-2</v>
      </c>
      <c r="I44" s="34">
        <v>-0.23782805527936343</v>
      </c>
      <c r="J44" s="34">
        <v>-0.21676931956834639</v>
      </c>
      <c r="K44" s="34">
        <v>-2.9225508351298991E-2</v>
      </c>
      <c r="L44" s="34">
        <v>4.9880784653733605E-3</v>
      </c>
      <c r="M44" s="196">
        <v>-3.6920563213689458E-2</v>
      </c>
      <c r="N44" s="35">
        <f>(N28-B28)/B28</f>
        <v>-1.7389727736122299E-2</v>
      </c>
      <c r="O44" s="29"/>
      <c r="P44" s="29">
        <v>-6.7428125487057665E-3</v>
      </c>
      <c r="Q44" s="29">
        <v>1.4401555421654416E-2</v>
      </c>
      <c r="R44" s="29">
        <v>-5.7997474224766088E-2</v>
      </c>
      <c r="S44" s="29">
        <v>9.4942554337982765E-2</v>
      </c>
      <c r="T44" s="29">
        <v>0.11254870599822756</v>
      </c>
      <c r="U44" s="29">
        <v>0.20493482119422768</v>
      </c>
      <c r="V44" s="29">
        <v>9.5579316696209254E-2</v>
      </c>
      <c r="W44" s="29">
        <v>-0.23782805527936343</v>
      </c>
      <c r="X44" s="29">
        <v>-0.21676931956834639</v>
      </c>
      <c r="Y44" s="29">
        <v>-2.9225508351298991E-2</v>
      </c>
      <c r="Z44" s="29">
        <v>4.9880784653733605E-3</v>
      </c>
      <c r="AA44" s="29">
        <v>-3.6920563213689458E-2</v>
      </c>
      <c r="AB44" s="29"/>
    </row>
    <row r="45" spans="1:28" x14ac:dyDescent="0.25">
      <c r="A45" s="26" t="s">
        <v>45</v>
      </c>
      <c r="B45" s="36">
        <v>0.36040376627131698</v>
      </c>
      <c r="C45" s="37">
        <v>0.22149015037699554</v>
      </c>
      <c r="D45" s="37">
        <v>-0.16321023778484939</v>
      </c>
      <c r="E45" s="37">
        <v>-7.6352436187293163E-2</v>
      </c>
      <c r="F45" s="37">
        <v>-2.9843731260554864E-2</v>
      </c>
      <c r="G45" s="37">
        <v>5.2963073592656468E-3</v>
      </c>
      <c r="H45" s="37">
        <v>-5.6070797891700254E-2</v>
      </c>
      <c r="I45" s="37">
        <v>-7.9800305848610892E-2</v>
      </c>
      <c r="J45" s="37">
        <v>-0.12554650801351419</v>
      </c>
      <c r="K45" s="37">
        <v>-0.31215048530316525</v>
      </c>
      <c r="L45" s="37">
        <v>-0.29863432397659084</v>
      </c>
      <c r="M45" s="197">
        <v>-0.25873730385804111</v>
      </c>
      <c r="N45" s="38">
        <f>(N29-B29)/B29</f>
        <v>-0.17426603759658893</v>
      </c>
      <c r="O45" s="29"/>
      <c r="P45" s="29">
        <v>0.36040376627131698</v>
      </c>
      <c r="Q45" s="29">
        <v>0.22149015037699554</v>
      </c>
      <c r="R45" s="29">
        <v>-0.16321023778484939</v>
      </c>
      <c r="S45" s="29">
        <v>-7.6352436187293163E-2</v>
      </c>
      <c r="T45" s="29">
        <v>-2.9843731260554864E-2</v>
      </c>
      <c r="U45" s="29">
        <v>5.2963073592656468E-3</v>
      </c>
      <c r="V45" s="29">
        <v>-5.6070797891700254E-2</v>
      </c>
      <c r="W45" s="29">
        <v>-7.9800305848610892E-2</v>
      </c>
      <c r="X45" s="29">
        <v>-0.12554650801351419</v>
      </c>
      <c r="Y45" s="29">
        <v>-0.31215048530316525</v>
      </c>
      <c r="Z45" s="29">
        <v>-0.29863432397659084</v>
      </c>
      <c r="AA45" s="29">
        <v>-0.25873730385804111</v>
      </c>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37" t="s">
        <v>21</v>
      </c>
      <c r="B49" s="237"/>
      <c r="C49" s="237"/>
      <c r="D49" s="237"/>
      <c r="E49" s="237"/>
      <c r="F49" s="237"/>
      <c r="G49" s="237"/>
      <c r="H49" s="237"/>
      <c r="I49" s="237"/>
      <c r="J49" s="237"/>
      <c r="K49" s="237"/>
      <c r="L49" s="237"/>
      <c r="M49" s="237"/>
      <c r="N49" s="237"/>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2322</v>
      </c>
      <c r="C52" s="156" t="s">
        <v>2336</v>
      </c>
      <c r="D52" s="157" t="s">
        <v>2338</v>
      </c>
      <c r="E52" s="70" t="str">
        <f>"Particip. % en el total "&amp;D52</f>
        <v>Particip. % en el total feb-25</v>
      </c>
      <c r="F52" s="153" t="str">
        <f>"Δ% "&amp;D52&amp;" - "&amp;C52</f>
        <v>Δ% feb-25 - ene-25</v>
      </c>
      <c r="G52" s="10" t="s">
        <v>1205</v>
      </c>
      <c r="H52" s="73" t="str">
        <f>"Δ% Anual "&amp;D52</f>
        <v>Δ% Anual feb-25</v>
      </c>
      <c r="I52" s="10" t="s">
        <v>1205</v>
      </c>
    </row>
    <row r="53" spans="1:14" ht="14.4" x14ac:dyDescent="0.3">
      <c r="A53" s="154" t="s">
        <v>62</v>
      </c>
      <c r="B53" s="39">
        <v>1513382</v>
      </c>
      <c r="C53" s="40">
        <v>1506142</v>
      </c>
      <c r="D53" s="41">
        <v>1509769</v>
      </c>
      <c r="E53" s="121">
        <f t="shared" ref="E53:E74" si="0">D53/$D$75</f>
        <v>0.16347990881839433</v>
      </c>
      <c r="F53" s="122">
        <f t="shared" ref="F53:F73" si="1">(D53-C53)/C53</f>
        <v>2.4081394715770492E-3</v>
      </c>
      <c r="G53" s="121">
        <f t="shared" ref="G53:G74" si="2">(D53-C53)/$C$75</f>
        <v>4.0027218950322325E-4</v>
      </c>
      <c r="H53" s="122">
        <f t="shared" ref="H53:H73" si="3">(D53-B53)/B53</f>
        <v>-2.3873681595261475E-3</v>
      </c>
      <c r="I53" s="121">
        <f t="shared" ref="I53:I74" si="4">(D53-B53)/$B$75</f>
        <v>-3.9132241197574388E-4</v>
      </c>
      <c r="J53"/>
      <c r="K53"/>
      <c r="L53"/>
    </row>
    <row r="54" spans="1:14" ht="14.4" x14ac:dyDescent="0.3">
      <c r="A54" s="154" t="s">
        <v>101</v>
      </c>
      <c r="B54" s="27">
        <v>1254176</v>
      </c>
      <c r="C54" s="29">
        <v>1243625</v>
      </c>
      <c r="D54" s="30">
        <v>1256648</v>
      </c>
      <c r="E54" s="121">
        <f t="shared" si="0"/>
        <v>0.13607161125762787</v>
      </c>
      <c r="F54" s="122">
        <f t="shared" si="1"/>
        <v>1.0471806211679566E-2</v>
      </c>
      <c r="G54" s="121">
        <f t="shared" si="2"/>
        <v>1.4372056035016477E-3</v>
      </c>
      <c r="H54" s="122">
        <f t="shared" si="3"/>
        <v>1.9710152323118924E-3</v>
      </c>
      <c r="I54" s="121">
        <f t="shared" si="4"/>
        <v>2.6774121295434231E-4</v>
      </c>
      <c r="J54"/>
      <c r="K54"/>
      <c r="L54"/>
    </row>
    <row r="55" spans="1:14" ht="14.4" x14ac:dyDescent="0.3">
      <c r="A55" s="154" t="s">
        <v>102</v>
      </c>
      <c r="B55" s="27">
        <v>1174510</v>
      </c>
      <c r="C55" s="29">
        <v>1164320</v>
      </c>
      <c r="D55" s="30">
        <v>1179373</v>
      </c>
      <c r="E55" s="121">
        <f t="shared" si="0"/>
        <v>0.12770416567228243</v>
      </c>
      <c r="F55" s="122">
        <f t="shared" si="1"/>
        <v>1.2928576336402363E-2</v>
      </c>
      <c r="G55" s="121">
        <f t="shared" si="2"/>
        <v>1.6612344275136531E-3</v>
      </c>
      <c r="H55" s="122">
        <f t="shared" si="3"/>
        <v>4.1404500600250313E-3</v>
      </c>
      <c r="I55" s="121">
        <f t="shared" si="4"/>
        <v>5.2670935218323894E-4</v>
      </c>
      <c r="J55"/>
      <c r="K55"/>
      <c r="L55"/>
    </row>
    <row r="56" spans="1:14" ht="14.4" x14ac:dyDescent="0.3">
      <c r="A56" s="154" t="s">
        <v>11</v>
      </c>
      <c r="B56" s="27">
        <v>958820</v>
      </c>
      <c r="C56" s="29">
        <v>958656</v>
      </c>
      <c r="D56" s="30">
        <v>978320</v>
      </c>
      <c r="E56" s="121">
        <f t="shared" si="0"/>
        <v>0.1059338643164693</v>
      </c>
      <c r="F56" s="122">
        <f t="shared" si="1"/>
        <v>2.05120502036184E-2</v>
      </c>
      <c r="G56" s="121">
        <f t="shared" si="2"/>
        <v>2.170099899198065E-3</v>
      </c>
      <c r="H56" s="122">
        <f t="shared" si="3"/>
        <v>2.0337498174839909E-2</v>
      </c>
      <c r="I56" s="121">
        <f t="shared" si="4"/>
        <v>2.1120362672369239E-3</v>
      </c>
      <c r="J56"/>
      <c r="K56"/>
      <c r="L56"/>
    </row>
    <row r="57" spans="1:14" ht="14.4" x14ac:dyDescent="0.3">
      <c r="A57" s="154" t="s">
        <v>10</v>
      </c>
      <c r="B57" s="27">
        <v>792429</v>
      </c>
      <c r="C57" s="29">
        <v>744322</v>
      </c>
      <c r="D57" s="30">
        <v>753363</v>
      </c>
      <c r="E57" s="121">
        <f>D57/$D$75</f>
        <v>8.1575204251214589E-2</v>
      </c>
      <c r="F57" s="122">
        <f t="shared" si="1"/>
        <v>1.2146624713497653E-2</v>
      </c>
      <c r="G57" s="121">
        <f t="shared" si="2"/>
        <v>9.977559595529754E-4</v>
      </c>
      <c r="H57" s="122">
        <f t="shared" si="3"/>
        <v>-4.9299053921550068E-2</v>
      </c>
      <c r="I57" s="121">
        <f>(D57-B57)/$B$75</f>
        <v>-4.2312209649168035E-3</v>
      </c>
      <c r="J57"/>
      <c r="K57"/>
      <c r="L57"/>
    </row>
    <row r="58" spans="1:14" ht="14.4" x14ac:dyDescent="0.3">
      <c r="A58" s="154" t="s">
        <v>13</v>
      </c>
      <c r="B58" s="27">
        <v>556187</v>
      </c>
      <c r="C58" s="29">
        <v>553215</v>
      </c>
      <c r="D58" s="30">
        <v>560489</v>
      </c>
      <c r="E58" s="121">
        <f t="shared" si="0"/>
        <v>6.0690536508375137E-2</v>
      </c>
      <c r="F58" s="122">
        <f t="shared" si="1"/>
        <v>1.3148595030865035E-2</v>
      </c>
      <c r="G58" s="121">
        <f t="shared" si="2"/>
        <v>8.0275155953858451E-4</v>
      </c>
      <c r="H58" s="122">
        <f t="shared" si="3"/>
        <v>7.7348086165264559E-3</v>
      </c>
      <c r="I58" s="121">
        <f t="shared" si="4"/>
        <v>4.6594769341811517E-4</v>
      </c>
      <c r="J58"/>
      <c r="K58"/>
      <c r="L58"/>
    </row>
    <row r="59" spans="1:14" ht="14.4" x14ac:dyDescent="0.3">
      <c r="A59" s="154" t="s">
        <v>15</v>
      </c>
      <c r="B59" s="27">
        <v>482112</v>
      </c>
      <c r="C59" s="29">
        <v>459603</v>
      </c>
      <c r="D59" s="30">
        <v>481736</v>
      </c>
      <c r="E59" s="121">
        <f t="shared" si="0"/>
        <v>5.2163051006172474E-2</v>
      </c>
      <c r="F59" s="122">
        <f t="shared" si="1"/>
        <v>4.8156778785168941E-2</v>
      </c>
      <c r="G59" s="121">
        <f t="shared" si="2"/>
        <v>2.4425763358904991E-3</v>
      </c>
      <c r="H59" s="122">
        <f t="shared" si="3"/>
        <v>-7.7990176556484801E-4</v>
      </c>
      <c r="I59" s="121">
        <f t="shared" si="4"/>
        <v>-4.0724391614414526E-5</v>
      </c>
      <c r="J59"/>
      <c r="K59"/>
      <c r="L59"/>
    </row>
    <row r="60" spans="1:14" ht="14.4" x14ac:dyDescent="0.3">
      <c r="A60" s="154" t="s">
        <v>1198</v>
      </c>
      <c r="B60" s="27">
        <v>399731</v>
      </c>
      <c r="C60" s="29">
        <v>402298</v>
      </c>
      <c r="D60" s="30">
        <v>402261</v>
      </c>
      <c r="E60" s="121">
        <f t="shared" si="0"/>
        <v>4.3557386329429286E-2</v>
      </c>
      <c r="F60" s="122">
        <f t="shared" si="1"/>
        <v>-9.1971623025717257E-5</v>
      </c>
      <c r="G60" s="121">
        <f t="shared" si="2"/>
        <v>-4.0832839844552691E-6</v>
      </c>
      <c r="H60" s="122">
        <f t="shared" si="3"/>
        <v>6.3292564249457757E-3</v>
      </c>
      <c r="I60" s="121">
        <f t="shared" si="4"/>
        <v>2.7402316697997008E-4</v>
      </c>
      <c r="J60"/>
      <c r="K60"/>
      <c r="L60"/>
    </row>
    <row r="61" spans="1:14" ht="14.4" x14ac:dyDescent="0.3">
      <c r="A61" s="154" t="s">
        <v>64</v>
      </c>
      <c r="B61" s="27">
        <v>379621</v>
      </c>
      <c r="C61" s="29">
        <v>381366</v>
      </c>
      <c r="D61" s="30">
        <v>386439</v>
      </c>
      <c r="E61" s="121">
        <f t="shared" si="0"/>
        <v>4.1844157936658841E-2</v>
      </c>
      <c r="F61" s="122">
        <f t="shared" si="1"/>
        <v>1.3302182155724422E-2</v>
      </c>
      <c r="G61" s="121">
        <f t="shared" si="2"/>
        <v>5.5985134197679941E-4</v>
      </c>
      <c r="H61" s="122">
        <f t="shared" si="3"/>
        <v>1.7960018017970553E-2</v>
      </c>
      <c r="I61" s="121">
        <f t="shared" si="4"/>
        <v>7.3845452666776131E-4</v>
      </c>
      <c r="J61"/>
      <c r="K61"/>
      <c r="L61"/>
    </row>
    <row r="62" spans="1:14" ht="14.4" x14ac:dyDescent="0.3">
      <c r="A62" s="154" t="s">
        <v>19</v>
      </c>
      <c r="B62" s="27">
        <v>298000</v>
      </c>
      <c r="C62" s="29">
        <v>295866</v>
      </c>
      <c r="D62" s="30">
        <v>297735</v>
      </c>
      <c r="E62" s="121">
        <f t="shared" si="0"/>
        <v>3.2239164171502153E-2</v>
      </c>
      <c r="F62" s="122">
        <f t="shared" si="1"/>
        <v>6.3170489343148586E-3</v>
      </c>
      <c r="G62" s="121">
        <f t="shared" si="2"/>
        <v>2.0626102072829452E-4</v>
      </c>
      <c r="H62" s="122">
        <f t="shared" si="3"/>
        <v>-8.8926174496644294E-4</v>
      </c>
      <c r="I62" s="121">
        <f t="shared" si="4"/>
        <v>-2.8702031323988963E-5</v>
      </c>
      <c r="J62"/>
      <c r="K62"/>
      <c r="L62"/>
    </row>
    <row r="63" spans="1:14" ht="14.4" x14ac:dyDescent="0.3">
      <c r="A63" s="154" t="s">
        <v>12</v>
      </c>
      <c r="B63" s="27">
        <v>286354</v>
      </c>
      <c r="C63" s="29">
        <v>229836</v>
      </c>
      <c r="D63" s="30">
        <v>289547</v>
      </c>
      <c r="E63" s="121">
        <f t="shared" si="0"/>
        <v>3.1352556025881856E-2</v>
      </c>
      <c r="F63" s="122">
        <f t="shared" si="1"/>
        <v>0.25979829095528983</v>
      </c>
      <c r="G63" s="121">
        <f t="shared" si="2"/>
        <v>6.5896478377245561E-3</v>
      </c>
      <c r="H63" s="122">
        <f t="shared" si="3"/>
        <v>1.1150533954475928E-2</v>
      </c>
      <c r="I63" s="121">
        <f t="shared" si="4"/>
        <v>3.4583240006602552E-4</v>
      </c>
      <c r="J63"/>
      <c r="K63"/>
      <c r="L63"/>
    </row>
    <row r="64" spans="1:14" ht="14.4" x14ac:dyDescent="0.3">
      <c r="A64" s="154" t="s">
        <v>14</v>
      </c>
      <c r="B64" s="27">
        <v>272641</v>
      </c>
      <c r="C64" s="29">
        <v>277411</v>
      </c>
      <c r="D64" s="30">
        <v>283705</v>
      </c>
      <c r="E64" s="121">
        <f t="shared" si="0"/>
        <v>3.0719976056815687E-2</v>
      </c>
      <c r="F64" s="122">
        <f t="shared" si="1"/>
        <v>2.2688357707517006E-2</v>
      </c>
      <c r="G64" s="121">
        <f t="shared" si="2"/>
        <v>6.9459971346382335E-4</v>
      </c>
      <c r="H64" s="122">
        <f t="shared" si="3"/>
        <v>4.058083707146027E-2</v>
      </c>
      <c r="I64" s="121">
        <f t="shared" si="4"/>
        <v>1.1983368851645807E-3</v>
      </c>
      <c r="J64"/>
      <c r="K64"/>
      <c r="L64"/>
    </row>
    <row r="65" spans="1:14" ht="14.4" x14ac:dyDescent="0.3">
      <c r="A65" s="154" t="s">
        <v>63</v>
      </c>
      <c r="B65" s="27">
        <v>223159</v>
      </c>
      <c r="C65" s="29">
        <v>226619</v>
      </c>
      <c r="D65" s="30">
        <v>226557</v>
      </c>
      <c r="E65" s="121">
        <f t="shared" si="0"/>
        <v>2.4531910313543969E-2</v>
      </c>
      <c r="F65" s="122">
        <f t="shared" si="1"/>
        <v>-2.7358694549000745E-4</v>
      </c>
      <c r="G65" s="121">
        <f t="shared" si="2"/>
        <v>-6.8422596496277482E-6</v>
      </c>
      <c r="H65" s="122">
        <f t="shared" si="3"/>
        <v>1.5226811376641766E-2</v>
      </c>
      <c r="I65" s="121">
        <f t="shared" si="4"/>
        <v>3.6803585826005472E-4</v>
      </c>
      <c r="J65"/>
      <c r="K65"/>
      <c r="L65"/>
    </row>
    <row r="66" spans="1:14" ht="14.4" x14ac:dyDescent="0.3">
      <c r="A66" s="154" t="s">
        <v>17</v>
      </c>
      <c r="B66" s="27">
        <v>220878</v>
      </c>
      <c r="C66" s="29">
        <v>215512</v>
      </c>
      <c r="D66" s="30">
        <v>220502</v>
      </c>
      <c r="E66" s="121">
        <f t="shared" si="0"/>
        <v>2.3876266405174294E-2</v>
      </c>
      <c r="F66" s="122">
        <f t="shared" si="1"/>
        <v>2.3154163109246818E-2</v>
      </c>
      <c r="G66" s="121">
        <f t="shared" si="2"/>
        <v>5.5069154276842685E-4</v>
      </c>
      <c r="H66" s="122">
        <f t="shared" si="3"/>
        <v>-1.7022971957370132E-3</v>
      </c>
      <c r="I66" s="121">
        <f t="shared" si="4"/>
        <v>-4.0724391614414526E-5</v>
      </c>
      <c r="J66"/>
      <c r="K66"/>
      <c r="L66"/>
    </row>
    <row r="67" spans="1:14" ht="14.4" x14ac:dyDescent="0.3">
      <c r="A67" s="154" t="s">
        <v>16</v>
      </c>
      <c r="B67" s="27">
        <v>111527</v>
      </c>
      <c r="C67" s="29">
        <v>103696</v>
      </c>
      <c r="D67" s="30">
        <v>104746</v>
      </c>
      <c r="E67" s="121">
        <f t="shared" si="0"/>
        <v>1.1342044067066903E-2</v>
      </c>
      <c r="F67" s="122">
        <f t="shared" si="1"/>
        <v>1.0125752198734763E-2</v>
      </c>
      <c r="G67" s="121">
        <f t="shared" si="2"/>
        <v>1.1587697793724412E-4</v>
      </c>
      <c r="H67" s="122">
        <f t="shared" si="3"/>
        <v>-6.0801420283877444E-2</v>
      </c>
      <c r="I67" s="121">
        <f t="shared" si="4"/>
        <v>-7.3444707323761947E-4</v>
      </c>
      <c r="J67"/>
      <c r="K67"/>
      <c r="L67"/>
    </row>
    <row r="68" spans="1:14" ht="14.4" x14ac:dyDescent="0.3">
      <c r="A68" s="154" t="s">
        <v>61</v>
      </c>
      <c r="B68" s="27">
        <v>97123</v>
      </c>
      <c r="C68" s="29">
        <v>90921</v>
      </c>
      <c r="D68" s="30">
        <v>93347</v>
      </c>
      <c r="E68" s="121">
        <f t="shared" si="0"/>
        <v>1.0107744329411092E-2</v>
      </c>
      <c r="F68" s="122">
        <f t="shared" si="1"/>
        <v>2.668250459189846E-2</v>
      </c>
      <c r="G68" s="121">
        <f t="shared" si="2"/>
        <v>2.6773099854833737E-4</v>
      </c>
      <c r="H68" s="122">
        <f t="shared" si="3"/>
        <v>-3.8878535465337767E-2</v>
      </c>
      <c r="I68" s="121">
        <f t="shared" si="4"/>
        <v>-4.0897686897880121E-4</v>
      </c>
      <c r="J68"/>
      <c r="K68"/>
      <c r="L68"/>
    </row>
    <row r="69" spans="1:14" ht="14.4" x14ac:dyDescent="0.3">
      <c r="A69" s="154" t="s">
        <v>18</v>
      </c>
      <c r="B69" s="27">
        <v>80295</v>
      </c>
      <c r="C69" s="29">
        <v>82745</v>
      </c>
      <c r="D69" s="30">
        <v>83977</v>
      </c>
      <c r="E69" s="121">
        <f t="shared" si="0"/>
        <v>9.0931475628671012E-3</v>
      </c>
      <c r="F69" s="122">
        <f t="shared" si="1"/>
        <v>1.4889117167200434E-2</v>
      </c>
      <c r="G69" s="121">
        <f t="shared" si="2"/>
        <v>1.3596232077969976E-4</v>
      </c>
      <c r="H69" s="122">
        <f t="shared" si="3"/>
        <v>4.5855906345351513E-2</v>
      </c>
      <c r="I69" s="121">
        <f t="shared" si="4"/>
        <v>3.9879577107519758E-4</v>
      </c>
      <c r="J69"/>
      <c r="K69"/>
      <c r="L69"/>
    </row>
    <row r="70" spans="1:14" ht="14.4" x14ac:dyDescent="0.3">
      <c r="A70" s="154" t="s">
        <v>65</v>
      </c>
      <c r="B70" s="27">
        <v>60365</v>
      </c>
      <c r="C70" s="29">
        <v>58304</v>
      </c>
      <c r="D70" s="30">
        <v>59031</v>
      </c>
      <c r="E70" s="121">
        <f t="shared" si="0"/>
        <v>6.3919596292271435E-3</v>
      </c>
      <c r="F70" s="122">
        <f t="shared" si="1"/>
        <v>1.2469127332601537E-2</v>
      </c>
      <c r="G70" s="121">
        <f t="shared" si="2"/>
        <v>8.0231012343215695E-5</v>
      </c>
      <c r="H70" s="122">
        <f t="shared" si="3"/>
        <v>-2.2098898368259755E-2</v>
      </c>
      <c r="I70" s="121">
        <f t="shared" si="4"/>
        <v>-1.4448494258943877E-4</v>
      </c>
      <c r="J70"/>
      <c r="K70"/>
      <c r="L70"/>
    </row>
    <row r="71" spans="1:14" ht="14.4" x14ac:dyDescent="0.3">
      <c r="A71" s="154" t="s">
        <v>1199</v>
      </c>
      <c r="B71" s="27">
        <v>44369</v>
      </c>
      <c r="C71" s="29">
        <v>39543</v>
      </c>
      <c r="D71" s="30">
        <v>40024</v>
      </c>
      <c r="E71" s="121">
        <f t="shared" si="0"/>
        <v>4.3338549609558911E-3</v>
      </c>
      <c r="F71" s="122">
        <f t="shared" si="1"/>
        <v>1.216397339604987E-2</v>
      </c>
      <c r="G71" s="121">
        <f t="shared" si="2"/>
        <v>5.3082691797918495E-5</v>
      </c>
      <c r="H71" s="122">
        <f t="shared" si="3"/>
        <v>-9.7928734026009157E-2</v>
      </c>
      <c r="I71" s="121">
        <f t="shared" si="4"/>
        <v>-4.7060500416125302E-4</v>
      </c>
      <c r="J71"/>
      <c r="K71"/>
      <c r="L71"/>
    </row>
    <row r="72" spans="1:14" ht="14.4" x14ac:dyDescent="0.3">
      <c r="A72" s="154" t="s">
        <v>67</v>
      </c>
      <c r="B72" s="27">
        <v>18063</v>
      </c>
      <c r="C72" s="29">
        <v>18641</v>
      </c>
      <c r="D72" s="30">
        <v>18848</v>
      </c>
      <c r="E72" s="121">
        <f t="shared" si="0"/>
        <v>2.0408879248475071E-3</v>
      </c>
      <c r="F72" s="122">
        <f t="shared" si="1"/>
        <v>1.1104554476691165E-2</v>
      </c>
      <c r="G72" s="121">
        <f t="shared" si="2"/>
        <v>2.2844318507628126E-5</v>
      </c>
      <c r="H72" s="122">
        <f t="shared" si="3"/>
        <v>4.3459004595028508E-2</v>
      </c>
      <c r="I72" s="121">
        <f t="shared" si="4"/>
        <v>8.502299845030693E-5</v>
      </c>
      <c r="J72"/>
      <c r="K72"/>
      <c r="L72"/>
    </row>
    <row r="73" spans="1:14" ht="14.4" x14ac:dyDescent="0.3">
      <c r="A73" s="154" t="s">
        <v>66</v>
      </c>
      <c r="B73" s="27">
        <v>9054</v>
      </c>
      <c r="C73" s="29">
        <v>8693</v>
      </c>
      <c r="D73" s="30">
        <v>8779</v>
      </c>
      <c r="E73" s="121">
        <f t="shared" si="0"/>
        <v>9.5060245608214486E-4</v>
      </c>
      <c r="F73" s="122">
        <f t="shared" si="1"/>
        <v>9.8930173702979404E-3</v>
      </c>
      <c r="G73" s="121">
        <f t="shared" si="2"/>
        <v>9.4908762881933281E-6</v>
      </c>
      <c r="H73" s="122">
        <f t="shared" si="3"/>
        <v>-3.0373315661586041E-2</v>
      </c>
      <c r="I73" s="121">
        <f t="shared" si="4"/>
        <v>-2.9785126845648924E-5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9232796</v>
      </c>
      <c r="C75" s="139">
        <v>9061334</v>
      </c>
      <c r="D75" s="140">
        <v>9235196</v>
      </c>
      <c r="E75" s="123">
        <v>1</v>
      </c>
      <c r="F75" s="124">
        <f>(D75-C75)/C75</f>
        <v>1.9187241083928702E-2</v>
      </c>
      <c r="G75" s="123">
        <f>(D75-C75)/$C$58</f>
        <v>0.31427564328516039</v>
      </c>
      <c r="H75" s="124">
        <f>(D75-B75)/B75</f>
        <v>2.599429251983906E-4</v>
      </c>
      <c r="I75" s="123">
        <f>(D75-B75)/$B$58</f>
        <v>4.3150954624973257E-3</v>
      </c>
      <c r="K75" s="49"/>
    </row>
    <row r="76" spans="1:14" x14ac:dyDescent="0.25">
      <c r="A76" s="12"/>
      <c r="B76" s="13"/>
      <c r="C76" s="13"/>
      <c r="D76" s="13"/>
      <c r="E76" s="13"/>
      <c r="F76" s="14"/>
      <c r="G76" s="14"/>
      <c r="H76" s="14"/>
      <c r="I76" s="14"/>
      <c r="J76" s="14"/>
      <c r="K76" s="9"/>
    </row>
    <row r="78" spans="1:14" ht="14.4" customHeight="1" x14ac:dyDescent="0.25"/>
    <row r="79" spans="1:14" x14ac:dyDescent="0.25">
      <c r="A79" s="237" t="s">
        <v>47</v>
      </c>
      <c r="B79" s="237"/>
      <c r="C79" s="237"/>
      <c r="D79" s="237"/>
      <c r="E79" s="237"/>
      <c r="F79" s="237"/>
      <c r="G79" s="237"/>
      <c r="H79" s="237"/>
      <c r="I79" s="237"/>
      <c r="J79" s="237"/>
      <c r="K79" s="237"/>
      <c r="L79" s="237"/>
      <c r="M79" s="237"/>
      <c r="N79" s="237"/>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2322</v>
      </c>
      <c r="C82" s="72" t="s">
        <v>2336</v>
      </c>
      <c r="D82" s="72" t="s">
        <v>2338</v>
      </c>
      <c r="E82" s="69" t="s">
        <v>49</v>
      </c>
      <c r="F82" s="201" t="s">
        <v>50</v>
      </c>
    </row>
    <row r="83" spans="1:16" x14ac:dyDescent="0.25">
      <c r="A83" s="23" t="e" vm="1">
        <v>#VALUE!</v>
      </c>
      <c r="B83" s="29">
        <v>11050</v>
      </c>
      <c r="C83" s="29">
        <v>10510</v>
      </c>
      <c r="D83" s="29">
        <v>11596</v>
      </c>
      <c r="E83" s="33">
        <f>(D83-C83)/C83</f>
        <v>0.10333016175071361</v>
      </c>
      <c r="F83" s="54">
        <f>(D83-B83)/B83</f>
        <v>4.9411764705882349E-2</v>
      </c>
      <c r="P83" s="53"/>
    </row>
    <row r="84" spans="1:16" x14ac:dyDescent="0.25">
      <c r="A84" s="23" t="e" vm="2">
        <v>#VALUE!</v>
      </c>
      <c r="B84" s="29">
        <v>1654107</v>
      </c>
      <c r="C84" s="29">
        <v>1649831</v>
      </c>
      <c r="D84" s="29">
        <v>1672969</v>
      </c>
      <c r="E84" s="33">
        <f t="shared" ref="E84:E115" si="5">(D84-C84)/C84</f>
        <v>1.4024466748412413E-2</v>
      </c>
      <c r="F84" s="55">
        <f t="shared" ref="F84:F117" si="6">(D84-B84)/B84</f>
        <v>1.1403131720015695E-2</v>
      </c>
    </row>
    <row r="85" spans="1:16" x14ac:dyDescent="0.25">
      <c r="A85" s="23" t="e" vm="3">
        <v>#VALUE!</v>
      </c>
      <c r="B85" s="29">
        <v>73517</v>
      </c>
      <c r="C85" s="29">
        <v>65677</v>
      </c>
      <c r="D85" s="29">
        <v>68549</v>
      </c>
      <c r="E85" s="33">
        <f t="shared" si="5"/>
        <v>4.3729159370860422E-2</v>
      </c>
      <c r="F85" s="55">
        <f t="shared" si="6"/>
        <v>-6.7576206863718596E-2</v>
      </c>
    </row>
    <row r="86" spans="1:16" x14ac:dyDescent="0.25">
      <c r="A86" s="23" t="e" vm="4">
        <v>#VALUE!</v>
      </c>
      <c r="B86" s="29">
        <v>44688</v>
      </c>
      <c r="C86" s="29">
        <v>51743</v>
      </c>
      <c r="D86" s="29">
        <v>51651</v>
      </c>
      <c r="E86" s="33">
        <f t="shared" si="5"/>
        <v>-1.7780182826662545E-3</v>
      </c>
      <c r="F86" s="55">
        <f t="shared" si="6"/>
        <v>0.15581364124597208</v>
      </c>
    </row>
    <row r="87" spans="1:16" x14ac:dyDescent="0.25">
      <c r="A87" s="23" t="e" vm="5">
        <v>#VALUE!</v>
      </c>
      <c r="B87" s="29">
        <v>464373</v>
      </c>
      <c r="C87" s="29">
        <v>460862</v>
      </c>
      <c r="D87" s="29">
        <v>467202</v>
      </c>
      <c r="E87" s="33">
        <f t="shared" si="5"/>
        <v>1.3756829593240493E-2</v>
      </c>
      <c r="F87" s="55">
        <f t="shared" si="6"/>
        <v>6.0920854571648222E-3</v>
      </c>
    </row>
    <row r="88" spans="1:16" x14ac:dyDescent="0.25">
      <c r="A88" s="23" t="e" vm="6">
        <v>#VALUE!</v>
      </c>
      <c r="B88" s="29">
        <v>2796536</v>
      </c>
      <c r="C88" s="29">
        <v>2745811</v>
      </c>
      <c r="D88" s="29">
        <v>2783317</v>
      </c>
      <c r="E88" s="33">
        <f t="shared" si="5"/>
        <v>1.3659352373488197E-2</v>
      </c>
      <c r="F88" s="55">
        <f t="shared" si="6"/>
        <v>-4.7269193030234549E-3</v>
      </c>
    </row>
    <row r="89" spans="1:16" x14ac:dyDescent="0.25">
      <c r="A89" s="23" t="e" vm="7">
        <v>#VALUE!</v>
      </c>
      <c r="B89" s="29">
        <v>267444</v>
      </c>
      <c r="C89" s="29">
        <v>267140</v>
      </c>
      <c r="D89" s="29">
        <v>274031</v>
      </c>
      <c r="E89" s="33">
        <f t="shared" si="5"/>
        <v>2.579546305308078E-2</v>
      </c>
      <c r="F89" s="55">
        <f t="shared" si="6"/>
        <v>2.4629455138271937E-2</v>
      </c>
    </row>
    <row r="90" spans="1:16" x14ac:dyDescent="0.25">
      <c r="A90" s="23" t="e" vm="8">
        <v>#VALUE!</v>
      </c>
      <c r="B90" s="29">
        <v>154757</v>
      </c>
      <c r="C90" s="29">
        <v>147791</v>
      </c>
      <c r="D90" s="29">
        <v>151925</v>
      </c>
      <c r="E90" s="33">
        <f t="shared" si="5"/>
        <v>2.7971933338295295E-2</v>
      </c>
      <c r="F90" s="55">
        <f t="shared" si="6"/>
        <v>-1.8299656881433472E-2</v>
      </c>
    </row>
    <row r="91" spans="1:16" x14ac:dyDescent="0.25">
      <c r="A91" s="23" t="e" vm="9">
        <v>#VALUE!</v>
      </c>
      <c r="B91" s="29">
        <v>154764</v>
      </c>
      <c r="C91" s="29">
        <v>149511</v>
      </c>
      <c r="D91" s="29">
        <v>152381</v>
      </c>
      <c r="E91" s="33">
        <f t="shared" si="5"/>
        <v>1.9195912006474442E-2</v>
      </c>
      <c r="F91" s="55">
        <f t="shared" si="6"/>
        <v>-1.5397637693520457E-2</v>
      </c>
    </row>
    <row r="92" spans="1:16" x14ac:dyDescent="0.25">
      <c r="A92" s="23" t="e" vm="10">
        <v>#VALUE!</v>
      </c>
      <c r="B92" s="29">
        <v>38086</v>
      </c>
      <c r="C92" s="29">
        <v>31391</v>
      </c>
      <c r="D92" s="29">
        <v>32865</v>
      </c>
      <c r="E92" s="33">
        <f t="shared" si="5"/>
        <v>4.6956133923736106E-2</v>
      </c>
      <c r="F92" s="55">
        <f t="shared" si="6"/>
        <v>-0.13708449298954997</v>
      </c>
    </row>
    <row r="93" spans="1:16" x14ac:dyDescent="0.25">
      <c r="A93" s="23" t="e" vm="11">
        <v>#VALUE!</v>
      </c>
      <c r="B93" s="29">
        <v>76210</v>
      </c>
      <c r="C93" s="29">
        <v>74122</v>
      </c>
      <c r="D93" s="29">
        <v>75976</v>
      </c>
      <c r="E93" s="33">
        <f t="shared" si="5"/>
        <v>2.5012816707590188E-2</v>
      </c>
      <c r="F93" s="55">
        <f t="shared" si="6"/>
        <v>-3.0704631938065869E-3</v>
      </c>
    </row>
    <row r="94" spans="1:16" x14ac:dyDescent="0.25">
      <c r="A94" s="23" t="e" vm="12">
        <v>#VALUE!</v>
      </c>
      <c r="B94" s="29">
        <v>98054</v>
      </c>
      <c r="C94" s="29">
        <v>92764</v>
      </c>
      <c r="D94" s="29">
        <v>95807</v>
      </c>
      <c r="E94" s="33">
        <f t="shared" si="5"/>
        <v>3.2803673838989265E-2</v>
      </c>
      <c r="F94" s="55">
        <f t="shared" si="6"/>
        <v>-2.2915944275603239E-2</v>
      </c>
    </row>
    <row r="95" spans="1:16" x14ac:dyDescent="0.25">
      <c r="A95" s="23" t="e" vm="13">
        <v>#VALUE!</v>
      </c>
      <c r="B95" s="29">
        <v>114239</v>
      </c>
      <c r="C95" s="29">
        <v>108442</v>
      </c>
      <c r="D95" s="29">
        <v>111294</v>
      </c>
      <c r="E95" s="33">
        <f t="shared" si="5"/>
        <v>2.6299773150624296E-2</v>
      </c>
      <c r="F95" s="55">
        <f t="shared" si="6"/>
        <v>-2.5779287283677205E-2</v>
      </c>
    </row>
    <row r="96" spans="1:16" x14ac:dyDescent="0.25">
      <c r="A96" s="23" t="e" vm="14">
        <v>#VALUE!</v>
      </c>
      <c r="B96" s="29">
        <v>29751</v>
      </c>
      <c r="C96" s="29">
        <v>28284</v>
      </c>
      <c r="D96" s="29">
        <v>31336</v>
      </c>
      <c r="E96" s="33">
        <f t="shared" si="5"/>
        <v>0.10790552962805827</v>
      </c>
      <c r="F96" s="55">
        <f t="shared" si="6"/>
        <v>5.3275520150583171E-2</v>
      </c>
    </row>
    <row r="97" spans="1:6" x14ac:dyDescent="0.25">
      <c r="A97" s="23" t="e" vm="15">
        <v>#VALUE!</v>
      </c>
      <c r="B97" s="29">
        <v>116943</v>
      </c>
      <c r="C97" s="29">
        <v>112108</v>
      </c>
      <c r="D97" s="29">
        <v>118524</v>
      </c>
      <c r="E97" s="33">
        <f t="shared" si="5"/>
        <v>5.7230527705426908E-2</v>
      </c>
      <c r="F97" s="55">
        <f t="shared" si="6"/>
        <v>1.3519406890536415E-2</v>
      </c>
    </row>
    <row r="98" spans="1:6" x14ac:dyDescent="0.25">
      <c r="A98" s="23" t="e" vm="16">
        <v>#VALUE!</v>
      </c>
      <c r="B98" s="29">
        <v>425387</v>
      </c>
      <c r="C98" s="29">
        <v>441020</v>
      </c>
      <c r="D98" s="29">
        <v>442272</v>
      </c>
      <c r="E98" s="33">
        <f t="shared" si="5"/>
        <v>2.8388735204752619E-3</v>
      </c>
      <c r="F98" s="55">
        <f t="shared" si="6"/>
        <v>3.9693267542261518E-2</v>
      </c>
    </row>
    <row r="99" spans="1:6" x14ac:dyDescent="0.25">
      <c r="A99" s="23" t="e" vm="17">
        <v>#VALUE!</v>
      </c>
      <c r="B99" s="29">
        <v>9501</v>
      </c>
      <c r="C99" s="29">
        <v>10451</v>
      </c>
      <c r="D99" s="29">
        <v>11453</v>
      </c>
      <c r="E99" s="33">
        <f t="shared" si="5"/>
        <v>9.5875992727968609E-2</v>
      </c>
      <c r="F99" s="55">
        <f t="shared" si="6"/>
        <v>0.20545205767813915</v>
      </c>
    </row>
    <row r="100" spans="1:6" x14ac:dyDescent="0.25">
      <c r="A100" s="23" t="e" vm="18">
        <v>#VALUE!</v>
      </c>
      <c r="B100" s="29">
        <v>16832</v>
      </c>
      <c r="C100" s="29">
        <v>15686</v>
      </c>
      <c r="D100" s="29">
        <v>16490</v>
      </c>
      <c r="E100" s="33">
        <f t="shared" si="5"/>
        <v>5.1255896978197116E-2</v>
      </c>
      <c r="F100" s="55">
        <f t="shared" si="6"/>
        <v>-2.0318441064638783E-2</v>
      </c>
    </row>
    <row r="101" spans="1:6" x14ac:dyDescent="0.25">
      <c r="A101" s="23" t="e" vm="19">
        <v>#VALUE!</v>
      </c>
      <c r="B101" s="29">
        <v>108735</v>
      </c>
      <c r="C101" s="29">
        <v>105324</v>
      </c>
      <c r="D101" s="29">
        <v>108675</v>
      </c>
      <c r="E101" s="33">
        <f t="shared" si="5"/>
        <v>3.1816110288253388E-2</v>
      </c>
      <c r="F101" s="55">
        <f t="shared" si="6"/>
        <v>-5.518002483101117E-4</v>
      </c>
    </row>
    <row r="102" spans="1:6" x14ac:dyDescent="0.25">
      <c r="A102" s="23" t="e" vm="20">
        <v>#VALUE!</v>
      </c>
      <c r="B102" s="29">
        <v>58388</v>
      </c>
      <c r="C102" s="29">
        <v>53486</v>
      </c>
      <c r="D102" s="29">
        <v>61423</v>
      </c>
      <c r="E102" s="33">
        <f t="shared" si="5"/>
        <v>0.14839397225442172</v>
      </c>
      <c r="F102" s="55">
        <f t="shared" si="6"/>
        <v>5.1979858875111327E-2</v>
      </c>
    </row>
    <row r="103" spans="1:6" x14ac:dyDescent="0.25">
      <c r="A103" s="23" t="e" vm="21">
        <v>#VALUE!</v>
      </c>
      <c r="B103" s="29">
        <v>119725</v>
      </c>
      <c r="C103" s="29">
        <v>117525</v>
      </c>
      <c r="D103" s="29">
        <v>120236</v>
      </c>
      <c r="E103" s="33">
        <f t="shared" si="5"/>
        <v>2.3067432461178473E-2</v>
      </c>
      <c r="F103" s="55">
        <f t="shared" si="6"/>
        <v>4.2681144288995616E-3</v>
      </c>
    </row>
    <row r="104" spans="1:6" x14ac:dyDescent="0.25">
      <c r="A104" s="23" t="e" vm="22">
        <v>#VALUE!</v>
      </c>
      <c r="B104" s="29">
        <v>184588</v>
      </c>
      <c r="C104" s="29">
        <v>178217</v>
      </c>
      <c r="D104" s="29">
        <v>185027</v>
      </c>
      <c r="E104" s="33">
        <f t="shared" si="5"/>
        <v>3.8211842865719881E-2</v>
      </c>
      <c r="F104" s="55">
        <f t="shared" si="6"/>
        <v>2.3782694433007565E-3</v>
      </c>
    </row>
    <row r="105" spans="1:6" x14ac:dyDescent="0.25">
      <c r="A105" s="23" t="e" vm="23">
        <v>#VALUE!</v>
      </c>
      <c r="B105" s="29">
        <v>98692</v>
      </c>
      <c r="C105" s="29">
        <v>94263</v>
      </c>
      <c r="D105" s="29">
        <v>97119</v>
      </c>
      <c r="E105" s="33">
        <f t="shared" si="5"/>
        <v>3.0298208204703862E-2</v>
      </c>
      <c r="F105" s="55">
        <f t="shared" si="6"/>
        <v>-1.5938475256353099E-2</v>
      </c>
    </row>
    <row r="106" spans="1:6" x14ac:dyDescent="0.25">
      <c r="A106" s="23" t="e" vm="24">
        <v>#VALUE!</v>
      </c>
      <c r="B106" s="29">
        <v>160908</v>
      </c>
      <c r="C106" s="29">
        <v>148811</v>
      </c>
      <c r="D106" s="29">
        <v>153260</v>
      </c>
      <c r="E106" s="33">
        <f t="shared" si="5"/>
        <v>2.9896983421924456E-2</v>
      </c>
      <c r="F106" s="55">
        <f t="shared" si="6"/>
        <v>-4.7530265741914636E-2</v>
      </c>
    </row>
    <row r="107" spans="1:6" x14ac:dyDescent="0.25">
      <c r="A107" s="23" t="e" vm="25">
        <v>#VALUE!</v>
      </c>
      <c r="B107" s="29">
        <v>20911</v>
      </c>
      <c r="C107" s="29">
        <v>20182</v>
      </c>
      <c r="D107" s="29">
        <v>21208</v>
      </c>
      <c r="E107" s="33">
        <f t="shared" si="5"/>
        <v>5.0837379843424832E-2</v>
      </c>
      <c r="F107" s="55">
        <f t="shared" si="6"/>
        <v>1.4203051025775907E-2</v>
      </c>
    </row>
    <row r="108" spans="1:6" x14ac:dyDescent="0.25">
      <c r="A108" s="23" t="e" vm="26">
        <v>#VALUE!</v>
      </c>
      <c r="B108" s="29">
        <v>88814</v>
      </c>
      <c r="C108" s="29">
        <v>87389</v>
      </c>
      <c r="D108" s="29">
        <v>88102</v>
      </c>
      <c r="E108" s="33">
        <f t="shared" si="5"/>
        <v>8.1589216034054623E-3</v>
      </c>
      <c r="F108" s="55">
        <f t="shared" si="6"/>
        <v>-8.016754115342176E-3</v>
      </c>
    </row>
    <row r="109" spans="1:6" x14ac:dyDescent="0.25">
      <c r="A109" s="23" t="e" vm="27">
        <v>#VALUE!</v>
      </c>
      <c r="B109" s="29">
        <v>198286</v>
      </c>
      <c r="C109" s="29">
        <v>196709</v>
      </c>
      <c r="D109" s="29">
        <v>199535</v>
      </c>
      <c r="E109" s="33">
        <f t="shared" si="5"/>
        <v>1.4366399097143497E-2</v>
      </c>
      <c r="F109" s="55">
        <f t="shared" si="6"/>
        <v>6.2989822781235189E-3</v>
      </c>
    </row>
    <row r="110" spans="1:6" x14ac:dyDescent="0.25">
      <c r="A110" s="23" t="e" vm="28">
        <v>#VALUE!</v>
      </c>
      <c r="B110" s="29">
        <v>383821</v>
      </c>
      <c r="C110" s="29">
        <v>373267</v>
      </c>
      <c r="D110" s="29">
        <v>385036</v>
      </c>
      <c r="E110" s="33">
        <f t="shared" si="5"/>
        <v>3.1529709296562514E-2</v>
      </c>
      <c r="F110" s="55">
        <f t="shared" si="6"/>
        <v>3.1655381023966899E-3</v>
      </c>
    </row>
    <row r="111" spans="1:6" x14ac:dyDescent="0.25">
      <c r="A111" s="23" t="e" vm="29">
        <v>#VALUE!</v>
      </c>
      <c r="B111" s="29">
        <v>51083</v>
      </c>
      <c r="C111" s="29">
        <v>51802</v>
      </c>
      <c r="D111" s="29">
        <v>53430</v>
      </c>
      <c r="E111" s="33">
        <f t="shared" si="5"/>
        <v>3.1427358017064977E-2</v>
      </c>
      <c r="F111" s="55">
        <f t="shared" si="6"/>
        <v>4.5944834876573422E-2</v>
      </c>
    </row>
    <row r="112" spans="1:6" x14ac:dyDescent="0.25">
      <c r="A112" s="23" t="e" vm="30">
        <v>#VALUE!</v>
      </c>
      <c r="B112" s="29">
        <v>144866</v>
      </c>
      <c r="C112" s="29">
        <v>146951</v>
      </c>
      <c r="D112" s="29">
        <v>150210</v>
      </c>
      <c r="E112" s="33">
        <f t="shared" si="5"/>
        <v>2.21774605140489E-2</v>
      </c>
      <c r="F112" s="55">
        <f t="shared" si="6"/>
        <v>3.6889263181146714E-2</v>
      </c>
    </row>
    <row r="113" spans="1:14" x14ac:dyDescent="0.25">
      <c r="A113" s="23" t="e" vm="31">
        <v>#VALUE!</v>
      </c>
      <c r="B113" s="29">
        <v>869475</v>
      </c>
      <c r="C113" s="29">
        <v>854751</v>
      </c>
      <c r="D113" s="29">
        <v>867389</v>
      </c>
      <c r="E113" s="33">
        <f t="shared" si="5"/>
        <v>1.4785592529286306E-2</v>
      </c>
      <c r="F113" s="55">
        <f t="shared" si="6"/>
        <v>-2.3991489116995889E-3</v>
      </c>
    </row>
    <row r="114" spans="1:14" x14ac:dyDescent="0.25">
      <c r="A114" s="23" t="e" vm="32">
        <v>#VALUE!</v>
      </c>
      <c r="B114" s="29">
        <v>2705</v>
      </c>
      <c r="C114" s="29">
        <v>4912</v>
      </c>
      <c r="D114" s="29">
        <v>4707</v>
      </c>
      <c r="E114" s="33">
        <f t="shared" si="5"/>
        <v>-4.1734527687296415E-2</v>
      </c>
      <c r="F114" s="55">
        <f t="shared" si="6"/>
        <v>0.74011090573012939</v>
      </c>
    </row>
    <row r="115" spans="1:14" x14ac:dyDescent="0.25">
      <c r="A115" s="23" t="e" vm="33">
        <v>#VALUE!</v>
      </c>
      <c r="B115" s="29">
        <v>175502</v>
      </c>
      <c r="C115" s="29">
        <v>164601</v>
      </c>
      <c r="D115" s="29">
        <v>170201</v>
      </c>
      <c r="E115" s="33">
        <f t="shared" si="5"/>
        <v>3.4021664509936149E-2</v>
      </c>
      <c r="F115" s="55">
        <f t="shared" si="6"/>
        <v>-3.0204783991065628E-2</v>
      </c>
    </row>
    <row r="116" spans="1:14" x14ac:dyDescent="0.25">
      <c r="A116" s="23" t="s">
        <v>51</v>
      </c>
      <c r="B116" s="29">
        <f>B75-SUM(B83:B115)</f>
        <v>20058</v>
      </c>
      <c r="C116" s="29">
        <v>0</v>
      </c>
      <c r="D116" s="29">
        <v>0</v>
      </c>
      <c r="E116" s="33">
        <v>0</v>
      </c>
      <c r="F116" s="56">
        <v>0</v>
      </c>
    </row>
    <row r="117" spans="1:14" x14ac:dyDescent="0.25">
      <c r="A117" s="47" t="s">
        <v>8</v>
      </c>
      <c r="B117" s="43">
        <f>SUM(B83:B116)</f>
        <v>9232796</v>
      </c>
      <c r="C117" s="43">
        <v>9061334</v>
      </c>
      <c r="D117" s="43">
        <v>9235196</v>
      </c>
      <c r="E117" s="68">
        <f>(D117-C117)/C117</f>
        <v>1.9187241083928702E-2</v>
      </c>
      <c r="F117" s="68">
        <f t="shared" si="6"/>
        <v>2.599429251983906E-4</v>
      </c>
    </row>
    <row r="122" spans="1:14" x14ac:dyDescent="0.25">
      <c r="A122" s="237" t="s">
        <v>89</v>
      </c>
      <c r="B122" s="237"/>
      <c r="C122" s="237"/>
      <c r="D122" s="237"/>
      <c r="E122" s="237"/>
      <c r="F122" s="237"/>
      <c r="G122" s="237"/>
      <c r="H122" s="237"/>
      <c r="I122" s="237"/>
      <c r="J122" s="237"/>
      <c r="K122" s="237"/>
      <c r="L122" s="237"/>
      <c r="M122" s="237"/>
      <c r="N122" s="237"/>
    </row>
    <row r="124" spans="1:14" ht="14.25" customHeight="1" x14ac:dyDescent="0.3">
      <c r="A124" s="241" t="s">
        <v>87</v>
      </c>
      <c r="B124" s="247" t="str">
        <f>B82</f>
        <v>feb-24</v>
      </c>
      <c r="C124" s="248"/>
      <c r="D124" s="249"/>
      <c r="E124" s="247" t="str">
        <f>D82</f>
        <v>feb-25</v>
      </c>
      <c r="F124" s="248"/>
      <c r="G124" s="249"/>
      <c r="H124" s="243" t="str">
        <f>"Mujeres por cada 100 hombres "&amp;B82</f>
        <v>Mujeres por cada 100 hombres feb-24</v>
      </c>
      <c r="I124" s="245" t="str">
        <f>"Mujeres por cada 100 hombres "&amp;D82</f>
        <v>Mujeres por cada 100 hombres feb-25</v>
      </c>
    </row>
    <row r="125" spans="1:14" ht="30" customHeight="1" x14ac:dyDescent="0.25">
      <c r="A125" s="242"/>
      <c r="B125" s="129" t="s">
        <v>84</v>
      </c>
      <c r="C125" s="130" t="s">
        <v>85</v>
      </c>
      <c r="D125" s="131" t="s">
        <v>86</v>
      </c>
      <c r="E125" s="129" t="s">
        <v>84</v>
      </c>
      <c r="F125" s="130" t="s">
        <v>85</v>
      </c>
      <c r="G125" s="131" t="s">
        <v>86</v>
      </c>
      <c r="H125" s="244"/>
      <c r="I125" s="246"/>
    </row>
    <row r="126" spans="1:14" x14ac:dyDescent="0.25">
      <c r="A126" s="165" t="s">
        <v>69</v>
      </c>
      <c r="B126" s="39">
        <v>47125</v>
      </c>
      <c r="C126" s="40">
        <v>26375</v>
      </c>
      <c r="D126" s="41">
        <v>0</v>
      </c>
      <c r="E126" s="39">
        <v>48255</v>
      </c>
      <c r="F126" s="40">
        <v>26916</v>
      </c>
      <c r="G126" s="41">
        <v>0</v>
      </c>
      <c r="H126" s="132">
        <f>C126/B126*100</f>
        <v>55.968169761273209</v>
      </c>
      <c r="I126" s="133">
        <f t="shared" ref="I126:I142" si="7">F126/E126*100</f>
        <v>55.778675784892762</v>
      </c>
    </row>
    <row r="127" spans="1:14" x14ac:dyDescent="0.25">
      <c r="A127" s="166" t="s">
        <v>70</v>
      </c>
      <c r="B127" s="27">
        <v>555145</v>
      </c>
      <c r="C127" s="29">
        <v>399214</v>
      </c>
      <c r="D127" s="30">
        <v>0</v>
      </c>
      <c r="E127" s="27">
        <v>542090</v>
      </c>
      <c r="F127" s="29">
        <v>390870</v>
      </c>
      <c r="G127" s="30">
        <v>0</v>
      </c>
      <c r="H127" s="134">
        <f t="shared" ref="H127:H142" si="8">C127/B127*100</f>
        <v>71.911662718749156</v>
      </c>
      <c r="I127" s="135">
        <f t="shared" si="7"/>
        <v>72.104263129738598</v>
      </c>
    </row>
    <row r="128" spans="1:14" x14ac:dyDescent="0.25">
      <c r="A128" s="166" t="s">
        <v>71</v>
      </c>
      <c r="B128" s="27">
        <v>843891</v>
      </c>
      <c r="C128" s="29">
        <v>682940</v>
      </c>
      <c r="D128" s="30">
        <v>0</v>
      </c>
      <c r="E128" s="27">
        <v>823442</v>
      </c>
      <c r="F128" s="29">
        <v>669206</v>
      </c>
      <c r="G128" s="30">
        <v>0</v>
      </c>
      <c r="H128" s="134">
        <f t="shared" si="8"/>
        <v>80.927513150395015</v>
      </c>
      <c r="I128" s="135">
        <f t="shared" si="7"/>
        <v>81.269354732938083</v>
      </c>
    </row>
    <row r="129" spans="1:12" x14ac:dyDescent="0.25">
      <c r="A129" s="166" t="s">
        <v>72</v>
      </c>
      <c r="B129" s="27">
        <v>849361</v>
      </c>
      <c r="C129" s="29">
        <v>692367</v>
      </c>
      <c r="D129" s="30">
        <v>0</v>
      </c>
      <c r="E129" s="27">
        <v>843063</v>
      </c>
      <c r="F129" s="29">
        <v>695609</v>
      </c>
      <c r="G129" s="30">
        <v>0</v>
      </c>
      <c r="H129" s="134">
        <f t="shared" si="8"/>
        <v>81.516222195273855</v>
      </c>
      <c r="I129" s="135">
        <f t="shared" si="7"/>
        <v>82.509729403377918</v>
      </c>
      <c r="J129" s="29"/>
      <c r="K129" s="29"/>
      <c r="L129" s="29"/>
    </row>
    <row r="130" spans="1:12" x14ac:dyDescent="0.25">
      <c r="A130" s="166" t="s">
        <v>73</v>
      </c>
      <c r="B130" s="27">
        <v>725464</v>
      </c>
      <c r="C130" s="29">
        <v>589469</v>
      </c>
      <c r="D130" s="30">
        <v>0</v>
      </c>
      <c r="E130" s="27">
        <v>725012</v>
      </c>
      <c r="F130" s="29">
        <v>600138</v>
      </c>
      <c r="G130" s="30">
        <v>0</v>
      </c>
      <c r="H130" s="134">
        <f t="shared" si="8"/>
        <v>81.254066363044899</v>
      </c>
      <c r="I130" s="135">
        <f t="shared" si="7"/>
        <v>82.776285082177949</v>
      </c>
      <c r="J130" s="29"/>
      <c r="K130" s="29"/>
      <c r="L130" s="29"/>
    </row>
    <row r="131" spans="1:12" x14ac:dyDescent="0.25">
      <c r="A131" s="166" t="s">
        <v>74</v>
      </c>
      <c r="B131" s="27">
        <v>645819</v>
      </c>
      <c r="C131" s="29">
        <v>512727</v>
      </c>
      <c r="D131" s="30">
        <v>0</v>
      </c>
      <c r="E131" s="27">
        <v>640735</v>
      </c>
      <c r="F131" s="29">
        <v>520080</v>
      </c>
      <c r="G131" s="30">
        <v>0</v>
      </c>
      <c r="H131" s="134">
        <f t="shared" si="8"/>
        <v>79.39174908139897</v>
      </c>
      <c r="I131" s="135">
        <f t="shared" si="7"/>
        <v>81.169282152527956</v>
      </c>
      <c r="J131" s="29"/>
      <c r="K131" s="29"/>
      <c r="L131" s="29"/>
    </row>
    <row r="132" spans="1:12" x14ac:dyDescent="0.25">
      <c r="A132" s="166" t="s">
        <v>75</v>
      </c>
      <c r="B132" s="27">
        <v>511395</v>
      </c>
      <c r="C132" s="29">
        <v>384777</v>
      </c>
      <c r="D132" s="30">
        <v>0</v>
      </c>
      <c r="E132" s="27">
        <v>523925</v>
      </c>
      <c r="F132" s="29">
        <v>406705</v>
      </c>
      <c r="G132" s="30">
        <v>0</v>
      </c>
      <c r="H132" s="134">
        <f t="shared" si="8"/>
        <v>75.240665239198663</v>
      </c>
      <c r="I132" s="135">
        <f t="shared" si="7"/>
        <v>77.626568688266445</v>
      </c>
      <c r="J132" s="29"/>
      <c r="K132" s="29"/>
      <c r="L132" s="29"/>
    </row>
    <row r="133" spans="1:12" x14ac:dyDescent="0.25">
      <c r="A133" s="166" t="s">
        <v>76</v>
      </c>
      <c r="B133" s="27">
        <v>414722</v>
      </c>
      <c r="C133" s="29">
        <v>283606</v>
      </c>
      <c r="D133" s="30">
        <v>0</v>
      </c>
      <c r="E133" s="27">
        <v>412030</v>
      </c>
      <c r="F133" s="29">
        <v>291989</v>
      </c>
      <c r="G133" s="30">
        <v>0</v>
      </c>
      <c r="H133" s="134">
        <f>C133/B133*100</f>
        <v>68.384604626713795</v>
      </c>
      <c r="I133" s="135">
        <f t="shared" si="7"/>
        <v>70.865956362400794</v>
      </c>
      <c r="J133" s="29"/>
      <c r="K133" s="29"/>
      <c r="L133" s="29"/>
    </row>
    <row r="134" spans="1:12" x14ac:dyDescent="0.25">
      <c r="A134" s="166" t="s">
        <v>77</v>
      </c>
      <c r="B134" s="27">
        <v>349094</v>
      </c>
      <c r="C134" s="29">
        <v>196815</v>
      </c>
      <c r="D134" s="30">
        <v>0</v>
      </c>
      <c r="E134" s="27">
        <v>349368</v>
      </c>
      <c r="F134" s="29">
        <v>199780</v>
      </c>
      <c r="G134" s="30">
        <v>0</v>
      </c>
      <c r="H134" s="134">
        <f t="shared" si="8"/>
        <v>56.378797687728813</v>
      </c>
      <c r="I134" s="135">
        <f t="shared" si="7"/>
        <v>57.183256623388523</v>
      </c>
    </row>
    <row r="135" spans="1:12" x14ac:dyDescent="0.25">
      <c r="A135" s="166" t="s">
        <v>78</v>
      </c>
      <c r="B135" s="27">
        <v>221693</v>
      </c>
      <c r="C135" s="29">
        <v>88672</v>
      </c>
      <c r="D135" s="30">
        <v>0</v>
      </c>
      <c r="E135" s="27">
        <v>226212</v>
      </c>
      <c r="F135" s="29">
        <v>92103</v>
      </c>
      <c r="G135" s="30">
        <v>0</v>
      </c>
      <c r="H135" s="134">
        <f t="shared" si="8"/>
        <v>39.997654413986908</v>
      </c>
      <c r="I135" s="135">
        <f t="shared" si="7"/>
        <v>40.715346665959366</v>
      </c>
    </row>
    <row r="136" spans="1:12" x14ac:dyDescent="0.25">
      <c r="A136" s="166" t="s">
        <v>79</v>
      </c>
      <c r="B136" s="27">
        <v>74194</v>
      </c>
      <c r="C136" s="29">
        <v>38615</v>
      </c>
      <c r="D136" s="30">
        <v>0</v>
      </c>
      <c r="E136" s="27">
        <v>78473</v>
      </c>
      <c r="F136" s="29">
        <v>41736</v>
      </c>
      <c r="G136" s="30">
        <v>0</v>
      </c>
      <c r="H136" s="134">
        <f t="shared" si="8"/>
        <v>52.045987546162763</v>
      </c>
      <c r="I136" s="135">
        <f t="shared" si="7"/>
        <v>53.185171969976928</v>
      </c>
    </row>
    <row r="137" spans="1:12" x14ac:dyDescent="0.25">
      <c r="A137" s="166" t="s">
        <v>80</v>
      </c>
      <c r="B137" s="27">
        <v>26476</v>
      </c>
      <c r="C137" s="29">
        <v>15394</v>
      </c>
      <c r="D137" s="30">
        <v>0</v>
      </c>
      <c r="E137" s="27">
        <v>28983</v>
      </c>
      <c r="F137" s="29">
        <v>17124</v>
      </c>
      <c r="G137" s="30">
        <v>0</v>
      </c>
      <c r="H137" s="134">
        <f t="shared" si="8"/>
        <v>58.1432240519716</v>
      </c>
      <c r="I137" s="135">
        <f t="shared" si="7"/>
        <v>59.082910671773107</v>
      </c>
    </row>
    <row r="138" spans="1:12" x14ac:dyDescent="0.25">
      <c r="A138" s="166" t="s">
        <v>81</v>
      </c>
      <c r="B138" s="27">
        <v>8462</v>
      </c>
      <c r="C138" s="29">
        <v>6627</v>
      </c>
      <c r="D138" s="30">
        <v>0</v>
      </c>
      <c r="E138" s="27">
        <v>9294</v>
      </c>
      <c r="F138" s="29">
        <v>7493</v>
      </c>
      <c r="G138" s="30">
        <v>0</v>
      </c>
      <c r="H138" s="134">
        <f t="shared" si="8"/>
        <v>78.314819191680456</v>
      </c>
      <c r="I138" s="135">
        <f t="shared" si="7"/>
        <v>80.621906606412736</v>
      </c>
    </row>
    <row r="139" spans="1:12" x14ac:dyDescent="0.25">
      <c r="A139" s="166" t="s">
        <v>82</v>
      </c>
      <c r="B139" s="27">
        <v>2850</v>
      </c>
      <c r="C139" s="29">
        <v>3002</v>
      </c>
      <c r="D139" s="30">
        <v>0</v>
      </c>
      <c r="E139" s="27">
        <v>3055</v>
      </c>
      <c r="F139" s="29">
        <v>3290</v>
      </c>
      <c r="G139" s="30">
        <v>0</v>
      </c>
      <c r="H139" s="134">
        <f t="shared" si="8"/>
        <v>105.33333333333333</v>
      </c>
      <c r="I139" s="135">
        <f t="shared" si="7"/>
        <v>107.69230769230769</v>
      </c>
    </row>
    <row r="140" spans="1:12" x14ac:dyDescent="0.25">
      <c r="A140" s="64" t="s">
        <v>1201</v>
      </c>
      <c r="B140" s="27">
        <v>1895</v>
      </c>
      <c r="C140" s="29">
        <v>2136</v>
      </c>
      <c r="D140" s="30">
        <v>0</v>
      </c>
      <c r="E140" s="27">
        <v>1886</v>
      </c>
      <c r="F140" s="29">
        <v>2351</v>
      </c>
      <c r="G140" s="30">
        <v>0</v>
      </c>
      <c r="H140" s="134">
        <f t="shared" si="8"/>
        <v>112.71767810026385</v>
      </c>
      <c r="I140" s="135">
        <f t="shared" si="7"/>
        <v>124.65535524920466</v>
      </c>
    </row>
    <row r="141" spans="1:12" x14ac:dyDescent="0.25">
      <c r="A141" s="167" t="s">
        <v>83</v>
      </c>
      <c r="B141" s="28">
        <v>317</v>
      </c>
      <c r="C141" s="31">
        <v>69</v>
      </c>
      <c r="D141" s="32">
        <v>12030</v>
      </c>
      <c r="E141" s="28">
        <v>169</v>
      </c>
      <c r="F141" s="31">
        <v>64</v>
      </c>
      <c r="G141" s="32">
        <v>13750</v>
      </c>
      <c r="H141" s="136">
        <f t="shared" si="8"/>
        <v>21.766561514195583</v>
      </c>
      <c r="I141" s="137">
        <f t="shared" si="7"/>
        <v>37.869822485207102</v>
      </c>
    </row>
    <row r="142" spans="1:12" x14ac:dyDescent="0.25">
      <c r="A142" s="168" t="s">
        <v>8</v>
      </c>
      <c r="B142" s="138">
        <v>5277903</v>
      </c>
      <c r="C142" s="139">
        <v>3922805</v>
      </c>
      <c r="D142" s="140">
        <v>12030</v>
      </c>
      <c r="E142" s="138">
        <v>5255992</v>
      </c>
      <c r="F142" s="139">
        <v>3965454</v>
      </c>
      <c r="G142" s="140">
        <v>13750</v>
      </c>
      <c r="H142" s="136">
        <f t="shared" si="8"/>
        <v>74.32506811891011</v>
      </c>
      <c r="I142" s="137">
        <f t="shared" si="7"/>
        <v>75.446347711335932</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7">
      <colorScale>
        <cfvo type="min"/>
        <cfvo type="percentile" val="50"/>
        <cfvo type="max"/>
        <color theme="5" tint="0.79998168889431442"/>
        <color rgb="FFFFFBEF"/>
        <color theme="9" tint="0.79998168889431442"/>
      </colorScale>
    </cfRule>
  </conditionalFormatting>
  <conditionalFormatting sqref="E53:E74">
    <cfRule type="colorScale" priority="4">
      <colorScale>
        <cfvo type="min"/>
        <cfvo type="max"/>
        <color rgb="FFFFFFFF"/>
        <color rgb="FF57BB8A"/>
      </colorScale>
    </cfRule>
  </conditionalFormatting>
  <conditionalFormatting sqref="F53:F75">
    <cfRule type="expression" dxfId="5" priority="2">
      <formula>F53&lt;0</formula>
    </cfRule>
  </conditionalFormatting>
  <conditionalFormatting sqref="G53:G74">
    <cfRule type="colorScale" priority="5">
      <colorScale>
        <cfvo type="formula" val="-0.005"/>
        <cfvo type="formula" val="0"/>
        <cfvo type="formula" val="0.005"/>
        <color rgb="FFE67C73"/>
        <color rgb="FFFFFFFF"/>
        <color rgb="FF57BB8A"/>
      </colorScale>
    </cfRule>
  </conditionalFormatting>
  <conditionalFormatting sqref="G76 I76">
    <cfRule type="expression" dxfId="4" priority="24">
      <formula>G76&lt;0</formula>
    </cfRule>
  </conditionalFormatting>
  <conditionalFormatting sqref="H53:H75">
    <cfRule type="expression" dxfId="3" priority="3">
      <formula>H53&lt;0</formula>
    </cfRule>
  </conditionalFormatting>
  <conditionalFormatting sqref="H126:I141">
    <cfRule type="colorScale" priority="1">
      <colorScale>
        <cfvo type="num" val="50"/>
        <cfvo type="max"/>
        <color rgb="FFFCFCFF"/>
        <color theme="9" tint="0.59999389629810485"/>
      </colorScale>
    </cfRule>
  </conditionalFormatting>
  <conditionalFormatting sqref="I53:I74">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K121" sqref="K121"/>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1" t="s">
        <v>52</v>
      </c>
      <c r="E2" s="232"/>
      <c r="F2" s="232"/>
      <c r="G2" s="232"/>
      <c r="H2" s="232"/>
      <c r="I2" s="232"/>
      <c r="J2" s="219" t="str">
        <f>"Feb 25"</f>
        <v>Feb 25</v>
      </c>
      <c r="K2" s="220"/>
    </row>
    <row r="3" spans="1:14" ht="14.25" customHeight="1" x14ac:dyDescent="0.25">
      <c r="D3" s="233"/>
      <c r="E3" s="234"/>
      <c r="F3" s="234"/>
      <c r="G3" s="234"/>
      <c r="H3" s="234"/>
      <c r="I3" s="234"/>
      <c r="J3" s="221"/>
      <c r="K3" s="222"/>
    </row>
    <row r="4" spans="1:14" ht="14.25" customHeight="1" thickBot="1" x14ac:dyDescent="0.3">
      <c r="D4" s="235"/>
      <c r="E4" s="236"/>
      <c r="F4" s="236"/>
      <c r="G4" s="236"/>
      <c r="H4" s="236"/>
      <c r="I4" s="236"/>
      <c r="J4" s="223"/>
      <c r="K4" s="224"/>
    </row>
    <row r="5" spans="1:14" ht="14.4" thickBot="1" x14ac:dyDescent="0.3">
      <c r="D5" s="216" t="s">
        <v>2335</v>
      </c>
      <c r="E5" s="217"/>
      <c r="F5" s="217"/>
      <c r="G5" s="217"/>
      <c r="H5" s="217"/>
      <c r="I5" s="217"/>
      <c r="J5" s="217"/>
      <c r="K5" s="218"/>
    </row>
    <row r="9" spans="1:14" x14ac:dyDescent="0.25">
      <c r="J9" s="205"/>
    </row>
    <row r="10" spans="1:14" x14ac:dyDescent="0.25">
      <c r="A10" s="206" t="s">
        <v>53</v>
      </c>
      <c r="B10" s="206"/>
      <c r="C10" s="206"/>
      <c r="D10" s="206"/>
      <c r="E10" s="206"/>
      <c r="F10" s="206"/>
      <c r="G10" s="206"/>
      <c r="H10" s="206"/>
      <c r="I10" s="206"/>
      <c r="J10" s="206"/>
      <c r="K10" s="206"/>
      <c r="L10" s="206"/>
      <c r="M10" s="206"/>
      <c r="N10" s="206"/>
    </row>
    <row r="11" spans="1:14" x14ac:dyDescent="0.25">
      <c r="A11" s="9"/>
      <c r="B11" s="9"/>
      <c r="C11" s="9"/>
      <c r="D11" s="9"/>
      <c r="E11" s="9"/>
      <c r="F11" s="9"/>
      <c r="G11" s="9"/>
      <c r="H11" s="9"/>
      <c r="I11" s="9"/>
      <c r="J11" s="9"/>
      <c r="K11" s="9"/>
    </row>
    <row r="12" spans="1:14" x14ac:dyDescent="0.25">
      <c r="A12" s="241" t="s">
        <v>41</v>
      </c>
      <c r="B12" s="238" t="s">
        <v>30</v>
      </c>
      <c r="C12" s="239"/>
      <c r="D12" s="239"/>
      <c r="E12" s="239"/>
      <c r="F12" s="239"/>
      <c r="G12" s="239"/>
      <c r="H12" s="239"/>
      <c r="I12" s="239"/>
      <c r="J12" s="239"/>
      <c r="K12" s="239"/>
      <c r="L12" s="239"/>
      <c r="M12" s="239"/>
      <c r="N12" s="240"/>
    </row>
    <row r="13" spans="1:14" x14ac:dyDescent="0.25">
      <c r="A13" s="242"/>
      <c r="B13" s="21" t="s">
        <v>2322</v>
      </c>
      <c r="C13" s="22" t="s">
        <v>2323</v>
      </c>
      <c r="D13" s="22" t="s">
        <v>2324</v>
      </c>
      <c r="E13" s="22" t="s">
        <v>2325</v>
      </c>
      <c r="F13" s="22" t="s">
        <v>2327</v>
      </c>
      <c r="G13" s="22" t="s">
        <v>2328</v>
      </c>
      <c r="H13" s="22" t="s">
        <v>2329</v>
      </c>
      <c r="I13" s="22" t="s">
        <v>2330</v>
      </c>
      <c r="J13" s="22" t="s">
        <v>2331</v>
      </c>
      <c r="K13" s="22" t="s">
        <v>2332</v>
      </c>
      <c r="L13" s="22" t="s">
        <v>2334</v>
      </c>
      <c r="M13" s="22" t="s">
        <v>2336</v>
      </c>
      <c r="N13" s="51" t="s">
        <v>2338</v>
      </c>
    </row>
    <row r="14" spans="1:14" x14ac:dyDescent="0.25">
      <c r="A14" s="24" t="s">
        <v>43</v>
      </c>
      <c r="B14" s="39">
        <v>245099</v>
      </c>
      <c r="C14" s="40">
        <v>210136</v>
      </c>
      <c r="D14" s="40">
        <v>193990</v>
      </c>
      <c r="E14" s="40">
        <v>180864</v>
      </c>
      <c r="F14" s="40">
        <v>166614</v>
      </c>
      <c r="G14" s="40">
        <v>181224</v>
      </c>
      <c r="H14" s="40">
        <v>201463</v>
      </c>
      <c r="I14" s="40">
        <v>204782</v>
      </c>
      <c r="J14" s="40">
        <v>201759</v>
      </c>
      <c r="K14" s="40">
        <v>181479</v>
      </c>
      <c r="L14" s="40">
        <v>146222</v>
      </c>
      <c r="M14" s="40">
        <v>227141</v>
      </c>
      <c r="N14" s="41">
        <v>277458</v>
      </c>
    </row>
    <row r="15" spans="1:14" x14ac:dyDescent="0.25">
      <c r="A15" s="26" t="s">
        <v>44</v>
      </c>
      <c r="B15" s="28">
        <v>126705</v>
      </c>
      <c r="C15" s="31">
        <v>130976</v>
      </c>
      <c r="D15" s="31">
        <v>133070</v>
      </c>
      <c r="E15" s="31">
        <v>132585</v>
      </c>
      <c r="F15" s="31">
        <v>149115</v>
      </c>
      <c r="G15" s="31">
        <v>148197</v>
      </c>
      <c r="H15" s="31">
        <v>143169</v>
      </c>
      <c r="I15" s="31">
        <v>143938</v>
      </c>
      <c r="J15" s="31">
        <v>141420</v>
      </c>
      <c r="K15" s="31">
        <v>179325</v>
      </c>
      <c r="L15" s="31">
        <v>429428</v>
      </c>
      <c r="M15" s="31">
        <v>141832</v>
      </c>
      <c r="N15" s="32">
        <v>133876</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1" t="s">
        <v>41</v>
      </c>
      <c r="B19" s="238" t="s">
        <v>90</v>
      </c>
      <c r="C19" s="239"/>
      <c r="D19" s="239"/>
      <c r="E19" s="239"/>
      <c r="F19" s="239"/>
      <c r="G19" s="239"/>
      <c r="H19" s="239"/>
      <c r="I19" s="239"/>
      <c r="J19" s="239"/>
      <c r="K19" s="239"/>
      <c r="L19" s="239"/>
      <c r="M19" s="239"/>
      <c r="N19" s="240"/>
    </row>
    <row r="20" spans="1:14" x14ac:dyDescent="0.25">
      <c r="A20" s="242"/>
      <c r="B20" s="21" t="s">
        <v>2322</v>
      </c>
      <c r="C20" s="22" t="s">
        <v>2323</v>
      </c>
      <c r="D20" s="22" t="s">
        <v>2324</v>
      </c>
      <c r="E20" s="22" t="s">
        <v>2325</v>
      </c>
      <c r="F20" s="22" t="s">
        <v>2327</v>
      </c>
      <c r="G20" s="22" t="s">
        <v>2328</v>
      </c>
      <c r="H20" s="22" t="s">
        <v>2329</v>
      </c>
      <c r="I20" s="22" t="s">
        <v>2330</v>
      </c>
      <c r="J20" s="22" t="s">
        <v>2331</v>
      </c>
      <c r="K20" s="22" t="s">
        <v>2332</v>
      </c>
      <c r="L20" s="22" t="s">
        <v>2334</v>
      </c>
      <c r="M20" s="22" t="s">
        <v>2336</v>
      </c>
      <c r="N20" s="51" t="s">
        <v>2338</v>
      </c>
    </row>
    <row r="21" spans="1:14" x14ac:dyDescent="0.25">
      <c r="A21" s="24" t="s">
        <v>43</v>
      </c>
      <c r="B21" s="44">
        <v>0.16047915532302739</v>
      </c>
      <c r="C21" s="45">
        <v>-0.1426484808179552</v>
      </c>
      <c r="D21" s="45">
        <v>-7.6835953858453571E-2</v>
      </c>
      <c r="E21" s="45">
        <v>-6.7663281612454246E-2</v>
      </c>
      <c r="F21" s="45">
        <v>-7.878848195329087E-2</v>
      </c>
      <c r="G21" s="45">
        <v>8.7687709316143905E-2</v>
      </c>
      <c r="H21" s="45">
        <v>0.11167946850306802</v>
      </c>
      <c r="I21" s="45">
        <v>1.6474489112144663E-2</v>
      </c>
      <c r="J21" s="45">
        <v>-1.4762039632389565E-2</v>
      </c>
      <c r="K21" s="45">
        <v>-0.10051596211321429</v>
      </c>
      <c r="L21" s="45">
        <v>-0.19427592173199104</v>
      </c>
      <c r="M21" s="45">
        <v>0.55339825744416027</v>
      </c>
      <c r="N21" s="46">
        <v>0.22152319484373142</v>
      </c>
    </row>
    <row r="22" spans="1:14" x14ac:dyDescent="0.25">
      <c r="A22" s="26" t="s">
        <v>44</v>
      </c>
      <c r="B22" s="36">
        <v>-0.12749020444983095</v>
      </c>
      <c r="C22" s="37">
        <v>3.3708219880825542E-2</v>
      </c>
      <c r="D22" s="37">
        <v>1.5987661861715123E-2</v>
      </c>
      <c r="E22" s="37">
        <v>-3.6446982791012248E-3</v>
      </c>
      <c r="F22" s="37">
        <v>0.1246747369611947</v>
      </c>
      <c r="G22" s="37">
        <v>-6.1563223015793176E-3</v>
      </c>
      <c r="H22" s="37">
        <v>-3.3927812303892795E-2</v>
      </c>
      <c r="I22" s="37">
        <v>5.3712745077495825E-3</v>
      </c>
      <c r="J22" s="37">
        <v>-1.7493643096333143E-2</v>
      </c>
      <c r="K22" s="37">
        <v>0.26803139584217223</v>
      </c>
      <c r="L22" s="37">
        <v>1.3946912031228218</v>
      </c>
      <c r="M22" s="37">
        <v>-0.66971878871428969</v>
      </c>
      <c r="N22" s="38">
        <v>-5.6094534378701565E-2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1" t="s">
        <v>41</v>
      </c>
      <c r="B26" s="238" t="s">
        <v>46</v>
      </c>
      <c r="C26" s="239"/>
      <c r="D26" s="239"/>
      <c r="E26" s="239"/>
      <c r="F26" s="239"/>
      <c r="G26" s="239"/>
      <c r="H26" s="239"/>
      <c r="I26" s="239"/>
      <c r="J26" s="239"/>
      <c r="K26" s="239"/>
      <c r="L26" s="239"/>
      <c r="M26" s="239"/>
      <c r="N26" s="240"/>
    </row>
    <row r="27" spans="1:14" x14ac:dyDescent="0.25">
      <c r="A27" s="242"/>
      <c r="B27" s="199" t="s">
        <v>2322</v>
      </c>
      <c r="C27" s="200" t="s">
        <v>2323</v>
      </c>
      <c r="D27" s="200" t="s">
        <v>2324</v>
      </c>
      <c r="E27" s="200" t="s">
        <v>2325</v>
      </c>
      <c r="F27" s="200" t="s">
        <v>2327</v>
      </c>
      <c r="G27" s="200" t="s">
        <v>2328</v>
      </c>
      <c r="H27" s="200" t="s">
        <v>2329</v>
      </c>
      <c r="I27" s="200" t="s">
        <v>2330</v>
      </c>
      <c r="J27" s="200" t="s">
        <v>2331</v>
      </c>
      <c r="K27" s="200" t="s">
        <v>2332</v>
      </c>
      <c r="L27" s="200" t="s">
        <v>2334</v>
      </c>
      <c r="M27" s="200" t="s">
        <v>2336</v>
      </c>
      <c r="N27" s="198" t="s">
        <v>2338</v>
      </c>
    </row>
    <row r="28" spans="1:14" x14ac:dyDescent="0.25">
      <c r="A28" s="203" t="s">
        <v>43</v>
      </c>
      <c r="B28" s="44">
        <v>-2.5059765551971168E-2</v>
      </c>
      <c r="C28" s="45">
        <v>7.4776488880705413E-2</v>
      </c>
      <c r="D28" s="45">
        <v>0.28515306697052606</v>
      </c>
      <c r="E28" s="45">
        <v>0.1342991533396049</v>
      </c>
      <c r="F28" s="45">
        <v>-6.3955774783986341E-2</v>
      </c>
      <c r="G28" s="45">
        <v>8.8641660859744814E-2</v>
      </c>
      <c r="H28" s="45">
        <v>0.23950533731196358</v>
      </c>
      <c r="I28" s="45">
        <v>0.23758528787869632</v>
      </c>
      <c r="J28" s="45">
        <v>0.2557744374941649</v>
      </c>
      <c r="K28" s="45">
        <v>9.1045179908016957E-2</v>
      </c>
      <c r="L28" s="45">
        <v>7.482636974975196E-3</v>
      </c>
      <c r="M28" s="45">
        <v>7.5452759167633346E-2</v>
      </c>
      <c r="N28" s="46">
        <v>0.13202420246512633</v>
      </c>
    </row>
    <row r="29" spans="1:14" x14ac:dyDescent="0.25">
      <c r="A29" s="168" t="s">
        <v>44</v>
      </c>
      <c r="B29" s="36">
        <v>-1.2285529423687063E-2</v>
      </c>
      <c r="C29" s="37">
        <v>6.6397440177168393E-2</v>
      </c>
      <c r="D29" s="37">
        <v>9.8644342068327798E-2</v>
      </c>
      <c r="E29" s="37">
        <v>-1.4201271422729469E-2</v>
      </c>
      <c r="F29" s="37">
        <v>6.9768276059975612E-2</v>
      </c>
      <c r="G29" s="37">
        <v>0.17323358270989195</v>
      </c>
      <c r="H29" s="37">
        <v>0.15342598187311179</v>
      </c>
      <c r="I29" s="37">
        <v>0.10412383786935044</v>
      </c>
      <c r="J29" s="37">
        <v>-5.8022660210083191E-2</v>
      </c>
      <c r="K29" s="37">
        <v>-3.78424492161092E-2</v>
      </c>
      <c r="L29" s="37">
        <v>0.10783820528497756</v>
      </c>
      <c r="M29" s="37">
        <v>-2.332339432167967E-2</v>
      </c>
      <c r="N29" s="38">
        <v>5.6596030148770765E-2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37" t="s">
        <v>54</v>
      </c>
      <c r="B32" s="237"/>
      <c r="C32" s="237"/>
      <c r="D32" s="237"/>
      <c r="E32" s="237"/>
      <c r="F32" s="237"/>
      <c r="G32" s="237"/>
      <c r="H32" s="237"/>
      <c r="I32" s="237"/>
      <c r="J32" s="237"/>
      <c r="K32" s="237"/>
      <c r="L32" s="237"/>
      <c r="M32" s="237"/>
      <c r="N32" s="237"/>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2322</v>
      </c>
      <c r="C35" s="72" t="s">
        <v>2336</v>
      </c>
      <c r="D35" s="72" t="s">
        <v>2338</v>
      </c>
      <c r="E35" s="70" t="str">
        <f>"Particip. % en el total "&amp;D35</f>
        <v>Particip. % en el total feb-25</v>
      </c>
      <c r="F35" s="153" t="str">
        <f>"Δ% "&amp;D35&amp;" - "&amp;C35</f>
        <v>Δ% feb-25 - ene-25</v>
      </c>
      <c r="G35" s="10" t="s">
        <v>1205</v>
      </c>
      <c r="H35" s="73" t="str">
        <f>"Δ% Anual "&amp;D35</f>
        <v>Δ% Anual feb-25</v>
      </c>
      <c r="I35" s="10" t="s">
        <v>1205</v>
      </c>
    </row>
    <row r="36" spans="1:11" x14ac:dyDescent="0.25">
      <c r="A36" s="11" t="s">
        <v>101</v>
      </c>
      <c r="B36" s="27">
        <v>951923</v>
      </c>
      <c r="C36" s="29">
        <v>936560</v>
      </c>
      <c r="D36" s="29">
        <v>982796</v>
      </c>
      <c r="E36" s="160">
        <f>D36/$D$58</f>
        <v>0.42219097732797733</v>
      </c>
      <c r="F36" s="158">
        <f>(D36-C36)/C36</f>
        <v>4.9367899547279402E-2</v>
      </c>
      <c r="G36" s="121">
        <f>(D36-C36)/$C$58</f>
        <v>2.0937401083278202E-2</v>
      </c>
      <c r="H36" s="122">
        <f t="shared" ref="H36:H56" si="0">(D36-B36)/B36</f>
        <v>3.2432245045029902E-2</v>
      </c>
      <c r="I36" s="121">
        <f t="shared" ref="I36:I58" si="1">(D36-B36)/$B$58</f>
        <v>1.3858483040831194E-2</v>
      </c>
      <c r="K36" s="49"/>
    </row>
    <row r="37" spans="1:11" x14ac:dyDescent="0.25">
      <c r="A37" s="11" t="s">
        <v>15</v>
      </c>
      <c r="B37" s="27">
        <v>260323</v>
      </c>
      <c r="C37" s="29">
        <v>273946</v>
      </c>
      <c r="D37" s="29">
        <v>287299</v>
      </c>
      <c r="E37" s="160">
        <f t="shared" ref="E37:E57" si="2">D37/$D$58</f>
        <v>0.12341833462422573</v>
      </c>
      <c r="F37" s="158">
        <f t="shared" ref="F37:F56" si="3">(D37-C37)/C37</f>
        <v>4.8743182963065713E-2</v>
      </c>
      <c r="G37" s="121">
        <f t="shared" ref="G37:G58" si="4">(D37-C37)/$C$58</f>
        <v>6.0467409954367548E-3</v>
      </c>
      <c r="H37" s="122">
        <f t="shared" si="0"/>
        <v>0.10362511188024108</v>
      </c>
      <c r="I37" s="121">
        <f t="shared" si="1"/>
        <v>1.2109171072116811E-2</v>
      </c>
      <c r="K37" s="49"/>
    </row>
    <row r="38" spans="1:11" x14ac:dyDescent="0.25">
      <c r="A38" s="11" t="s">
        <v>63</v>
      </c>
      <c r="B38" s="27">
        <v>217586</v>
      </c>
      <c r="C38" s="29">
        <v>198156</v>
      </c>
      <c r="D38" s="29">
        <v>212704</v>
      </c>
      <c r="E38" s="160">
        <f t="shared" si="2"/>
        <v>9.1373702824970884E-2</v>
      </c>
      <c r="F38" s="158">
        <f t="shared" si="3"/>
        <v>7.3416903853529544E-2</v>
      </c>
      <c r="G38" s="121">
        <f t="shared" si="4"/>
        <v>6.5878819742090852E-3</v>
      </c>
      <c r="H38" s="122">
        <f t="shared" si="0"/>
        <v>-2.2437105328467825E-2</v>
      </c>
      <c r="I38" s="121">
        <f t="shared" si="1"/>
        <v>-2.1914654942939752E-3</v>
      </c>
      <c r="K38" s="49"/>
    </row>
    <row r="39" spans="1:11" x14ac:dyDescent="0.25">
      <c r="A39" s="11" t="s">
        <v>62</v>
      </c>
      <c r="B39" s="27">
        <v>198806</v>
      </c>
      <c r="C39" s="29">
        <v>196857</v>
      </c>
      <c r="D39" s="29">
        <v>210357</v>
      </c>
      <c r="E39" s="160">
        <f t="shared" si="2"/>
        <v>9.0365475050551008E-2</v>
      </c>
      <c r="F39" s="158">
        <f t="shared" si="3"/>
        <v>6.8577698532437253E-2</v>
      </c>
      <c r="G39" s="121">
        <f t="shared" si="4"/>
        <v>6.1133081283903387E-3</v>
      </c>
      <c r="H39" s="122">
        <f t="shared" si="0"/>
        <v>5.8101868152872653E-2</v>
      </c>
      <c r="I39" s="121">
        <f t="shared" si="1"/>
        <v>5.1850917502232093E-3</v>
      </c>
      <c r="K39" s="49"/>
    </row>
    <row r="40" spans="1:11" x14ac:dyDescent="0.25">
      <c r="A40" s="11" t="s">
        <v>102</v>
      </c>
      <c r="B40" s="27">
        <v>160158</v>
      </c>
      <c r="C40" s="29">
        <v>159001</v>
      </c>
      <c r="D40" s="29">
        <v>169893</v>
      </c>
      <c r="E40" s="160">
        <f t="shared" si="2"/>
        <v>7.2982889339376689E-2</v>
      </c>
      <c r="F40" s="158">
        <f t="shared" si="3"/>
        <v>6.8502713819409936E-2</v>
      </c>
      <c r="G40" s="121">
        <f t="shared" si="4"/>
        <v>4.9323075655131532E-3</v>
      </c>
      <c r="H40" s="122">
        <f t="shared" si="0"/>
        <v>6.0783726070505376E-2</v>
      </c>
      <c r="I40" s="121">
        <f t="shared" si="1"/>
        <v>4.3699132705759623E-3</v>
      </c>
      <c r="K40" s="49"/>
    </row>
    <row r="41" spans="1:11" x14ac:dyDescent="0.25">
      <c r="A41" s="11" t="s">
        <v>13</v>
      </c>
      <c r="B41" s="27">
        <v>78840</v>
      </c>
      <c r="C41" s="29">
        <v>77864</v>
      </c>
      <c r="D41" s="29">
        <v>79983</v>
      </c>
      <c r="E41" s="160">
        <f t="shared" si="2"/>
        <v>3.4359216907296743E-2</v>
      </c>
      <c r="F41" s="158">
        <f t="shared" si="3"/>
        <v>2.721411692181239E-2</v>
      </c>
      <c r="G41" s="121">
        <f t="shared" si="4"/>
        <v>9.5956295733771318E-4</v>
      </c>
      <c r="H41" s="122">
        <f t="shared" si="0"/>
        <v>1.449771689497717E-2</v>
      </c>
      <c r="I41" s="121">
        <f t="shared" si="1"/>
        <v>5.130776444035259E-4</v>
      </c>
      <c r="K41" s="49"/>
    </row>
    <row r="42" spans="1:11" x14ac:dyDescent="0.25">
      <c r="A42" s="11" t="s">
        <v>1198</v>
      </c>
      <c r="B42" s="27">
        <v>70273</v>
      </c>
      <c r="C42" s="29">
        <v>76613</v>
      </c>
      <c r="D42" s="29">
        <v>79499</v>
      </c>
      <c r="E42" s="160">
        <f t="shared" si="2"/>
        <v>3.4151299462550591E-2</v>
      </c>
      <c r="F42" s="158">
        <f t="shared" si="3"/>
        <v>3.7669847153877278E-2</v>
      </c>
      <c r="G42" s="121">
        <f t="shared" si="4"/>
        <v>1.3068894265581125E-3</v>
      </c>
      <c r="H42" s="122">
        <f t="shared" si="0"/>
        <v>0.1312879768901285</v>
      </c>
      <c r="I42" s="121">
        <f t="shared" si="1"/>
        <v>4.1414298751241731E-3</v>
      </c>
      <c r="K42" s="49"/>
    </row>
    <row r="43" spans="1:11" x14ac:dyDescent="0.25">
      <c r="A43" s="11" t="s">
        <v>19</v>
      </c>
      <c r="B43" s="27">
        <v>43133</v>
      </c>
      <c r="C43" s="29">
        <v>42489</v>
      </c>
      <c r="D43" s="29">
        <v>43898</v>
      </c>
      <c r="E43" s="160">
        <f t="shared" si="2"/>
        <v>1.8857768573278227E-2</v>
      </c>
      <c r="F43" s="158">
        <f t="shared" si="3"/>
        <v>3.3161524159194142E-2</v>
      </c>
      <c r="G43" s="121">
        <f t="shared" si="4"/>
        <v>6.380482335482954E-4</v>
      </c>
      <c r="H43" s="122">
        <f t="shared" si="0"/>
        <v>1.7735840307884915E-2</v>
      </c>
      <c r="I43" s="121">
        <f t="shared" si="1"/>
        <v>3.4339842341968269E-4</v>
      </c>
      <c r="K43" s="49"/>
    </row>
    <row r="44" spans="1:11" x14ac:dyDescent="0.25">
      <c r="A44" s="11" t="s">
        <v>10</v>
      </c>
      <c r="B44" s="27">
        <v>39188</v>
      </c>
      <c r="C44" s="29">
        <v>37283</v>
      </c>
      <c r="D44" s="29">
        <v>38840</v>
      </c>
      <c r="E44" s="160">
        <f t="shared" si="2"/>
        <v>1.6684945359381437E-2</v>
      </c>
      <c r="F44" s="158">
        <f t="shared" si="3"/>
        <v>4.1761660810557093E-2</v>
      </c>
      <c r="G44" s="121">
        <f t="shared" si="4"/>
        <v>7.0506820414101908E-4</v>
      </c>
      <c r="H44" s="122">
        <f t="shared" si="0"/>
        <v>-8.8802694702459928E-3</v>
      </c>
      <c r="I44" s="121">
        <f t="shared" si="1"/>
        <v>-1.5621261614385566E-4</v>
      </c>
      <c r="K44" s="204"/>
    </row>
    <row r="45" spans="1:11" x14ac:dyDescent="0.25">
      <c r="A45" s="11" t="s">
        <v>14</v>
      </c>
      <c r="B45" s="27">
        <v>33623</v>
      </c>
      <c r="C45" s="29">
        <v>31347</v>
      </c>
      <c r="D45" s="29">
        <v>38512</v>
      </c>
      <c r="E45" s="160">
        <f t="shared" si="2"/>
        <v>1.654404262823115E-2</v>
      </c>
      <c r="F45" s="158">
        <f t="shared" si="3"/>
        <v>0.22857051711487542</v>
      </c>
      <c r="G45" s="121">
        <f t="shared" si="4"/>
        <v>3.2445816844382798E-3</v>
      </c>
      <c r="H45" s="122">
        <f t="shared" si="0"/>
        <v>0.14540641822561937</v>
      </c>
      <c r="I45" s="121">
        <f t="shared" si="1"/>
        <v>2.194607702089972E-3</v>
      </c>
      <c r="K45" s="49"/>
    </row>
    <row r="46" spans="1:11" x14ac:dyDescent="0.25">
      <c r="A46" s="11" t="s">
        <v>1199</v>
      </c>
      <c r="B46" s="27">
        <v>34308</v>
      </c>
      <c r="C46" s="29">
        <v>35972</v>
      </c>
      <c r="D46" s="29">
        <v>36484</v>
      </c>
      <c r="E46" s="160">
        <f t="shared" si="2"/>
        <v>1.5672851351484871E-2</v>
      </c>
      <c r="F46" s="158">
        <f t="shared" si="3"/>
        <v>1.4233292560880685E-2</v>
      </c>
      <c r="G46" s="121">
        <f>(D46-C46)/$C$58</f>
        <v>2.3185287123969286E-4</v>
      </c>
      <c r="H46" s="122">
        <f t="shared" si="0"/>
        <v>6.3425440130581795E-2</v>
      </c>
      <c r="I46" s="121">
        <f t="shared" si="1"/>
        <v>9.7677773772709736E-4</v>
      </c>
      <c r="K46" s="49"/>
    </row>
    <row r="47" spans="1:11" x14ac:dyDescent="0.25">
      <c r="A47" s="11" t="s">
        <v>11</v>
      </c>
      <c r="B47" s="27">
        <v>35748</v>
      </c>
      <c r="C47" s="29">
        <v>35484</v>
      </c>
      <c r="D47" s="29">
        <v>36038</v>
      </c>
      <c r="E47" s="160">
        <f t="shared" si="2"/>
        <v>1.5481258003640273E-2</v>
      </c>
      <c r="F47" s="158">
        <f t="shared" si="3"/>
        <v>1.5612670499380003E-2</v>
      </c>
      <c r="G47" s="121">
        <f t="shared" si="4"/>
        <v>2.5087205208357391E-4</v>
      </c>
      <c r="H47" s="122">
        <f t="shared" si="0"/>
        <v>8.1123419491999551E-3</v>
      </c>
      <c r="I47" s="121">
        <f t="shared" si="1"/>
        <v>1.3017718011987972E-4</v>
      </c>
      <c r="K47" s="49"/>
    </row>
    <row r="48" spans="1:11" x14ac:dyDescent="0.25">
      <c r="A48" s="11" t="s">
        <v>64</v>
      </c>
      <c r="B48" s="27">
        <v>29964</v>
      </c>
      <c r="C48" s="29">
        <v>30479</v>
      </c>
      <c r="D48" s="29">
        <v>31376</v>
      </c>
      <c r="E48" s="160">
        <f t="shared" si="2"/>
        <v>1.347854906271761E-2</v>
      </c>
      <c r="F48" s="158">
        <f t="shared" si="3"/>
        <v>2.9430099412710391E-2</v>
      </c>
      <c r="G48" s="121">
        <f t="shared" si="4"/>
        <v>4.0619536230860254E-4</v>
      </c>
      <c r="H48" s="122">
        <f t="shared" si="0"/>
        <v>4.7123214524095583E-2</v>
      </c>
      <c r="I48" s="121">
        <f t="shared" si="1"/>
        <v>6.3382820113541433E-4</v>
      </c>
      <c r="K48" s="49"/>
    </row>
    <row r="49" spans="1:14" x14ac:dyDescent="0.25">
      <c r="A49" s="11" t="s">
        <v>61</v>
      </c>
      <c r="B49" s="27">
        <v>17054</v>
      </c>
      <c r="C49" s="29">
        <v>17856</v>
      </c>
      <c r="D49" s="29">
        <v>21460</v>
      </c>
      <c r="E49" s="160">
        <f t="shared" si="2"/>
        <v>9.2188189344059122E-3</v>
      </c>
      <c r="F49" s="158">
        <f t="shared" si="3"/>
        <v>0.20183691756272401</v>
      </c>
      <c r="G49" s="121">
        <f t="shared" si="4"/>
        <v>1.6320268514606504E-3</v>
      </c>
      <c r="H49" s="122">
        <f t="shared" si="0"/>
        <v>0.25835581095344201</v>
      </c>
      <c r="I49" s="121">
        <f t="shared" si="1"/>
        <v>1.9777953641661726E-3</v>
      </c>
      <c r="K49" s="49"/>
    </row>
    <row r="50" spans="1:14" x14ac:dyDescent="0.25">
      <c r="A50" s="11" t="s">
        <v>17</v>
      </c>
      <c r="B50" s="27">
        <v>17106</v>
      </c>
      <c r="C50" s="29">
        <v>18684</v>
      </c>
      <c r="D50" s="29">
        <v>19152</v>
      </c>
      <c r="E50" s="160">
        <f t="shared" si="2"/>
        <v>8.2273448383849961E-3</v>
      </c>
      <c r="F50" s="158">
        <f t="shared" si="3"/>
        <v>2.5048169556840076E-2</v>
      </c>
      <c r="G50" s="121">
        <f t="shared" si="4"/>
        <v>2.1192801511753175E-4</v>
      </c>
      <c r="H50" s="122">
        <f t="shared" si="0"/>
        <v>0.11960715538407576</v>
      </c>
      <c r="I50" s="121">
        <f t="shared" si="1"/>
        <v>9.1842245008715137E-4</v>
      </c>
      <c r="K50" s="49"/>
    </row>
    <row r="51" spans="1:14" x14ac:dyDescent="0.25">
      <c r="A51" s="11" t="s">
        <v>12</v>
      </c>
      <c r="B51" s="27">
        <v>17968</v>
      </c>
      <c r="C51" s="29">
        <v>17948</v>
      </c>
      <c r="D51" s="29">
        <v>17222</v>
      </c>
      <c r="E51" s="160">
        <f t="shared" si="2"/>
        <v>7.3982525483848377E-3</v>
      </c>
      <c r="F51" s="158">
        <f t="shared" si="3"/>
        <v>-4.0450189436148871E-2</v>
      </c>
      <c r="G51" s="121">
        <f>(D51-C51)/$C$58</f>
        <v>-3.2876012601565824E-4</v>
      </c>
      <c r="H51" s="122">
        <f t="shared" si="0"/>
        <v>-4.1518254674977738E-2</v>
      </c>
      <c r="I51" s="121">
        <f t="shared" si="1"/>
        <v>-3.3486957368769057E-4</v>
      </c>
      <c r="K51" s="49"/>
    </row>
    <row r="52" spans="1:14" x14ac:dyDescent="0.25">
      <c r="A52" s="11" t="s">
        <v>18</v>
      </c>
      <c r="B52" s="27">
        <v>13051</v>
      </c>
      <c r="C52" s="29">
        <v>13557</v>
      </c>
      <c r="D52" s="29">
        <v>13649</v>
      </c>
      <c r="E52" s="160">
        <f t="shared" si="2"/>
        <v>5.8633578581410205E-3</v>
      </c>
      <c r="F52" s="158">
        <f t="shared" si="3"/>
        <v>6.7861621302648077E-3</v>
      </c>
      <c r="G52" s="121">
        <f t="shared" si="4"/>
        <v>4.1661062800882306E-5</v>
      </c>
      <c r="H52" s="122">
        <f t="shared" si="0"/>
        <v>4.5820243659489696E-2</v>
      </c>
      <c r="I52" s="121">
        <f t="shared" si="1"/>
        <v>2.6843432314375195E-4</v>
      </c>
      <c r="K52" s="49"/>
    </row>
    <row r="53" spans="1:14" x14ac:dyDescent="0.25">
      <c r="A53" s="11" t="s">
        <v>65</v>
      </c>
      <c r="B53" s="27">
        <v>3464</v>
      </c>
      <c r="C53" s="29">
        <v>3615</v>
      </c>
      <c r="D53" s="29">
        <v>3737</v>
      </c>
      <c r="E53" s="160">
        <f t="shared" si="2"/>
        <v>1.6053460558189607E-3</v>
      </c>
      <c r="F53" s="158">
        <f t="shared" si="3"/>
        <v>3.3748271092669431E-2</v>
      </c>
      <c r="G53" s="121">
        <f t="shared" si="4"/>
        <v>5.524619197508306E-5</v>
      </c>
      <c r="H53" s="122">
        <f t="shared" si="0"/>
        <v>7.8810623556581985E-2</v>
      </c>
      <c r="I53" s="121">
        <f t="shared" si="1"/>
        <v>1.2254610404388678E-4</v>
      </c>
      <c r="K53" s="49"/>
    </row>
    <row r="54" spans="1:14" x14ac:dyDescent="0.25">
      <c r="A54" s="11" t="s">
        <v>16</v>
      </c>
      <c r="B54" s="27">
        <v>3501</v>
      </c>
      <c r="C54" s="29">
        <v>3047</v>
      </c>
      <c r="D54" s="29">
        <v>3233</v>
      </c>
      <c r="E54" s="160">
        <f t="shared" si="2"/>
        <v>1.3888369811246187E-3</v>
      </c>
      <c r="F54" s="158">
        <f t="shared" si="3"/>
        <v>6.104364949130292E-2</v>
      </c>
      <c r="G54" s="121">
        <f t="shared" si="4"/>
        <v>8.4227800880044674E-5</v>
      </c>
      <c r="H54" s="122">
        <f t="shared" si="0"/>
        <v>-7.6549557269351615E-2</v>
      </c>
      <c r="I54" s="121">
        <f t="shared" si="1"/>
        <v>-1.2030166990388884E-4</v>
      </c>
      <c r="K54" s="49"/>
    </row>
    <row r="55" spans="1:14" x14ac:dyDescent="0.25">
      <c r="A55" s="11" t="s">
        <v>67</v>
      </c>
      <c r="B55" s="27">
        <v>767</v>
      </c>
      <c r="C55" s="29">
        <v>777</v>
      </c>
      <c r="D55" s="29">
        <v>883</v>
      </c>
      <c r="E55" s="160">
        <f t="shared" si="2"/>
        <v>3.7932046221250795E-4</v>
      </c>
      <c r="F55" s="158">
        <f t="shared" si="3"/>
        <v>0.13642213642213641</v>
      </c>
      <c r="G55" s="121">
        <f t="shared" si="4"/>
        <v>4.8000789748842658E-5</v>
      </c>
      <c r="H55" s="122">
        <f t="shared" si="0"/>
        <v>0.15123859191655803</v>
      </c>
      <c r="I55" s="121">
        <f t="shared" si="1"/>
        <v>5.2070872047951883E-5</v>
      </c>
      <c r="K55" s="49"/>
    </row>
    <row r="56" spans="1:14" x14ac:dyDescent="0.25">
      <c r="A56" s="11" t="s">
        <v>66</v>
      </c>
      <c r="B56" s="27">
        <v>949</v>
      </c>
      <c r="C56" s="29">
        <v>762</v>
      </c>
      <c r="D56" s="29">
        <v>832</v>
      </c>
      <c r="E56" s="160">
        <f t="shared" si="2"/>
        <v>3.5741180584462808E-4</v>
      </c>
      <c r="F56" s="158">
        <f t="shared" si="3"/>
        <v>9.1863517060367453E-2</v>
      </c>
      <c r="G56" s="121">
        <f t="shared" si="4"/>
        <v>3.1698634739801756E-5</v>
      </c>
      <c r="H56" s="122">
        <f t="shared" si="0"/>
        <v>-0.12328767123287671</v>
      </c>
      <c r="I56" s="121">
        <f t="shared" si="1"/>
        <v>-5.2519758875951469E-5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2227733</v>
      </c>
      <c r="C58" s="43">
        <v>2208297</v>
      </c>
      <c r="D58" s="43">
        <v>2327847</v>
      </c>
      <c r="E58" s="161">
        <v>1</v>
      </c>
      <c r="F58" s="159">
        <f>(D58-C58)/C58</f>
        <v>5.4136739759189999E-2</v>
      </c>
      <c r="G58" s="123">
        <f t="shared" si="4"/>
        <v>5.4136739759189999E-2</v>
      </c>
      <c r="H58" s="124">
        <f>(D58-B58)/B58</f>
        <v>4.4939855898350478E-2</v>
      </c>
      <c r="I58" s="123">
        <f t="shared" si="1"/>
        <v>4.4939855898350478E-2</v>
      </c>
      <c r="J58" s="49"/>
    </row>
    <row r="59" spans="1:14" x14ac:dyDescent="0.25">
      <c r="A59" s="12"/>
      <c r="B59" s="13"/>
      <c r="C59" s="13"/>
      <c r="D59" s="13"/>
      <c r="E59" s="13"/>
      <c r="F59" s="14"/>
      <c r="G59" s="14"/>
      <c r="H59" s="14"/>
      <c r="I59" s="14"/>
      <c r="J59" s="14"/>
      <c r="K59" s="9"/>
    </row>
    <row r="61" spans="1:14" ht="14.4" customHeight="1" x14ac:dyDescent="0.25"/>
    <row r="62" spans="1:14" x14ac:dyDescent="0.25">
      <c r="A62" s="237" t="s">
        <v>55</v>
      </c>
      <c r="B62" s="237"/>
      <c r="C62" s="237"/>
      <c r="D62" s="237"/>
      <c r="E62" s="237"/>
      <c r="F62" s="237"/>
      <c r="G62" s="237"/>
      <c r="H62" s="237"/>
      <c r="I62" s="237"/>
      <c r="J62" s="237"/>
      <c r="K62" s="237"/>
      <c r="L62" s="237"/>
      <c r="M62" s="237"/>
      <c r="N62" s="237"/>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2322</v>
      </c>
      <c r="C65" s="72" t="s">
        <v>2336</v>
      </c>
      <c r="D65" s="72" t="s">
        <v>2338</v>
      </c>
      <c r="E65" s="48" t="s">
        <v>49</v>
      </c>
      <c r="F65" s="67" t="s">
        <v>50</v>
      </c>
    </row>
    <row r="66" spans="1:6" x14ac:dyDescent="0.25">
      <c r="A66" s="23" t="e" vm="1">
        <v>#VALUE!</v>
      </c>
      <c r="B66" s="29">
        <v>3259</v>
      </c>
      <c r="C66" s="29">
        <v>2920</v>
      </c>
      <c r="D66" s="29">
        <v>3638</v>
      </c>
      <c r="E66" s="120">
        <f t="shared" ref="E66:E98" si="5">D66/C66-1</f>
        <v>0.24589041095890418</v>
      </c>
      <c r="F66" s="125">
        <f t="shared" ref="F66:F98" si="6">D66/B66-1</f>
        <v>0.11629334151580228</v>
      </c>
    </row>
    <row r="67" spans="1:6" x14ac:dyDescent="0.25">
      <c r="A67" s="23" t="e" vm="2">
        <v>#VALUE!</v>
      </c>
      <c r="B67" s="29">
        <v>340814</v>
      </c>
      <c r="C67" s="29">
        <v>352899</v>
      </c>
      <c r="D67" s="29">
        <v>363205</v>
      </c>
      <c r="E67" s="120">
        <f t="shared" si="5"/>
        <v>2.9203823190204536E-2</v>
      </c>
      <c r="F67" s="126">
        <f t="shared" si="6"/>
        <v>6.5698592193982552E-2</v>
      </c>
    </row>
    <row r="68" spans="1:6" x14ac:dyDescent="0.25">
      <c r="A68" s="23" t="e" vm="3">
        <v>#VALUE!</v>
      </c>
      <c r="B68" s="29">
        <v>9107</v>
      </c>
      <c r="C68" s="29">
        <v>8690</v>
      </c>
      <c r="D68" s="29">
        <v>9342</v>
      </c>
      <c r="E68" s="120">
        <f t="shared" si="5"/>
        <v>7.5028768699654691E-2</v>
      </c>
      <c r="F68" s="126">
        <f t="shared" si="6"/>
        <v>2.5804326342373951E-2</v>
      </c>
    </row>
    <row r="69" spans="1:6" x14ac:dyDescent="0.25">
      <c r="A69" s="23" t="e" vm="4">
        <v>#VALUE!</v>
      </c>
      <c r="B69" s="29">
        <v>6353</v>
      </c>
      <c r="C69" s="29">
        <v>5531</v>
      </c>
      <c r="D69" s="29">
        <v>5611</v>
      </c>
      <c r="E69" s="120">
        <f>D69/C69-1</f>
        <v>1.4463930573133332E-2</v>
      </c>
      <c r="F69" s="126">
        <f t="shared" si="6"/>
        <v>-0.1167952148591217</v>
      </c>
    </row>
    <row r="70" spans="1:6" x14ac:dyDescent="0.25">
      <c r="A70" s="23" t="e" vm="5">
        <v>#VALUE!</v>
      </c>
      <c r="B70" s="29">
        <v>76232</v>
      </c>
      <c r="C70" s="29">
        <v>76185</v>
      </c>
      <c r="D70" s="29">
        <v>82136</v>
      </c>
      <c r="E70" s="120">
        <f t="shared" si="5"/>
        <v>7.8112489335171009E-2</v>
      </c>
      <c r="F70" s="126">
        <f t="shared" si="6"/>
        <v>7.7447790953930173E-2</v>
      </c>
    </row>
    <row r="71" spans="1:6" x14ac:dyDescent="0.25">
      <c r="A71" s="23" t="e" vm="6">
        <v>#VALUE!</v>
      </c>
      <c r="B71" s="29">
        <v>700438</v>
      </c>
      <c r="C71" s="29">
        <v>694690</v>
      </c>
      <c r="D71" s="29">
        <v>713328</v>
      </c>
      <c r="E71" s="120">
        <f t="shared" si="5"/>
        <v>2.6829233183146339E-2</v>
      </c>
      <c r="F71" s="126">
        <f t="shared" si="6"/>
        <v>1.8402770837675941E-2</v>
      </c>
    </row>
    <row r="72" spans="1:6" x14ac:dyDescent="0.25">
      <c r="A72" s="23" t="e" vm="7">
        <v>#VALUE!</v>
      </c>
      <c r="B72" s="29">
        <v>47486</v>
      </c>
      <c r="C72" s="29">
        <v>46297</v>
      </c>
      <c r="D72" s="29">
        <v>50314</v>
      </c>
      <c r="E72" s="120">
        <f t="shared" si="5"/>
        <v>8.6765881158606284E-2</v>
      </c>
      <c r="F72" s="126">
        <f t="shared" si="6"/>
        <v>5.9554394979572933E-2</v>
      </c>
    </row>
    <row r="73" spans="1:6" x14ac:dyDescent="0.25">
      <c r="A73" s="23" t="e" vm="8">
        <v>#VALUE!</v>
      </c>
      <c r="B73" s="29">
        <v>48518</v>
      </c>
      <c r="C73" s="29">
        <v>48057</v>
      </c>
      <c r="D73" s="29">
        <v>51702</v>
      </c>
      <c r="E73" s="120">
        <f t="shared" si="5"/>
        <v>7.5847431175479096E-2</v>
      </c>
      <c r="F73" s="126">
        <f t="shared" si="6"/>
        <v>6.5625128818170619E-2</v>
      </c>
    </row>
    <row r="74" spans="1:6" x14ac:dyDescent="0.25">
      <c r="A74" s="23" t="e" vm="9">
        <v>#VALUE!</v>
      </c>
      <c r="B74" s="29">
        <v>45958</v>
      </c>
      <c r="C74" s="29">
        <v>46281</v>
      </c>
      <c r="D74" s="29">
        <v>47411</v>
      </c>
      <c r="E74" s="120">
        <f t="shared" si="5"/>
        <v>2.4416067068559366E-2</v>
      </c>
      <c r="F74" s="126">
        <f t="shared" si="6"/>
        <v>3.1615823142869592E-2</v>
      </c>
    </row>
    <row r="75" spans="1:6" x14ac:dyDescent="0.25">
      <c r="A75" s="23" t="e" vm="10">
        <v>#VALUE!</v>
      </c>
      <c r="B75" s="29">
        <v>11179</v>
      </c>
      <c r="C75" s="29">
        <v>10765</v>
      </c>
      <c r="D75" s="29">
        <v>11924</v>
      </c>
      <c r="E75" s="120">
        <f t="shared" si="5"/>
        <v>0.10766372503483512</v>
      </c>
      <c r="F75" s="126">
        <f t="shared" si="6"/>
        <v>6.6642812416137343E-2</v>
      </c>
    </row>
    <row r="76" spans="1:6" x14ac:dyDescent="0.25">
      <c r="A76" s="23" t="e" vm="11">
        <v>#VALUE!</v>
      </c>
      <c r="B76" s="29">
        <v>18538</v>
      </c>
      <c r="C76" s="29">
        <v>18467</v>
      </c>
      <c r="D76" s="29">
        <v>20725</v>
      </c>
      <c r="E76" s="120">
        <f t="shared" si="5"/>
        <v>0.12227216115232586</v>
      </c>
      <c r="F76" s="126">
        <f t="shared" si="6"/>
        <v>0.11797389146617765</v>
      </c>
    </row>
    <row r="77" spans="1:6" x14ac:dyDescent="0.25">
      <c r="A77" s="23" t="e" vm="12">
        <v>#VALUE!</v>
      </c>
      <c r="B77" s="29">
        <v>30593</v>
      </c>
      <c r="C77" s="29">
        <v>29459</v>
      </c>
      <c r="D77" s="29">
        <v>34454</v>
      </c>
      <c r="E77" s="120">
        <f t="shared" si="5"/>
        <v>0.16955769034929902</v>
      </c>
      <c r="F77" s="126">
        <f t="shared" si="6"/>
        <v>0.12620534109109927</v>
      </c>
    </row>
    <row r="78" spans="1:6" x14ac:dyDescent="0.25">
      <c r="A78" s="23" t="e" vm="13">
        <v>#VALUE!</v>
      </c>
      <c r="B78" s="29">
        <v>29302</v>
      </c>
      <c r="C78" s="29">
        <v>26025</v>
      </c>
      <c r="D78" s="29">
        <v>30186</v>
      </c>
      <c r="E78" s="120">
        <f t="shared" si="5"/>
        <v>0.15988472622478378</v>
      </c>
      <c r="F78" s="126">
        <f t="shared" si="6"/>
        <v>3.0168589174800253E-2</v>
      </c>
    </row>
    <row r="79" spans="1:6" x14ac:dyDescent="0.25">
      <c r="A79" s="23" t="e" vm="14">
        <v>#VALUE!</v>
      </c>
      <c r="B79" s="29">
        <v>9177</v>
      </c>
      <c r="C79" s="29">
        <v>8338</v>
      </c>
      <c r="D79" s="29">
        <v>10946</v>
      </c>
      <c r="E79" s="120">
        <f t="shared" si="5"/>
        <v>0.31278484048932609</v>
      </c>
      <c r="F79" s="126">
        <f t="shared" si="6"/>
        <v>0.19276451999564137</v>
      </c>
    </row>
    <row r="80" spans="1:6" x14ac:dyDescent="0.25">
      <c r="A80" s="23" t="e" vm="15">
        <v>#VALUE!</v>
      </c>
      <c r="B80" s="29">
        <v>27752</v>
      </c>
      <c r="C80" s="29">
        <v>27164</v>
      </c>
      <c r="D80" s="29">
        <v>29297</v>
      </c>
      <c r="E80" s="120">
        <f t="shared" si="5"/>
        <v>7.8523045206891462E-2</v>
      </c>
      <c r="F80" s="126">
        <f t="shared" si="6"/>
        <v>5.5671663303545671E-2</v>
      </c>
    </row>
    <row r="81" spans="1:6" x14ac:dyDescent="0.25">
      <c r="A81" s="23" t="e" vm="16">
        <v>#VALUE!</v>
      </c>
      <c r="B81" s="29">
        <v>115415</v>
      </c>
      <c r="C81" s="29">
        <v>121615</v>
      </c>
      <c r="D81" s="29">
        <v>129143</v>
      </c>
      <c r="E81" s="120">
        <f t="shared" si="5"/>
        <v>6.1900259014101788E-2</v>
      </c>
      <c r="F81" s="126">
        <f t="shared" si="6"/>
        <v>0.118944677901486</v>
      </c>
    </row>
    <row r="82" spans="1:6" x14ac:dyDescent="0.25">
      <c r="A82" s="23" t="e" vm="17">
        <v>#VALUE!</v>
      </c>
      <c r="B82" s="29">
        <v>1603</v>
      </c>
      <c r="C82" s="29">
        <v>1114</v>
      </c>
      <c r="D82" s="29">
        <v>1750</v>
      </c>
      <c r="E82" s="120">
        <f t="shared" si="5"/>
        <v>0.57091561938958701</v>
      </c>
      <c r="F82" s="126">
        <f t="shared" si="6"/>
        <v>9.1703056768559055E-2</v>
      </c>
    </row>
    <row r="83" spans="1:6" x14ac:dyDescent="0.25">
      <c r="A83" s="23" t="e" vm="18">
        <v>#VALUE!</v>
      </c>
      <c r="B83" s="29">
        <v>3544</v>
      </c>
      <c r="C83" s="29">
        <v>3152</v>
      </c>
      <c r="D83" s="29">
        <v>3955</v>
      </c>
      <c r="E83" s="120">
        <f>D83/C83-1</f>
        <v>0.25475888324873086</v>
      </c>
      <c r="F83" s="126">
        <f t="shared" si="6"/>
        <v>0.11597065462753942</v>
      </c>
    </row>
    <row r="84" spans="1:6" x14ac:dyDescent="0.25">
      <c r="A84" s="23" t="e" vm="19">
        <v>#VALUE!</v>
      </c>
      <c r="B84" s="29">
        <v>39436</v>
      </c>
      <c r="C84" s="29">
        <v>38746</v>
      </c>
      <c r="D84" s="29">
        <v>41474</v>
      </c>
      <c r="E84" s="120">
        <f t="shared" si="5"/>
        <v>7.0407267847003574E-2</v>
      </c>
      <c r="F84" s="126">
        <f t="shared" si="6"/>
        <v>5.1678669236230768E-2</v>
      </c>
    </row>
    <row r="85" spans="1:6" x14ac:dyDescent="0.25">
      <c r="A85" s="23" t="e" vm="20">
        <v>#VALUE!</v>
      </c>
      <c r="B85" s="29">
        <v>14152</v>
      </c>
      <c r="C85" s="29">
        <v>14161</v>
      </c>
      <c r="D85" s="29">
        <v>19227</v>
      </c>
      <c r="E85" s="120">
        <f t="shared" si="5"/>
        <v>0.35774309723889552</v>
      </c>
      <c r="F85" s="126">
        <f t="shared" si="6"/>
        <v>0.35860655737704916</v>
      </c>
    </row>
    <row r="86" spans="1:6" x14ac:dyDescent="0.25">
      <c r="A86" s="23" t="e" vm="21">
        <v>#VALUE!</v>
      </c>
      <c r="B86" s="29">
        <v>28750</v>
      </c>
      <c r="C86" s="29">
        <v>28060</v>
      </c>
      <c r="D86" s="29">
        <v>30446</v>
      </c>
      <c r="E86" s="120">
        <f t="shared" si="5"/>
        <v>8.5032074126871082E-2</v>
      </c>
      <c r="F86" s="126">
        <f t="shared" si="6"/>
        <v>5.8991304347826068E-2</v>
      </c>
    </row>
    <row r="87" spans="1:6" x14ac:dyDescent="0.25">
      <c r="A87" s="23" t="e" vm="22">
        <v>#VALUE!</v>
      </c>
      <c r="B87" s="29">
        <v>41603</v>
      </c>
      <c r="C87" s="29">
        <v>41110</v>
      </c>
      <c r="D87" s="29">
        <v>45059</v>
      </c>
      <c r="E87" s="120">
        <f t="shared" si="5"/>
        <v>9.6059352955485178E-2</v>
      </c>
      <c r="F87" s="126">
        <f t="shared" si="6"/>
        <v>8.3070932384683882E-2</v>
      </c>
    </row>
    <row r="88" spans="1:6" x14ac:dyDescent="0.25">
      <c r="A88" s="23" t="e" vm="23">
        <v>#VALUE!</v>
      </c>
      <c r="B88" s="29">
        <v>42314</v>
      </c>
      <c r="C88" s="29">
        <v>41970</v>
      </c>
      <c r="D88" s="29">
        <v>46031</v>
      </c>
      <c r="E88" s="120">
        <f t="shared" si="5"/>
        <v>9.6759590183464361E-2</v>
      </c>
      <c r="F88" s="126">
        <f t="shared" si="6"/>
        <v>8.7843267003828496E-2</v>
      </c>
    </row>
    <row r="89" spans="1:6" x14ac:dyDescent="0.25">
      <c r="A89" s="23" t="e" vm="24">
        <v>#VALUE!</v>
      </c>
      <c r="B89" s="29">
        <v>43653</v>
      </c>
      <c r="C89" s="29">
        <v>43180</v>
      </c>
      <c r="D89" s="29">
        <v>46288</v>
      </c>
      <c r="E89" s="120">
        <f t="shared" si="5"/>
        <v>7.1977767484946664E-2</v>
      </c>
      <c r="F89" s="126">
        <f t="shared" si="6"/>
        <v>6.0362403500332062E-2</v>
      </c>
    </row>
    <row r="90" spans="1:6" x14ac:dyDescent="0.25">
      <c r="A90" s="23" t="e" vm="25">
        <v>#VALUE!</v>
      </c>
      <c r="B90" s="29">
        <v>11002</v>
      </c>
      <c r="C90" s="29">
        <v>9778</v>
      </c>
      <c r="D90" s="29">
        <v>10624</v>
      </c>
      <c r="E90" s="120">
        <f t="shared" si="5"/>
        <v>8.6520760891797943E-2</v>
      </c>
      <c r="F90" s="126">
        <f t="shared" si="6"/>
        <v>-3.435738956553358E-2</v>
      </c>
    </row>
    <row r="91" spans="1:6" x14ac:dyDescent="0.25">
      <c r="A91" s="23" t="e" vm="26">
        <v>#VALUE!</v>
      </c>
      <c r="B91" s="29">
        <v>30252</v>
      </c>
      <c r="C91" s="29">
        <v>30411</v>
      </c>
      <c r="D91" s="29">
        <v>32525</v>
      </c>
      <c r="E91" s="120">
        <f t="shared" si="5"/>
        <v>6.9514320476143476E-2</v>
      </c>
      <c r="F91" s="126">
        <f t="shared" si="6"/>
        <v>7.5135528229538506E-2</v>
      </c>
    </row>
    <row r="92" spans="1:6" x14ac:dyDescent="0.25">
      <c r="A92" s="23" t="e" vm="27">
        <v>#VALUE!</v>
      </c>
      <c r="B92" s="29">
        <v>53182</v>
      </c>
      <c r="C92" s="29">
        <v>54744</v>
      </c>
      <c r="D92" s="29">
        <v>57105</v>
      </c>
      <c r="E92" s="120">
        <f t="shared" si="5"/>
        <v>4.3128014028934736E-2</v>
      </c>
      <c r="F92" s="126">
        <f t="shared" si="6"/>
        <v>7.3765559775863965E-2</v>
      </c>
    </row>
    <row r="93" spans="1:6" x14ac:dyDescent="0.25">
      <c r="A93" s="23" t="e" vm="28">
        <v>#VALUE!</v>
      </c>
      <c r="B93" s="29">
        <v>105705</v>
      </c>
      <c r="C93" s="29">
        <v>105497</v>
      </c>
      <c r="D93" s="29">
        <v>111539</v>
      </c>
      <c r="E93" s="120">
        <f t="shared" si="5"/>
        <v>5.7271770761253782E-2</v>
      </c>
      <c r="F93" s="126">
        <f t="shared" si="6"/>
        <v>5.5191334373965173E-2</v>
      </c>
    </row>
    <row r="94" spans="1:6" x14ac:dyDescent="0.25">
      <c r="A94" s="23" t="e" vm="29">
        <v>#VALUE!</v>
      </c>
      <c r="B94" s="29">
        <v>14284</v>
      </c>
      <c r="C94" s="29">
        <v>13272</v>
      </c>
      <c r="D94" s="29">
        <v>14990</v>
      </c>
      <c r="E94" s="120">
        <f t="shared" si="5"/>
        <v>0.12944544906570221</v>
      </c>
      <c r="F94" s="126">
        <f t="shared" si="6"/>
        <v>4.9425931111733323E-2</v>
      </c>
    </row>
    <row r="95" spans="1:6" x14ac:dyDescent="0.25">
      <c r="A95" s="23" t="e" vm="30">
        <v>#VALUE!</v>
      </c>
      <c r="B95" s="29">
        <v>47122</v>
      </c>
      <c r="C95" s="29">
        <v>45536</v>
      </c>
      <c r="D95" s="29">
        <v>49970</v>
      </c>
      <c r="E95" s="120">
        <f t="shared" si="5"/>
        <v>9.7373506676036614E-2</v>
      </c>
      <c r="F95" s="126">
        <f t="shared" si="6"/>
        <v>6.0438860829336694E-2</v>
      </c>
    </row>
    <row r="96" spans="1:6" x14ac:dyDescent="0.25">
      <c r="A96" s="23" t="e" vm="31">
        <v>#VALUE!</v>
      </c>
      <c r="B96" s="29">
        <v>205884</v>
      </c>
      <c r="C96" s="29">
        <v>211074</v>
      </c>
      <c r="D96" s="29">
        <v>219313</v>
      </c>
      <c r="E96" s="120">
        <f t="shared" si="5"/>
        <v>3.9033703819513432E-2</v>
      </c>
      <c r="F96" s="126">
        <f t="shared" si="6"/>
        <v>6.522604962017442E-2</v>
      </c>
    </row>
    <row r="97" spans="1:14" x14ac:dyDescent="0.25">
      <c r="A97" s="23" t="e" vm="32">
        <v>#VALUE!</v>
      </c>
      <c r="B97" s="29">
        <v>1175</v>
      </c>
      <c r="C97" s="29">
        <v>1103</v>
      </c>
      <c r="D97" s="29">
        <v>1411</v>
      </c>
      <c r="E97" s="120">
        <f t="shared" si="5"/>
        <v>0.27923844061650049</v>
      </c>
      <c r="F97" s="126">
        <f t="shared" si="6"/>
        <v>0.20085106382978712</v>
      </c>
    </row>
    <row r="98" spans="1:14" x14ac:dyDescent="0.25">
      <c r="A98" s="23" t="e" vm="33">
        <v>#VALUE!</v>
      </c>
      <c r="B98" s="29">
        <v>2189</v>
      </c>
      <c r="C98" s="29">
        <v>2006</v>
      </c>
      <c r="D98" s="29">
        <v>2778</v>
      </c>
      <c r="E98" s="120">
        <f t="shared" si="5"/>
        <v>0.38484546360917249</v>
      </c>
      <c r="F98" s="126">
        <f t="shared" si="6"/>
        <v>0.26907263590680675</v>
      </c>
    </row>
    <row r="99" spans="1:14" x14ac:dyDescent="0.25">
      <c r="A99" s="23" t="s">
        <v>51</v>
      </c>
      <c r="B99" s="29">
        <f>B58-SUM(B66:B98)</f>
        <v>21762</v>
      </c>
      <c r="C99" s="29">
        <v>0</v>
      </c>
      <c r="D99" s="29">
        <v>0</v>
      </c>
      <c r="E99" s="120">
        <v>0</v>
      </c>
      <c r="F99" s="127">
        <v>0</v>
      </c>
      <c r="H99" s="141"/>
    </row>
    <row r="100" spans="1:14" x14ac:dyDescent="0.25">
      <c r="A100" s="47" t="s">
        <v>8</v>
      </c>
      <c r="B100" s="43">
        <f>SUM(B66:B99)</f>
        <v>2227733</v>
      </c>
      <c r="C100" s="43">
        <v>2208297</v>
      </c>
      <c r="D100" s="43">
        <v>2327847</v>
      </c>
      <c r="E100" s="128">
        <f>D100/C100-1</f>
        <v>5.4136739759190089E-2</v>
      </c>
      <c r="F100" s="128">
        <f>D100/B100-1</f>
        <v>4.4939855898350478E-2</v>
      </c>
    </row>
    <row r="105" spans="1:14" x14ac:dyDescent="0.25">
      <c r="A105" s="237" t="s">
        <v>88</v>
      </c>
      <c r="B105" s="237"/>
      <c r="C105" s="237"/>
      <c r="D105" s="237"/>
      <c r="E105" s="237"/>
      <c r="F105" s="237"/>
      <c r="G105" s="237"/>
      <c r="H105" s="237"/>
      <c r="I105" s="237"/>
      <c r="J105" s="237"/>
      <c r="K105" s="237"/>
      <c r="L105" s="237"/>
      <c r="M105" s="237"/>
      <c r="N105" s="237"/>
    </row>
    <row r="107" spans="1:14" ht="14.25" customHeight="1" x14ac:dyDescent="0.25">
      <c r="A107" s="241" t="s">
        <v>87</v>
      </c>
      <c r="B107" s="253" t="str">
        <f>B65</f>
        <v>feb-24</v>
      </c>
      <c r="C107" s="254"/>
      <c r="D107" s="255"/>
      <c r="E107" s="253" t="str">
        <f>D65</f>
        <v>feb-25</v>
      </c>
      <c r="F107" s="254"/>
      <c r="G107" s="255"/>
      <c r="H107" s="243" t="str">
        <f>"Mujeres por cada 100 hombres "&amp;E107</f>
        <v>Mujeres por cada 100 hombres feb-25</v>
      </c>
      <c r="I107" s="245" t="str">
        <f>"Mujeres por cada 100 hombres "&amp;E107</f>
        <v>Mujeres por cada 100 hombres feb-25</v>
      </c>
    </row>
    <row r="108" spans="1:14" ht="32.25" customHeight="1" x14ac:dyDescent="0.25">
      <c r="A108" s="242"/>
      <c r="B108" s="129" t="s">
        <v>84</v>
      </c>
      <c r="C108" s="130" t="s">
        <v>85</v>
      </c>
      <c r="D108" s="131" t="s">
        <v>86</v>
      </c>
      <c r="E108" s="129" t="s">
        <v>84</v>
      </c>
      <c r="F108" s="130" t="s">
        <v>85</v>
      </c>
      <c r="G108" s="131" t="s">
        <v>86</v>
      </c>
      <c r="H108" s="244"/>
      <c r="I108" s="246"/>
    </row>
    <row r="109" spans="1:14" x14ac:dyDescent="0.25">
      <c r="A109" s="165" t="s">
        <v>69</v>
      </c>
      <c r="B109" s="39">
        <v>2098</v>
      </c>
      <c r="C109" s="40">
        <v>1643</v>
      </c>
      <c r="D109" s="41">
        <v>0</v>
      </c>
      <c r="E109" s="39">
        <v>2668</v>
      </c>
      <c r="F109" s="40">
        <v>1878</v>
      </c>
      <c r="G109" s="41">
        <v>0</v>
      </c>
      <c r="H109" s="134">
        <f t="shared" ref="H109:H125" si="7">C109/B109*100</f>
        <v>78.312678741658729</v>
      </c>
      <c r="I109" s="135">
        <f t="shared" ref="I109:I125" si="8">F109/E109*100</f>
        <v>70.389805097451273</v>
      </c>
    </row>
    <row r="110" spans="1:14" x14ac:dyDescent="0.25">
      <c r="A110" s="166" t="s">
        <v>70</v>
      </c>
      <c r="B110" s="27">
        <v>31571</v>
      </c>
      <c r="C110" s="29">
        <v>34939</v>
      </c>
      <c r="D110" s="30">
        <v>0</v>
      </c>
      <c r="E110" s="27">
        <v>35052</v>
      </c>
      <c r="F110" s="29">
        <v>39887</v>
      </c>
      <c r="G110" s="30">
        <v>0</v>
      </c>
      <c r="H110" s="134">
        <f t="shared" si="7"/>
        <v>110.668018117893</v>
      </c>
      <c r="I110" s="135">
        <f t="shared" si="8"/>
        <v>113.79379208033778</v>
      </c>
    </row>
    <row r="111" spans="1:14" x14ac:dyDescent="0.25">
      <c r="A111" s="166" t="s">
        <v>71</v>
      </c>
      <c r="B111" s="27">
        <v>83735</v>
      </c>
      <c r="C111" s="29">
        <v>102925</v>
      </c>
      <c r="D111" s="30">
        <v>0</v>
      </c>
      <c r="E111" s="27">
        <v>90746</v>
      </c>
      <c r="F111" s="29">
        <v>112377</v>
      </c>
      <c r="G111" s="30">
        <v>0</v>
      </c>
      <c r="H111" s="134">
        <f t="shared" si="7"/>
        <v>122.9175374693975</v>
      </c>
      <c r="I111" s="135">
        <f t="shared" si="8"/>
        <v>123.83686333281906</v>
      </c>
    </row>
    <row r="112" spans="1:14" x14ac:dyDescent="0.25">
      <c r="A112" s="166" t="s">
        <v>72</v>
      </c>
      <c r="B112" s="27">
        <v>112873</v>
      </c>
      <c r="C112" s="29">
        <v>124600</v>
      </c>
      <c r="D112" s="30">
        <v>0</v>
      </c>
      <c r="E112" s="27">
        <v>121600</v>
      </c>
      <c r="F112" s="29">
        <v>136893</v>
      </c>
      <c r="G112" s="30">
        <v>0</v>
      </c>
      <c r="H112" s="134">
        <f t="shared" si="7"/>
        <v>110.3895528602943</v>
      </c>
      <c r="I112" s="135">
        <f t="shared" si="8"/>
        <v>112.57648026315789</v>
      </c>
    </row>
    <row r="113" spans="1:9" x14ac:dyDescent="0.25">
      <c r="A113" s="166" t="s">
        <v>73</v>
      </c>
      <c r="B113" s="27">
        <v>118642</v>
      </c>
      <c r="C113" s="29">
        <v>123441</v>
      </c>
      <c r="D113" s="30">
        <v>0</v>
      </c>
      <c r="E113" s="27">
        <v>126436</v>
      </c>
      <c r="F113" s="29">
        <v>133618</v>
      </c>
      <c r="G113" s="30">
        <v>0</v>
      </c>
      <c r="H113" s="134">
        <f t="shared" si="7"/>
        <v>104.04494192613072</v>
      </c>
      <c r="I113" s="135">
        <f t="shared" si="8"/>
        <v>105.68034420576417</v>
      </c>
    </row>
    <row r="114" spans="1:9" x14ac:dyDescent="0.25">
      <c r="A114" s="166" t="s">
        <v>74</v>
      </c>
      <c r="B114" s="27">
        <v>126437</v>
      </c>
      <c r="C114" s="29">
        <v>123186</v>
      </c>
      <c r="D114" s="30">
        <v>0</v>
      </c>
      <c r="E114" s="27">
        <v>131816</v>
      </c>
      <c r="F114" s="29">
        <v>132495</v>
      </c>
      <c r="G114" s="30">
        <v>0</v>
      </c>
      <c r="H114" s="134">
        <f t="shared" si="7"/>
        <v>97.428758986689019</v>
      </c>
      <c r="I114" s="135">
        <f t="shared" si="8"/>
        <v>100.51511197426717</v>
      </c>
    </row>
    <row r="115" spans="1:9" x14ac:dyDescent="0.25">
      <c r="A115" s="166" t="s">
        <v>75</v>
      </c>
      <c r="B115" s="27">
        <v>117566</v>
      </c>
      <c r="C115" s="29">
        <v>109243</v>
      </c>
      <c r="D115" s="30">
        <v>0</v>
      </c>
      <c r="E115" s="27">
        <v>127084</v>
      </c>
      <c r="F115" s="29">
        <v>120587</v>
      </c>
      <c r="G115" s="30">
        <v>0</v>
      </c>
      <c r="H115" s="134">
        <f t="shared" si="7"/>
        <v>92.920572274296987</v>
      </c>
      <c r="I115" s="135">
        <f t="shared" si="8"/>
        <v>94.887633376349498</v>
      </c>
    </row>
    <row r="116" spans="1:9" x14ac:dyDescent="0.25">
      <c r="A116" s="166" t="s">
        <v>76</v>
      </c>
      <c r="B116" s="27">
        <v>111037</v>
      </c>
      <c r="C116" s="29">
        <v>98615</v>
      </c>
      <c r="D116" s="30">
        <v>0</v>
      </c>
      <c r="E116" s="27">
        <v>114570</v>
      </c>
      <c r="F116" s="29">
        <v>103306</v>
      </c>
      <c r="G116" s="30">
        <v>0</v>
      </c>
      <c r="H116" s="134">
        <f t="shared" si="7"/>
        <v>88.812738096310241</v>
      </c>
      <c r="I116" s="135">
        <f t="shared" si="8"/>
        <v>90.168455965785114</v>
      </c>
    </row>
    <row r="117" spans="1:9" x14ac:dyDescent="0.25">
      <c r="A117" s="166" t="s">
        <v>77</v>
      </c>
      <c r="B117" s="27">
        <v>118603</v>
      </c>
      <c r="C117" s="29">
        <v>99846</v>
      </c>
      <c r="D117" s="30">
        <v>0</v>
      </c>
      <c r="E117" s="27">
        <v>119601</v>
      </c>
      <c r="F117" s="29">
        <v>100410</v>
      </c>
      <c r="G117" s="30">
        <v>0</v>
      </c>
      <c r="H117" s="134">
        <f t="shared" si="7"/>
        <v>84.18505434095259</v>
      </c>
      <c r="I117" s="135">
        <f t="shared" si="8"/>
        <v>83.954147540572393</v>
      </c>
    </row>
    <row r="118" spans="1:9" x14ac:dyDescent="0.25">
      <c r="A118" s="166" t="s">
        <v>78</v>
      </c>
      <c r="B118" s="27">
        <v>111799</v>
      </c>
      <c r="C118" s="29">
        <v>84244</v>
      </c>
      <c r="D118" s="30">
        <v>0</v>
      </c>
      <c r="E118" s="27">
        <v>113260</v>
      </c>
      <c r="F118" s="29">
        <v>84710</v>
      </c>
      <c r="G118" s="30">
        <v>0</v>
      </c>
      <c r="H118" s="134">
        <f t="shared" si="7"/>
        <v>75.353089025841015</v>
      </c>
      <c r="I118" s="135">
        <f t="shared" si="8"/>
        <v>74.792512802401561</v>
      </c>
    </row>
    <row r="119" spans="1:9" x14ac:dyDescent="0.25">
      <c r="A119" s="166" t="s">
        <v>79</v>
      </c>
      <c r="B119" s="27">
        <v>71892</v>
      </c>
      <c r="C119" s="29">
        <v>65407</v>
      </c>
      <c r="D119" s="30">
        <v>0</v>
      </c>
      <c r="E119" s="27">
        <v>73677</v>
      </c>
      <c r="F119" s="29">
        <v>66341</v>
      </c>
      <c r="G119" s="30">
        <v>0</v>
      </c>
      <c r="H119" s="134">
        <f t="shared" si="7"/>
        <v>90.979524842819785</v>
      </c>
      <c r="I119" s="135">
        <f t="shared" si="8"/>
        <v>90.043025638937522</v>
      </c>
    </row>
    <row r="120" spans="1:9" x14ac:dyDescent="0.25">
      <c r="A120" s="166" t="s">
        <v>80</v>
      </c>
      <c r="B120" s="27">
        <v>43585</v>
      </c>
      <c r="C120" s="29">
        <v>46622</v>
      </c>
      <c r="D120" s="30">
        <v>0</v>
      </c>
      <c r="E120" s="27">
        <v>45251</v>
      </c>
      <c r="F120" s="29">
        <v>48107</v>
      </c>
      <c r="G120" s="30">
        <v>0</v>
      </c>
      <c r="H120" s="134">
        <f t="shared" si="7"/>
        <v>106.96799357577149</v>
      </c>
      <c r="I120" s="135">
        <f t="shared" si="8"/>
        <v>106.3114627301054</v>
      </c>
    </row>
    <row r="121" spans="1:9" x14ac:dyDescent="0.25">
      <c r="A121" s="166" t="s">
        <v>81</v>
      </c>
      <c r="B121" s="27">
        <v>24437</v>
      </c>
      <c r="C121" s="29">
        <v>34955</v>
      </c>
      <c r="D121" s="30">
        <v>0</v>
      </c>
      <c r="E121" s="27">
        <v>25737</v>
      </c>
      <c r="F121" s="29">
        <v>35641</v>
      </c>
      <c r="G121" s="30">
        <v>0</v>
      </c>
      <c r="H121" s="134">
        <f t="shared" si="7"/>
        <v>143.04128984736261</v>
      </c>
      <c r="I121" s="135">
        <f t="shared" si="8"/>
        <v>138.48156350779036</v>
      </c>
    </row>
    <row r="122" spans="1:9" x14ac:dyDescent="0.25">
      <c r="A122" s="166" t="s">
        <v>82</v>
      </c>
      <c r="B122" s="27">
        <v>13564</v>
      </c>
      <c r="C122" s="29">
        <v>25189</v>
      </c>
      <c r="D122" s="30">
        <v>0</v>
      </c>
      <c r="E122" s="27">
        <v>13795</v>
      </c>
      <c r="F122" s="29">
        <v>25362</v>
      </c>
      <c r="G122" s="30">
        <v>0</v>
      </c>
      <c r="H122" s="134">
        <f t="shared" si="7"/>
        <v>185.70480684163962</v>
      </c>
      <c r="I122" s="135">
        <f t="shared" si="8"/>
        <v>183.84922073214932</v>
      </c>
    </row>
    <row r="123" spans="1:9" x14ac:dyDescent="0.25">
      <c r="A123" s="64" t="s">
        <v>1201</v>
      </c>
      <c r="B123" s="27">
        <v>11575</v>
      </c>
      <c r="C123" s="29">
        <v>28938</v>
      </c>
      <c r="D123" s="30">
        <v>0</v>
      </c>
      <c r="E123" s="27">
        <v>12090</v>
      </c>
      <c r="F123" s="29">
        <v>29945</v>
      </c>
      <c r="G123" s="30">
        <v>0</v>
      </c>
      <c r="H123" s="134">
        <f t="shared" si="7"/>
        <v>250.00431965442766</v>
      </c>
      <c r="I123" s="135">
        <f t="shared" si="8"/>
        <v>247.6840363937138</v>
      </c>
    </row>
    <row r="124" spans="1:9" x14ac:dyDescent="0.25">
      <c r="A124" s="167" t="s">
        <v>83</v>
      </c>
      <c r="B124" s="28">
        <v>24</v>
      </c>
      <c r="C124" s="31">
        <v>8</v>
      </c>
      <c r="D124" s="32">
        <v>2732</v>
      </c>
      <c r="E124" s="28">
        <v>18</v>
      </c>
      <c r="F124" s="31">
        <v>5</v>
      </c>
      <c r="G124" s="32">
        <v>2884</v>
      </c>
      <c r="H124" s="136">
        <f t="shared" si="7"/>
        <v>33.333333333333329</v>
      </c>
      <c r="I124" s="137">
        <f t="shared" si="8"/>
        <v>27.777777777777779</v>
      </c>
    </row>
    <row r="125" spans="1:9" x14ac:dyDescent="0.25">
      <c r="A125" s="168" t="s">
        <v>8</v>
      </c>
      <c r="B125" s="138">
        <v>1099438</v>
      </c>
      <c r="C125" s="139">
        <v>1103801</v>
      </c>
      <c r="D125" s="140">
        <v>2732</v>
      </c>
      <c r="E125" s="138">
        <v>1153401</v>
      </c>
      <c r="F125" s="139">
        <v>1171562</v>
      </c>
      <c r="G125" s="140">
        <v>2884</v>
      </c>
      <c r="H125" s="136">
        <f t="shared" si="7"/>
        <v>100.3968391123465</v>
      </c>
      <c r="I125" s="137">
        <f t="shared" si="8"/>
        <v>101.57456079888954</v>
      </c>
    </row>
  </sheetData>
  <sortState xmlns:xlrd2="http://schemas.microsoft.com/office/spreadsheetml/2017/richdata2" ref="A66:D98">
    <sortCondition ref="A66:A98"/>
  </sortState>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I92" sqref="I92"/>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1" t="s">
        <v>59</v>
      </c>
      <c r="E2" s="232"/>
      <c r="F2" s="232"/>
      <c r="G2" s="232"/>
      <c r="H2" s="232"/>
      <c r="I2" s="232"/>
      <c r="J2" s="219" t="str">
        <f>"Feb 25"</f>
        <v>Feb 25</v>
      </c>
      <c r="K2" s="220"/>
    </row>
    <row r="3" spans="1:15" ht="15" customHeight="1" x14ac:dyDescent="0.3">
      <c r="D3" s="233"/>
      <c r="E3" s="234"/>
      <c r="F3" s="234"/>
      <c r="G3" s="234"/>
      <c r="H3" s="234"/>
      <c r="I3" s="234"/>
      <c r="J3" s="221"/>
      <c r="K3" s="222"/>
    </row>
    <row r="4" spans="1:15" ht="15.75" customHeight="1" thickBot="1" x14ac:dyDescent="0.35">
      <c r="D4" s="235"/>
      <c r="E4" s="236"/>
      <c r="F4" s="236"/>
      <c r="G4" s="236"/>
      <c r="H4" s="236"/>
      <c r="I4" s="236"/>
      <c r="J4" s="223"/>
      <c r="K4" s="224"/>
    </row>
    <row r="5" spans="1:15" ht="15" thickBot="1" x14ac:dyDescent="0.35">
      <c r="D5" s="216" t="s">
        <v>2335</v>
      </c>
      <c r="E5" s="217"/>
      <c r="F5" s="217"/>
      <c r="G5" s="217"/>
      <c r="H5" s="217"/>
      <c r="I5" s="217"/>
      <c r="J5" s="217"/>
      <c r="K5" s="218"/>
    </row>
    <row r="6" spans="1:15" x14ac:dyDescent="0.3">
      <c r="I6" s="191"/>
    </row>
    <row r="9" spans="1:15" ht="19.5" customHeight="1" x14ac:dyDescent="0.3">
      <c r="A9" s="256" t="s">
        <v>27</v>
      </c>
      <c r="B9" s="256"/>
      <c r="C9" s="256"/>
      <c r="D9" s="256"/>
      <c r="E9" s="256"/>
      <c r="F9" s="256"/>
      <c r="G9" s="256"/>
      <c r="H9" s="256"/>
      <c r="I9" s="256"/>
      <c r="J9" s="256"/>
      <c r="K9" s="256"/>
      <c r="L9" s="256"/>
      <c r="M9" s="256"/>
      <c r="N9" s="256"/>
    </row>
    <row r="10" spans="1:15" ht="19.5" customHeight="1" x14ac:dyDescent="0.3"/>
    <row r="11" spans="1:15" x14ac:dyDescent="0.3">
      <c r="A11" s="207" t="s">
        <v>0</v>
      </c>
      <c r="B11" s="213" t="s">
        <v>94</v>
      </c>
      <c r="C11" s="214"/>
      <c r="D11" s="214"/>
      <c r="E11" s="214"/>
      <c r="F11" s="214"/>
      <c r="G11" s="214"/>
      <c r="H11" s="214"/>
      <c r="I11" s="214"/>
      <c r="J11" s="214"/>
      <c r="K11" s="214"/>
      <c r="L11" s="214"/>
      <c r="M11" s="214"/>
      <c r="N11" s="215"/>
    </row>
    <row r="12" spans="1:15" x14ac:dyDescent="0.3">
      <c r="A12" s="212"/>
      <c r="B12" s="21" t="s">
        <v>2322</v>
      </c>
      <c r="C12" s="22" t="s">
        <v>2323</v>
      </c>
      <c r="D12" s="22" t="s">
        <v>2324</v>
      </c>
      <c r="E12" s="22" t="s">
        <v>2325</v>
      </c>
      <c r="F12" s="22" t="s">
        <v>2327</v>
      </c>
      <c r="G12" s="22" t="s">
        <v>2328</v>
      </c>
      <c r="H12" s="22" t="s">
        <v>2329</v>
      </c>
      <c r="I12" s="22" t="s">
        <v>2330</v>
      </c>
      <c r="J12" s="22" t="s">
        <v>2331</v>
      </c>
      <c r="K12" s="22" t="s">
        <v>2332</v>
      </c>
      <c r="L12" s="22" t="s">
        <v>2334</v>
      </c>
      <c r="M12" s="22" t="s">
        <v>2336</v>
      </c>
      <c r="N12" s="51" t="s">
        <v>2338</v>
      </c>
    </row>
    <row r="13" spans="1:15" x14ac:dyDescent="0.3">
      <c r="A13" s="3" t="s">
        <v>1</v>
      </c>
      <c r="B13" s="117">
        <v>8336207.4613999994</v>
      </c>
      <c r="C13" s="118">
        <v>8632959.2477000002</v>
      </c>
      <c r="D13" s="118">
        <v>8678688.3115020003</v>
      </c>
      <c r="E13" s="118">
        <v>8663788.9463</v>
      </c>
      <c r="F13" s="118">
        <v>8877538.4539019987</v>
      </c>
      <c r="G13" s="118">
        <v>8561277.5899999999</v>
      </c>
      <c r="H13" s="118">
        <v>8685445.570696</v>
      </c>
      <c r="I13" s="118">
        <v>8752336.2524000015</v>
      </c>
      <c r="J13" s="118">
        <v>8768740.7054999992</v>
      </c>
      <c r="K13" s="118">
        <v>9029357.5732000005</v>
      </c>
      <c r="L13" s="118">
        <v>8831421.4624000005</v>
      </c>
      <c r="M13" s="118">
        <v>8320722.0709000006</v>
      </c>
      <c r="N13" s="119">
        <v>9086956.1339609995</v>
      </c>
      <c r="O13" s="152"/>
    </row>
    <row r="14" spans="1:15" x14ac:dyDescent="0.3">
      <c r="A14" s="1" t="s">
        <v>91</v>
      </c>
      <c r="B14" s="74">
        <v>284842.60580000002</v>
      </c>
      <c r="C14" s="75">
        <v>278027.26040000003</v>
      </c>
      <c r="D14" s="75">
        <v>260847.66799999998</v>
      </c>
      <c r="E14" s="75">
        <v>250427.39649999997</v>
      </c>
      <c r="F14" s="75">
        <v>265426.4008</v>
      </c>
      <c r="G14" s="75">
        <v>278035.53000000003</v>
      </c>
      <c r="H14" s="75">
        <v>240621.74179600002</v>
      </c>
      <c r="I14" s="75">
        <v>255340.70740000001</v>
      </c>
      <c r="J14" s="75">
        <v>250797.39840000001</v>
      </c>
      <c r="K14" s="75">
        <v>241640.1096</v>
      </c>
      <c r="L14" s="75">
        <v>374162.37450000003</v>
      </c>
      <c r="M14" s="75">
        <v>472464.89449999999</v>
      </c>
      <c r="N14" s="76">
        <v>331290.45730000001</v>
      </c>
      <c r="O14" s="152"/>
    </row>
    <row r="15" spans="1:15" ht="15" customHeight="1" x14ac:dyDescent="0.3">
      <c r="A15" s="1" t="s">
        <v>92</v>
      </c>
      <c r="B15" s="74">
        <v>1291230.4327</v>
      </c>
      <c r="C15" s="75">
        <v>1310448.0282000001</v>
      </c>
      <c r="D15" s="75">
        <v>1331695.1865020001</v>
      </c>
      <c r="E15" s="75">
        <v>1331037.7635999999</v>
      </c>
      <c r="F15" s="75">
        <v>1327069.993302</v>
      </c>
      <c r="G15" s="75">
        <v>1311103.2357999999</v>
      </c>
      <c r="H15" s="75">
        <v>1343946.2208</v>
      </c>
      <c r="I15" s="75">
        <v>1356868.1219000001</v>
      </c>
      <c r="J15" s="75">
        <v>1359511.5730000001</v>
      </c>
      <c r="K15" s="75">
        <v>1354017.2499000002</v>
      </c>
      <c r="L15" s="75">
        <v>1149106.2112</v>
      </c>
      <c r="M15" s="75">
        <v>1252176.6905999999</v>
      </c>
      <c r="N15" s="76">
        <v>1422120.8943</v>
      </c>
      <c r="O15" s="152"/>
    </row>
    <row r="16" spans="1:15" x14ac:dyDescent="0.3">
      <c r="A16" s="1" t="s">
        <v>3</v>
      </c>
      <c r="B16" s="74">
        <v>1978385.223</v>
      </c>
      <c r="C16" s="75">
        <v>2025736.7871000001</v>
      </c>
      <c r="D16" s="75">
        <v>2053174.25</v>
      </c>
      <c r="E16" s="75">
        <v>2072876.9663</v>
      </c>
      <c r="F16" s="75">
        <v>2050179.7938000001</v>
      </c>
      <c r="G16" s="75">
        <v>2054093.9949</v>
      </c>
      <c r="H16" s="75">
        <v>2092065.8292</v>
      </c>
      <c r="I16" s="75">
        <v>2088329.7533</v>
      </c>
      <c r="J16" s="75">
        <v>2121733.6135</v>
      </c>
      <c r="K16" s="75">
        <v>2132763.5005000001</v>
      </c>
      <c r="L16" s="75">
        <v>2005244.9594999999</v>
      </c>
      <c r="M16" s="75">
        <v>2071079.4871999999</v>
      </c>
      <c r="N16" s="76">
        <v>2216250.4315610002</v>
      </c>
      <c r="O16" s="152"/>
    </row>
    <row r="17" spans="1:15" x14ac:dyDescent="0.3">
      <c r="A17" s="1" t="s">
        <v>4</v>
      </c>
      <c r="B17" s="74">
        <v>2171587.0540999998</v>
      </c>
      <c r="C17" s="75">
        <v>2201823.9312</v>
      </c>
      <c r="D17" s="75">
        <v>2272750.3674000003</v>
      </c>
      <c r="E17" s="75">
        <v>2268715.9588000001</v>
      </c>
      <c r="F17" s="75">
        <v>2121150.5374000003</v>
      </c>
      <c r="G17" s="75">
        <v>2192981.8624999998</v>
      </c>
      <c r="H17" s="75">
        <v>2329439.9901999999</v>
      </c>
      <c r="I17" s="75">
        <v>2329474.2216000003</v>
      </c>
      <c r="J17" s="75">
        <v>2337442.2733999998</v>
      </c>
      <c r="K17" s="75">
        <v>2317551.1069999998</v>
      </c>
      <c r="L17" s="75">
        <v>2161765.2743000002</v>
      </c>
      <c r="M17" s="75">
        <v>2180249.0602000002</v>
      </c>
      <c r="N17" s="76">
        <v>2399668.3513000002</v>
      </c>
      <c r="O17" s="152"/>
    </row>
    <row r="18" spans="1:15" x14ac:dyDescent="0.3">
      <c r="A18" s="2" t="s">
        <v>5</v>
      </c>
      <c r="B18" s="74">
        <v>2610162.1458000001</v>
      </c>
      <c r="C18" s="75">
        <v>2816923.2408000003</v>
      </c>
      <c r="D18" s="75">
        <v>2760220.8396000001</v>
      </c>
      <c r="E18" s="75">
        <v>2740730.8610999999</v>
      </c>
      <c r="F18" s="75">
        <v>3113711.7286</v>
      </c>
      <c r="G18" s="75">
        <v>2725062.9668000001</v>
      </c>
      <c r="H18" s="75">
        <v>2679371.7886999999</v>
      </c>
      <c r="I18" s="75">
        <v>2722323.4482</v>
      </c>
      <c r="J18" s="75">
        <v>2699255.8472000002</v>
      </c>
      <c r="K18" s="75">
        <v>2983385.6061999998</v>
      </c>
      <c r="L18" s="75">
        <v>3141142.6429000003</v>
      </c>
      <c r="M18" s="75">
        <v>2344751.9383999999</v>
      </c>
      <c r="N18" s="76">
        <v>2717625.9994999999</v>
      </c>
      <c r="O18" s="152"/>
    </row>
    <row r="19" spans="1:15" x14ac:dyDescent="0.3">
      <c r="A19" s="3" t="s">
        <v>2</v>
      </c>
      <c r="B19" s="117">
        <v>943324.55499999993</v>
      </c>
      <c r="C19" s="118">
        <v>989236.36459999997</v>
      </c>
      <c r="D19" s="118">
        <v>1018173.5316</v>
      </c>
      <c r="E19" s="118">
        <v>1033765.51</v>
      </c>
      <c r="F19" s="118">
        <v>1040720.4653</v>
      </c>
      <c r="G19" s="118">
        <v>1047446.9138</v>
      </c>
      <c r="H19" s="118">
        <v>1064949.6658000001</v>
      </c>
      <c r="I19" s="118">
        <v>1089269.787</v>
      </c>
      <c r="J19" s="118">
        <v>1114718.757</v>
      </c>
      <c r="K19" s="118">
        <v>1129458.2489</v>
      </c>
      <c r="L19" s="118">
        <v>1091386.8772999998</v>
      </c>
      <c r="M19" s="118">
        <v>994996.4114000001</v>
      </c>
      <c r="N19" s="119">
        <v>1071026.1090609999</v>
      </c>
      <c r="O19" s="152"/>
    </row>
    <row r="20" spans="1:15" x14ac:dyDescent="0.3">
      <c r="A20" s="1" t="s">
        <v>91</v>
      </c>
      <c r="B20" s="74">
        <v>19386.6695</v>
      </c>
      <c r="C20" s="75">
        <v>16738.8069</v>
      </c>
      <c r="D20" s="75">
        <v>14498.585499999999</v>
      </c>
      <c r="E20" s="75">
        <v>13764.0101</v>
      </c>
      <c r="F20" s="75">
        <v>13582.074500000001</v>
      </c>
      <c r="G20" s="75">
        <v>15414.623</v>
      </c>
      <c r="H20" s="75">
        <v>15270.2703</v>
      </c>
      <c r="I20" s="75">
        <v>17816.024700000002</v>
      </c>
      <c r="J20" s="75">
        <v>14841.8109</v>
      </c>
      <c r="K20" s="75">
        <v>13298.947700000001</v>
      </c>
      <c r="L20" s="75">
        <v>32157.197700000001</v>
      </c>
      <c r="M20" s="75">
        <v>22282.851299999998</v>
      </c>
      <c r="N20" s="76">
        <v>28881.9267</v>
      </c>
      <c r="O20" s="152"/>
    </row>
    <row r="21" spans="1:15" x14ac:dyDescent="0.3">
      <c r="A21" s="1" t="s">
        <v>92</v>
      </c>
      <c r="B21" s="74">
        <v>460424.28580000001</v>
      </c>
      <c r="C21" s="75">
        <v>475750.08120000002</v>
      </c>
      <c r="D21" s="75">
        <v>483347.02649999998</v>
      </c>
      <c r="E21" s="75">
        <v>487074.01270000002</v>
      </c>
      <c r="F21" s="75">
        <v>490813.62430000002</v>
      </c>
      <c r="G21" s="75">
        <v>489379.71669999999</v>
      </c>
      <c r="H21" s="75">
        <v>494767.56319999998</v>
      </c>
      <c r="I21" s="75">
        <v>497375.09889999998</v>
      </c>
      <c r="J21" s="75">
        <v>503201.02250000002</v>
      </c>
      <c r="K21" s="75">
        <v>503685.00410000002</v>
      </c>
      <c r="L21" s="75">
        <v>460789.2402</v>
      </c>
      <c r="M21" s="75">
        <v>509585.87280000001</v>
      </c>
      <c r="N21" s="76">
        <v>518354.8112</v>
      </c>
      <c r="O21" s="152"/>
    </row>
    <row r="22" spans="1:15" x14ac:dyDescent="0.3">
      <c r="A22" s="1" t="s">
        <v>3</v>
      </c>
      <c r="B22" s="74">
        <v>169850.58009999999</v>
      </c>
      <c r="C22" s="75">
        <v>189329.62289999999</v>
      </c>
      <c r="D22" s="75">
        <v>199160.96230000001</v>
      </c>
      <c r="E22" s="75">
        <v>205936.5448</v>
      </c>
      <c r="F22" s="75">
        <v>209927.48670000001</v>
      </c>
      <c r="G22" s="75">
        <v>210750.03229999999</v>
      </c>
      <c r="H22" s="75">
        <v>215911.9264</v>
      </c>
      <c r="I22" s="75">
        <v>225796.40640000001</v>
      </c>
      <c r="J22" s="75">
        <v>234001.01560000001</v>
      </c>
      <c r="K22" s="75">
        <v>239593.9768</v>
      </c>
      <c r="L22" s="75">
        <v>210215.48809999999</v>
      </c>
      <c r="M22" s="75">
        <v>164216.6734</v>
      </c>
      <c r="N22" s="76">
        <v>198881.768461</v>
      </c>
      <c r="O22" s="152"/>
    </row>
    <row r="23" spans="1:15" x14ac:dyDescent="0.3">
      <c r="A23" s="1" t="s">
        <v>4</v>
      </c>
      <c r="B23" s="74">
        <v>144388.4572</v>
      </c>
      <c r="C23" s="75">
        <v>155532.3254</v>
      </c>
      <c r="D23" s="75">
        <v>162129.3058</v>
      </c>
      <c r="E23" s="75">
        <v>168006.4785</v>
      </c>
      <c r="F23" s="75">
        <v>169219.08979999999</v>
      </c>
      <c r="G23" s="75">
        <v>169416.78640000001</v>
      </c>
      <c r="H23" s="75">
        <v>173334.1557</v>
      </c>
      <c r="I23" s="75">
        <v>179803.9369</v>
      </c>
      <c r="J23" s="75">
        <v>188215.73009999999</v>
      </c>
      <c r="K23" s="75">
        <v>194310.94</v>
      </c>
      <c r="L23" s="75">
        <v>188068.46179999999</v>
      </c>
      <c r="M23" s="75">
        <v>141047.96720000001</v>
      </c>
      <c r="N23" s="76">
        <v>161018.7132</v>
      </c>
      <c r="O23" s="152"/>
    </row>
    <row r="24" spans="1:15" x14ac:dyDescent="0.3">
      <c r="A24" s="2" t="s">
        <v>5</v>
      </c>
      <c r="B24" s="74">
        <v>149274.5624</v>
      </c>
      <c r="C24" s="75">
        <v>151885.5282</v>
      </c>
      <c r="D24" s="75">
        <v>159037.65150000001</v>
      </c>
      <c r="E24" s="75">
        <v>158984.4639</v>
      </c>
      <c r="F24" s="75">
        <v>157178.19</v>
      </c>
      <c r="G24" s="75">
        <v>162485.75539999999</v>
      </c>
      <c r="H24" s="75">
        <v>165665.75020000001</v>
      </c>
      <c r="I24" s="75">
        <v>168478.32010000001</v>
      </c>
      <c r="J24" s="75">
        <v>174459.17790000001</v>
      </c>
      <c r="K24" s="75">
        <v>178569.38029999999</v>
      </c>
      <c r="L24" s="75">
        <v>200156.4895</v>
      </c>
      <c r="M24" s="75">
        <v>157863.04670000001</v>
      </c>
      <c r="N24" s="76">
        <v>163888.88949999999</v>
      </c>
      <c r="O24" s="152"/>
    </row>
    <row r="25" spans="1:15" x14ac:dyDescent="0.3">
      <c r="A25" s="3" t="s">
        <v>6</v>
      </c>
      <c r="B25" s="117">
        <v>7392882.9063999997</v>
      </c>
      <c r="C25" s="118">
        <v>7643722.8831000002</v>
      </c>
      <c r="D25" s="118">
        <v>7660514.779902</v>
      </c>
      <c r="E25" s="118">
        <v>7630023.4363000002</v>
      </c>
      <c r="F25" s="118">
        <v>7836817.9886019994</v>
      </c>
      <c r="G25" s="118">
        <v>7513830.6762000006</v>
      </c>
      <c r="H25" s="118">
        <v>7620495.9048959995</v>
      </c>
      <c r="I25" s="118">
        <v>7663066.465400001</v>
      </c>
      <c r="J25" s="118">
        <v>7654021.9484999999</v>
      </c>
      <c r="K25" s="118">
        <v>7899899.3243000004</v>
      </c>
      <c r="L25" s="118">
        <v>7740034.5851000007</v>
      </c>
      <c r="M25" s="118">
        <v>7325725.659500001</v>
      </c>
      <c r="N25" s="119">
        <v>8015930.0249000005</v>
      </c>
      <c r="O25" s="152"/>
    </row>
    <row r="26" spans="1:15" x14ac:dyDescent="0.3">
      <c r="A26" s="1" t="s">
        <v>91</v>
      </c>
      <c r="B26" s="74">
        <v>265455.9363</v>
      </c>
      <c r="C26" s="75">
        <v>261288.4535</v>
      </c>
      <c r="D26" s="75">
        <v>246349.08249999999</v>
      </c>
      <c r="E26" s="75">
        <v>236663.38639999999</v>
      </c>
      <c r="F26" s="75">
        <v>251844.32629999999</v>
      </c>
      <c r="G26" s="75">
        <v>262620.90700000001</v>
      </c>
      <c r="H26" s="75">
        <v>225351.47149600001</v>
      </c>
      <c r="I26" s="75">
        <v>237524.6827</v>
      </c>
      <c r="J26" s="75">
        <v>235955.58749999999</v>
      </c>
      <c r="K26" s="75">
        <v>228341.16190000001</v>
      </c>
      <c r="L26" s="75">
        <v>342005.17680000002</v>
      </c>
      <c r="M26" s="75">
        <v>450182.04320000001</v>
      </c>
      <c r="N26" s="76">
        <v>302408.5306</v>
      </c>
      <c r="O26" s="152"/>
    </row>
    <row r="27" spans="1:15" x14ac:dyDescent="0.3">
      <c r="A27" s="1" t="s">
        <v>92</v>
      </c>
      <c r="B27" s="74">
        <v>830806.14690000005</v>
      </c>
      <c r="C27" s="75">
        <v>834697.94700000004</v>
      </c>
      <c r="D27" s="75">
        <v>848348.16000200005</v>
      </c>
      <c r="E27" s="75">
        <v>843963.75089999998</v>
      </c>
      <c r="F27" s="75">
        <v>836256.36900199996</v>
      </c>
      <c r="G27" s="75">
        <v>821723.51910000003</v>
      </c>
      <c r="H27" s="75">
        <v>849178.65760000004</v>
      </c>
      <c r="I27" s="75">
        <v>859493.02300000004</v>
      </c>
      <c r="J27" s="75">
        <v>856310.55050000001</v>
      </c>
      <c r="K27" s="75">
        <v>850332.24580000003</v>
      </c>
      <c r="L27" s="75">
        <v>688316.97100000002</v>
      </c>
      <c r="M27" s="75">
        <v>742590.81779999996</v>
      </c>
      <c r="N27" s="76">
        <v>903766.08310000005</v>
      </c>
      <c r="O27" s="152"/>
    </row>
    <row r="28" spans="1:15" x14ac:dyDescent="0.3">
      <c r="A28" s="1" t="s">
        <v>3</v>
      </c>
      <c r="B28" s="74">
        <v>1808534.6429000001</v>
      </c>
      <c r="C28" s="75">
        <v>1836407.1642</v>
      </c>
      <c r="D28" s="75">
        <v>1854013.2877</v>
      </c>
      <c r="E28" s="75">
        <v>1866940.4214999999</v>
      </c>
      <c r="F28" s="75">
        <v>1840252.3071000001</v>
      </c>
      <c r="G28" s="75">
        <v>1843343.9626</v>
      </c>
      <c r="H28" s="75">
        <v>1876153.9028</v>
      </c>
      <c r="I28" s="75">
        <v>1862533.3469</v>
      </c>
      <c r="J28" s="75">
        <v>1887732.5978999999</v>
      </c>
      <c r="K28" s="75">
        <v>1893169.5237</v>
      </c>
      <c r="L28" s="75">
        <v>1795029.4713999999</v>
      </c>
      <c r="M28" s="75">
        <v>1906862.8137999999</v>
      </c>
      <c r="N28" s="76">
        <v>2017368.6631</v>
      </c>
      <c r="O28" s="152"/>
    </row>
    <row r="29" spans="1:15" x14ac:dyDescent="0.3">
      <c r="A29" s="1" t="s">
        <v>4</v>
      </c>
      <c r="B29" s="74">
        <v>2027198.5969</v>
      </c>
      <c r="C29" s="75">
        <v>2046291.6058</v>
      </c>
      <c r="D29" s="75">
        <v>2110621.0616000001</v>
      </c>
      <c r="E29" s="75">
        <v>2100709.4802999999</v>
      </c>
      <c r="F29" s="75">
        <v>1951931.4476000001</v>
      </c>
      <c r="G29" s="75">
        <v>2023565.0760999999</v>
      </c>
      <c r="H29" s="75">
        <v>2156105.8344999999</v>
      </c>
      <c r="I29" s="75">
        <v>2149670.2847000002</v>
      </c>
      <c r="J29" s="75">
        <v>2149226.5433</v>
      </c>
      <c r="K29" s="75">
        <v>2123240.1669999999</v>
      </c>
      <c r="L29" s="75">
        <v>1973696.8125</v>
      </c>
      <c r="M29" s="75">
        <v>2039201.0930000001</v>
      </c>
      <c r="N29" s="76">
        <v>2238649.6381000001</v>
      </c>
      <c r="O29" s="152"/>
    </row>
    <row r="30" spans="1:15" x14ac:dyDescent="0.3">
      <c r="A30" s="2" t="s">
        <v>5</v>
      </c>
      <c r="B30" s="77">
        <v>2460887.5833999999</v>
      </c>
      <c r="C30" s="78">
        <v>2665037.7126000002</v>
      </c>
      <c r="D30" s="78">
        <v>2601183.1880999999</v>
      </c>
      <c r="E30" s="78">
        <v>2581746.3972</v>
      </c>
      <c r="F30" s="78">
        <v>2956533.5386000001</v>
      </c>
      <c r="G30" s="78">
        <v>2562577.2113999999</v>
      </c>
      <c r="H30" s="78">
        <v>2513706.0384999998</v>
      </c>
      <c r="I30" s="78">
        <v>2553845.1280999999</v>
      </c>
      <c r="J30" s="78">
        <v>2524796.6693000002</v>
      </c>
      <c r="K30" s="78">
        <v>2804816.2259</v>
      </c>
      <c r="L30" s="78">
        <v>2940986.1534000002</v>
      </c>
      <c r="M30" s="78">
        <v>2186888.8917</v>
      </c>
      <c r="N30" s="79">
        <v>2553737.11</v>
      </c>
      <c r="O30" s="152"/>
    </row>
    <row r="31" spans="1:15" x14ac:dyDescent="0.3">
      <c r="A31" s="3" t="s">
        <v>32</v>
      </c>
      <c r="B31" s="117">
        <v>5873146.9835999999</v>
      </c>
      <c r="C31" s="118">
        <v>6095787.6861999994</v>
      </c>
      <c r="D31" s="118">
        <v>6080734.1864999998</v>
      </c>
      <c r="E31" s="118">
        <v>6042033.8137999997</v>
      </c>
      <c r="F31" s="118">
        <v>6126665.8199999994</v>
      </c>
      <c r="G31" s="118">
        <v>5959344.4522999991</v>
      </c>
      <c r="H31" s="118">
        <v>6055964.1699000001</v>
      </c>
      <c r="I31" s="118">
        <v>6078104.1053999998</v>
      </c>
      <c r="J31" s="118">
        <v>6071322.1931000007</v>
      </c>
      <c r="K31" s="118">
        <v>6227120.1057000002</v>
      </c>
      <c r="L31" s="118">
        <v>6124594.5649999995</v>
      </c>
      <c r="M31" s="118">
        <v>5922888.7740999991</v>
      </c>
      <c r="N31" s="119">
        <v>6401250.8345999997</v>
      </c>
      <c r="O31" s="152"/>
    </row>
    <row r="32" spans="1:15" x14ac:dyDescent="0.3">
      <c r="A32" s="1" t="s">
        <v>91</v>
      </c>
      <c r="B32" s="74">
        <v>253174.89799999999</v>
      </c>
      <c r="C32" s="75">
        <v>252704.9664</v>
      </c>
      <c r="D32" s="75">
        <v>236013.43100000001</v>
      </c>
      <c r="E32" s="75">
        <v>228437.7028</v>
      </c>
      <c r="F32" s="75">
        <v>240819.807</v>
      </c>
      <c r="G32" s="75">
        <v>249569.28270000001</v>
      </c>
      <c r="H32" s="75">
        <v>214099.44639999999</v>
      </c>
      <c r="I32" s="75">
        <v>229026.55379999999</v>
      </c>
      <c r="J32" s="75">
        <v>226684.8584</v>
      </c>
      <c r="K32" s="75">
        <v>219658.65280000001</v>
      </c>
      <c r="L32" s="75">
        <v>330305.44349999999</v>
      </c>
      <c r="M32" s="75">
        <v>434309.97399999999</v>
      </c>
      <c r="N32" s="76">
        <v>288185.4596</v>
      </c>
    </row>
    <row r="33" spans="1:14" x14ac:dyDescent="0.3">
      <c r="A33" s="1" t="s">
        <v>92</v>
      </c>
      <c r="B33" s="74">
        <v>746002.57239999995</v>
      </c>
      <c r="C33" s="75">
        <v>745382.30339999998</v>
      </c>
      <c r="D33" s="75">
        <v>758800.33160000003</v>
      </c>
      <c r="E33" s="75">
        <v>750552.60450000002</v>
      </c>
      <c r="F33" s="75">
        <v>746308.13009999995</v>
      </c>
      <c r="G33" s="75">
        <v>731644.3763</v>
      </c>
      <c r="H33" s="75">
        <v>752918.27229999995</v>
      </c>
      <c r="I33" s="75">
        <v>759705.68130000005</v>
      </c>
      <c r="J33" s="75">
        <v>757599.47</v>
      </c>
      <c r="K33" s="75">
        <v>752305.75840000005</v>
      </c>
      <c r="L33" s="75">
        <v>604061.99430000002</v>
      </c>
      <c r="M33" s="75">
        <v>652253.68669999996</v>
      </c>
      <c r="N33" s="76">
        <v>806352.94880000001</v>
      </c>
    </row>
    <row r="34" spans="1:14" x14ac:dyDescent="0.3">
      <c r="A34" s="1" t="s">
        <v>3</v>
      </c>
      <c r="B34" s="74">
        <v>1700192.2564999999</v>
      </c>
      <c r="C34" s="75">
        <v>1731765.1466000001</v>
      </c>
      <c r="D34" s="75">
        <v>1749541.2328999999</v>
      </c>
      <c r="E34" s="75">
        <v>1762800.6861</v>
      </c>
      <c r="F34" s="75">
        <v>1743929.6074999999</v>
      </c>
      <c r="G34" s="75">
        <v>1744283.8757</v>
      </c>
      <c r="H34" s="75">
        <v>1769771.6883</v>
      </c>
      <c r="I34" s="75">
        <v>1757071.3643</v>
      </c>
      <c r="J34" s="75">
        <v>1780608.4198</v>
      </c>
      <c r="K34" s="75">
        <v>1790177.0123000001</v>
      </c>
      <c r="L34" s="75">
        <v>1689881.5205999999</v>
      </c>
      <c r="M34" s="75">
        <v>1765327.7042</v>
      </c>
      <c r="N34" s="76">
        <v>1892896.7656</v>
      </c>
    </row>
    <row r="35" spans="1:14" ht="15" customHeight="1" x14ac:dyDescent="0.3">
      <c r="A35" s="1" t="s">
        <v>4</v>
      </c>
      <c r="B35" s="74">
        <v>1500206.5756000001</v>
      </c>
      <c r="C35" s="75">
        <v>1511003.6135</v>
      </c>
      <c r="D35" s="75">
        <v>1571142.2054999999</v>
      </c>
      <c r="E35" s="75">
        <v>1562101.0101000001</v>
      </c>
      <c r="F35" s="75">
        <v>1515809.0665</v>
      </c>
      <c r="G35" s="75">
        <v>1546341.3740999999</v>
      </c>
      <c r="H35" s="75">
        <v>1613506.2834000001</v>
      </c>
      <c r="I35" s="75">
        <v>1595782.4227</v>
      </c>
      <c r="J35" s="75">
        <v>1596169.0360999999</v>
      </c>
      <c r="K35" s="75">
        <v>1621571.3177</v>
      </c>
      <c r="L35" s="75">
        <v>1500202.5412000001</v>
      </c>
      <c r="M35" s="75">
        <v>1500219.0828</v>
      </c>
      <c r="N35" s="76">
        <v>1638031.1461</v>
      </c>
    </row>
    <row r="36" spans="1:14" ht="15.9" customHeight="1" x14ac:dyDescent="0.3">
      <c r="A36" s="2" t="s">
        <v>5</v>
      </c>
      <c r="B36" s="77">
        <v>1673570.6810999999</v>
      </c>
      <c r="C36" s="78">
        <v>1854931.6562999999</v>
      </c>
      <c r="D36" s="78">
        <v>1765236.9855</v>
      </c>
      <c r="E36" s="78">
        <v>1738141.8103</v>
      </c>
      <c r="F36" s="78">
        <v>1879799.2089</v>
      </c>
      <c r="G36" s="78">
        <v>1687505.5434999999</v>
      </c>
      <c r="H36" s="78">
        <v>1705668.4794999999</v>
      </c>
      <c r="I36" s="78">
        <v>1736518.0833000001</v>
      </c>
      <c r="J36" s="78">
        <v>1710260.4088000001</v>
      </c>
      <c r="K36" s="78">
        <v>1843407.3644999999</v>
      </c>
      <c r="L36" s="78">
        <v>2000143.0654</v>
      </c>
      <c r="M36" s="78">
        <v>1570778.3263999999</v>
      </c>
      <c r="N36" s="79">
        <v>1775784.5145</v>
      </c>
    </row>
    <row r="38" spans="1:14" x14ac:dyDescent="0.3">
      <c r="A38" s="17"/>
    </row>
    <row r="39" spans="1:14" x14ac:dyDescent="0.3">
      <c r="A39" s="9"/>
    </row>
    <row r="41" spans="1:14" ht="15" customHeight="1" x14ac:dyDescent="0.3">
      <c r="A41" s="256" t="s">
        <v>25</v>
      </c>
      <c r="B41" s="256"/>
      <c r="C41" s="256"/>
      <c r="D41" s="256"/>
      <c r="E41" s="256"/>
      <c r="F41" s="256"/>
      <c r="G41" s="256"/>
      <c r="H41" s="256"/>
      <c r="I41" s="256"/>
      <c r="J41" s="256"/>
      <c r="K41" s="256"/>
      <c r="L41" s="256"/>
      <c r="M41" s="256"/>
      <c r="N41" s="256"/>
    </row>
    <row r="43" spans="1:14" x14ac:dyDescent="0.3">
      <c r="A43" s="241" t="s">
        <v>7</v>
      </c>
      <c r="B43" s="238" t="s">
        <v>22</v>
      </c>
      <c r="C43" s="239"/>
      <c r="D43" s="239"/>
      <c r="E43" s="239"/>
      <c r="F43" s="239"/>
      <c r="G43" s="239"/>
      <c r="H43" s="240"/>
    </row>
    <row r="44" spans="1:14" x14ac:dyDescent="0.3">
      <c r="A44" s="242"/>
      <c r="B44" s="82" t="s">
        <v>8</v>
      </c>
      <c r="C44" s="151" t="s">
        <v>56</v>
      </c>
      <c r="D44" s="151" t="s">
        <v>57</v>
      </c>
      <c r="E44" s="151" t="s">
        <v>23</v>
      </c>
      <c r="F44" s="151" t="s">
        <v>24</v>
      </c>
      <c r="G44" s="151" t="s">
        <v>1196</v>
      </c>
      <c r="H44" s="67" t="s">
        <v>1197</v>
      </c>
    </row>
    <row r="45" spans="1:14" x14ac:dyDescent="0.3">
      <c r="A45" s="149" t="s">
        <v>2322</v>
      </c>
      <c r="B45" s="162">
        <v>7392882.9063999997</v>
      </c>
      <c r="C45" s="142">
        <v>900323.21519999998</v>
      </c>
      <c r="D45" s="142">
        <v>1823076.4199000001</v>
      </c>
      <c r="E45" s="142">
        <v>170913.43100000001</v>
      </c>
      <c r="F45" s="142">
        <v>1009804.3166</v>
      </c>
      <c r="G45" s="142">
        <v>3220858.3771000002</v>
      </c>
      <c r="H45" s="143">
        <v>267907.14659999998</v>
      </c>
    </row>
    <row r="46" spans="1:14" x14ac:dyDescent="0.3">
      <c r="A46" s="149" t="s">
        <v>2323</v>
      </c>
      <c r="B46" s="163">
        <v>7643722.8831000002</v>
      </c>
      <c r="C46" s="144">
        <v>919144.11840000004</v>
      </c>
      <c r="D46" s="144">
        <v>1912568.4084999999</v>
      </c>
      <c r="E46" s="144">
        <v>180766.0828</v>
      </c>
      <c r="F46" s="144">
        <v>1026961.3192</v>
      </c>
      <c r="G46" s="144">
        <v>3322140.4615000002</v>
      </c>
      <c r="H46" s="145">
        <v>282142.4927</v>
      </c>
    </row>
    <row r="47" spans="1:14" x14ac:dyDescent="0.3">
      <c r="A47" s="149" t="s">
        <v>2324</v>
      </c>
      <c r="B47" s="163">
        <v>7660514.779902</v>
      </c>
      <c r="C47" s="144">
        <v>928824.91359999997</v>
      </c>
      <c r="D47" s="144">
        <v>1903221.6575</v>
      </c>
      <c r="E47" s="144">
        <v>180193.7248</v>
      </c>
      <c r="F47" s="144">
        <v>1041645.9016</v>
      </c>
      <c r="G47" s="144">
        <v>3325985.325501</v>
      </c>
      <c r="H47" s="145">
        <v>280643.25690099999</v>
      </c>
    </row>
    <row r="48" spans="1:14" x14ac:dyDescent="0.3">
      <c r="A48" s="149" t="s">
        <v>2325</v>
      </c>
      <c r="B48" s="163">
        <v>7630023.4362999992</v>
      </c>
      <c r="C48" s="144">
        <v>928198.61640000006</v>
      </c>
      <c r="D48" s="144">
        <v>1884915.6813999999</v>
      </c>
      <c r="E48" s="144">
        <v>177926.9326</v>
      </c>
      <c r="F48" s="144">
        <v>1043774.6986</v>
      </c>
      <c r="G48" s="144">
        <v>3312821.3158999998</v>
      </c>
      <c r="H48" s="145">
        <v>282386.19140000001</v>
      </c>
    </row>
    <row r="49" spans="1:14" x14ac:dyDescent="0.3">
      <c r="A49" s="149" t="s">
        <v>2327</v>
      </c>
      <c r="B49" s="163">
        <v>7836817.9886020003</v>
      </c>
      <c r="C49" s="144">
        <v>957385.25730000006</v>
      </c>
      <c r="D49" s="144">
        <v>1952471.8901</v>
      </c>
      <c r="E49" s="144">
        <v>194749.82620000001</v>
      </c>
      <c r="F49" s="144">
        <v>1076324.4569999999</v>
      </c>
      <c r="G49" s="144">
        <v>3342946.2097009998</v>
      </c>
      <c r="H49" s="145">
        <v>312940.34830100002</v>
      </c>
    </row>
    <row r="50" spans="1:14" x14ac:dyDescent="0.3">
      <c r="A50" s="149" t="s">
        <v>2328</v>
      </c>
      <c r="B50" s="163">
        <v>7513830.6762000006</v>
      </c>
      <c r="C50" s="144">
        <v>907992.36219999997</v>
      </c>
      <c r="D50" s="144">
        <v>1828257.4044999999</v>
      </c>
      <c r="E50" s="144">
        <v>171258.78719999999</v>
      </c>
      <c r="F50" s="144">
        <v>1043067.0693</v>
      </c>
      <c r="G50" s="144">
        <v>3281882.9116000002</v>
      </c>
      <c r="H50" s="145">
        <v>281372.14140000002</v>
      </c>
    </row>
    <row r="51" spans="1:14" x14ac:dyDescent="0.3">
      <c r="A51" s="149" t="s">
        <v>2329</v>
      </c>
      <c r="B51" s="163">
        <v>7620495.9048960004</v>
      </c>
      <c r="C51" s="144">
        <v>927596.08</v>
      </c>
      <c r="D51" s="144">
        <v>1868716.5441999999</v>
      </c>
      <c r="E51" s="144">
        <v>175557.602396</v>
      </c>
      <c r="F51" s="144">
        <v>1042930.4987</v>
      </c>
      <c r="G51" s="144">
        <v>3331245.3868</v>
      </c>
      <c r="H51" s="145">
        <v>274449.7928</v>
      </c>
    </row>
    <row r="52" spans="1:14" x14ac:dyDescent="0.3">
      <c r="A52" s="149" t="s">
        <v>2330</v>
      </c>
      <c r="B52" s="163">
        <v>7663066.4654000001</v>
      </c>
      <c r="C52" s="144">
        <v>931981.78619999997</v>
      </c>
      <c r="D52" s="144">
        <v>1886412.8197000001</v>
      </c>
      <c r="E52" s="144">
        <v>178399.0895</v>
      </c>
      <c r="F52" s="144">
        <v>1046771.6862999999</v>
      </c>
      <c r="G52" s="144">
        <v>3340082.1946</v>
      </c>
      <c r="H52" s="145">
        <v>279418.88909999997</v>
      </c>
    </row>
    <row r="53" spans="1:14" ht="15" customHeight="1" x14ac:dyDescent="0.3">
      <c r="A53" s="149" t="s">
        <v>2331</v>
      </c>
      <c r="B53" s="163">
        <v>7654021.9484999999</v>
      </c>
      <c r="C53" s="144">
        <v>932047.7291</v>
      </c>
      <c r="D53" s="144">
        <v>1879065.5352</v>
      </c>
      <c r="E53" s="144">
        <v>178012.3701</v>
      </c>
      <c r="F53" s="144">
        <v>1048527.5432</v>
      </c>
      <c r="G53" s="144">
        <v>3337372.0120999999</v>
      </c>
      <c r="H53" s="145">
        <v>278996.75880000001</v>
      </c>
    </row>
    <row r="54" spans="1:14" x14ac:dyDescent="0.3">
      <c r="A54" s="149" t="s">
        <v>2332</v>
      </c>
      <c r="B54" s="163">
        <v>7899899.3242999995</v>
      </c>
      <c r="C54" s="144">
        <v>948181.15390000003</v>
      </c>
      <c r="D54" s="144">
        <v>1930056.2609000001</v>
      </c>
      <c r="E54" s="144">
        <v>182974.84479999999</v>
      </c>
      <c r="F54" s="144">
        <v>1103210.6695999999</v>
      </c>
      <c r="G54" s="144">
        <v>3418404.5227000001</v>
      </c>
      <c r="H54" s="145">
        <v>317071.87239999999</v>
      </c>
    </row>
    <row r="55" spans="1:14" x14ac:dyDescent="0.3">
      <c r="A55" s="149" t="s">
        <v>2334</v>
      </c>
      <c r="B55" s="163">
        <v>7740034.5850999998</v>
      </c>
      <c r="C55" s="144">
        <v>934269.48789999995</v>
      </c>
      <c r="D55" s="144">
        <v>1931611.1887999999</v>
      </c>
      <c r="E55" s="144">
        <v>193733.3965</v>
      </c>
      <c r="F55" s="144">
        <v>1050477.4443999999</v>
      </c>
      <c r="G55" s="144">
        <v>3325595.5033</v>
      </c>
      <c r="H55" s="145">
        <v>304347.56420000002</v>
      </c>
    </row>
    <row r="56" spans="1:14" x14ac:dyDescent="0.3">
      <c r="A56" s="149" t="s">
        <v>2336</v>
      </c>
      <c r="B56" s="163">
        <v>7325725.6595000001</v>
      </c>
      <c r="C56" s="144">
        <v>880018.44830000005</v>
      </c>
      <c r="D56" s="144">
        <v>1774695.9913999999</v>
      </c>
      <c r="E56" s="144">
        <v>157910.52160000001</v>
      </c>
      <c r="F56" s="144">
        <v>995385.53940000001</v>
      </c>
      <c r="G56" s="144">
        <v>3279017.1214000001</v>
      </c>
      <c r="H56" s="145">
        <v>238698.0374</v>
      </c>
    </row>
    <row r="57" spans="1:14" x14ac:dyDescent="0.3">
      <c r="A57" s="150" t="s">
        <v>2338</v>
      </c>
      <c r="B57" s="164">
        <v>8015930.0248999996</v>
      </c>
      <c r="C57" s="146">
        <v>966198.29040000006</v>
      </c>
      <c r="D57" s="146">
        <v>1958966.7572000001</v>
      </c>
      <c r="E57" s="146">
        <v>180273.61689999999</v>
      </c>
      <c r="F57" s="146">
        <v>1098055.6717000001</v>
      </c>
      <c r="G57" s="146">
        <v>3527176.9430999998</v>
      </c>
      <c r="H57" s="147">
        <v>285258.74560000002</v>
      </c>
    </row>
    <row r="59" spans="1:14" x14ac:dyDescent="0.3">
      <c r="A59" s="16"/>
    </row>
    <row r="60" spans="1:14" x14ac:dyDescent="0.3">
      <c r="B60" s="15"/>
      <c r="C60" s="15"/>
    </row>
    <row r="61" spans="1:14" ht="15" customHeight="1" x14ac:dyDescent="0.3">
      <c r="A61" s="256" t="s">
        <v>95</v>
      </c>
      <c r="B61" s="256"/>
      <c r="C61" s="256"/>
      <c r="D61" s="256"/>
      <c r="E61" s="256"/>
      <c r="F61" s="256"/>
      <c r="G61" s="256"/>
      <c r="H61" s="256"/>
      <c r="I61" s="256"/>
      <c r="J61" s="256"/>
      <c r="K61" s="256"/>
      <c r="L61" s="256"/>
      <c r="M61" s="256"/>
      <c r="N61" s="256"/>
    </row>
    <row r="63" spans="1:14" x14ac:dyDescent="0.3">
      <c r="A63" s="241" t="s">
        <v>7</v>
      </c>
      <c r="B63" s="238" t="s">
        <v>22</v>
      </c>
      <c r="C63" s="239"/>
      <c r="D63" s="239"/>
      <c r="E63" s="239"/>
      <c r="F63" s="239"/>
      <c r="G63" s="239"/>
      <c r="H63" s="240"/>
    </row>
    <row r="64" spans="1:14" x14ac:dyDescent="0.3">
      <c r="A64" s="242"/>
      <c r="B64" s="82" t="s">
        <v>8</v>
      </c>
      <c r="C64" s="151" t="s">
        <v>56</v>
      </c>
      <c r="D64" s="151" t="s">
        <v>57</v>
      </c>
      <c r="E64" s="151" t="s">
        <v>23</v>
      </c>
      <c r="F64" s="151" t="s">
        <v>24</v>
      </c>
      <c r="G64" s="151" t="s">
        <v>1196</v>
      </c>
      <c r="H64" s="67" t="s">
        <v>1197</v>
      </c>
    </row>
    <row r="65" spans="1:8" x14ac:dyDescent="0.3">
      <c r="A65" s="149" t="s">
        <v>2322</v>
      </c>
      <c r="B65" s="162">
        <v>5873146.9835999999</v>
      </c>
      <c r="C65" s="142">
        <v>466556.02799999999</v>
      </c>
      <c r="D65" s="142">
        <v>1197597.9058999999</v>
      </c>
      <c r="E65" s="142">
        <v>85781.694000000003</v>
      </c>
      <c r="F65" s="142">
        <v>811901.59219999996</v>
      </c>
      <c r="G65" s="142">
        <v>3181641.7017000001</v>
      </c>
      <c r="H65" s="143">
        <v>129668.0618</v>
      </c>
    </row>
    <row r="66" spans="1:8" x14ac:dyDescent="0.3">
      <c r="A66" s="149" t="s">
        <v>2323</v>
      </c>
      <c r="B66" s="163">
        <v>6095787.6861999994</v>
      </c>
      <c r="C66" s="144">
        <v>477504.39679999999</v>
      </c>
      <c r="D66" s="144">
        <v>1275232.7154999999</v>
      </c>
      <c r="E66" s="144">
        <v>93322.886499999993</v>
      </c>
      <c r="F66" s="144">
        <v>826574.70499999996</v>
      </c>
      <c r="G66" s="144">
        <v>3282169.8594999998</v>
      </c>
      <c r="H66" s="145">
        <v>140983.12289999999</v>
      </c>
    </row>
    <row r="67" spans="1:8" x14ac:dyDescent="0.3">
      <c r="A67" s="149" t="s">
        <v>2324</v>
      </c>
      <c r="B67" s="163">
        <v>6080734.1864999998</v>
      </c>
      <c r="C67" s="144">
        <v>481449.02360000001</v>
      </c>
      <c r="D67" s="144">
        <v>1247336.4735000001</v>
      </c>
      <c r="E67" s="144">
        <v>90723.2212</v>
      </c>
      <c r="F67" s="144">
        <v>838715.39749999996</v>
      </c>
      <c r="G67" s="144">
        <v>3285386.1841000002</v>
      </c>
      <c r="H67" s="145">
        <v>137123.8866</v>
      </c>
    </row>
    <row r="68" spans="1:8" x14ac:dyDescent="0.3">
      <c r="A68" s="149" t="s">
        <v>2325</v>
      </c>
      <c r="B68" s="163">
        <v>6042033.8138000006</v>
      </c>
      <c r="C68" s="144">
        <v>481244.93589999998</v>
      </c>
      <c r="D68" s="144">
        <v>1231148.0944999999</v>
      </c>
      <c r="E68" s="144">
        <v>88839.281400000007</v>
      </c>
      <c r="F68" s="144">
        <v>836372.53029999998</v>
      </c>
      <c r="G68" s="144">
        <v>3270127.1748000002</v>
      </c>
      <c r="H68" s="145">
        <v>134301.79689999999</v>
      </c>
    </row>
    <row r="69" spans="1:8" x14ac:dyDescent="0.3">
      <c r="A69" s="149" t="s">
        <v>2327</v>
      </c>
      <c r="B69" s="163">
        <v>6126665.8200000003</v>
      </c>
      <c r="C69" s="144">
        <v>480834.94799999997</v>
      </c>
      <c r="D69" s="144">
        <v>1270530.5315</v>
      </c>
      <c r="E69" s="144">
        <v>95721.502600000007</v>
      </c>
      <c r="F69" s="144">
        <v>840251.72759999998</v>
      </c>
      <c r="G69" s="144">
        <v>3294567.6871000002</v>
      </c>
      <c r="H69" s="145">
        <v>144759.42319999999</v>
      </c>
    </row>
    <row r="70" spans="1:8" x14ac:dyDescent="0.3">
      <c r="A70" s="149" t="s">
        <v>2328</v>
      </c>
      <c r="B70" s="163">
        <v>5959344.4523000009</v>
      </c>
      <c r="C70" s="144">
        <v>475520.97009999998</v>
      </c>
      <c r="D70" s="144">
        <v>1205059.9073000001</v>
      </c>
      <c r="E70" s="144">
        <v>85398.063500000004</v>
      </c>
      <c r="F70" s="144">
        <v>826596.86739999999</v>
      </c>
      <c r="G70" s="144">
        <v>3237431.2198000001</v>
      </c>
      <c r="H70" s="145">
        <v>129337.42419999999</v>
      </c>
    </row>
    <row r="71" spans="1:8" x14ac:dyDescent="0.3">
      <c r="A71" s="149" t="s">
        <v>2329</v>
      </c>
      <c r="B71" s="163">
        <v>6055964.1698999992</v>
      </c>
      <c r="C71" s="144">
        <v>482523.30440000002</v>
      </c>
      <c r="D71" s="144">
        <v>1223702.1746</v>
      </c>
      <c r="E71" s="144">
        <v>87109.825100000002</v>
      </c>
      <c r="F71" s="144">
        <v>839546.571</v>
      </c>
      <c r="G71" s="144">
        <v>3291348.2689999999</v>
      </c>
      <c r="H71" s="145">
        <v>131734.0258</v>
      </c>
    </row>
    <row r="72" spans="1:8" x14ac:dyDescent="0.3">
      <c r="A72" s="149" t="s">
        <v>2330</v>
      </c>
      <c r="B72" s="163">
        <v>6078104.1054000007</v>
      </c>
      <c r="C72" s="144">
        <v>481466.57380000001</v>
      </c>
      <c r="D72" s="144">
        <v>1234539.4258000001</v>
      </c>
      <c r="E72" s="144">
        <v>88645.2693</v>
      </c>
      <c r="F72" s="144">
        <v>840085.58319999999</v>
      </c>
      <c r="G72" s="144">
        <v>3299250.7747</v>
      </c>
      <c r="H72" s="145">
        <v>134116.4786</v>
      </c>
    </row>
    <row r="73" spans="1:8" x14ac:dyDescent="0.3">
      <c r="A73" s="149" t="s">
        <v>2331</v>
      </c>
      <c r="B73" s="163">
        <v>6071322.1930999998</v>
      </c>
      <c r="C73" s="144">
        <v>482489.88890000002</v>
      </c>
      <c r="D73" s="144">
        <v>1229543.8178999999</v>
      </c>
      <c r="E73" s="144">
        <v>88058.023499999996</v>
      </c>
      <c r="F73" s="144">
        <v>840932.55889999995</v>
      </c>
      <c r="G73" s="144">
        <v>3297058.202</v>
      </c>
      <c r="H73" s="145">
        <v>133239.70189999999</v>
      </c>
    </row>
    <row r="74" spans="1:8" x14ac:dyDescent="0.3">
      <c r="A74" s="149" t="s">
        <v>2332</v>
      </c>
      <c r="B74" s="163">
        <v>6227120.1057000002</v>
      </c>
      <c r="C74" s="144">
        <v>495101.39870000002</v>
      </c>
      <c r="D74" s="144">
        <v>1269391.49</v>
      </c>
      <c r="E74" s="144">
        <v>92963.328699999998</v>
      </c>
      <c r="F74" s="144">
        <v>858030.74490000005</v>
      </c>
      <c r="G74" s="144">
        <v>3371001.9155000001</v>
      </c>
      <c r="H74" s="145">
        <v>140631.2279</v>
      </c>
    </row>
    <row r="75" spans="1:8" x14ac:dyDescent="0.3">
      <c r="A75" s="149" t="s">
        <v>2334</v>
      </c>
      <c r="B75" s="163">
        <v>6124594.5649999995</v>
      </c>
      <c r="C75" s="144">
        <v>473238.1017</v>
      </c>
      <c r="D75" s="144">
        <v>1278028.4583000001</v>
      </c>
      <c r="E75" s="144">
        <v>101150.3953</v>
      </c>
      <c r="F75" s="144">
        <v>839184.87549999997</v>
      </c>
      <c r="G75" s="144">
        <v>3279982.6935999999</v>
      </c>
      <c r="H75" s="145">
        <v>153010.04060000001</v>
      </c>
    </row>
    <row r="76" spans="1:8" x14ac:dyDescent="0.3">
      <c r="A76" s="149" t="s">
        <v>2336</v>
      </c>
      <c r="B76" s="163">
        <v>5922888.7741</v>
      </c>
      <c r="C76" s="144">
        <v>471175.12400000001</v>
      </c>
      <c r="D76" s="144">
        <v>1183408.9294</v>
      </c>
      <c r="E76" s="144">
        <v>80080.388300000006</v>
      </c>
      <c r="F76" s="144">
        <v>824206.81270000001</v>
      </c>
      <c r="G76" s="144">
        <v>3242886.4407000002</v>
      </c>
      <c r="H76" s="145">
        <v>121131.079</v>
      </c>
    </row>
    <row r="77" spans="1:8" x14ac:dyDescent="0.3">
      <c r="A77" s="150" t="s">
        <v>2338</v>
      </c>
      <c r="B77" s="164">
        <v>6401250.8346000006</v>
      </c>
      <c r="C77" s="146">
        <v>506644.92139999999</v>
      </c>
      <c r="D77" s="146">
        <v>1294812.3112000001</v>
      </c>
      <c r="E77" s="146">
        <v>90724.227499999994</v>
      </c>
      <c r="F77" s="146">
        <v>886021.32380000001</v>
      </c>
      <c r="G77" s="146">
        <v>3485774.3045999999</v>
      </c>
      <c r="H77" s="147">
        <v>137273.74609999999</v>
      </c>
    </row>
    <row r="79" spans="1:8" x14ac:dyDescent="0.3">
      <c r="A79" s="16"/>
      <c r="B79" s="15"/>
      <c r="C79" s="15"/>
    </row>
    <row r="80" spans="1:8" x14ac:dyDescent="0.3">
      <c r="A80" s="15"/>
      <c r="B80" s="15"/>
      <c r="C80" s="15"/>
    </row>
    <row r="81" spans="1:14" ht="15" customHeight="1" x14ac:dyDescent="0.3">
      <c r="A81" s="256" t="s">
        <v>58</v>
      </c>
      <c r="B81" s="256"/>
      <c r="C81" s="256"/>
      <c r="D81" s="256"/>
      <c r="E81" s="256"/>
      <c r="F81" s="256"/>
      <c r="G81" s="256"/>
      <c r="H81" s="256"/>
      <c r="I81" s="256"/>
      <c r="J81" s="256"/>
      <c r="K81" s="256"/>
      <c r="L81" s="256"/>
      <c r="M81" s="256"/>
      <c r="N81" s="256"/>
    </row>
    <row r="82" spans="1:14" x14ac:dyDescent="0.3">
      <c r="A82" s="15"/>
      <c r="B82" s="15"/>
      <c r="C82" s="15"/>
    </row>
    <row r="83" spans="1:14" x14ac:dyDescent="0.3">
      <c r="A83" s="257" t="s">
        <v>7</v>
      </c>
      <c r="B83" s="259" t="s">
        <v>22</v>
      </c>
      <c r="C83" s="260"/>
      <c r="D83" s="260"/>
      <c r="E83" s="260"/>
      <c r="F83" s="260"/>
      <c r="G83" s="260"/>
      <c r="H83" s="261"/>
    </row>
    <row r="84" spans="1:14" x14ac:dyDescent="0.3">
      <c r="A84" s="258"/>
      <c r="B84" s="82" t="s">
        <v>8</v>
      </c>
      <c r="C84" s="151" t="s">
        <v>56</v>
      </c>
      <c r="D84" s="151" t="s">
        <v>57</v>
      </c>
      <c r="E84" s="151" t="s">
        <v>23</v>
      </c>
      <c r="F84" s="151" t="s">
        <v>24</v>
      </c>
      <c r="G84" s="151" t="s">
        <v>1196</v>
      </c>
      <c r="H84" s="67" t="s">
        <v>1197</v>
      </c>
    </row>
    <row r="85" spans="1:14" x14ac:dyDescent="0.3">
      <c r="A85" s="149" t="s">
        <v>2322</v>
      </c>
      <c r="B85" s="162">
        <v>943324.55500000005</v>
      </c>
      <c r="C85" s="142">
        <v>445444.15509999997</v>
      </c>
      <c r="D85" s="142">
        <v>5924.1782000000003</v>
      </c>
      <c r="E85" s="142">
        <v>37758.129800000002</v>
      </c>
      <c r="F85" s="142">
        <v>51.9026</v>
      </c>
      <c r="G85" s="142">
        <v>454025.2279</v>
      </c>
      <c r="H85" s="143">
        <v>120.9614</v>
      </c>
    </row>
    <row r="86" spans="1:14" x14ac:dyDescent="0.3">
      <c r="A86" s="149" t="s">
        <v>2323</v>
      </c>
      <c r="B86" s="163">
        <v>989236.36460000009</v>
      </c>
      <c r="C86" s="144">
        <v>464830.11749999999</v>
      </c>
      <c r="D86" s="144">
        <v>6050.1256000000003</v>
      </c>
      <c r="E86" s="144">
        <v>40149.374900000003</v>
      </c>
      <c r="F86" s="144">
        <v>43.688099999999999</v>
      </c>
      <c r="G86" s="144">
        <v>478050.44179999997</v>
      </c>
      <c r="H86" s="145">
        <v>112.61669999999999</v>
      </c>
    </row>
    <row r="87" spans="1:14" x14ac:dyDescent="0.3">
      <c r="A87" s="149" t="s">
        <v>2324</v>
      </c>
      <c r="B87" s="163">
        <v>1018173.5316</v>
      </c>
      <c r="C87" s="144">
        <v>477364.39419999998</v>
      </c>
      <c r="D87" s="144">
        <v>6144.3994000000002</v>
      </c>
      <c r="E87" s="144">
        <v>41611.901100000003</v>
      </c>
      <c r="F87" s="144">
        <v>47.685000000000002</v>
      </c>
      <c r="G87" s="144">
        <v>492886.83260000002</v>
      </c>
      <c r="H87" s="145">
        <v>118.3193</v>
      </c>
    </row>
    <row r="88" spans="1:14" x14ac:dyDescent="0.3">
      <c r="A88" s="149" t="s">
        <v>2325</v>
      </c>
      <c r="B88" s="163">
        <v>1033765.5099999999</v>
      </c>
      <c r="C88" s="144">
        <v>483622.94760000001</v>
      </c>
      <c r="D88" s="144">
        <v>6197.2847000000002</v>
      </c>
      <c r="E88" s="144">
        <v>42469.254800000002</v>
      </c>
      <c r="F88" s="144">
        <v>44.885100000000001</v>
      </c>
      <c r="G88" s="144">
        <v>501317.3296</v>
      </c>
      <c r="H88" s="145">
        <v>113.8082</v>
      </c>
    </row>
    <row r="89" spans="1:14" x14ac:dyDescent="0.3">
      <c r="A89" s="149" t="s">
        <v>2327</v>
      </c>
      <c r="B89" s="163">
        <v>1040720.4653</v>
      </c>
      <c r="C89" s="144">
        <v>486404.7096</v>
      </c>
      <c r="D89" s="144">
        <v>6225.6556</v>
      </c>
      <c r="E89" s="144">
        <v>42721.232000000004</v>
      </c>
      <c r="F89" s="144">
        <v>45.495199999999997</v>
      </c>
      <c r="G89" s="144">
        <v>505227.22610000003</v>
      </c>
      <c r="H89" s="145">
        <v>96.146799999999999</v>
      </c>
    </row>
    <row r="90" spans="1:14" x14ac:dyDescent="0.3">
      <c r="A90" s="149" t="s">
        <v>2328</v>
      </c>
      <c r="B90" s="163">
        <v>1047446.9138000001</v>
      </c>
      <c r="C90" s="144">
        <v>489330.79100000003</v>
      </c>
      <c r="D90" s="144">
        <v>6232.9903999999997</v>
      </c>
      <c r="E90" s="144">
        <v>43150.178899999999</v>
      </c>
      <c r="F90" s="144">
        <v>39.587699999999998</v>
      </c>
      <c r="G90" s="144">
        <v>508628.99469999998</v>
      </c>
      <c r="H90" s="145">
        <v>64.371099999999998</v>
      </c>
    </row>
    <row r="91" spans="1:14" x14ac:dyDescent="0.3">
      <c r="A91" s="149" t="s">
        <v>2329</v>
      </c>
      <c r="B91" s="163">
        <v>1064949.6658000001</v>
      </c>
      <c r="C91" s="144">
        <v>496547.94660000002</v>
      </c>
      <c r="D91" s="144">
        <v>6390.1283999999996</v>
      </c>
      <c r="E91" s="144">
        <v>44165.0861</v>
      </c>
      <c r="F91" s="144">
        <v>45.686500000000002</v>
      </c>
      <c r="G91" s="144">
        <v>517688.27189999999</v>
      </c>
      <c r="H91" s="145">
        <v>112.5463</v>
      </c>
    </row>
    <row r="92" spans="1:14" x14ac:dyDescent="0.3">
      <c r="A92" s="149" t="s">
        <v>2330</v>
      </c>
      <c r="B92" s="163">
        <v>1089269.787</v>
      </c>
      <c r="C92" s="144">
        <v>506579.21960000001</v>
      </c>
      <c r="D92" s="144">
        <v>6515.2754000000004</v>
      </c>
      <c r="E92" s="144">
        <v>45626.091899999999</v>
      </c>
      <c r="F92" s="144">
        <v>48.244999999999997</v>
      </c>
      <c r="G92" s="144">
        <v>530376.80489999999</v>
      </c>
      <c r="H92" s="145">
        <v>124.1502</v>
      </c>
    </row>
    <row r="93" spans="1:14" x14ac:dyDescent="0.3">
      <c r="A93" s="149" t="s">
        <v>2331</v>
      </c>
      <c r="B93" s="163">
        <v>1114718.757</v>
      </c>
      <c r="C93" s="144">
        <v>517402.59</v>
      </c>
      <c r="D93" s="144">
        <v>6597.53</v>
      </c>
      <c r="E93" s="144">
        <v>47176.836900000002</v>
      </c>
      <c r="F93" s="144">
        <v>47.491700000000002</v>
      </c>
      <c r="G93" s="144">
        <v>543373.46129999997</v>
      </c>
      <c r="H93" s="145">
        <v>120.8471</v>
      </c>
    </row>
    <row r="94" spans="1:14" x14ac:dyDescent="0.3">
      <c r="A94" s="149" t="s">
        <v>2332</v>
      </c>
      <c r="B94" s="163">
        <v>1129458.2489</v>
      </c>
      <c r="C94" s="144">
        <v>523858.9803</v>
      </c>
      <c r="D94" s="144">
        <v>6659.4556000000002</v>
      </c>
      <c r="E94" s="144">
        <v>47901.972399999999</v>
      </c>
      <c r="F94" s="144">
        <v>49.205199999999998</v>
      </c>
      <c r="G94" s="144">
        <v>550870.82579999999</v>
      </c>
      <c r="H94" s="145">
        <v>117.8096</v>
      </c>
    </row>
    <row r="95" spans="1:14" x14ac:dyDescent="0.3">
      <c r="A95" s="149" t="s">
        <v>2334</v>
      </c>
      <c r="B95" s="163">
        <v>1091386.8773000001</v>
      </c>
      <c r="C95" s="144">
        <v>509198.90370000002</v>
      </c>
      <c r="D95" s="144">
        <v>6473.2057000000004</v>
      </c>
      <c r="E95" s="144">
        <v>45035.977099999996</v>
      </c>
      <c r="F95" s="144">
        <v>46.884599999999999</v>
      </c>
      <c r="G95" s="144">
        <v>530534.26439999999</v>
      </c>
      <c r="H95" s="145">
        <v>97.641800000000003</v>
      </c>
    </row>
    <row r="96" spans="1:14" x14ac:dyDescent="0.3">
      <c r="A96" s="149" t="s">
        <v>2336</v>
      </c>
      <c r="B96" s="163">
        <v>994996.41139999998</v>
      </c>
      <c r="C96" s="144">
        <v>469223.3983</v>
      </c>
      <c r="D96" s="144">
        <v>6535.0825999999997</v>
      </c>
      <c r="E96" s="144">
        <v>38771.645499999999</v>
      </c>
      <c r="F96" s="144">
        <v>43.413600000000002</v>
      </c>
      <c r="G96" s="144">
        <v>480353.5809</v>
      </c>
      <c r="H96" s="145">
        <v>69.290499999999994</v>
      </c>
    </row>
    <row r="97" spans="1:8" x14ac:dyDescent="0.3">
      <c r="A97" s="150" t="s">
        <v>2338</v>
      </c>
      <c r="B97" s="164">
        <v>1071026.1090609999</v>
      </c>
      <c r="C97" s="146">
        <v>501183.14679999999</v>
      </c>
      <c r="D97" s="146">
        <v>6864.5630609999998</v>
      </c>
      <c r="E97" s="146">
        <v>43283.508800000003</v>
      </c>
      <c r="F97" s="146">
        <v>46.395600000000002</v>
      </c>
      <c r="G97" s="146">
        <v>519542.09370000003</v>
      </c>
      <c r="H97" s="147">
        <v>106.4011</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Q15" sqref="Q15"/>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1" t="s">
        <v>96</v>
      </c>
      <c r="E2" s="232"/>
      <c r="F2" s="232"/>
      <c r="G2" s="232"/>
      <c r="H2" s="232"/>
      <c r="I2" s="232"/>
      <c r="J2" s="219" t="str">
        <f>"Feb 25"</f>
        <v>Feb 25</v>
      </c>
      <c r="K2" s="220"/>
    </row>
    <row r="3" spans="1:17" ht="15" customHeight="1" x14ac:dyDescent="0.3">
      <c r="D3" s="233"/>
      <c r="E3" s="234"/>
      <c r="F3" s="234"/>
      <c r="G3" s="234"/>
      <c r="H3" s="234"/>
      <c r="I3" s="234"/>
      <c r="J3" s="221"/>
      <c r="K3" s="222"/>
    </row>
    <row r="4" spans="1:17" ht="15.75" customHeight="1" thickBot="1" x14ac:dyDescent="0.35">
      <c r="D4" s="235"/>
      <c r="E4" s="236"/>
      <c r="F4" s="236"/>
      <c r="G4" s="236"/>
      <c r="H4" s="236"/>
      <c r="I4" s="236"/>
      <c r="J4" s="223"/>
      <c r="K4" s="224"/>
    </row>
    <row r="5" spans="1:17" ht="15" thickBot="1" x14ac:dyDescent="0.35">
      <c r="D5" s="216" t="s">
        <v>2335</v>
      </c>
      <c r="E5" s="217"/>
      <c r="F5" s="217"/>
      <c r="G5" s="217"/>
      <c r="H5" s="217"/>
      <c r="I5" s="217"/>
      <c r="J5" s="217"/>
      <c r="K5" s="218"/>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56" t="s">
        <v>27</v>
      </c>
      <c r="B11" s="256"/>
      <c r="C11" s="256"/>
      <c r="D11" s="256"/>
      <c r="E11" s="256"/>
      <c r="F11" s="256"/>
      <c r="G11" s="256"/>
      <c r="H11" s="256"/>
      <c r="I11" s="256"/>
      <c r="J11" s="256"/>
      <c r="K11" s="256"/>
      <c r="L11" s="256"/>
      <c r="M11" s="256"/>
      <c r="N11" s="256"/>
      <c r="O11" s="256"/>
      <c r="P11" s="256"/>
    </row>
    <row r="12" spans="1:17" x14ac:dyDescent="0.3">
      <c r="E12" s="262" t="s">
        <v>2333</v>
      </c>
      <c r="F12" s="262"/>
      <c r="G12" s="262"/>
      <c r="H12" s="262"/>
      <c r="I12" s="262" t="s">
        <v>2337</v>
      </c>
      <c r="J12" s="262"/>
      <c r="K12" s="262"/>
      <c r="L12" s="262"/>
      <c r="M12" s="262" t="s">
        <v>2339</v>
      </c>
      <c r="N12" s="262"/>
      <c r="O12" s="262"/>
      <c r="P12" s="262"/>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13115064</v>
      </c>
      <c r="F14" s="173">
        <v>1611344</v>
      </c>
      <c r="G14" s="173">
        <v>9107646</v>
      </c>
      <c r="H14" s="174">
        <v>2396074</v>
      </c>
      <c r="I14" s="172">
        <v>12788457</v>
      </c>
      <c r="J14" s="173">
        <v>1518893</v>
      </c>
      <c r="K14" s="173">
        <v>9061279</v>
      </c>
      <c r="L14" s="174">
        <v>2208285</v>
      </c>
      <c r="M14" s="172">
        <v>13268352</v>
      </c>
      <c r="N14" s="173">
        <v>1705361</v>
      </c>
      <c r="O14" s="173">
        <v>9235166</v>
      </c>
      <c r="P14" s="174">
        <v>2327825</v>
      </c>
    </row>
    <row r="15" spans="1:17" x14ac:dyDescent="0.3">
      <c r="A15" s="175" t="s">
        <v>258</v>
      </c>
      <c r="B15" s="176" t="s">
        <v>259</v>
      </c>
      <c r="C15" s="176" t="s">
        <v>1207</v>
      </c>
      <c r="D15" s="175" t="s">
        <v>259</v>
      </c>
      <c r="E15" s="172">
        <v>3847651</v>
      </c>
      <c r="F15" s="177">
        <v>394809</v>
      </c>
      <c r="G15" s="177">
        <v>2745032</v>
      </c>
      <c r="H15" s="178">
        <v>707810</v>
      </c>
      <c r="I15" s="172">
        <v>3811584</v>
      </c>
      <c r="J15" s="177">
        <v>371083</v>
      </c>
      <c r="K15" s="177">
        <v>2745811</v>
      </c>
      <c r="L15" s="178">
        <v>694690</v>
      </c>
      <c r="M15" s="172">
        <v>3918975</v>
      </c>
      <c r="N15" s="177">
        <v>422330</v>
      </c>
      <c r="O15" s="177">
        <v>2783317</v>
      </c>
      <c r="P15" s="178">
        <v>713328</v>
      </c>
    </row>
    <row r="16" spans="1:17" x14ac:dyDescent="0.3">
      <c r="A16" s="175" t="s">
        <v>1085</v>
      </c>
      <c r="B16" s="176" t="s">
        <v>108</v>
      </c>
      <c r="C16" s="176" t="s">
        <v>1208</v>
      </c>
      <c r="D16" s="175" t="s">
        <v>109</v>
      </c>
      <c r="E16" s="172">
        <v>1517419</v>
      </c>
      <c r="F16" s="177">
        <v>145112</v>
      </c>
      <c r="G16" s="177">
        <v>1159594</v>
      </c>
      <c r="H16" s="178">
        <v>212713</v>
      </c>
      <c r="I16" s="172">
        <v>1513689</v>
      </c>
      <c r="J16" s="177">
        <v>138307</v>
      </c>
      <c r="K16" s="177">
        <v>1163371</v>
      </c>
      <c r="L16" s="178">
        <v>212011</v>
      </c>
      <c r="M16" s="172">
        <v>1543493</v>
      </c>
      <c r="N16" s="177">
        <v>153771</v>
      </c>
      <c r="O16" s="177">
        <v>1175107</v>
      </c>
      <c r="P16" s="178">
        <v>214615</v>
      </c>
    </row>
    <row r="17" spans="1:16" x14ac:dyDescent="0.3">
      <c r="A17" s="179" t="s">
        <v>107</v>
      </c>
      <c r="B17" s="176" t="s">
        <v>1086</v>
      </c>
      <c r="C17" s="176" t="s">
        <v>1209</v>
      </c>
      <c r="D17" s="176" t="s">
        <v>1087</v>
      </c>
      <c r="E17" s="172">
        <v>903878</v>
      </c>
      <c r="F17" s="177">
        <v>91801</v>
      </c>
      <c r="G17" s="177">
        <v>664933</v>
      </c>
      <c r="H17" s="178">
        <v>147144</v>
      </c>
      <c r="I17" s="172">
        <v>874824</v>
      </c>
      <c r="J17" s="177">
        <v>77949</v>
      </c>
      <c r="K17" s="177">
        <v>654140</v>
      </c>
      <c r="L17" s="178">
        <v>142735</v>
      </c>
      <c r="M17" s="172">
        <v>911563</v>
      </c>
      <c r="N17" s="177">
        <v>102084</v>
      </c>
      <c r="O17" s="177">
        <v>663393</v>
      </c>
      <c r="P17" s="178">
        <v>146086</v>
      </c>
    </row>
    <row r="18" spans="1:16" x14ac:dyDescent="0.3">
      <c r="A18" s="175" t="s">
        <v>539</v>
      </c>
      <c r="B18" s="176" t="s">
        <v>235</v>
      </c>
      <c r="C18" s="176" t="s">
        <v>1210</v>
      </c>
      <c r="D18" s="175" t="s">
        <v>236</v>
      </c>
      <c r="E18" s="172">
        <v>537248</v>
      </c>
      <c r="F18" s="177">
        <v>46519</v>
      </c>
      <c r="G18" s="177">
        <v>422491</v>
      </c>
      <c r="H18" s="178">
        <v>68238</v>
      </c>
      <c r="I18" s="172">
        <v>528410</v>
      </c>
      <c r="J18" s="177">
        <v>43466</v>
      </c>
      <c r="K18" s="177">
        <v>421246</v>
      </c>
      <c r="L18" s="178">
        <v>63698</v>
      </c>
      <c r="M18" s="172">
        <v>543220</v>
      </c>
      <c r="N18" s="177">
        <v>50475</v>
      </c>
      <c r="O18" s="177">
        <v>425943</v>
      </c>
      <c r="P18" s="178">
        <v>66802</v>
      </c>
    </row>
    <row r="19" spans="1:16" x14ac:dyDescent="0.3">
      <c r="A19" s="175" t="s">
        <v>234</v>
      </c>
      <c r="B19" s="176" t="s">
        <v>939</v>
      </c>
      <c r="C19" s="176" t="s">
        <v>1211</v>
      </c>
      <c r="D19" s="175" t="s">
        <v>940</v>
      </c>
      <c r="E19" s="172">
        <v>353895</v>
      </c>
      <c r="F19" s="177">
        <v>36485</v>
      </c>
      <c r="G19" s="177">
        <v>254619</v>
      </c>
      <c r="H19" s="178">
        <v>62791</v>
      </c>
      <c r="I19" s="172">
        <v>341011</v>
      </c>
      <c r="J19" s="177">
        <v>32742</v>
      </c>
      <c r="K19" s="177">
        <v>249273</v>
      </c>
      <c r="L19" s="178">
        <v>58996</v>
      </c>
      <c r="M19" s="172">
        <v>358436</v>
      </c>
      <c r="N19" s="177">
        <v>42012</v>
      </c>
      <c r="O19" s="177">
        <v>254937</v>
      </c>
      <c r="P19" s="178">
        <v>61487</v>
      </c>
    </row>
    <row r="20" spans="1:16" x14ac:dyDescent="0.3">
      <c r="A20" s="175" t="s">
        <v>512</v>
      </c>
      <c r="B20" s="176" t="s">
        <v>261</v>
      </c>
      <c r="C20" s="176" t="s">
        <v>1212</v>
      </c>
      <c r="D20" s="175" t="s">
        <v>262</v>
      </c>
      <c r="E20" s="172">
        <v>324652</v>
      </c>
      <c r="F20" s="177">
        <v>38450</v>
      </c>
      <c r="G20" s="177">
        <v>244876</v>
      </c>
      <c r="H20" s="178">
        <v>41326</v>
      </c>
      <c r="I20" s="172">
        <v>321142</v>
      </c>
      <c r="J20" s="177">
        <v>38158</v>
      </c>
      <c r="K20" s="177">
        <v>244744</v>
      </c>
      <c r="L20" s="178">
        <v>38240</v>
      </c>
      <c r="M20" s="172">
        <v>332030</v>
      </c>
      <c r="N20" s="177">
        <v>42255</v>
      </c>
      <c r="O20" s="177">
        <v>249226</v>
      </c>
      <c r="P20" s="178">
        <v>40549</v>
      </c>
    </row>
    <row r="21" spans="1:16" x14ac:dyDescent="0.3">
      <c r="A21" s="175" t="s">
        <v>938</v>
      </c>
      <c r="B21" s="176" t="s">
        <v>449</v>
      </c>
      <c r="C21" s="176" t="s">
        <v>1213</v>
      </c>
      <c r="D21" s="175" t="s">
        <v>925</v>
      </c>
      <c r="E21" s="172">
        <v>229358</v>
      </c>
      <c r="F21" s="177">
        <v>22224</v>
      </c>
      <c r="G21" s="177">
        <v>163988</v>
      </c>
      <c r="H21" s="178">
        <v>43146</v>
      </c>
      <c r="I21" s="172">
        <v>225311</v>
      </c>
      <c r="J21" s="177">
        <v>21106</v>
      </c>
      <c r="K21" s="177">
        <v>163299</v>
      </c>
      <c r="L21" s="178">
        <v>40906</v>
      </c>
      <c r="M21" s="172">
        <v>233296</v>
      </c>
      <c r="N21" s="177">
        <v>26111</v>
      </c>
      <c r="O21" s="177">
        <v>164852</v>
      </c>
      <c r="P21" s="178">
        <v>42333</v>
      </c>
    </row>
    <row r="22" spans="1:16" x14ac:dyDescent="0.3">
      <c r="A22" s="175" t="s">
        <v>308</v>
      </c>
      <c r="B22" s="176" t="s">
        <v>135</v>
      </c>
      <c r="C22" s="176" t="s">
        <v>1214</v>
      </c>
      <c r="D22" s="175" t="s">
        <v>430</v>
      </c>
      <c r="E22" s="172">
        <v>184092</v>
      </c>
      <c r="F22" s="177">
        <v>25630</v>
      </c>
      <c r="G22" s="177">
        <v>123843</v>
      </c>
      <c r="H22" s="178">
        <v>34619</v>
      </c>
      <c r="I22" s="172">
        <v>173898</v>
      </c>
      <c r="J22" s="177">
        <v>21696</v>
      </c>
      <c r="K22" s="177">
        <v>122187</v>
      </c>
      <c r="L22" s="178">
        <v>30015</v>
      </c>
      <c r="M22" s="172">
        <v>183467</v>
      </c>
      <c r="N22" s="177">
        <v>26961</v>
      </c>
      <c r="O22" s="177">
        <v>124987</v>
      </c>
      <c r="P22" s="178">
        <v>31519</v>
      </c>
    </row>
    <row r="23" spans="1:16" x14ac:dyDescent="0.3">
      <c r="A23" s="175" t="s">
        <v>711</v>
      </c>
      <c r="B23" s="176" t="s">
        <v>874</v>
      </c>
      <c r="C23" s="176" t="s">
        <v>1215</v>
      </c>
      <c r="D23" s="175" t="s">
        <v>875</v>
      </c>
      <c r="E23" s="172">
        <v>177112</v>
      </c>
      <c r="F23" s="177">
        <v>23361</v>
      </c>
      <c r="G23" s="177">
        <v>121993</v>
      </c>
      <c r="H23" s="178">
        <v>31758</v>
      </c>
      <c r="I23" s="172">
        <v>173618</v>
      </c>
      <c r="J23" s="177">
        <v>22791</v>
      </c>
      <c r="K23" s="177">
        <v>119960</v>
      </c>
      <c r="L23" s="178">
        <v>30867</v>
      </c>
      <c r="M23" s="172">
        <v>177376</v>
      </c>
      <c r="N23" s="177">
        <v>24144</v>
      </c>
      <c r="O23" s="177">
        <v>122090</v>
      </c>
      <c r="P23" s="178">
        <v>31142</v>
      </c>
    </row>
    <row r="24" spans="1:16" x14ac:dyDescent="0.3">
      <c r="A24" s="175" t="s">
        <v>568</v>
      </c>
      <c r="B24" s="176" t="s">
        <v>793</v>
      </c>
      <c r="C24" s="176" t="s">
        <v>1216</v>
      </c>
      <c r="D24" s="175" t="s">
        <v>794</v>
      </c>
      <c r="E24" s="172">
        <v>177265</v>
      </c>
      <c r="F24" s="177">
        <v>24153</v>
      </c>
      <c r="G24" s="177">
        <v>118728</v>
      </c>
      <c r="H24" s="178">
        <v>34384</v>
      </c>
      <c r="I24" s="172">
        <v>170861</v>
      </c>
      <c r="J24" s="177">
        <v>22396</v>
      </c>
      <c r="K24" s="177">
        <v>117937</v>
      </c>
      <c r="L24" s="178">
        <v>30528</v>
      </c>
      <c r="M24" s="172">
        <v>177079</v>
      </c>
      <c r="N24" s="177">
        <v>24150</v>
      </c>
      <c r="O24" s="177">
        <v>120402</v>
      </c>
      <c r="P24" s="178">
        <v>32527</v>
      </c>
    </row>
    <row r="25" spans="1:16" x14ac:dyDescent="0.3">
      <c r="A25" s="175" t="s">
        <v>568</v>
      </c>
      <c r="B25" s="176" t="s">
        <v>108</v>
      </c>
      <c r="C25" s="176" t="s">
        <v>1217</v>
      </c>
      <c r="D25" s="175" t="s">
        <v>155</v>
      </c>
      <c r="E25" s="172">
        <v>175397</v>
      </c>
      <c r="F25" s="177">
        <v>18445</v>
      </c>
      <c r="G25" s="177">
        <v>125062</v>
      </c>
      <c r="H25" s="178">
        <v>31890</v>
      </c>
      <c r="I25" s="172">
        <v>167008</v>
      </c>
      <c r="J25" s="177">
        <v>16439</v>
      </c>
      <c r="K25" s="177">
        <v>122117</v>
      </c>
      <c r="L25" s="178">
        <v>28452</v>
      </c>
      <c r="M25" s="172">
        <v>175291</v>
      </c>
      <c r="N25" s="177">
        <v>18379</v>
      </c>
      <c r="O25" s="177">
        <v>126512</v>
      </c>
      <c r="P25" s="178">
        <v>30400</v>
      </c>
    </row>
    <row r="26" spans="1:16" x14ac:dyDescent="0.3">
      <c r="A26" s="175" t="s">
        <v>260</v>
      </c>
      <c r="B26" s="176" t="s">
        <v>1039</v>
      </c>
      <c r="C26" s="176" t="s">
        <v>1218</v>
      </c>
      <c r="D26" s="175" t="s">
        <v>1040</v>
      </c>
      <c r="E26" s="172">
        <v>142267</v>
      </c>
      <c r="F26" s="177">
        <v>19247</v>
      </c>
      <c r="G26" s="177">
        <v>101619</v>
      </c>
      <c r="H26" s="178">
        <v>21401</v>
      </c>
      <c r="I26" s="172">
        <v>137234</v>
      </c>
      <c r="J26" s="177">
        <v>16871</v>
      </c>
      <c r="K26" s="177">
        <v>100291</v>
      </c>
      <c r="L26" s="178">
        <v>20072</v>
      </c>
      <c r="M26" s="172">
        <v>143169</v>
      </c>
      <c r="N26" s="177">
        <v>20100</v>
      </c>
      <c r="O26" s="177">
        <v>101702</v>
      </c>
      <c r="P26" s="178">
        <v>21367</v>
      </c>
    </row>
    <row r="27" spans="1:16" x14ac:dyDescent="0.3">
      <c r="A27" s="175" t="s">
        <v>1038</v>
      </c>
      <c r="B27" s="176" t="s">
        <v>763</v>
      </c>
      <c r="C27" s="176" t="s">
        <v>1219</v>
      </c>
      <c r="D27" s="175" t="s">
        <v>764</v>
      </c>
      <c r="E27" s="172">
        <v>120604</v>
      </c>
      <c r="F27" s="177">
        <v>18025</v>
      </c>
      <c r="G27" s="177">
        <v>79233</v>
      </c>
      <c r="H27" s="178">
        <v>23346</v>
      </c>
      <c r="I27" s="172">
        <v>116670</v>
      </c>
      <c r="J27" s="177">
        <v>17144</v>
      </c>
      <c r="K27" s="177">
        <v>77998</v>
      </c>
      <c r="L27" s="178">
        <v>21528</v>
      </c>
      <c r="M27" s="172">
        <v>123019</v>
      </c>
      <c r="N27" s="177">
        <v>20283</v>
      </c>
      <c r="O27" s="177">
        <v>80130</v>
      </c>
      <c r="P27" s="178">
        <v>22606</v>
      </c>
    </row>
    <row r="28" spans="1:16" x14ac:dyDescent="0.3">
      <c r="A28" s="175" t="s">
        <v>568</v>
      </c>
      <c r="B28" s="176" t="s">
        <v>181</v>
      </c>
      <c r="C28" s="176" t="s">
        <v>1220</v>
      </c>
      <c r="D28" s="175" t="s">
        <v>820</v>
      </c>
      <c r="E28" s="172">
        <v>120426</v>
      </c>
      <c r="F28" s="177">
        <v>17215</v>
      </c>
      <c r="G28" s="177">
        <v>85269</v>
      </c>
      <c r="H28" s="178">
        <v>17942</v>
      </c>
      <c r="I28" s="172">
        <v>113068</v>
      </c>
      <c r="J28" s="177">
        <v>13949</v>
      </c>
      <c r="K28" s="177">
        <v>83187</v>
      </c>
      <c r="L28" s="178">
        <v>15932</v>
      </c>
      <c r="M28" s="172">
        <v>122931</v>
      </c>
      <c r="N28" s="177">
        <v>18418</v>
      </c>
      <c r="O28" s="177">
        <v>87596</v>
      </c>
      <c r="P28" s="178">
        <v>16917</v>
      </c>
    </row>
    <row r="29" spans="1:16" x14ac:dyDescent="0.3">
      <c r="A29" s="175" t="s">
        <v>1014</v>
      </c>
      <c r="B29" s="176" t="s">
        <v>712</v>
      </c>
      <c r="C29" s="176" t="s">
        <v>1221</v>
      </c>
      <c r="D29" s="175" t="s">
        <v>713</v>
      </c>
      <c r="E29" s="172">
        <v>118373</v>
      </c>
      <c r="F29" s="177">
        <v>19689</v>
      </c>
      <c r="G29" s="177">
        <v>73200</v>
      </c>
      <c r="H29" s="178">
        <v>25484</v>
      </c>
      <c r="I29" s="172">
        <v>111432</v>
      </c>
      <c r="J29" s="177">
        <v>17750</v>
      </c>
      <c r="K29" s="177">
        <v>70888</v>
      </c>
      <c r="L29" s="178">
        <v>22794</v>
      </c>
      <c r="M29" s="172">
        <v>118108</v>
      </c>
      <c r="N29" s="177">
        <v>21659</v>
      </c>
      <c r="O29" s="177">
        <v>72559</v>
      </c>
      <c r="P29" s="178">
        <v>23890</v>
      </c>
    </row>
    <row r="30" spans="1:16" x14ac:dyDescent="0.3">
      <c r="A30" s="175" t="s">
        <v>568</v>
      </c>
      <c r="B30" s="176" t="s">
        <v>914</v>
      </c>
      <c r="C30" s="176" t="s">
        <v>1222</v>
      </c>
      <c r="D30" s="175" t="s">
        <v>124</v>
      </c>
      <c r="E30" s="172">
        <v>114597</v>
      </c>
      <c r="F30" s="177">
        <v>15752</v>
      </c>
      <c r="G30" s="177">
        <v>79134</v>
      </c>
      <c r="H30" s="178">
        <v>19711</v>
      </c>
      <c r="I30" s="172">
        <v>106215</v>
      </c>
      <c r="J30" s="177">
        <v>13182</v>
      </c>
      <c r="K30" s="177">
        <v>76794</v>
      </c>
      <c r="L30" s="178">
        <v>16239</v>
      </c>
      <c r="M30" s="172">
        <v>113846</v>
      </c>
      <c r="N30" s="177">
        <v>16969</v>
      </c>
      <c r="O30" s="177">
        <v>78937</v>
      </c>
      <c r="P30" s="178">
        <v>17940</v>
      </c>
    </row>
    <row r="31" spans="1:16" x14ac:dyDescent="0.3">
      <c r="A31" s="175" t="s">
        <v>873</v>
      </c>
      <c r="B31" s="176" t="s">
        <v>108</v>
      </c>
      <c r="C31" s="176" t="s">
        <v>1223</v>
      </c>
      <c r="D31" s="175" t="s">
        <v>167</v>
      </c>
      <c r="E31" s="172">
        <v>111683</v>
      </c>
      <c r="F31" s="177">
        <v>12894</v>
      </c>
      <c r="G31" s="177">
        <v>73209</v>
      </c>
      <c r="H31" s="178">
        <v>25580</v>
      </c>
      <c r="I31" s="172">
        <v>110262</v>
      </c>
      <c r="J31" s="177">
        <v>12798</v>
      </c>
      <c r="K31" s="177">
        <v>73412</v>
      </c>
      <c r="L31" s="178">
        <v>24052</v>
      </c>
      <c r="M31" s="172">
        <v>115764</v>
      </c>
      <c r="N31" s="177">
        <v>16540</v>
      </c>
      <c r="O31" s="177">
        <v>73830</v>
      </c>
      <c r="P31" s="178">
        <v>25394</v>
      </c>
    </row>
    <row r="32" spans="1:16" x14ac:dyDescent="0.3">
      <c r="A32" s="175" t="s">
        <v>873</v>
      </c>
      <c r="B32" s="176" t="s">
        <v>475</v>
      </c>
      <c r="C32" s="176" t="s">
        <v>1224</v>
      </c>
      <c r="D32" s="175" t="s">
        <v>476</v>
      </c>
      <c r="E32" s="172">
        <v>111159</v>
      </c>
      <c r="F32" s="177">
        <v>1475</v>
      </c>
      <c r="G32" s="177">
        <v>107873</v>
      </c>
      <c r="H32" s="178">
        <v>1811</v>
      </c>
      <c r="I32" s="172">
        <v>113600</v>
      </c>
      <c r="J32" s="177">
        <v>3471</v>
      </c>
      <c r="K32" s="177">
        <v>108864</v>
      </c>
      <c r="L32" s="178">
        <v>1265</v>
      </c>
      <c r="M32" s="172">
        <v>115734</v>
      </c>
      <c r="N32" s="177">
        <v>1475</v>
      </c>
      <c r="O32" s="177">
        <v>112555</v>
      </c>
      <c r="P32" s="178">
        <v>1704</v>
      </c>
    </row>
    <row r="33" spans="1:16" x14ac:dyDescent="0.3">
      <c r="A33" s="175" t="s">
        <v>107</v>
      </c>
      <c r="B33" s="176" t="s">
        <v>272</v>
      </c>
      <c r="C33" s="176" t="s">
        <v>1225</v>
      </c>
      <c r="D33" s="175" t="s">
        <v>540</v>
      </c>
      <c r="E33" s="172">
        <v>111396</v>
      </c>
      <c r="F33" s="177">
        <v>25166</v>
      </c>
      <c r="G33" s="177">
        <v>64461</v>
      </c>
      <c r="H33" s="178">
        <v>21769</v>
      </c>
      <c r="I33" s="172">
        <v>101549</v>
      </c>
      <c r="J33" s="177">
        <v>20397</v>
      </c>
      <c r="K33" s="177">
        <v>61828</v>
      </c>
      <c r="L33" s="178">
        <v>19324</v>
      </c>
      <c r="M33" s="172">
        <v>108854</v>
      </c>
      <c r="N33" s="177">
        <v>24630</v>
      </c>
      <c r="O33" s="177">
        <v>63220</v>
      </c>
      <c r="P33" s="178">
        <v>21004</v>
      </c>
    </row>
    <row r="34" spans="1:16" x14ac:dyDescent="0.3">
      <c r="A34" s="175" t="s">
        <v>1038</v>
      </c>
      <c r="B34" s="176" t="s">
        <v>513</v>
      </c>
      <c r="C34" s="176" t="s">
        <v>1226</v>
      </c>
      <c r="D34" s="175" t="s">
        <v>514</v>
      </c>
      <c r="E34" s="172">
        <v>93331</v>
      </c>
      <c r="F34" s="177">
        <v>15662</v>
      </c>
      <c r="G34" s="177">
        <v>59214</v>
      </c>
      <c r="H34" s="178">
        <v>18455</v>
      </c>
      <c r="I34" s="172">
        <v>86644</v>
      </c>
      <c r="J34" s="177">
        <v>13287</v>
      </c>
      <c r="K34" s="177">
        <v>57562</v>
      </c>
      <c r="L34" s="178">
        <v>15795</v>
      </c>
      <c r="M34" s="172">
        <v>94545</v>
      </c>
      <c r="N34" s="177">
        <v>17471</v>
      </c>
      <c r="O34" s="177">
        <v>59902</v>
      </c>
      <c r="P34" s="178">
        <v>17172</v>
      </c>
    </row>
    <row r="35" spans="1:16" x14ac:dyDescent="0.3">
      <c r="A35" s="175" t="s">
        <v>680</v>
      </c>
      <c r="B35" s="176" t="s">
        <v>309</v>
      </c>
      <c r="C35" s="176" t="s">
        <v>1227</v>
      </c>
      <c r="D35" s="175" t="s">
        <v>310</v>
      </c>
      <c r="E35" s="172">
        <v>73199</v>
      </c>
      <c r="F35" s="177">
        <v>7670</v>
      </c>
      <c r="G35" s="177">
        <v>50759</v>
      </c>
      <c r="H35" s="178">
        <v>14770</v>
      </c>
      <c r="I35" s="172">
        <v>68555</v>
      </c>
      <c r="J35" s="177">
        <v>7195</v>
      </c>
      <c r="K35" s="177">
        <v>49693</v>
      </c>
      <c r="L35" s="178">
        <v>11667</v>
      </c>
      <c r="M35" s="172">
        <v>71407</v>
      </c>
      <c r="N35" s="177">
        <v>7757</v>
      </c>
      <c r="O35" s="177">
        <v>50622</v>
      </c>
      <c r="P35" s="178">
        <v>13028</v>
      </c>
    </row>
    <row r="36" spans="1:16" x14ac:dyDescent="0.3">
      <c r="A36" s="175" t="s">
        <v>1038</v>
      </c>
      <c r="B36" s="176" t="s">
        <v>108</v>
      </c>
      <c r="C36" s="176" t="s">
        <v>1228</v>
      </c>
      <c r="D36" s="175" t="s">
        <v>127</v>
      </c>
      <c r="E36" s="172">
        <v>69913</v>
      </c>
      <c r="F36" s="177">
        <v>5808</v>
      </c>
      <c r="G36" s="177">
        <v>51776</v>
      </c>
      <c r="H36" s="178">
        <v>12329</v>
      </c>
      <c r="I36" s="172">
        <v>69539</v>
      </c>
      <c r="J36" s="177">
        <v>5537</v>
      </c>
      <c r="K36" s="177">
        <v>51598</v>
      </c>
      <c r="L36" s="178">
        <v>12404</v>
      </c>
      <c r="M36" s="172">
        <v>71700</v>
      </c>
      <c r="N36" s="177">
        <v>5809</v>
      </c>
      <c r="O36" s="177">
        <v>53142</v>
      </c>
      <c r="P36" s="178">
        <v>12749</v>
      </c>
    </row>
    <row r="37" spans="1:16" x14ac:dyDescent="0.3">
      <c r="A37" s="175" t="s">
        <v>1085</v>
      </c>
      <c r="B37" s="176" t="s">
        <v>569</v>
      </c>
      <c r="C37" s="176" t="s">
        <v>1229</v>
      </c>
      <c r="D37" s="175" t="s">
        <v>585</v>
      </c>
      <c r="E37" s="172">
        <v>69623</v>
      </c>
      <c r="F37" s="177">
        <v>1997</v>
      </c>
      <c r="G37" s="177">
        <v>67042</v>
      </c>
      <c r="H37" s="178">
        <v>584</v>
      </c>
      <c r="I37" s="172">
        <v>74518</v>
      </c>
      <c r="J37" s="177">
        <v>2105</v>
      </c>
      <c r="K37" s="177">
        <v>71892</v>
      </c>
      <c r="L37" s="178">
        <v>521</v>
      </c>
      <c r="M37" s="172">
        <v>71575</v>
      </c>
      <c r="N37" s="177">
        <v>2011</v>
      </c>
      <c r="O37" s="177">
        <v>68867</v>
      </c>
      <c r="P37" s="178">
        <v>697</v>
      </c>
    </row>
    <row r="38" spans="1:16" x14ac:dyDescent="0.3">
      <c r="A38" s="175" t="s">
        <v>107</v>
      </c>
      <c r="B38" s="176" t="s">
        <v>1086</v>
      </c>
      <c r="C38" s="175" t="s">
        <v>1230</v>
      </c>
      <c r="D38" s="175" t="s">
        <v>1120</v>
      </c>
      <c r="E38" s="172">
        <v>68289</v>
      </c>
      <c r="F38" s="177">
        <v>7314</v>
      </c>
      <c r="G38" s="177">
        <v>40241</v>
      </c>
      <c r="H38" s="178">
        <v>20734</v>
      </c>
      <c r="I38" s="172">
        <v>68310</v>
      </c>
      <c r="J38" s="177">
        <v>6946</v>
      </c>
      <c r="K38" s="177">
        <v>40619</v>
      </c>
      <c r="L38" s="178">
        <v>20745</v>
      </c>
      <c r="M38" s="180">
        <v>70417</v>
      </c>
      <c r="N38" s="181">
        <v>7972</v>
      </c>
      <c r="O38" s="181">
        <v>41267</v>
      </c>
      <c r="P38" s="182">
        <v>21178</v>
      </c>
    </row>
    <row r="39" spans="1:16" x14ac:dyDescent="0.3">
      <c r="A39" s="175" t="s">
        <v>1085</v>
      </c>
      <c r="B39" s="176" t="s">
        <v>1086</v>
      </c>
      <c r="C39" s="176" t="s">
        <v>1231</v>
      </c>
      <c r="D39" s="176" t="s">
        <v>1108</v>
      </c>
      <c r="E39" s="172">
        <v>68408</v>
      </c>
      <c r="F39" s="177">
        <v>4390</v>
      </c>
      <c r="G39" s="177">
        <v>52183</v>
      </c>
      <c r="H39" s="178">
        <v>11835</v>
      </c>
      <c r="I39" s="172">
        <v>67282</v>
      </c>
      <c r="J39" s="177">
        <v>4158</v>
      </c>
      <c r="K39" s="177">
        <v>51574</v>
      </c>
      <c r="L39" s="178">
        <v>11550</v>
      </c>
      <c r="M39" s="172">
        <v>69203</v>
      </c>
      <c r="N39" s="177">
        <v>4826</v>
      </c>
      <c r="O39" s="177">
        <v>52549</v>
      </c>
      <c r="P39" s="178">
        <v>11828</v>
      </c>
    </row>
    <row r="40" spans="1:16" x14ac:dyDescent="0.3">
      <c r="A40" s="175" t="s">
        <v>762</v>
      </c>
      <c r="B40" s="176" t="s">
        <v>939</v>
      </c>
      <c r="C40" s="176" t="s">
        <v>1232</v>
      </c>
      <c r="D40" s="175" t="s">
        <v>965</v>
      </c>
      <c r="E40" s="172">
        <v>67050</v>
      </c>
      <c r="F40" s="177">
        <v>6849</v>
      </c>
      <c r="G40" s="177">
        <v>42965</v>
      </c>
      <c r="H40" s="178">
        <v>17236</v>
      </c>
      <c r="I40" s="172">
        <v>66207</v>
      </c>
      <c r="J40" s="177">
        <v>6775</v>
      </c>
      <c r="K40" s="177">
        <v>43007</v>
      </c>
      <c r="L40" s="178">
        <v>16425</v>
      </c>
      <c r="M40" s="172">
        <v>66806</v>
      </c>
      <c r="N40" s="177">
        <v>6806</v>
      </c>
      <c r="O40" s="177">
        <v>42944</v>
      </c>
      <c r="P40" s="178">
        <v>17056</v>
      </c>
    </row>
    <row r="41" spans="1:16" x14ac:dyDescent="0.3">
      <c r="A41" s="175" t="s">
        <v>924</v>
      </c>
      <c r="B41" s="176" t="s">
        <v>108</v>
      </c>
      <c r="C41" s="176" t="s">
        <v>1233</v>
      </c>
      <c r="D41" s="175" t="s">
        <v>193</v>
      </c>
      <c r="E41" s="172">
        <v>63046</v>
      </c>
      <c r="F41" s="177">
        <v>7120</v>
      </c>
      <c r="G41" s="177">
        <v>39655</v>
      </c>
      <c r="H41" s="178">
        <v>16271</v>
      </c>
      <c r="I41" s="172">
        <v>62015</v>
      </c>
      <c r="J41" s="177">
        <v>6866</v>
      </c>
      <c r="K41" s="177">
        <v>39808</v>
      </c>
      <c r="L41" s="178">
        <v>15341</v>
      </c>
      <c r="M41" s="172">
        <v>64166</v>
      </c>
      <c r="N41" s="177">
        <v>7490</v>
      </c>
      <c r="O41" s="177">
        <v>40630</v>
      </c>
      <c r="P41" s="178">
        <v>16046</v>
      </c>
    </row>
    <row r="42" spans="1:16" x14ac:dyDescent="0.3">
      <c r="A42" s="175" t="s">
        <v>234</v>
      </c>
      <c r="B42" s="176" t="s">
        <v>1131</v>
      </c>
      <c r="C42" s="176" t="s">
        <v>1234</v>
      </c>
      <c r="D42" s="175" t="s">
        <v>1132</v>
      </c>
      <c r="E42" s="172">
        <v>60864</v>
      </c>
      <c r="F42" s="177">
        <v>10220</v>
      </c>
      <c r="G42" s="177">
        <v>39722</v>
      </c>
      <c r="H42" s="178">
        <v>10922</v>
      </c>
      <c r="I42" s="172">
        <v>58694</v>
      </c>
      <c r="J42" s="177">
        <v>9513</v>
      </c>
      <c r="K42" s="177">
        <v>39945</v>
      </c>
      <c r="L42" s="178">
        <v>9236</v>
      </c>
      <c r="M42" s="172">
        <v>64029</v>
      </c>
      <c r="N42" s="177">
        <v>12964</v>
      </c>
      <c r="O42" s="177">
        <v>40972</v>
      </c>
      <c r="P42" s="178">
        <v>10093</v>
      </c>
    </row>
    <row r="43" spans="1:16" x14ac:dyDescent="0.3">
      <c r="A43" s="175" t="s">
        <v>711</v>
      </c>
      <c r="B43" s="176" t="s">
        <v>506</v>
      </c>
      <c r="C43" s="176" t="s">
        <v>1235</v>
      </c>
      <c r="D43" s="175" t="s">
        <v>1015</v>
      </c>
      <c r="E43" s="172">
        <v>53236</v>
      </c>
      <c r="F43" s="177">
        <v>1227</v>
      </c>
      <c r="G43" s="177">
        <v>51282</v>
      </c>
      <c r="H43" s="178">
        <v>727</v>
      </c>
      <c r="I43" s="172">
        <v>53333</v>
      </c>
      <c r="J43" s="177">
        <v>1589</v>
      </c>
      <c r="K43" s="177">
        <v>51312</v>
      </c>
      <c r="L43" s="178">
        <v>432</v>
      </c>
      <c r="M43" s="172">
        <v>55066</v>
      </c>
      <c r="N43" s="177">
        <v>1353</v>
      </c>
      <c r="O43" s="177">
        <v>53099</v>
      </c>
      <c r="P43" s="178">
        <v>614</v>
      </c>
    </row>
    <row r="44" spans="1:16" x14ac:dyDescent="0.3">
      <c r="A44" s="175" t="s">
        <v>308</v>
      </c>
      <c r="B44" s="176" t="s">
        <v>108</v>
      </c>
      <c r="C44" s="176" t="s">
        <v>1236</v>
      </c>
      <c r="D44" s="176" t="s">
        <v>195</v>
      </c>
      <c r="E44" s="172">
        <v>54877</v>
      </c>
      <c r="F44" s="177">
        <v>8331</v>
      </c>
      <c r="G44" s="177">
        <v>37678</v>
      </c>
      <c r="H44" s="178">
        <v>8868</v>
      </c>
      <c r="I44" s="172">
        <v>51382</v>
      </c>
      <c r="J44" s="177">
        <v>7895</v>
      </c>
      <c r="K44" s="177">
        <v>37160</v>
      </c>
      <c r="L44" s="178">
        <v>6327</v>
      </c>
      <c r="M44" s="172">
        <v>54567</v>
      </c>
      <c r="N44" s="177">
        <v>8505</v>
      </c>
      <c r="O44" s="177">
        <v>39304</v>
      </c>
      <c r="P44" s="178">
        <v>6758</v>
      </c>
    </row>
    <row r="45" spans="1:16" x14ac:dyDescent="0.3">
      <c r="A45" s="175" t="s">
        <v>1038</v>
      </c>
      <c r="B45" s="176" t="s">
        <v>1086</v>
      </c>
      <c r="C45" s="176" t="s">
        <v>1237</v>
      </c>
      <c r="D45" s="175" t="s">
        <v>1115</v>
      </c>
      <c r="E45" s="172">
        <v>50095</v>
      </c>
      <c r="F45" s="177">
        <v>6301</v>
      </c>
      <c r="G45" s="177">
        <v>39094</v>
      </c>
      <c r="H45" s="178">
        <v>4700</v>
      </c>
      <c r="I45" s="172">
        <v>52394</v>
      </c>
      <c r="J45" s="177">
        <v>9451</v>
      </c>
      <c r="K45" s="177">
        <v>38972</v>
      </c>
      <c r="L45" s="178">
        <v>3971</v>
      </c>
      <c r="M45" s="172">
        <v>55047</v>
      </c>
      <c r="N45" s="177">
        <v>9433</v>
      </c>
      <c r="O45" s="177">
        <v>41269</v>
      </c>
      <c r="P45" s="178">
        <v>4345</v>
      </c>
    </row>
    <row r="46" spans="1:16" x14ac:dyDescent="0.3">
      <c r="A46" s="175" t="s">
        <v>308</v>
      </c>
      <c r="B46" s="176" t="s">
        <v>939</v>
      </c>
      <c r="C46" s="176" t="s">
        <v>1238</v>
      </c>
      <c r="D46" s="175" t="s">
        <v>944</v>
      </c>
      <c r="E46" s="172">
        <v>51552</v>
      </c>
      <c r="F46" s="177">
        <v>7643</v>
      </c>
      <c r="G46" s="177">
        <v>32219</v>
      </c>
      <c r="H46" s="178">
        <v>11690</v>
      </c>
      <c r="I46" s="172">
        <v>43594</v>
      </c>
      <c r="J46" s="177">
        <v>7731</v>
      </c>
      <c r="K46" s="177">
        <v>29494</v>
      </c>
      <c r="L46" s="178">
        <v>6369</v>
      </c>
      <c r="M46" s="172">
        <v>48758</v>
      </c>
      <c r="N46" s="177">
        <v>8009</v>
      </c>
      <c r="O46" s="177">
        <v>31590</v>
      </c>
      <c r="P46" s="178">
        <v>9159</v>
      </c>
    </row>
    <row r="47" spans="1:16" x14ac:dyDescent="0.3">
      <c r="A47" s="175" t="s">
        <v>568</v>
      </c>
      <c r="B47" s="176" t="s">
        <v>449</v>
      </c>
      <c r="C47" s="176" t="s">
        <v>1239</v>
      </c>
      <c r="D47" s="175" t="s">
        <v>928</v>
      </c>
      <c r="E47" s="172">
        <v>48690</v>
      </c>
      <c r="F47" s="177">
        <v>7148</v>
      </c>
      <c r="G47" s="177">
        <v>28921</v>
      </c>
      <c r="H47" s="178">
        <v>12621</v>
      </c>
      <c r="I47" s="172">
        <v>47650</v>
      </c>
      <c r="J47" s="177">
        <v>5382</v>
      </c>
      <c r="K47" s="177">
        <v>29745</v>
      </c>
      <c r="L47" s="178">
        <v>12523</v>
      </c>
      <c r="M47" s="172">
        <v>50458</v>
      </c>
      <c r="N47" s="177">
        <v>7190</v>
      </c>
      <c r="O47" s="177">
        <v>30439</v>
      </c>
      <c r="P47" s="178">
        <v>12829</v>
      </c>
    </row>
    <row r="48" spans="1:16" x14ac:dyDescent="0.3">
      <c r="A48" s="175" t="s">
        <v>747</v>
      </c>
      <c r="B48" s="176" t="s">
        <v>569</v>
      </c>
      <c r="C48" s="176" t="s">
        <v>1240</v>
      </c>
      <c r="D48" s="175" t="s">
        <v>590</v>
      </c>
      <c r="E48" s="172">
        <v>44257</v>
      </c>
      <c r="F48" s="177">
        <v>7291</v>
      </c>
      <c r="G48" s="177">
        <v>27290</v>
      </c>
      <c r="H48" s="178">
        <v>9676</v>
      </c>
      <c r="I48" s="172">
        <v>41617</v>
      </c>
      <c r="J48" s="177">
        <v>7620</v>
      </c>
      <c r="K48" s="177">
        <v>26245</v>
      </c>
      <c r="L48" s="178">
        <v>7752</v>
      </c>
      <c r="M48" s="172">
        <v>45589</v>
      </c>
      <c r="N48" s="177">
        <v>9883</v>
      </c>
      <c r="O48" s="177">
        <v>27399</v>
      </c>
      <c r="P48" s="178">
        <v>8307</v>
      </c>
    </row>
    <row r="49" spans="1:16" x14ac:dyDescent="0.3">
      <c r="A49" s="175" t="s">
        <v>762</v>
      </c>
      <c r="B49" s="176" t="s">
        <v>569</v>
      </c>
      <c r="C49" s="176" t="s">
        <v>1241</v>
      </c>
      <c r="D49" s="175" t="s">
        <v>650</v>
      </c>
      <c r="E49" s="172">
        <v>42590</v>
      </c>
      <c r="F49" s="177">
        <v>3317</v>
      </c>
      <c r="G49" s="177">
        <v>33851</v>
      </c>
      <c r="H49" s="178">
        <v>5422</v>
      </c>
      <c r="I49" s="172">
        <v>45791</v>
      </c>
      <c r="J49" s="177">
        <v>3081</v>
      </c>
      <c r="K49" s="177">
        <v>37341</v>
      </c>
      <c r="L49" s="178">
        <v>5369</v>
      </c>
      <c r="M49" s="172">
        <v>44697</v>
      </c>
      <c r="N49" s="177">
        <v>3165</v>
      </c>
      <c r="O49" s="177">
        <v>35865</v>
      </c>
      <c r="P49" s="178">
        <v>5667</v>
      </c>
    </row>
    <row r="50" spans="1:16" x14ac:dyDescent="0.3">
      <c r="A50" s="175" t="s">
        <v>308</v>
      </c>
      <c r="B50" s="176" t="s">
        <v>569</v>
      </c>
      <c r="C50" s="176" t="s">
        <v>1242</v>
      </c>
      <c r="D50" s="175" t="s">
        <v>624</v>
      </c>
      <c r="E50" s="172">
        <v>42643</v>
      </c>
      <c r="F50" s="177">
        <v>4642</v>
      </c>
      <c r="G50" s="177">
        <v>23755</v>
      </c>
      <c r="H50" s="178">
        <v>14246</v>
      </c>
      <c r="I50" s="172">
        <v>41772</v>
      </c>
      <c r="J50" s="177">
        <v>4584</v>
      </c>
      <c r="K50" s="177">
        <v>23694</v>
      </c>
      <c r="L50" s="178">
        <v>13494</v>
      </c>
      <c r="M50" s="172">
        <v>44836</v>
      </c>
      <c r="N50" s="177">
        <v>4770</v>
      </c>
      <c r="O50" s="177">
        <v>25988</v>
      </c>
      <c r="P50" s="178">
        <v>14078</v>
      </c>
    </row>
    <row r="51" spans="1:16" x14ac:dyDescent="0.3">
      <c r="A51" s="175" t="s">
        <v>308</v>
      </c>
      <c r="B51" s="176" t="s">
        <v>748</v>
      </c>
      <c r="C51" s="176" t="s">
        <v>1243</v>
      </c>
      <c r="D51" s="175" t="s">
        <v>749</v>
      </c>
      <c r="E51" s="172">
        <v>41822</v>
      </c>
      <c r="F51" s="177">
        <v>4262</v>
      </c>
      <c r="G51" s="177">
        <v>33416</v>
      </c>
      <c r="H51" s="178">
        <v>4144</v>
      </c>
      <c r="I51" s="172">
        <v>41216</v>
      </c>
      <c r="J51" s="177">
        <v>4278</v>
      </c>
      <c r="K51" s="177">
        <v>33526</v>
      </c>
      <c r="L51" s="178">
        <v>3412</v>
      </c>
      <c r="M51" s="172">
        <v>42804</v>
      </c>
      <c r="N51" s="177">
        <v>4715</v>
      </c>
      <c r="O51" s="177">
        <v>34367</v>
      </c>
      <c r="P51" s="178">
        <v>3722</v>
      </c>
    </row>
    <row r="52" spans="1:16" x14ac:dyDescent="0.3">
      <c r="A52" s="175" t="s">
        <v>474</v>
      </c>
      <c r="B52" s="176" t="s">
        <v>569</v>
      </c>
      <c r="C52" s="176" t="s">
        <v>1244</v>
      </c>
      <c r="D52" s="175" t="s">
        <v>597</v>
      </c>
      <c r="E52" s="172">
        <v>38763</v>
      </c>
      <c r="F52" s="177">
        <v>3823</v>
      </c>
      <c r="G52" s="177">
        <v>22613</v>
      </c>
      <c r="H52" s="178">
        <v>12327</v>
      </c>
      <c r="I52" s="172">
        <v>37114</v>
      </c>
      <c r="J52" s="177">
        <v>3291</v>
      </c>
      <c r="K52" s="177">
        <v>22473</v>
      </c>
      <c r="L52" s="178">
        <v>11350</v>
      </c>
      <c r="M52" s="172">
        <v>39215</v>
      </c>
      <c r="N52" s="177">
        <v>3744</v>
      </c>
      <c r="O52" s="177">
        <v>23543</v>
      </c>
      <c r="P52" s="178">
        <v>11928</v>
      </c>
    </row>
    <row r="53" spans="1:16" x14ac:dyDescent="0.3">
      <c r="A53" s="175" t="s">
        <v>819</v>
      </c>
      <c r="B53" s="176" t="s">
        <v>569</v>
      </c>
      <c r="C53" s="176" t="s">
        <v>1245</v>
      </c>
      <c r="D53" s="175" t="s">
        <v>594</v>
      </c>
      <c r="E53" s="172">
        <v>38356</v>
      </c>
      <c r="F53" s="177">
        <v>3008</v>
      </c>
      <c r="G53" s="177">
        <v>30226</v>
      </c>
      <c r="H53" s="178">
        <v>5122</v>
      </c>
      <c r="I53" s="172">
        <v>36667</v>
      </c>
      <c r="J53" s="177">
        <v>2959</v>
      </c>
      <c r="K53" s="177">
        <v>29981</v>
      </c>
      <c r="L53" s="178">
        <v>3727</v>
      </c>
      <c r="M53" s="172">
        <v>37477</v>
      </c>
      <c r="N53" s="177">
        <v>2968</v>
      </c>
      <c r="O53" s="177">
        <v>30212</v>
      </c>
      <c r="P53" s="178">
        <v>4297</v>
      </c>
    </row>
    <row r="54" spans="1:16" x14ac:dyDescent="0.3">
      <c r="A54" s="175" t="s">
        <v>938</v>
      </c>
      <c r="B54" s="176" t="s">
        <v>458</v>
      </c>
      <c r="C54" s="176" t="s">
        <v>1246</v>
      </c>
      <c r="D54" s="175" t="s">
        <v>459</v>
      </c>
      <c r="E54" s="172">
        <v>36791</v>
      </c>
      <c r="F54" s="177">
        <v>3431</v>
      </c>
      <c r="G54" s="177">
        <v>24498</v>
      </c>
      <c r="H54" s="178">
        <v>8862</v>
      </c>
      <c r="I54" s="172">
        <v>35806</v>
      </c>
      <c r="J54" s="177">
        <v>2571</v>
      </c>
      <c r="K54" s="177">
        <v>24389</v>
      </c>
      <c r="L54" s="178">
        <v>8846</v>
      </c>
      <c r="M54" s="172">
        <v>38304</v>
      </c>
      <c r="N54" s="177">
        <v>3482</v>
      </c>
      <c r="O54" s="177">
        <v>25671</v>
      </c>
      <c r="P54" s="178">
        <v>9151</v>
      </c>
    </row>
    <row r="55" spans="1:16" x14ac:dyDescent="0.3">
      <c r="A55" s="175" t="s">
        <v>1085</v>
      </c>
      <c r="B55" s="176" t="s">
        <v>108</v>
      </c>
      <c r="C55" s="176" t="s">
        <v>1247</v>
      </c>
      <c r="D55" s="175" t="s">
        <v>172</v>
      </c>
      <c r="E55" s="172">
        <v>36599</v>
      </c>
      <c r="F55" s="177">
        <v>4785</v>
      </c>
      <c r="G55" s="177">
        <v>21921</v>
      </c>
      <c r="H55" s="178">
        <v>9893</v>
      </c>
      <c r="I55" s="172">
        <v>35322</v>
      </c>
      <c r="J55" s="177">
        <v>4340</v>
      </c>
      <c r="K55" s="177">
        <v>21972</v>
      </c>
      <c r="L55" s="178">
        <v>9010</v>
      </c>
      <c r="M55" s="172">
        <v>36939</v>
      </c>
      <c r="N55" s="177">
        <v>5464</v>
      </c>
      <c r="O55" s="177">
        <v>22197</v>
      </c>
      <c r="P55" s="178">
        <v>9278</v>
      </c>
    </row>
    <row r="56" spans="1:16" x14ac:dyDescent="0.3">
      <c r="A56" s="175" t="s">
        <v>938</v>
      </c>
      <c r="B56" s="176" t="s">
        <v>569</v>
      </c>
      <c r="C56" s="176" t="s">
        <v>1248</v>
      </c>
      <c r="D56" s="175" t="s">
        <v>580</v>
      </c>
      <c r="E56" s="172">
        <v>35581</v>
      </c>
      <c r="F56" s="177">
        <v>7254</v>
      </c>
      <c r="G56" s="177">
        <v>22457</v>
      </c>
      <c r="H56" s="178">
        <v>5870</v>
      </c>
      <c r="I56" s="172">
        <v>32535</v>
      </c>
      <c r="J56" s="177">
        <v>6981</v>
      </c>
      <c r="K56" s="177">
        <v>21557</v>
      </c>
      <c r="L56" s="178">
        <v>3997</v>
      </c>
      <c r="M56" s="172">
        <v>34152</v>
      </c>
      <c r="N56" s="177">
        <v>6977</v>
      </c>
      <c r="O56" s="177">
        <v>22532</v>
      </c>
      <c r="P56" s="178">
        <v>4643</v>
      </c>
    </row>
    <row r="57" spans="1:16" x14ac:dyDescent="0.3">
      <c r="A57" s="175" t="s">
        <v>938</v>
      </c>
      <c r="B57" s="176" t="s">
        <v>309</v>
      </c>
      <c r="C57" s="176" t="s">
        <v>1249</v>
      </c>
      <c r="D57" s="175" t="s">
        <v>338</v>
      </c>
      <c r="E57" s="172">
        <v>34016</v>
      </c>
      <c r="F57" s="177">
        <v>2635</v>
      </c>
      <c r="G57" s="177">
        <v>24616</v>
      </c>
      <c r="H57" s="178">
        <v>6765</v>
      </c>
      <c r="I57" s="172">
        <v>35564</v>
      </c>
      <c r="J57" s="177">
        <v>2631</v>
      </c>
      <c r="K57" s="177">
        <v>26640</v>
      </c>
      <c r="L57" s="178">
        <v>6293</v>
      </c>
      <c r="M57" s="172">
        <v>36375</v>
      </c>
      <c r="N57" s="177">
        <v>2691</v>
      </c>
      <c r="O57" s="177">
        <v>26936</v>
      </c>
      <c r="P57" s="178">
        <v>6748</v>
      </c>
    </row>
    <row r="58" spans="1:16" x14ac:dyDescent="0.3">
      <c r="A58" s="175" t="s">
        <v>474</v>
      </c>
      <c r="B58" s="176" t="s">
        <v>1086</v>
      </c>
      <c r="C58" s="176" t="s">
        <v>1250</v>
      </c>
      <c r="D58" s="175" t="s">
        <v>1091</v>
      </c>
      <c r="E58" s="172">
        <v>34528</v>
      </c>
      <c r="F58" s="177">
        <v>5545</v>
      </c>
      <c r="G58" s="177">
        <v>20299</v>
      </c>
      <c r="H58" s="178">
        <v>8684</v>
      </c>
      <c r="I58" s="172">
        <v>30045</v>
      </c>
      <c r="J58" s="177">
        <v>6626</v>
      </c>
      <c r="K58" s="177">
        <v>17917</v>
      </c>
      <c r="L58" s="178">
        <v>5502</v>
      </c>
      <c r="M58" s="172">
        <v>34891</v>
      </c>
      <c r="N58" s="177">
        <v>7055</v>
      </c>
      <c r="O58" s="177">
        <v>20539</v>
      </c>
      <c r="P58" s="178">
        <v>7297</v>
      </c>
    </row>
    <row r="59" spans="1:16" x14ac:dyDescent="0.3">
      <c r="A59" s="175" t="s">
        <v>792</v>
      </c>
      <c r="B59" s="176" t="s">
        <v>108</v>
      </c>
      <c r="C59" s="176" t="s">
        <v>1251</v>
      </c>
      <c r="D59" s="175" t="s">
        <v>121</v>
      </c>
      <c r="E59" s="172">
        <v>32389</v>
      </c>
      <c r="F59" s="177">
        <v>2527</v>
      </c>
      <c r="G59" s="177">
        <v>21339</v>
      </c>
      <c r="H59" s="178">
        <v>8523</v>
      </c>
      <c r="I59" s="172">
        <v>32278</v>
      </c>
      <c r="J59" s="177">
        <v>2569</v>
      </c>
      <c r="K59" s="177">
        <v>21476</v>
      </c>
      <c r="L59" s="178">
        <v>8233</v>
      </c>
      <c r="M59" s="172">
        <v>33297</v>
      </c>
      <c r="N59" s="177">
        <v>2664</v>
      </c>
      <c r="O59" s="177">
        <v>22057</v>
      </c>
      <c r="P59" s="178">
        <v>8576</v>
      </c>
    </row>
    <row r="60" spans="1:16" x14ac:dyDescent="0.3">
      <c r="A60" s="175" t="s">
        <v>680</v>
      </c>
      <c r="B60" s="176" t="s">
        <v>681</v>
      </c>
      <c r="C60" s="176" t="s">
        <v>1252</v>
      </c>
      <c r="D60" s="175" t="s">
        <v>682</v>
      </c>
      <c r="E60" s="172">
        <v>32569</v>
      </c>
      <c r="F60" s="177">
        <v>3330</v>
      </c>
      <c r="G60" s="177">
        <v>20921</v>
      </c>
      <c r="H60" s="178">
        <v>8318</v>
      </c>
      <c r="I60" s="172">
        <v>31937</v>
      </c>
      <c r="J60" s="177">
        <v>3196</v>
      </c>
      <c r="K60" s="177">
        <v>21063</v>
      </c>
      <c r="L60" s="178">
        <v>7678</v>
      </c>
      <c r="M60" s="172">
        <v>33370</v>
      </c>
      <c r="N60" s="177">
        <v>3278</v>
      </c>
      <c r="O60" s="177">
        <v>21998</v>
      </c>
      <c r="P60" s="178">
        <v>8094</v>
      </c>
    </row>
    <row r="61" spans="1:16" x14ac:dyDescent="0.3">
      <c r="A61" s="175" t="s">
        <v>711</v>
      </c>
      <c r="B61" s="176" t="s">
        <v>309</v>
      </c>
      <c r="C61" s="176" t="s">
        <v>1253</v>
      </c>
      <c r="D61" s="175" t="s">
        <v>403</v>
      </c>
      <c r="E61" s="172">
        <v>30862</v>
      </c>
      <c r="F61" s="177">
        <v>1659</v>
      </c>
      <c r="G61" s="177">
        <v>24332</v>
      </c>
      <c r="H61" s="178">
        <v>4871</v>
      </c>
      <c r="I61" s="172">
        <v>31798</v>
      </c>
      <c r="J61" s="177">
        <v>1630</v>
      </c>
      <c r="K61" s="177">
        <v>25443</v>
      </c>
      <c r="L61" s="178">
        <v>4725</v>
      </c>
      <c r="M61" s="172">
        <v>32322</v>
      </c>
      <c r="N61" s="177">
        <v>1792</v>
      </c>
      <c r="O61" s="177">
        <v>25459</v>
      </c>
      <c r="P61" s="178">
        <v>5071</v>
      </c>
    </row>
    <row r="62" spans="1:16" x14ac:dyDescent="0.3">
      <c r="A62" s="175" t="s">
        <v>747</v>
      </c>
      <c r="B62" s="176" t="s">
        <v>569</v>
      </c>
      <c r="C62" s="176" t="s">
        <v>1254</v>
      </c>
      <c r="D62" s="175" t="s">
        <v>679</v>
      </c>
      <c r="E62" s="172">
        <v>30283</v>
      </c>
      <c r="F62" s="177">
        <v>2928</v>
      </c>
      <c r="G62" s="177">
        <v>19028</v>
      </c>
      <c r="H62" s="178">
        <v>8327</v>
      </c>
      <c r="I62" s="172">
        <v>29758</v>
      </c>
      <c r="J62" s="177">
        <v>2987</v>
      </c>
      <c r="K62" s="177">
        <v>19025</v>
      </c>
      <c r="L62" s="178">
        <v>7746</v>
      </c>
      <c r="M62" s="172">
        <v>30320</v>
      </c>
      <c r="N62" s="177">
        <v>3225</v>
      </c>
      <c r="O62" s="177">
        <v>19208</v>
      </c>
      <c r="P62" s="178">
        <v>7887</v>
      </c>
    </row>
    <row r="63" spans="1:16" x14ac:dyDescent="0.3">
      <c r="A63" s="175" t="s">
        <v>568</v>
      </c>
      <c r="B63" s="176" t="s">
        <v>1086</v>
      </c>
      <c r="C63" s="176" t="s">
        <v>1255</v>
      </c>
      <c r="D63" s="175" t="s">
        <v>1096</v>
      </c>
      <c r="E63" s="172">
        <v>30198</v>
      </c>
      <c r="F63" s="177">
        <v>2255</v>
      </c>
      <c r="G63" s="177">
        <v>22927</v>
      </c>
      <c r="H63" s="178">
        <v>5016</v>
      </c>
      <c r="I63" s="172">
        <v>28521</v>
      </c>
      <c r="J63" s="177">
        <v>2188</v>
      </c>
      <c r="K63" s="177">
        <v>21895</v>
      </c>
      <c r="L63" s="178">
        <v>4438</v>
      </c>
      <c r="M63" s="172">
        <v>28391</v>
      </c>
      <c r="N63" s="177">
        <v>2194</v>
      </c>
      <c r="O63" s="177">
        <v>21562</v>
      </c>
      <c r="P63" s="178">
        <v>4635</v>
      </c>
    </row>
    <row r="64" spans="1:16" x14ac:dyDescent="0.3">
      <c r="A64" s="175" t="s">
        <v>873</v>
      </c>
      <c r="B64" s="176" t="s">
        <v>569</v>
      </c>
      <c r="C64" s="176" t="s">
        <v>1256</v>
      </c>
      <c r="D64" s="175" t="s">
        <v>599</v>
      </c>
      <c r="E64" s="172">
        <v>29759</v>
      </c>
      <c r="F64" s="177">
        <v>4715</v>
      </c>
      <c r="G64" s="177">
        <v>15703</v>
      </c>
      <c r="H64" s="178">
        <v>9341</v>
      </c>
      <c r="I64" s="172">
        <v>29128</v>
      </c>
      <c r="J64" s="177">
        <v>4464</v>
      </c>
      <c r="K64" s="177">
        <v>15697</v>
      </c>
      <c r="L64" s="178">
        <v>8967</v>
      </c>
      <c r="M64" s="172">
        <v>30667</v>
      </c>
      <c r="N64" s="177">
        <v>5147</v>
      </c>
      <c r="O64" s="177">
        <v>16195</v>
      </c>
      <c r="P64" s="178">
        <v>9325</v>
      </c>
    </row>
    <row r="65" spans="1:16" x14ac:dyDescent="0.3">
      <c r="A65" s="175" t="s">
        <v>1130</v>
      </c>
      <c r="B65" s="176" t="s">
        <v>1086</v>
      </c>
      <c r="C65" s="176" t="s">
        <v>1257</v>
      </c>
      <c r="D65" s="175" t="s">
        <v>1092</v>
      </c>
      <c r="E65" s="172">
        <v>29409</v>
      </c>
      <c r="F65" s="177">
        <v>502</v>
      </c>
      <c r="G65" s="177">
        <v>28035</v>
      </c>
      <c r="H65" s="178">
        <v>872</v>
      </c>
      <c r="I65" s="172">
        <v>31224</v>
      </c>
      <c r="J65" s="177">
        <v>283</v>
      </c>
      <c r="K65" s="177">
        <v>29848</v>
      </c>
      <c r="L65" s="178">
        <v>1093</v>
      </c>
      <c r="M65" s="172">
        <v>31271</v>
      </c>
      <c r="N65" s="177">
        <v>206</v>
      </c>
      <c r="O65" s="177">
        <v>30089</v>
      </c>
      <c r="P65" s="178">
        <v>976</v>
      </c>
    </row>
    <row r="66" spans="1:16" x14ac:dyDescent="0.3">
      <c r="A66" s="175" t="s">
        <v>680</v>
      </c>
      <c r="B66" s="176" t="s">
        <v>569</v>
      </c>
      <c r="C66" s="176" t="s">
        <v>1258</v>
      </c>
      <c r="D66" s="175" t="s">
        <v>621</v>
      </c>
      <c r="E66" s="172">
        <v>29340</v>
      </c>
      <c r="F66" s="177">
        <v>3252</v>
      </c>
      <c r="G66" s="177">
        <v>17698</v>
      </c>
      <c r="H66" s="178">
        <v>8390</v>
      </c>
      <c r="I66" s="172">
        <v>28724</v>
      </c>
      <c r="J66" s="177">
        <v>3533</v>
      </c>
      <c r="K66" s="177">
        <v>17671</v>
      </c>
      <c r="L66" s="178">
        <v>7520</v>
      </c>
      <c r="M66" s="172">
        <v>29793</v>
      </c>
      <c r="N66" s="177">
        <v>3590</v>
      </c>
      <c r="O66" s="177">
        <v>18368</v>
      </c>
      <c r="P66" s="178">
        <v>7835</v>
      </c>
    </row>
    <row r="67" spans="1:16" x14ac:dyDescent="0.3">
      <c r="A67" s="175" t="s">
        <v>1085</v>
      </c>
      <c r="B67" s="176" t="s">
        <v>939</v>
      </c>
      <c r="C67" s="176" t="s">
        <v>1259</v>
      </c>
      <c r="D67" s="175" t="s">
        <v>968</v>
      </c>
      <c r="E67" s="172">
        <v>27839</v>
      </c>
      <c r="F67" s="177">
        <v>1258</v>
      </c>
      <c r="G67" s="177">
        <v>23080</v>
      </c>
      <c r="H67" s="178">
        <v>3501</v>
      </c>
      <c r="I67" s="172">
        <v>28177</v>
      </c>
      <c r="J67" s="177">
        <v>1255</v>
      </c>
      <c r="K67" s="177">
        <v>23734</v>
      </c>
      <c r="L67" s="178">
        <v>3188</v>
      </c>
      <c r="M67" s="172">
        <v>28360</v>
      </c>
      <c r="N67" s="177">
        <v>1209</v>
      </c>
      <c r="O67" s="177">
        <v>23752</v>
      </c>
      <c r="P67" s="178">
        <v>3399</v>
      </c>
    </row>
    <row r="68" spans="1:16" x14ac:dyDescent="0.3">
      <c r="A68" s="175" t="s">
        <v>762</v>
      </c>
      <c r="B68" s="176" t="s">
        <v>569</v>
      </c>
      <c r="C68" s="176" t="s">
        <v>1260</v>
      </c>
      <c r="D68" s="175" t="s">
        <v>664</v>
      </c>
      <c r="E68" s="172">
        <v>27238</v>
      </c>
      <c r="F68" s="177">
        <v>1553</v>
      </c>
      <c r="G68" s="177">
        <v>18472</v>
      </c>
      <c r="H68" s="178">
        <v>7213</v>
      </c>
      <c r="I68" s="172">
        <v>28287</v>
      </c>
      <c r="J68" s="177">
        <v>1584</v>
      </c>
      <c r="K68" s="177">
        <v>19416</v>
      </c>
      <c r="L68" s="178">
        <v>7287</v>
      </c>
      <c r="M68" s="172">
        <v>28951</v>
      </c>
      <c r="N68" s="177">
        <v>1618</v>
      </c>
      <c r="O68" s="177">
        <v>19776</v>
      </c>
      <c r="P68" s="178">
        <v>7557</v>
      </c>
    </row>
    <row r="69" spans="1:16" x14ac:dyDescent="0.3">
      <c r="A69" s="175" t="s">
        <v>819</v>
      </c>
      <c r="B69" s="176" t="s">
        <v>235</v>
      </c>
      <c r="C69" s="176" t="s">
        <v>1261</v>
      </c>
      <c r="D69" s="175" t="s">
        <v>254</v>
      </c>
      <c r="E69" s="172">
        <v>27760</v>
      </c>
      <c r="F69" s="177">
        <v>3494</v>
      </c>
      <c r="G69" s="177">
        <v>17690</v>
      </c>
      <c r="H69" s="178">
        <v>6576</v>
      </c>
      <c r="I69" s="172">
        <v>26457</v>
      </c>
      <c r="J69" s="177">
        <v>3341</v>
      </c>
      <c r="K69" s="177">
        <v>17507</v>
      </c>
      <c r="L69" s="178">
        <v>5609</v>
      </c>
      <c r="M69" s="172">
        <v>27352</v>
      </c>
      <c r="N69" s="177">
        <v>3460</v>
      </c>
      <c r="O69" s="177">
        <v>17973</v>
      </c>
      <c r="P69" s="178">
        <v>5919</v>
      </c>
    </row>
    <row r="70" spans="1:16" x14ac:dyDescent="0.3">
      <c r="A70" s="175" t="s">
        <v>819</v>
      </c>
      <c r="B70" s="176" t="s">
        <v>569</v>
      </c>
      <c r="C70" s="176" t="s">
        <v>1262</v>
      </c>
      <c r="D70" s="175" t="s">
        <v>604</v>
      </c>
      <c r="E70" s="172">
        <v>26836</v>
      </c>
      <c r="F70" s="177">
        <v>1577</v>
      </c>
      <c r="G70" s="177">
        <v>20190</v>
      </c>
      <c r="H70" s="178">
        <v>5069</v>
      </c>
      <c r="I70" s="172">
        <v>27333</v>
      </c>
      <c r="J70" s="177">
        <v>1595</v>
      </c>
      <c r="K70" s="177">
        <v>21063</v>
      </c>
      <c r="L70" s="178">
        <v>4675</v>
      </c>
      <c r="M70" s="172">
        <v>27799</v>
      </c>
      <c r="N70" s="177">
        <v>1781</v>
      </c>
      <c r="O70" s="177">
        <v>21031</v>
      </c>
      <c r="P70" s="178">
        <v>4987</v>
      </c>
    </row>
    <row r="71" spans="1:16" x14ac:dyDescent="0.3">
      <c r="A71" s="175" t="s">
        <v>308</v>
      </c>
      <c r="B71" s="176" t="s">
        <v>108</v>
      </c>
      <c r="C71" s="176" t="s">
        <v>1263</v>
      </c>
      <c r="D71" s="175" t="s">
        <v>171</v>
      </c>
      <c r="E71" s="172">
        <v>26189</v>
      </c>
      <c r="F71" s="177">
        <v>3408</v>
      </c>
      <c r="G71" s="177">
        <v>16898</v>
      </c>
      <c r="H71" s="178">
        <v>5883</v>
      </c>
      <c r="I71" s="172">
        <v>23861</v>
      </c>
      <c r="J71" s="177">
        <v>2090</v>
      </c>
      <c r="K71" s="177">
        <v>16740</v>
      </c>
      <c r="L71" s="178">
        <v>5031</v>
      </c>
      <c r="M71" s="172">
        <v>25071</v>
      </c>
      <c r="N71" s="177">
        <v>2570</v>
      </c>
      <c r="O71" s="177">
        <v>17134</v>
      </c>
      <c r="P71" s="178">
        <v>5367</v>
      </c>
    </row>
    <row r="72" spans="1:16" x14ac:dyDescent="0.3">
      <c r="A72" s="175" t="s">
        <v>107</v>
      </c>
      <c r="B72" s="176" t="s">
        <v>939</v>
      </c>
      <c r="C72" s="176" t="s">
        <v>1264</v>
      </c>
      <c r="D72" s="175" t="s">
        <v>991</v>
      </c>
      <c r="E72" s="172">
        <v>25189</v>
      </c>
      <c r="F72" s="177">
        <v>2595</v>
      </c>
      <c r="G72" s="177">
        <v>15354</v>
      </c>
      <c r="H72" s="178">
        <v>7240</v>
      </c>
      <c r="I72" s="172">
        <v>24794</v>
      </c>
      <c r="J72" s="177">
        <v>2571</v>
      </c>
      <c r="K72" s="177">
        <v>15383</v>
      </c>
      <c r="L72" s="178">
        <v>6840</v>
      </c>
      <c r="M72" s="172">
        <v>25281</v>
      </c>
      <c r="N72" s="177">
        <v>2819</v>
      </c>
      <c r="O72" s="177">
        <v>15555</v>
      </c>
      <c r="P72" s="178">
        <v>6907</v>
      </c>
    </row>
    <row r="73" spans="1:16" x14ac:dyDescent="0.3">
      <c r="A73" s="175" t="s">
        <v>924</v>
      </c>
      <c r="B73" s="176" t="s">
        <v>1161</v>
      </c>
      <c r="C73" s="176" t="s">
        <v>1265</v>
      </c>
      <c r="D73" s="175" t="s">
        <v>997</v>
      </c>
      <c r="E73" s="172">
        <v>25028</v>
      </c>
      <c r="F73" s="177">
        <v>4795</v>
      </c>
      <c r="G73" s="177">
        <v>13986</v>
      </c>
      <c r="H73" s="178">
        <v>6247</v>
      </c>
      <c r="I73" s="172">
        <v>23906</v>
      </c>
      <c r="J73" s="177">
        <v>4910</v>
      </c>
      <c r="K73" s="177">
        <v>13964</v>
      </c>
      <c r="L73" s="178">
        <v>5032</v>
      </c>
      <c r="M73" s="172">
        <v>25682</v>
      </c>
      <c r="N73" s="177">
        <v>5105</v>
      </c>
      <c r="O73" s="177">
        <v>14533</v>
      </c>
      <c r="P73" s="178">
        <v>6044</v>
      </c>
    </row>
    <row r="74" spans="1:16" x14ac:dyDescent="0.3">
      <c r="A74" s="175" t="s">
        <v>568</v>
      </c>
      <c r="B74" s="176" t="s">
        <v>712</v>
      </c>
      <c r="C74" s="176" t="s">
        <v>1266</v>
      </c>
      <c r="D74" s="175" t="s">
        <v>735</v>
      </c>
      <c r="E74" s="172">
        <v>24024</v>
      </c>
      <c r="F74" s="177">
        <v>639</v>
      </c>
      <c r="G74" s="177">
        <v>22818</v>
      </c>
      <c r="H74" s="178">
        <v>567</v>
      </c>
      <c r="I74" s="172">
        <v>21759</v>
      </c>
      <c r="J74" s="177">
        <v>495</v>
      </c>
      <c r="K74" s="177">
        <v>20775</v>
      </c>
      <c r="L74" s="178">
        <v>489</v>
      </c>
      <c r="M74" s="172">
        <v>22114</v>
      </c>
      <c r="N74" s="177">
        <v>450</v>
      </c>
      <c r="O74" s="177">
        <v>21177</v>
      </c>
      <c r="P74" s="178">
        <v>487</v>
      </c>
    </row>
    <row r="75" spans="1:16" x14ac:dyDescent="0.3">
      <c r="A75" s="175" t="s">
        <v>873</v>
      </c>
      <c r="B75" s="176" t="s">
        <v>1086</v>
      </c>
      <c r="C75" s="176" t="s">
        <v>1267</v>
      </c>
      <c r="D75" s="175" t="s">
        <v>1105</v>
      </c>
      <c r="E75" s="172">
        <v>21385</v>
      </c>
      <c r="F75" s="177">
        <v>1737</v>
      </c>
      <c r="G75" s="177">
        <v>16091</v>
      </c>
      <c r="H75" s="178">
        <v>3557</v>
      </c>
      <c r="I75" s="172">
        <v>21726</v>
      </c>
      <c r="J75" s="177">
        <v>1684</v>
      </c>
      <c r="K75" s="177">
        <v>16372</v>
      </c>
      <c r="L75" s="178">
        <v>3670</v>
      </c>
      <c r="M75" s="172">
        <v>22474</v>
      </c>
      <c r="N75" s="177">
        <v>1729</v>
      </c>
      <c r="O75" s="177">
        <v>16968</v>
      </c>
      <c r="P75" s="178">
        <v>3777</v>
      </c>
    </row>
    <row r="76" spans="1:16" x14ac:dyDescent="0.3">
      <c r="A76" s="175" t="s">
        <v>107</v>
      </c>
      <c r="B76" s="176" t="s">
        <v>261</v>
      </c>
      <c r="C76" s="176" t="s">
        <v>1268</v>
      </c>
      <c r="D76" s="175" t="s">
        <v>304</v>
      </c>
      <c r="E76" s="172">
        <v>20688</v>
      </c>
      <c r="F76" s="177">
        <v>1366</v>
      </c>
      <c r="G76" s="177">
        <v>17043</v>
      </c>
      <c r="H76" s="178">
        <v>2279</v>
      </c>
      <c r="I76" s="172">
        <v>20685</v>
      </c>
      <c r="J76" s="177">
        <v>1399</v>
      </c>
      <c r="K76" s="177">
        <v>17223</v>
      </c>
      <c r="L76" s="178">
        <v>2063</v>
      </c>
      <c r="M76" s="172">
        <v>20918</v>
      </c>
      <c r="N76" s="177">
        <v>1379</v>
      </c>
      <c r="O76" s="177">
        <v>17221</v>
      </c>
      <c r="P76" s="178">
        <v>2318</v>
      </c>
    </row>
    <row r="77" spans="1:16" x14ac:dyDescent="0.3">
      <c r="A77" s="175" t="s">
        <v>429</v>
      </c>
      <c r="B77" s="176" t="s">
        <v>1123</v>
      </c>
      <c r="C77" s="176" t="s">
        <v>1269</v>
      </c>
      <c r="D77" s="175" t="s">
        <v>1123</v>
      </c>
      <c r="E77" s="172">
        <v>20821</v>
      </c>
      <c r="F77" s="177">
        <v>2424</v>
      </c>
      <c r="G77" s="177">
        <v>14117</v>
      </c>
      <c r="H77" s="178">
        <v>4280</v>
      </c>
      <c r="I77" s="172">
        <v>20425</v>
      </c>
      <c r="J77" s="177">
        <v>2378</v>
      </c>
      <c r="K77" s="177">
        <v>14341</v>
      </c>
      <c r="L77" s="178">
        <v>3706</v>
      </c>
      <c r="M77" s="172">
        <v>21209</v>
      </c>
      <c r="N77" s="177">
        <v>2384</v>
      </c>
      <c r="O77" s="177">
        <v>14865</v>
      </c>
      <c r="P77" s="178">
        <v>3960</v>
      </c>
    </row>
    <row r="78" spans="1:16" x14ac:dyDescent="0.3">
      <c r="A78" s="175" t="s">
        <v>568</v>
      </c>
      <c r="B78" s="176" t="s">
        <v>108</v>
      </c>
      <c r="C78" s="176" t="s">
        <v>1270</v>
      </c>
      <c r="D78" s="175" t="s">
        <v>149</v>
      </c>
      <c r="E78" s="172">
        <v>20170</v>
      </c>
      <c r="F78" s="177">
        <v>1717</v>
      </c>
      <c r="G78" s="177">
        <v>13719</v>
      </c>
      <c r="H78" s="178">
        <v>4734</v>
      </c>
      <c r="I78" s="172">
        <v>20678</v>
      </c>
      <c r="J78" s="177">
        <v>1607</v>
      </c>
      <c r="K78" s="177">
        <v>14447</v>
      </c>
      <c r="L78" s="178">
        <v>4624</v>
      </c>
      <c r="M78" s="172">
        <v>21111</v>
      </c>
      <c r="N78" s="177">
        <v>1725</v>
      </c>
      <c r="O78" s="177">
        <v>14612</v>
      </c>
      <c r="P78" s="178">
        <v>4774</v>
      </c>
    </row>
    <row r="79" spans="1:16" x14ac:dyDescent="0.3">
      <c r="A79" s="175" t="s">
        <v>938</v>
      </c>
      <c r="B79" s="176" t="s">
        <v>939</v>
      </c>
      <c r="C79" s="176" t="s">
        <v>1271</v>
      </c>
      <c r="D79" s="175" t="s">
        <v>999</v>
      </c>
      <c r="E79" s="172">
        <v>20203</v>
      </c>
      <c r="F79" s="177">
        <v>3155</v>
      </c>
      <c r="G79" s="177">
        <v>12844</v>
      </c>
      <c r="H79" s="178">
        <v>4204</v>
      </c>
      <c r="I79" s="172">
        <v>18671</v>
      </c>
      <c r="J79" s="177">
        <v>3172</v>
      </c>
      <c r="K79" s="177">
        <v>12741</v>
      </c>
      <c r="L79" s="178">
        <v>2758</v>
      </c>
      <c r="M79" s="172">
        <v>20206</v>
      </c>
      <c r="N79" s="177">
        <v>3267</v>
      </c>
      <c r="O79" s="177">
        <v>13453</v>
      </c>
      <c r="P79" s="178">
        <v>3486</v>
      </c>
    </row>
    <row r="80" spans="1:16" x14ac:dyDescent="0.3">
      <c r="A80" s="175" t="s">
        <v>913</v>
      </c>
      <c r="B80" s="176" t="s">
        <v>108</v>
      </c>
      <c r="C80" s="176" t="s">
        <v>1272</v>
      </c>
      <c r="D80" s="175" t="s">
        <v>135</v>
      </c>
      <c r="E80" s="172">
        <v>19472</v>
      </c>
      <c r="F80" s="177">
        <v>1950</v>
      </c>
      <c r="G80" s="177">
        <v>14105</v>
      </c>
      <c r="H80" s="178">
        <v>3417</v>
      </c>
      <c r="I80" s="172">
        <v>19075</v>
      </c>
      <c r="J80" s="177">
        <v>1931</v>
      </c>
      <c r="K80" s="177">
        <v>14039</v>
      </c>
      <c r="L80" s="178">
        <v>3105</v>
      </c>
      <c r="M80" s="172">
        <v>19635</v>
      </c>
      <c r="N80" s="177">
        <v>1991</v>
      </c>
      <c r="O80" s="177">
        <v>14321</v>
      </c>
      <c r="P80" s="178">
        <v>3323</v>
      </c>
    </row>
    <row r="81" spans="1:16" x14ac:dyDescent="0.3">
      <c r="A81" s="175" t="s">
        <v>792</v>
      </c>
      <c r="B81" s="176" t="s">
        <v>108</v>
      </c>
      <c r="C81" s="176" t="s">
        <v>1273</v>
      </c>
      <c r="D81" s="175" t="s">
        <v>177</v>
      </c>
      <c r="E81" s="172">
        <v>18717</v>
      </c>
      <c r="F81" s="177">
        <v>3144</v>
      </c>
      <c r="G81" s="177">
        <v>9522</v>
      </c>
      <c r="H81" s="178">
        <v>6051</v>
      </c>
      <c r="I81" s="172">
        <v>17779</v>
      </c>
      <c r="J81" s="177">
        <v>2987</v>
      </c>
      <c r="K81" s="177">
        <v>9423</v>
      </c>
      <c r="L81" s="178">
        <v>5369</v>
      </c>
      <c r="M81" s="172">
        <v>18574</v>
      </c>
      <c r="N81" s="177">
        <v>3245</v>
      </c>
      <c r="O81" s="177">
        <v>9610</v>
      </c>
      <c r="P81" s="178">
        <v>5719</v>
      </c>
    </row>
    <row r="82" spans="1:16" x14ac:dyDescent="0.3">
      <c r="A82" s="175" t="s">
        <v>938</v>
      </c>
      <c r="B82" s="176" t="s">
        <v>874</v>
      </c>
      <c r="C82" s="176" t="s">
        <v>1274</v>
      </c>
      <c r="D82" s="175" t="s">
        <v>899</v>
      </c>
      <c r="E82" s="172">
        <v>18254</v>
      </c>
      <c r="F82" s="177">
        <v>2723</v>
      </c>
      <c r="G82" s="177">
        <v>9802</v>
      </c>
      <c r="H82" s="178">
        <v>5729</v>
      </c>
      <c r="I82" s="172">
        <v>17490</v>
      </c>
      <c r="J82" s="177">
        <v>2543</v>
      </c>
      <c r="K82" s="177">
        <v>9938</v>
      </c>
      <c r="L82" s="178">
        <v>5009</v>
      </c>
      <c r="M82" s="172">
        <v>18552</v>
      </c>
      <c r="N82" s="177">
        <v>2689</v>
      </c>
      <c r="O82" s="177">
        <v>10427</v>
      </c>
      <c r="P82" s="178">
        <v>5436</v>
      </c>
    </row>
    <row r="83" spans="1:16" x14ac:dyDescent="0.3">
      <c r="A83" s="175" t="s">
        <v>429</v>
      </c>
      <c r="B83" s="176" t="s">
        <v>181</v>
      </c>
      <c r="C83" s="176" t="s">
        <v>1275</v>
      </c>
      <c r="D83" s="175" t="s">
        <v>843</v>
      </c>
      <c r="E83" s="172">
        <v>17687</v>
      </c>
      <c r="F83" s="177">
        <v>3328</v>
      </c>
      <c r="G83" s="177">
        <v>10820</v>
      </c>
      <c r="H83" s="178">
        <v>3539</v>
      </c>
      <c r="I83" s="172">
        <v>14932</v>
      </c>
      <c r="J83" s="177">
        <v>2265</v>
      </c>
      <c r="K83" s="177">
        <v>9802</v>
      </c>
      <c r="L83" s="178">
        <v>2865</v>
      </c>
      <c r="M83" s="172">
        <v>16282</v>
      </c>
      <c r="N83" s="177">
        <v>2417</v>
      </c>
      <c r="O83" s="177">
        <v>10667</v>
      </c>
      <c r="P83" s="178">
        <v>3198</v>
      </c>
    </row>
    <row r="84" spans="1:16" x14ac:dyDescent="0.3">
      <c r="A84" s="175" t="s">
        <v>107</v>
      </c>
      <c r="B84" s="176" t="s">
        <v>1150</v>
      </c>
      <c r="C84" s="176" t="s">
        <v>1276</v>
      </c>
      <c r="D84" s="175" t="s">
        <v>1151</v>
      </c>
      <c r="E84" s="172">
        <v>16991</v>
      </c>
      <c r="F84" s="177">
        <v>2604</v>
      </c>
      <c r="G84" s="177">
        <v>8704</v>
      </c>
      <c r="H84" s="178">
        <v>5683</v>
      </c>
      <c r="I84" s="172">
        <v>16608</v>
      </c>
      <c r="J84" s="177">
        <v>2573</v>
      </c>
      <c r="K84" s="177">
        <v>8780</v>
      </c>
      <c r="L84" s="178">
        <v>5255</v>
      </c>
      <c r="M84" s="172">
        <v>17102</v>
      </c>
      <c r="N84" s="177">
        <v>2602</v>
      </c>
      <c r="O84" s="177">
        <v>8983</v>
      </c>
      <c r="P84" s="178">
        <v>5517</v>
      </c>
    </row>
    <row r="85" spans="1:16" x14ac:dyDescent="0.3">
      <c r="A85" s="175" t="s">
        <v>457</v>
      </c>
      <c r="B85" s="176" t="s">
        <v>793</v>
      </c>
      <c r="C85" s="176" t="s">
        <v>1277</v>
      </c>
      <c r="D85" s="175" t="s">
        <v>795</v>
      </c>
      <c r="E85" s="172">
        <v>17101</v>
      </c>
      <c r="F85" s="177">
        <v>4982</v>
      </c>
      <c r="G85" s="177">
        <v>7155</v>
      </c>
      <c r="H85" s="178">
        <v>4964</v>
      </c>
      <c r="I85" s="172">
        <v>15286</v>
      </c>
      <c r="J85" s="177">
        <v>4060</v>
      </c>
      <c r="K85" s="177">
        <v>6826</v>
      </c>
      <c r="L85" s="178">
        <v>4400</v>
      </c>
      <c r="M85" s="172">
        <v>16752</v>
      </c>
      <c r="N85" s="177">
        <v>5099</v>
      </c>
      <c r="O85" s="177">
        <v>7014</v>
      </c>
      <c r="P85" s="178">
        <v>4639</v>
      </c>
    </row>
    <row r="86" spans="1:16" x14ac:dyDescent="0.3">
      <c r="A86" s="175" t="s">
        <v>107</v>
      </c>
      <c r="B86" s="176" t="s">
        <v>475</v>
      </c>
      <c r="C86" s="176" t="s">
        <v>1278</v>
      </c>
      <c r="D86" s="175" t="s">
        <v>502</v>
      </c>
      <c r="E86" s="172">
        <v>16965</v>
      </c>
      <c r="F86" s="177">
        <v>3878</v>
      </c>
      <c r="G86" s="177">
        <v>7723</v>
      </c>
      <c r="H86" s="178">
        <v>5364</v>
      </c>
      <c r="I86" s="172">
        <v>15510</v>
      </c>
      <c r="J86" s="177">
        <v>3593</v>
      </c>
      <c r="K86" s="177">
        <v>7320</v>
      </c>
      <c r="L86" s="178">
        <v>4597</v>
      </c>
      <c r="M86" s="172">
        <v>16330</v>
      </c>
      <c r="N86" s="177">
        <v>3863</v>
      </c>
      <c r="O86" s="177">
        <v>7452</v>
      </c>
      <c r="P86" s="178">
        <v>5015</v>
      </c>
    </row>
    <row r="87" spans="1:16" x14ac:dyDescent="0.3">
      <c r="A87" s="175" t="s">
        <v>234</v>
      </c>
      <c r="B87" s="176" t="s">
        <v>181</v>
      </c>
      <c r="C87" s="176" t="s">
        <v>1279</v>
      </c>
      <c r="D87" s="175" t="s">
        <v>870</v>
      </c>
      <c r="E87" s="172">
        <v>15723</v>
      </c>
      <c r="F87" s="177">
        <v>1844</v>
      </c>
      <c r="G87" s="177">
        <v>10820</v>
      </c>
      <c r="H87" s="178">
        <v>3059</v>
      </c>
      <c r="I87" s="172">
        <v>15839</v>
      </c>
      <c r="J87" s="177">
        <v>1839</v>
      </c>
      <c r="K87" s="177">
        <v>10979</v>
      </c>
      <c r="L87" s="178">
        <v>3021</v>
      </c>
      <c r="M87" s="172">
        <v>16147</v>
      </c>
      <c r="N87" s="177">
        <v>1881</v>
      </c>
      <c r="O87" s="177">
        <v>11092</v>
      </c>
      <c r="P87" s="178">
        <v>3174</v>
      </c>
    </row>
    <row r="88" spans="1:16" x14ac:dyDescent="0.3">
      <c r="A88" s="175" t="s">
        <v>107</v>
      </c>
      <c r="B88" s="176" t="s">
        <v>108</v>
      </c>
      <c r="C88" s="176" t="s">
        <v>1280</v>
      </c>
      <c r="D88" s="175" t="s">
        <v>163</v>
      </c>
      <c r="E88" s="172">
        <v>15988</v>
      </c>
      <c r="F88" s="177">
        <v>3449</v>
      </c>
      <c r="G88" s="177">
        <v>8333</v>
      </c>
      <c r="H88" s="178">
        <v>4206</v>
      </c>
      <c r="I88" s="172">
        <v>14056</v>
      </c>
      <c r="J88" s="177">
        <v>3378</v>
      </c>
      <c r="K88" s="177">
        <v>7460</v>
      </c>
      <c r="L88" s="178">
        <v>3218</v>
      </c>
      <c r="M88" s="172">
        <v>15191</v>
      </c>
      <c r="N88" s="177">
        <v>3492</v>
      </c>
      <c r="O88" s="177">
        <v>7885</v>
      </c>
      <c r="P88" s="178">
        <v>3814</v>
      </c>
    </row>
    <row r="89" spans="1:16" x14ac:dyDescent="0.3">
      <c r="A89" s="175" t="s">
        <v>747</v>
      </c>
      <c r="B89" s="176" t="s">
        <v>108</v>
      </c>
      <c r="C89" s="176" t="s">
        <v>1281</v>
      </c>
      <c r="D89" s="175" t="s">
        <v>141</v>
      </c>
      <c r="E89" s="172">
        <v>15647</v>
      </c>
      <c r="F89" s="177">
        <v>2529</v>
      </c>
      <c r="G89" s="177">
        <v>9674</v>
      </c>
      <c r="H89" s="178">
        <v>3444</v>
      </c>
      <c r="I89" s="172">
        <v>14695</v>
      </c>
      <c r="J89" s="177">
        <v>2367</v>
      </c>
      <c r="K89" s="177">
        <v>9442</v>
      </c>
      <c r="L89" s="178">
        <v>2886</v>
      </c>
      <c r="M89" s="172">
        <v>15889</v>
      </c>
      <c r="N89" s="177">
        <v>3045</v>
      </c>
      <c r="O89" s="177">
        <v>9520</v>
      </c>
      <c r="P89" s="178">
        <v>3324</v>
      </c>
    </row>
    <row r="90" spans="1:16" x14ac:dyDescent="0.3">
      <c r="A90" s="175" t="s">
        <v>457</v>
      </c>
      <c r="B90" s="176" t="s">
        <v>1179</v>
      </c>
      <c r="C90" s="176" t="s">
        <v>1282</v>
      </c>
      <c r="D90" s="175" t="s">
        <v>1180</v>
      </c>
      <c r="E90" s="172">
        <v>15415</v>
      </c>
      <c r="F90" s="177">
        <v>1106</v>
      </c>
      <c r="G90" s="177">
        <v>12576</v>
      </c>
      <c r="H90" s="178">
        <v>1733</v>
      </c>
      <c r="I90" s="172">
        <v>15779</v>
      </c>
      <c r="J90" s="177">
        <v>967</v>
      </c>
      <c r="K90" s="177">
        <v>13414</v>
      </c>
      <c r="L90" s="178">
        <v>1398</v>
      </c>
      <c r="M90" s="172">
        <v>16792</v>
      </c>
      <c r="N90" s="177">
        <v>1111</v>
      </c>
      <c r="O90" s="177">
        <v>14044</v>
      </c>
      <c r="P90" s="178">
        <v>1637</v>
      </c>
    </row>
    <row r="91" spans="1:16" x14ac:dyDescent="0.3">
      <c r="A91" s="175" t="s">
        <v>680</v>
      </c>
      <c r="B91" s="176" t="s">
        <v>108</v>
      </c>
      <c r="C91" s="176" t="s">
        <v>1283</v>
      </c>
      <c r="D91" s="175" t="s">
        <v>159</v>
      </c>
      <c r="E91" s="172">
        <v>15867</v>
      </c>
      <c r="F91" s="177">
        <v>3143</v>
      </c>
      <c r="G91" s="177">
        <v>8330</v>
      </c>
      <c r="H91" s="178">
        <v>4394</v>
      </c>
      <c r="I91" s="172">
        <v>14143</v>
      </c>
      <c r="J91" s="177">
        <v>3066</v>
      </c>
      <c r="K91" s="177">
        <v>7754</v>
      </c>
      <c r="L91" s="178">
        <v>3323</v>
      </c>
      <c r="M91" s="172">
        <v>16411</v>
      </c>
      <c r="N91" s="177">
        <v>4413</v>
      </c>
      <c r="O91" s="177">
        <v>8298</v>
      </c>
      <c r="P91" s="178">
        <v>3700</v>
      </c>
    </row>
    <row r="92" spans="1:16" x14ac:dyDescent="0.3">
      <c r="A92" s="175" t="s">
        <v>1038</v>
      </c>
      <c r="B92" s="176" t="s">
        <v>569</v>
      </c>
      <c r="C92" s="176" t="s">
        <v>1284</v>
      </c>
      <c r="D92" s="175" t="s">
        <v>668</v>
      </c>
      <c r="E92" s="172">
        <v>14685</v>
      </c>
      <c r="F92" s="177">
        <v>1228</v>
      </c>
      <c r="G92" s="177">
        <v>11043</v>
      </c>
      <c r="H92" s="178">
        <v>2414</v>
      </c>
      <c r="I92" s="172">
        <v>14599</v>
      </c>
      <c r="J92" s="177">
        <v>1197</v>
      </c>
      <c r="K92" s="177">
        <v>11185</v>
      </c>
      <c r="L92" s="178">
        <v>2217</v>
      </c>
      <c r="M92" s="172">
        <v>14862</v>
      </c>
      <c r="N92" s="177">
        <v>1240</v>
      </c>
      <c r="O92" s="177">
        <v>11251</v>
      </c>
      <c r="P92" s="178">
        <v>2371</v>
      </c>
    </row>
    <row r="93" spans="1:16" x14ac:dyDescent="0.3">
      <c r="A93" s="175" t="s">
        <v>792</v>
      </c>
      <c r="B93" s="176" t="s">
        <v>1086</v>
      </c>
      <c r="C93" s="176" t="s">
        <v>1285</v>
      </c>
      <c r="D93" s="175" t="s">
        <v>239</v>
      </c>
      <c r="E93" s="172">
        <v>14329</v>
      </c>
      <c r="F93" s="177">
        <v>1235</v>
      </c>
      <c r="G93" s="177">
        <v>11273</v>
      </c>
      <c r="H93" s="178">
        <v>1821</v>
      </c>
      <c r="I93" s="172">
        <v>14645</v>
      </c>
      <c r="J93" s="177">
        <v>1236</v>
      </c>
      <c r="K93" s="177">
        <v>11747</v>
      </c>
      <c r="L93" s="178">
        <v>1662</v>
      </c>
      <c r="M93" s="172">
        <v>15055</v>
      </c>
      <c r="N93" s="177">
        <v>1234</v>
      </c>
      <c r="O93" s="177">
        <v>12035</v>
      </c>
      <c r="P93" s="178">
        <v>1786</v>
      </c>
    </row>
    <row r="94" spans="1:16" x14ac:dyDescent="0.3">
      <c r="A94" s="175" t="s">
        <v>107</v>
      </c>
      <c r="B94" s="176" t="s">
        <v>513</v>
      </c>
      <c r="C94" s="176" t="s">
        <v>1286</v>
      </c>
      <c r="D94" s="175" t="s">
        <v>515</v>
      </c>
      <c r="E94" s="172">
        <v>13966</v>
      </c>
      <c r="F94" s="177">
        <v>1546</v>
      </c>
      <c r="G94" s="177">
        <v>9635</v>
      </c>
      <c r="H94" s="178">
        <v>2785</v>
      </c>
      <c r="I94" s="172">
        <v>14041</v>
      </c>
      <c r="J94" s="177">
        <v>1533</v>
      </c>
      <c r="K94" s="177">
        <v>9764</v>
      </c>
      <c r="L94" s="178">
        <v>2744</v>
      </c>
      <c r="M94" s="172">
        <v>14224</v>
      </c>
      <c r="N94" s="177">
        <v>1592</v>
      </c>
      <c r="O94" s="177">
        <v>9710</v>
      </c>
      <c r="P94" s="178">
        <v>2922</v>
      </c>
    </row>
    <row r="95" spans="1:16" x14ac:dyDescent="0.3">
      <c r="A95" s="175" t="s">
        <v>308</v>
      </c>
      <c r="B95" s="176" t="s">
        <v>569</v>
      </c>
      <c r="C95" s="176" t="s">
        <v>1287</v>
      </c>
      <c r="D95" s="175" t="s">
        <v>651</v>
      </c>
      <c r="E95" s="172">
        <v>14224</v>
      </c>
      <c r="F95" s="177">
        <v>1756</v>
      </c>
      <c r="G95" s="177">
        <v>7688</v>
      </c>
      <c r="H95" s="178">
        <v>4780</v>
      </c>
      <c r="I95" s="172">
        <v>13291</v>
      </c>
      <c r="J95" s="177">
        <v>1700</v>
      </c>
      <c r="K95" s="177">
        <v>7587</v>
      </c>
      <c r="L95" s="178">
        <v>4004</v>
      </c>
      <c r="M95" s="172">
        <v>13939</v>
      </c>
      <c r="N95" s="177">
        <v>1795</v>
      </c>
      <c r="O95" s="177">
        <v>7813</v>
      </c>
      <c r="P95" s="178">
        <v>4331</v>
      </c>
    </row>
    <row r="96" spans="1:16" x14ac:dyDescent="0.3">
      <c r="A96" s="175" t="s">
        <v>539</v>
      </c>
      <c r="B96" s="176" t="s">
        <v>939</v>
      </c>
      <c r="C96" s="176" t="s">
        <v>1288</v>
      </c>
      <c r="D96" s="175" t="s">
        <v>1006</v>
      </c>
      <c r="E96" s="172">
        <v>13558</v>
      </c>
      <c r="F96" s="177">
        <v>2199</v>
      </c>
      <c r="G96" s="177">
        <v>8143</v>
      </c>
      <c r="H96" s="178">
        <v>3216</v>
      </c>
      <c r="I96" s="172">
        <v>13549</v>
      </c>
      <c r="J96" s="177">
        <v>2040</v>
      </c>
      <c r="K96" s="177">
        <v>8418</v>
      </c>
      <c r="L96" s="178">
        <v>3091</v>
      </c>
      <c r="M96" s="172">
        <v>13825</v>
      </c>
      <c r="N96" s="177">
        <v>2111</v>
      </c>
      <c r="O96" s="177">
        <v>8530</v>
      </c>
      <c r="P96" s="178">
        <v>3184</v>
      </c>
    </row>
    <row r="97" spans="1:16" x14ac:dyDescent="0.3">
      <c r="A97" s="175" t="s">
        <v>107</v>
      </c>
      <c r="B97" s="176" t="s">
        <v>793</v>
      </c>
      <c r="C97" s="176" t="s">
        <v>1289</v>
      </c>
      <c r="D97" s="175" t="s">
        <v>811</v>
      </c>
      <c r="E97" s="172">
        <v>13448</v>
      </c>
      <c r="F97" s="177">
        <v>1432</v>
      </c>
      <c r="G97" s="177">
        <v>9078</v>
      </c>
      <c r="H97" s="178">
        <v>2938</v>
      </c>
      <c r="I97" s="172">
        <v>13408</v>
      </c>
      <c r="J97" s="177">
        <v>1388</v>
      </c>
      <c r="K97" s="177">
        <v>9256</v>
      </c>
      <c r="L97" s="178">
        <v>2764</v>
      </c>
      <c r="M97" s="172">
        <v>13873</v>
      </c>
      <c r="N97" s="177">
        <v>1470</v>
      </c>
      <c r="O97" s="177">
        <v>9517</v>
      </c>
      <c r="P97" s="178">
        <v>2886</v>
      </c>
    </row>
    <row r="98" spans="1:16" x14ac:dyDescent="0.3">
      <c r="A98" s="175" t="s">
        <v>873</v>
      </c>
      <c r="B98" s="176" t="s">
        <v>748</v>
      </c>
      <c r="C98" s="176" t="s">
        <v>1290</v>
      </c>
      <c r="D98" s="175" t="s">
        <v>757</v>
      </c>
      <c r="E98" s="172">
        <v>13676</v>
      </c>
      <c r="F98" s="177">
        <v>2432</v>
      </c>
      <c r="G98" s="177">
        <v>7428</v>
      </c>
      <c r="H98" s="178">
        <v>3816</v>
      </c>
      <c r="I98" s="172">
        <v>12196</v>
      </c>
      <c r="J98" s="177">
        <v>2289</v>
      </c>
      <c r="K98" s="177">
        <v>7256</v>
      </c>
      <c r="L98" s="178">
        <v>2651</v>
      </c>
      <c r="M98" s="172">
        <v>13223</v>
      </c>
      <c r="N98" s="177">
        <v>2429</v>
      </c>
      <c r="O98" s="177">
        <v>7505</v>
      </c>
      <c r="P98" s="178">
        <v>3289</v>
      </c>
    </row>
    <row r="99" spans="1:16" x14ac:dyDescent="0.3">
      <c r="A99" s="175" t="s">
        <v>938</v>
      </c>
      <c r="B99" s="176" t="s">
        <v>569</v>
      </c>
      <c r="C99" s="176" t="s">
        <v>1291</v>
      </c>
      <c r="D99" s="175" t="s">
        <v>660</v>
      </c>
      <c r="E99" s="172">
        <v>14465</v>
      </c>
      <c r="F99" s="177">
        <v>3486</v>
      </c>
      <c r="G99" s="177">
        <v>6222</v>
      </c>
      <c r="H99" s="178">
        <v>4757</v>
      </c>
      <c r="I99" s="172">
        <v>11374</v>
      </c>
      <c r="J99" s="177">
        <v>3491</v>
      </c>
      <c r="K99" s="177">
        <v>5102</v>
      </c>
      <c r="L99" s="178">
        <v>2781</v>
      </c>
      <c r="M99" s="172">
        <v>13762</v>
      </c>
      <c r="N99" s="177">
        <v>4085</v>
      </c>
      <c r="O99" s="177">
        <v>6395</v>
      </c>
      <c r="P99" s="178">
        <v>3282</v>
      </c>
    </row>
    <row r="100" spans="1:16" x14ac:dyDescent="0.3">
      <c r="A100" s="175" t="s">
        <v>474</v>
      </c>
      <c r="B100" s="176" t="s">
        <v>449</v>
      </c>
      <c r="C100" s="176" t="s">
        <v>1292</v>
      </c>
      <c r="D100" s="175" t="s">
        <v>936</v>
      </c>
      <c r="E100" s="172">
        <v>12838</v>
      </c>
      <c r="F100" s="177">
        <v>3539</v>
      </c>
      <c r="G100" s="177">
        <v>7726</v>
      </c>
      <c r="H100" s="178">
        <v>1573</v>
      </c>
      <c r="I100" s="172">
        <v>12089</v>
      </c>
      <c r="J100" s="177">
        <v>3497</v>
      </c>
      <c r="K100" s="177">
        <v>7461</v>
      </c>
      <c r="L100" s="178">
        <v>1131</v>
      </c>
      <c r="M100" s="172">
        <v>12568</v>
      </c>
      <c r="N100" s="177">
        <v>3668</v>
      </c>
      <c r="O100" s="177">
        <v>7670</v>
      </c>
      <c r="P100" s="178">
        <v>1230</v>
      </c>
    </row>
    <row r="101" spans="1:16" x14ac:dyDescent="0.3">
      <c r="A101" s="175" t="s">
        <v>1162</v>
      </c>
      <c r="B101" s="176" t="s">
        <v>108</v>
      </c>
      <c r="C101" s="176" t="s">
        <v>1293</v>
      </c>
      <c r="D101" s="175" t="s">
        <v>130</v>
      </c>
      <c r="E101" s="172">
        <v>12462</v>
      </c>
      <c r="F101" s="177">
        <v>1938</v>
      </c>
      <c r="G101" s="177">
        <v>8638</v>
      </c>
      <c r="H101" s="178">
        <v>1886</v>
      </c>
      <c r="I101" s="172">
        <v>11729</v>
      </c>
      <c r="J101" s="177">
        <v>1946</v>
      </c>
      <c r="K101" s="177">
        <v>8017</v>
      </c>
      <c r="L101" s="178">
        <v>1766</v>
      </c>
      <c r="M101" s="172">
        <v>12330</v>
      </c>
      <c r="N101" s="177">
        <v>2101</v>
      </c>
      <c r="O101" s="177">
        <v>8323</v>
      </c>
      <c r="P101" s="178">
        <v>1906</v>
      </c>
    </row>
    <row r="102" spans="1:16" x14ac:dyDescent="0.3">
      <c r="A102" s="175" t="s">
        <v>568</v>
      </c>
      <c r="B102" s="176" t="s">
        <v>874</v>
      </c>
      <c r="C102" s="176" t="s">
        <v>1294</v>
      </c>
      <c r="D102" s="175" t="s">
        <v>900</v>
      </c>
      <c r="E102" s="172">
        <v>11770</v>
      </c>
      <c r="F102" s="177">
        <v>985</v>
      </c>
      <c r="G102" s="177">
        <v>10365</v>
      </c>
      <c r="H102" s="178">
        <v>420</v>
      </c>
      <c r="I102" s="172">
        <v>11384</v>
      </c>
      <c r="J102" s="177">
        <v>934</v>
      </c>
      <c r="K102" s="177">
        <v>10210</v>
      </c>
      <c r="L102" s="178">
        <v>240</v>
      </c>
      <c r="M102" s="172">
        <v>11768</v>
      </c>
      <c r="N102" s="177">
        <v>1011</v>
      </c>
      <c r="O102" s="177">
        <v>10437</v>
      </c>
      <c r="P102" s="178">
        <v>320</v>
      </c>
    </row>
    <row r="103" spans="1:16" x14ac:dyDescent="0.3">
      <c r="A103" s="175" t="s">
        <v>819</v>
      </c>
      <c r="B103" s="176" t="s">
        <v>1039</v>
      </c>
      <c r="C103" s="176" t="s">
        <v>1295</v>
      </c>
      <c r="D103" s="175" t="s">
        <v>1055</v>
      </c>
      <c r="E103" s="172">
        <v>11914</v>
      </c>
      <c r="F103" s="177">
        <v>2052</v>
      </c>
      <c r="G103" s="177">
        <v>6478</v>
      </c>
      <c r="H103" s="178">
        <v>3384</v>
      </c>
      <c r="I103" s="172">
        <v>10305</v>
      </c>
      <c r="J103" s="177">
        <v>1912</v>
      </c>
      <c r="K103" s="177">
        <v>5875</v>
      </c>
      <c r="L103" s="178">
        <v>2518</v>
      </c>
      <c r="M103" s="172">
        <v>10922</v>
      </c>
      <c r="N103" s="177">
        <v>2009</v>
      </c>
      <c r="O103" s="177">
        <v>5964</v>
      </c>
      <c r="P103" s="178">
        <v>2949</v>
      </c>
    </row>
    <row r="104" spans="1:16" x14ac:dyDescent="0.3">
      <c r="A104" s="175" t="s">
        <v>1172</v>
      </c>
      <c r="B104" s="176" t="s">
        <v>108</v>
      </c>
      <c r="C104" s="176" t="s">
        <v>1296</v>
      </c>
      <c r="D104" s="175" t="s">
        <v>143</v>
      </c>
      <c r="E104" s="172">
        <v>11129</v>
      </c>
      <c r="F104" s="177">
        <v>1559</v>
      </c>
      <c r="G104" s="177">
        <v>6357</v>
      </c>
      <c r="H104" s="178">
        <v>3213</v>
      </c>
      <c r="I104" s="172">
        <v>11051</v>
      </c>
      <c r="J104" s="177">
        <v>2165</v>
      </c>
      <c r="K104" s="177">
        <v>6074</v>
      </c>
      <c r="L104" s="178">
        <v>2812</v>
      </c>
      <c r="M104" s="172">
        <v>11571</v>
      </c>
      <c r="N104" s="177">
        <v>2250</v>
      </c>
      <c r="O104" s="177">
        <v>6320</v>
      </c>
      <c r="P104" s="178">
        <v>3001</v>
      </c>
    </row>
    <row r="105" spans="1:16" x14ac:dyDescent="0.3">
      <c r="A105" s="175" t="s">
        <v>568</v>
      </c>
      <c r="B105" s="176" t="s">
        <v>1163</v>
      </c>
      <c r="C105" s="176" t="s">
        <v>1297</v>
      </c>
      <c r="D105" s="175" t="s">
        <v>1164</v>
      </c>
      <c r="E105" s="172">
        <v>11170</v>
      </c>
      <c r="F105" s="177">
        <v>1552</v>
      </c>
      <c r="G105" s="177">
        <v>7060</v>
      </c>
      <c r="H105" s="178">
        <v>2558</v>
      </c>
      <c r="I105" s="172">
        <v>10271</v>
      </c>
      <c r="J105" s="177">
        <v>1597</v>
      </c>
      <c r="K105" s="177">
        <v>6473</v>
      </c>
      <c r="L105" s="178">
        <v>2201</v>
      </c>
      <c r="M105" s="172">
        <v>10467</v>
      </c>
      <c r="N105" s="177">
        <v>1674</v>
      </c>
      <c r="O105" s="177">
        <v>6505</v>
      </c>
      <c r="P105" s="178">
        <v>2288</v>
      </c>
    </row>
    <row r="106" spans="1:16" x14ac:dyDescent="0.3">
      <c r="A106" s="175" t="s">
        <v>873</v>
      </c>
      <c r="B106" s="176" t="s">
        <v>108</v>
      </c>
      <c r="C106" s="176" t="s">
        <v>1298</v>
      </c>
      <c r="D106" s="175" t="s">
        <v>221</v>
      </c>
      <c r="E106" s="172">
        <v>11185</v>
      </c>
      <c r="F106" s="177">
        <v>5137</v>
      </c>
      <c r="G106" s="177">
        <v>3196</v>
      </c>
      <c r="H106" s="178">
        <v>2852</v>
      </c>
      <c r="I106" s="172">
        <v>9976</v>
      </c>
      <c r="J106" s="177">
        <v>4688</v>
      </c>
      <c r="K106" s="177">
        <v>2984</v>
      </c>
      <c r="L106" s="178">
        <v>2304</v>
      </c>
      <c r="M106" s="172">
        <v>8592</v>
      </c>
      <c r="N106" s="177">
        <v>2898</v>
      </c>
      <c r="O106" s="177">
        <v>3136</v>
      </c>
      <c r="P106" s="178">
        <v>2558</v>
      </c>
    </row>
    <row r="107" spans="1:16" x14ac:dyDescent="0.3">
      <c r="A107" s="175" t="s">
        <v>938</v>
      </c>
      <c r="B107" s="176" t="s">
        <v>108</v>
      </c>
      <c r="C107" s="176" t="s">
        <v>1299</v>
      </c>
      <c r="D107" s="175" t="s">
        <v>188</v>
      </c>
      <c r="E107" s="172">
        <v>10857</v>
      </c>
      <c r="F107" s="177">
        <v>1451</v>
      </c>
      <c r="G107" s="177">
        <v>6811</v>
      </c>
      <c r="H107" s="178">
        <v>2595</v>
      </c>
      <c r="I107" s="172">
        <v>10481</v>
      </c>
      <c r="J107" s="177">
        <v>1467</v>
      </c>
      <c r="K107" s="177">
        <v>7123</v>
      </c>
      <c r="L107" s="178">
        <v>1891</v>
      </c>
      <c r="M107" s="172">
        <v>11345</v>
      </c>
      <c r="N107" s="177">
        <v>1475</v>
      </c>
      <c r="O107" s="177">
        <v>7428</v>
      </c>
      <c r="P107" s="178">
        <v>2442</v>
      </c>
    </row>
    <row r="108" spans="1:16" x14ac:dyDescent="0.3">
      <c r="A108" s="175" t="s">
        <v>1085</v>
      </c>
      <c r="B108" s="176" t="s">
        <v>1086</v>
      </c>
      <c r="C108" s="176" t="s">
        <v>1300</v>
      </c>
      <c r="D108" s="175" t="s">
        <v>1100</v>
      </c>
      <c r="E108" s="172">
        <v>10322</v>
      </c>
      <c r="F108" s="177">
        <v>662</v>
      </c>
      <c r="G108" s="177">
        <v>8712</v>
      </c>
      <c r="H108" s="178">
        <v>948</v>
      </c>
      <c r="I108" s="172">
        <v>9275</v>
      </c>
      <c r="J108" s="177">
        <v>686</v>
      </c>
      <c r="K108" s="177">
        <v>7553</v>
      </c>
      <c r="L108" s="178">
        <v>1036</v>
      </c>
      <c r="M108" s="172">
        <v>9630</v>
      </c>
      <c r="N108" s="177">
        <v>698</v>
      </c>
      <c r="O108" s="177">
        <v>7787</v>
      </c>
      <c r="P108" s="178">
        <v>1145</v>
      </c>
    </row>
    <row r="109" spans="1:16" x14ac:dyDescent="0.3">
      <c r="A109" s="175" t="s">
        <v>792</v>
      </c>
      <c r="B109" s="176" t="s">
        <v>135</v>
      </c>
      <c r="C109" s="176" t="s">
        <v>1301</v>
      </c>
      <c r="D109" s="175" t="s">
        <v>437</v>
      </c>
      <c r="E109" s="172">
        <v>10838</v>
      </c>
      <c r="F109" s="177">
        <v>1162</v>
      </c>
      <c r="G109" s="177">
        <v>7724</v>
      </c>
      <c r="H109" s="178">
        <v>1952</v>
      </c>
      <c r="I109" s="172">
        <v>10112</v>
      </c>
      <c r="J109" s="177">
        <v>1162</v>
      </c>
      <c r="K109" s="177">
        <v>7908</v>
      </c>
      <c r="L109" s="178">
        <v>1042</v>
      </c>
      <c r="M109" s="172">
        <v>11953</v>
      </c>
      <c r="N109" s="177">
        <v>1190</v>
      </c>
      <c r="O109" s="177">
        <v>9156</v>
      </c>
      <c r="P109" s="178">
        <v>1607</v>
      </c>
    </row>
    <row r="110" spans="1:16" x14ac:dyDescent="0.3">
      <c r="A110" s="175" t="s">
        <v>680</v>
      </c>
      <c r="B110" s="176" t="s">
        <v>261</v>
      </c>
      <c r="C110" s="176" t="s">
        <v>1302</v>
      </c>
      <c r="D110" s="175" t="s">
        <v>278</v>
      </c>
      <c r="E110" s="172">
        <v>10520</v>
      </c>
      <c r="F110" s="177">
        <v>1530</v>
      </c>
      <c r="G110" s="177">
        <v>6031</v>
      </c>
      <c r="H110" s="178">
        <v>2959</v>
      </c>
      <c r="I110" s="172">
        <v>10220</v>
      </c>
      <c r="J110" s="177">
        <v>1510</v>
      </c>
      <c r="K110" s="177">
        <v>6000</v>
      </c>
      <c r="L110" s="178">
        <v>2710</v>
      </c>
      <c r="M110" s="172">
        <v>10640</v>
      </c>
      <c r="N110" s="177">
        <v>1576</v>
      </c>
      <c r="O110" s="177">
        <v>6212</v>
      </c>
      <c r="P110" s="178">
        <v>2852</v>
      </c>
    </row>
    <row r="111" spans="1:16" x14ac:dyDescent="0.3">
      <c r="A111" s="175" t="s">
        <v>308</v>
      </c>
      <c r="B111" s="176" t="s">
        <v>763</v>
      </c>
      <c r="C111" s="176" t="s">
        <v>1303</v>
      </c>
      <c r="D111" s="175" t="s">
        <v>770</v>
      </c>
      <c r="E111" s="172">
        <v>10181</v>
      </c>
      <c r="F111" s="177">
        <v>781</v>
      </c>
      <c r="G111" s="177">
        <v>6937</v>
      </c>
      <c r="H111" s="178">
        <v>2463</v>
      </c>
      <c r="I111" s="172">
        <v>10340</v>
      </c>
      <c r="J111" s="177">
        <v>724</v>
      </c>
      <c r="K111" s="177">
        <v>7303</v>
      </c>
      <c r="L111" s="178">
        <v>2313</v>
      </c>
      <c r="M111" s="172">
        <v>10504</v>
      </c>
      <c r="N111" s="177">
        <v>713</v>
      </c>
      <c r="O111" s="177">
        <v>7334</v>
      </c>
      <c r="P111" s="178">
        <v>2457</v>
      </c>
    </row>
    <row r="112" spans="1:16" x14ac:dyDescent="0.3">
      <c r="A112" s="175" t="s">
        <v>1014</v>
      </c>
      <c r="B112" s="176" t="s">
        <v>272</v>
      </c>
      <c r="C112" s="176" t="s">
        <v>1304</v>
      </c>
      <c r="D112" s="175" t="s">
        <v>543</v>
      </c>
      <c r="E112" s="172">
        <v>9473</v>
      </c>
      <c r="F112" s="177">
        <v>548</v>
      </c>
      <c r="G112" s="177">
        <v>7311</v>
      </c>
      <c r="H112" s="178">
        <v>1614</v>
      </c>
      <c r="I112" s="172">
        <v>9415</v>
      </c>
      <c r="J112" s="177">
        <v>545</v>
      </c>
      <c r="K112" s="177">
        <v>7348</v>
      </c>
      <c r="L112" s="178">
        <v>1522</v>
      </c>
      <c r="M112" s="172">
        <v>9635</v>
      </c>
      <c r="N112" s="177">
        <v>561</v>
      </c>
      <c r="O112" s="177">
        <v>7455</v>
      </c>
      <c r="P112" s="178">
        <v>1619</v>
      </c>
    </row>
    <row r="113" spans="1:16" x14ac:dyDescent="0.3">
      <c r="A113" s="175" t="s">
        <v>457</v>
      </c>
      <c r="B113" s="176" t="s">
        <v>1150</v>
      </c>
      <c r="C113" s="176" t="s">
        <v>1305</v>
      </c>
      <c r="D113" s="175" t="s">
        <v>1153</v>
      </c>
      <c r="E113" s="172">
        <v>9076</v>
      </c>
      <c r="F113" s="177">
        <v>787</v>
      </c>
      <c r="G113" s="177">
        <v>6059</v>
      </c>
      <c r="H113" s="178">
        <v>2230</v>
      </c>
      <c r="I113" s="172">
        <v>9244</v>
      </c>
      <c r="J113" s="177">
        <v>881</v>
      </c>
      <c r="K113" s="177">
        <v>6115</v>
      </c>
      <c r="L113" s="178">
        <v>2248</v>
      </c>
      <c r="M113" s="172">
        <v>9667</v>
      </c>
      <c r="N113" s="177">
        <v>1098</v>
      </c>
      <c r="O113" s="177">
        <v>6235</v>
      </c>
      <c r="P113" s="178">
        <v>2334</v>
      </c>
    </row>
    <row r="114" spans="1:16" x14ac:dyDescent="0.3">
      <c r="A114" s="175" t="s">
        <v>568</v>
      </c>
      <c r="B114" s="176" t="s">
        <v>108</v>
      </c>
      <c r="C114" s="176" t="s">
        <v>1306</v>
      </c>
      <c r="D114" s="175" t="s">
        <v>210</v>
      </c>
      <c r="E114" s="172">
        <v>9284</v>
      </c>
      <c r="F114" s="177">
        <v>2043</v>
      </c>
      <c r="G114" s="177">
        <v>5677</v>
      </c>
      <c r="H114" s="178">
        <v>1564</v>
      </c>
      <c r="I114" s="172">
        <v>8627</v>
      </c>
      <c r="J114" s="177">
        <v>2198</v>
      </c>
      <c r="K114" s="177">
        <v>5202</v>
      </c>
      <c r="L114" s="178">
        <v>1227</v>
      </c>
      <c r="M114" s="172">
        <v>9440</v>
      </c>
      <c r="N114" s="177">
        <v>2446</v>
      </c>
      <c r="O114" s="177">
        <v>5619</v>
      </c>
      <c r="P114" s="178">
        <v>1375</v>
      </c>
    </row>
    <row r="115" spans="1:16" x14ac:dyDescent="0.3">
      <c r="A115" s="175" t="s">
        <v>474</v>
      </c>
      <c r="B115" s="176" t="s">
        <v>272</v>
      </c>
      <c r="C115" s="176" t="s">
        <v>1307</v>
      </c>
      <c r="D115" s="175" t="s">
        <v>552</v>
      </c>
      <c r="E115" s="172">
        <v>9175</v>
      </c>
      <c r="F115" s="177">
        <v>1580</v>
      </c>
      <c r="G115" s="177">
        <v>5901</v>
      </c>
      <c r="H115" s="178">
        <v>1694</v>
      </c>
      <c r="I115" s="172">
        <v>8771</v>
      </c>
      <c r="J115" s="177">
        <v>1578</v>
      </c>
      <c r="K115" s="177">
        <v>5729</v>
      </c>
      <c r="L115" s="178">
        <v>1464</v>
      </c>
      <c r="M115" s="172">
        <v>9026</v>
      </c>
      <c r="N115" s="177">
        <v>1551</v>
      </c>
      <c r="O115" s="177">
        <v>5960</v>
      </c>
      <c r="P115" s="178">
        <v>1515</v>
      </c>
    </row>
    <row r="116" spans="1:16" x14ac:dyDescent="0.3">
      <c r="A116" s="175" t="s">
        <v>938</v>
      </c>
      <c r="B116" s="176" t="s">
        <v>1131</v>
      </c>
      <c r="C116" s="176" t="s">
        <v>1308</v>
      </c>
      <c r="D116" s="175" t="s">
        <v>306</v>
      </c>
      <c r="E116" s="172">
        <v>9027</v>
      </c>
      <c r="F116" s="177">
        <v>1280</v>
      </c>
      <c r="G116" s="177">
        <v>5133</v>
      </c>
      <c r="H116" s="178">
        <v>2614</v>
      </c>
      <c r="I116" s="172">
        <v>8195</v>
      </c>
      <c r="J116" s="177">
        <v>1224</v>
      </c>
      <c r="K116" s="177">
        <v>4770</v>
      </c>
      <c r="L116" s="178">
        <v>2201</v>
      </c>
      <c r="M116" s="172">
        <v>8864</v>
      </c>
      <c r="N116" s="177">
        <v>1235</v>
      </c>
      <c r="O116" s="177">
        <v>5135</v>
      </c>
      <c r="P116" s="178">
        <v>2494</v>
      </c>
    </row>
    <row r="117" spans="1:16" x14ac:dyDescent="0.3">
      <c r="A117" s="175" t="s">
        <v>568</v>
      </c>
      <c r="B117" s="176" t="s">
        <v>108</v>
      </c>
      <c r="C117" s="176" t="s">
        <v>1309</v>
      </c>
      <c r="D117" s="175" t="s">
        <v>192</v>
      </c>
      <c r="E117" s="172">
        <v>8896</v>
      </c>
      <c r="F117" s="177">
        <v>1217</v>
      </c>
      <c r="G117" s="177">
        <v>6681</v>
      </c>
      <c r="H117" s="178">
        <v>998</v>
      </c>
      <c r="I117" s="172">
        <v>8259</v>
      </c>
      <c r="J117" s="177">
        <v>1171</v>
      </c>
      <c r="K117" s="177">
        <v>6423</v>
      </c>
      <c r="L117" s="178">
        <v>665</v>
      </c>
      <c r="M117" s="172">
        <v>8692</v>
      </c>
      <c r="N117" s="177">
        <v>1163</v>
      </c>
      <c r="O117" s="177">
        <v>6662</v>
      </c>
      <c r="P117" s="178">
        <v>867</v>
      </c>
    </row>
    <row r="118" spans="1:16" x14ac:dyDescent="0.3">
      <c r="A118" s="175" t="s">
        <v>711</v>
      </c>
      <c r="B118" s="176" t="s">
        <v>235</v>
      </c>
      <c r="C118" s="176" t="s">
        <v>1310</v>
      </c>
      <c r="D118" s="175" t="s">
        <v>240</v>
      </c>
      <c r="E118" s="172">
        <v>8783</v>
      </c>
      <c r="F118" s="177">
        <v>2139</v>
      </c>
      <c r="G118" s="177">
        <v>4789</v>
      </c>
      <c r="H118" s="178">
        <v>1855</v>
      </c>
      <c r="I118" s="172">
        <v>8648</v>
      </c>
      <c r="J118" s="177">
        <v>2175</v>
      </c>
      <c r="K118" s="177">
        <v>4862</v>
      </c>
      <c r="L118" s="178">
        <v>1611</v>
      </c>
      <c r="M118" s="172">
        <v>9419</v>
      </c>
      <c r="N118" s="177">
        <v>2575</v>
      </c>
      <c r="O118" s="177">
        <v>5107</v>
      </c>
      <c r="P118" s="178">
        <v>1737</v>
      </c>
    </row>
    <row r="119" spans="1:16" x14ac:dyDescent="0.3">
      <c r="A119" s="175" t="s">
        <v>1038</v>
      </c>
      <c r="B119" s="176" t="s">
        <v>793</v>
      </c>
      <c r="C119" s="176" t="s">
        <v>1311</v>
      </c>
      <c r="D119" s="175" t="s">
        <v>161</v>
      </c>
      <c r="E119" s="172">
        <v>8581</v>
      </c>
      <c r="F119" s="177">
        <v>621</v>
      </c>
      <c r="G119" s="177">
        <v>6542</v>
      </c>
      <c r="H119" s="178">
        <v>1418</v>
      </c>
      <c r="I119" s="172">
        <v>8258</v>
      </c>
      <c r="J119" s="177">
        <v>609</v>
      </c>
      <c r="K119" s="177">
        <v>6414</v>
      </c>
      <c r="L119" s="178">
        <v>1235</v>
      </c>
      <c r="M119" s="172">
        <v>8550</v>
      </c>
      <c r="N119" s="177">
        <v>607</v>
      </c>
      <c r="O119" s="177">
        <v>6621</v>
      </c>
      <c r="P119" s="178">
        <v>1322</v>
      </c>
    </row>
    <row r="120" spans="1:16" x14ac:dyDescent="0.3">
      <c r="A120" s="175" t="s">
        <v>819</v>
      </c>
      <c r="B120" s="176" t="s">
        <v>309</v>
      </c>
      <c r="C120" s="176" t="s">
        <v>1312</v>
      </c>
      <c r="D120" s="175" t="s">
        <v>386</v>
      </c>
      <c r="E120" s="172">
        <v>8821</v>
      </c>
      <c r="F120" s="177">
        <v>1842</v>
      </c>
      <c r="G120" s="177">
        <v>4700</v>
      </c>
      <c r="H120" s="178">
        <v>2279</v>
      </c>
      <c r="I120" s="172">
        <v>4171</v>
      </c>
      <c r="J120" s="177">
        <v>1731</v>
      </c>
      <c r="K120" s="177">
        <v>1784</v>
      </c>
      <c r="L120" s="178">
        <v>656</v>
      </c>
      <c r="M120" s="172">
        <v>8856</v>
      </c>
      <c r="N120" s="177">
        <v>2094</v>
      </c>
      <c r="O120" s="177">
        <v>4916</v>
      </c>
      <c r="P120" s="178">
        <v>1846</v>
      </c>
    </row>
    <row r="121" spans="1:16" x14ac:dyDescent="0.3">
      <c r="A121" s="175" t="s">
        <v>474</v>
      </c>
      <c r="B121" s="176" t="s">
        <v>914</v>
      </c>
      <c r="C121" s="176" t="s">
        <v>1313</v>
      </c>
      <c r="D121" s="176" t="s">
        <v>915</v>
      </c>
      <c r="E121" s="172">
        <v>8189</v>
      </c>
      <c r="F121" s="177">
        <v>1508</v>
      </c>
      <c r="G121" s="177">
        <v>5778</v>
      </c>
      <c r="H121" s="178">
        <v>903</v>
      </c>
      <c r="I121" s="172">
        <v>7612</v>
      </c>
      <c r="J121" s="177">
        <v>1271</v>
      </c>
      <c r="K121" s="177">
        <v>5535</v>
      </c>
      <c r="L121" s="178">
        <v>806</v>
      </c>
      <c r="M121" s="172">
        <v>7825</v>
      </c>
      <c r="N121" s="177">
        <v>1342</v>
      </c>
      <c r="O121" s="177">
        <v>5562</v>
      </c>
      <c r="P121" s="178">
        <v>921</v>
      </c>
    </row>
    <row r="122" spans="1:16" x14ac:dyDescent="0.3">
      <c r="A122" s="175" t="s">
        <v>308</v>
      </c>
      <c r="B122" s="176" t="s">
        <v>712</v>
      </c>
      <c r="C122" s="176" t="s">
        <v>1314</v>
      </c>
      <c r="D122" s="175" t="s">
        <v>723</v>
      </c>
      <c r="E122" s="172">
        <v>8440</v>
      </c>
      <c r="F122" s="177">
        <v>1130</v>
      </c>
      <c r="G122" s="177">
        <v>6041</v>
      </c>
      <c r="H122" s="178">
        <v>1269</v>
      </c>
      <c r="I122" s="172">
        <v>8189</v>
      </c>
      <c r="J122" s="177">
        <v>1210</v>
      </c>
      <c r="K122" s="177">
        <v>6058</v>
      </c>
      <c r="L122" s="178">
        <v>921</v>
      </c>
      <c r="M122" s="172">
        <v>8661</v>
      </c>
      <c r="N122" s="177">
        <v>1219</v>
      </c>
      <c r="O122" s="177">
        <v>6436</v>
      </c>
      <c r="P122" s="178">
        <v>1006</v>
      </c>
    </row>
    <row r="123" spans="1:16" x14ac:dyDescent="0.3">
      <c r="A123" s="175" t="s">
        <v>819</v>
      </c>
      <c r="B123" s="176" t="s">
        <v>1131</v>
      </c>
      <c r="C123" s="176" t="s">
        <v>1315</v>
      </c>
      <c r="D123" s="175" t="s">
        <v>1133</v>
      </c>
      <c r="E123" s="172">
        <v>8204</v>
      </c>
      <c r="F123" s="177">
        <v>1161</v>
      </c>
      <c r="G123" s="177">
        <v>5515</v>
      </c>
      <c r="H123" s="178">
        <v>1528</v>
      </c>
      <c r="I123" s="172">
        <v>7908</v>
      </c>
      <c r="J123" s="177">
        <v>1171</v>
      </c>
      <c r="K123" s="177">
        <v>5463</v>
      </c>
      <c r="L123" s="178">
        <v>1274</v>
      </c>
      <c r="M123" s="172">
        <v>8406</v>
      </c>
      <c r="N123" s="177">
        <v>1295</v>
      </c>
      <c r="O123" s="177">
        <v>5710</v>
      </c>
      <c r="P123" s="178">
        <v>1401</v>
      </c>
    </row>
    <row r="124" spans="1:16" x14ac:dyDescent="0.3">
      <c r="A124" s="175" t="s">
        <v>680</v>
      </c>
      <c r="B124" s="176" t="s">
        <v>569</v>
      </c>
      <c r="C124" s="176" t="s">
        <v>1316</v>
      </c>
      <c r="D124" s="175" t="s">
        <v>615</v>
      </c>
      <c r="E124" s="172">
        <v>7937</v>
      </c>
      <c r="F124" s="177">
        <v>1348</v>
      </c>
      <c r="G124" s="177">
        <v>3667</v>
      </c>
      <c r="H124" s="178">
        <v>2922</v>
      </c>
      <c r="I124" s="172">
        <v>7393</v>
      </c>
      <c r="J124" s="177">
        <v>1406</v>
      </c>
      <c r="K124" s="177">
        <v>3430</v>
      </c>
      <c r="L124" s="178">
        <v>2557</v>
      </c>
      <c r="M124" s="172">
        <v>7918</v>
      </c>
      <c r="N124" s="177">
        <v>1472</v>
      </c>
      <c r="O124" s="177">
        <v>3704</v>
      </c>
      <c r="P124" s="178">
        <v>2742</v>
      </c>
    </row>
    <row r="125" spans="1:16" x14ac:dyDescent="0.3">
      <c r="A125" s="175" t="s">
        <v>680</v>
      </c>
      <c r="B125" s="176" t="s">
        <v>309</v>
      </c>
      <c r="C125" s="176" t="s">
        <v>1317</v>
      </c>
      <c r="D125" s="175" t="s">
        <v>323</v>
      </c>
      <c r="E125" s="172">
        <v>7704</v>
      </c>
      <c r="F125" s="177">
        <v>1144</v>
      </c>
      <c r="G125" s="177">
        <v>5568</v>
      </c>
      <c r="H125" s="178">
        <v>992</v>
      </c>
      <c r="I125" s="172">
        <v>7187</v>
      </c>
      <c r="J125" s="177">
        <v>1091</v>
      </c>
      <c r="K125" s="177">
        <v>5209</v>
      </c>
      <c r="L125" s="178">
        <v>887</v>
      </c>
      <c r="M125" s="172">
        <v>7368</v>
      </c>
      <c r="N125" s="177">
        <v>1105</v>
      </c>
      <c r="O125" s="177">
        <v>5275</v>
      </c>
      <c r="P125" s="178">
        <v>988</v>
      </c>
    </row>
    <row r="126" spans="1:16" x14ac:dyDescent="0.3">
      <c r="A126" s="175" t="s">
        <v>873</v>
      </c>
      <c r="B126" s="176" t="s">
        <v>135</v>
      </c>
      <c r="C126" s="176" t="s">
        <v>1318</v>
      </c>
      <c r="D126" s="175" t="s">
        <v>435</v>
      </c>
      <c r="E126" s="172">
        <v>7722</v>
      </c>
      <c r="F126" s="177">
        <v>953</v>
      </c>
      <c r="G126" s="177">
        <v>5837</v>
      </c>
      <c r="H126" s="178">
        <v>932</v>
      </c>
      <c r="I126" s="172">
        <v>7300</v>
      </c>
      <c r="J126" s="177">
        <v>830</v>
      </c>
      <c r="K126" s="177">
        <v>5707</v>
      </c>
      <c r="L126" s="178">
        <v>763</v>
      </c>
      <c r="M126" s="172">
        <v>7507</v>
      </c>
      <c r="N126" s="177">
        <v>870</v>
      </c>
      <c r="O126" s="177">
        <v>5754</v>
      </c>
      <c r="P126" s="178">
        <v>883</v>
      </c>
    </row>
    <row r="127" spans="1:16" x14ac:dyDescent="0.3">
      <c r="A127" s="175" t="s">
        <v>474</v>
      </c>
      <c r="B127" s="176" t="s">
        <v>108</v>
      </c>
      <c r="C127" s="176" t="s">
        <v>1319</v>
      </c>
      <c r="D127" s="175" t="s">
        <v>212</v>
      </c>
      <c r="E127" s="172">
        <v>7703</v>
      </c>
      <c r="F127" s="177">
        <v>1905</v>
      </c>
      <c r="G127" s="177">
        <v>3306</v>
      </c>
      <c r="H127" s="178">
        <v>2492</v>
      </c>
      <c r="I127" s="172">
        <v>7131</v>
      </c>
      <c r="J127" s="177">
        <v>1821</v>
      </c>
      <c r="K127" s="177">
        <v>3150</v>
      </c>
      <c r="L127" s="178">
        <v>2160</v>
      </c>
      <c r="M127" s="172">
        <v>7648</v>
      </c>
      <c r="N127" s="177">
        <v>1945</v>
      </c>
      <c r="O127" s="177">
        <v>3332</v>
      </c>
      <c r="P127" s="178">
        <v>2371</v>
      </c>
    </row>
    <row r="128" spans="1:16" x14ac:dyDescent="0.3">
      <c r="A128" s="175" t="s">
        <v>568</v>
      </c>
      <c r="B128" s="176" t="s">
        <v>475</v>
      </c>
      <c r="C128" s="176" t="s">
        <v>1320</v>
      </c>
      <c r="D128" s="175" t="s">
        <v>482</v>
      </c>
      <c r="E128" s="172">
        <v>7577</v>
      </c>
      <c r="F128" s="177">
        <v>859</v>
      </c>
      <c r="G128" s="177">
        <v>4453</v>
      </c>
      <c r="H128" s="178">
        <v>2265</v>
      </c>
      <c r="I128" s="172">
        <v>7381</v>
      </c>
      <c r="J128" s="177">
        <v>868</v>
      </c>
      <c r="K128" s="177">
        <v>4323</v>
      </c>
      <c r="L128" s="178">
        <v>2190</v>
      </c>
      <c r="M128" s="172">
        <v>7481</v>
      </c>
      <c r="N128" s="177">
        <v>857</v>
      </c>
      <c r="O128" s="177">
        <v>4368</v>
      </c>
      <c r="P128" s="178">
        <v>2256</v>
      </c>
    </row>
    <row r="129" spans="1:16" x14ac:dyDescent="0.3">
      <c r="A129" s="175" t="s">
        <v>1014</v>
      </c>
      <c r="B129" s="176" t="s">
        <v>235</v>
      </c>
      <c r="C129" s="176" t="s">
        <v>1321</v>
      </c>
      <c r="D129" s="175" t="s">
        <v>243</v>
      </c>
      <c r="E129" s="172">
        <v>7559</v>
      </c>
      <c r="F129" s="177">
        <v>1589</v>
      </c>
      <c r="G129" s="177">
        <v>4325</v>
      </c>
      <c r="H129" s="178">
        <v>1645</v>
      </c>
      <c r="I129" s="172">
        <v>7060</v>
      </c>
      <c r="J129" s="177">
        <v>1533</v>
      </c>
      <c r="K129" s="177">
        <v>4081</v>
      </c>
      <c r="L129" s="178">
        <v>1446</v>
      </c>
      <c r="M129" s="172">
        <v>7567</v>
      </c>
      <c r="N129" s="177">
        <v>1505</v>
      </c>
      <c r="O129" s="177">
        <v>4534</v>
      </c>
      <c r="P129" s="178">
        <v>1528</v>
      </c>
    </row>
    <row r="130" spans="1:16" x14ac:dyDescent="0.3">
      <c r="A130" s="175" t="s">
        <v>1038</v>
      </c>
      <c r="B130" s="176" t="s">
        <v>309</v>
      </c>
      <c r="C130" s="176" t="s">
        <v>1322</v>
      </c>
      <c r="D130" s="175" t="s">
        <v>371</v>
      </c>
      <c r="E130" s="172">
        <v>7353</v>
      </c>
      <c r="F130" s="177">
        <v>691</v>
      </c>
      <c r="G130" s="177">
        <v>4607</v>
      </c>
      <c r="H130" s="178">
        <v>2055</v>
      </c>
      <c r="I130" s="172">
        <v>7137</v>
      </c>
      <c r="J130" s="177">
        <v>680</v>
      </c>
      <c r="K130" s="177">
        <v>4542</v>
      </c>
      <c r="L130" s="178">
        <v>1915</v>
      </c>
      <c r="M130" s="172">
        <v>7314</v>
      </c>
      <c r="N130" s="177">
        <v>680</v>
      </c>
      <c r="O130" s="177">
        <v>4547</v>
      </c>
      <c r="P130" s="178">
        <v>2087</v>
      </c>
    </row>
    <row r="131" spans="1:16" x14ac:dyDescent="0.3">
      <c r="A131" s="175" t="s">
        <v>308</v>
      </c>
      <c r="B131" s="176" t="s">
        <v>272</v>
      </c>
      <c r="C131" s="176" t="s">
        <v>1323</v>
      </c>
      <c r="D131" s="175" t="s">
        <v>559</v>
      </c>
      <c r="E131" s="172">
        <v>7357</v>
      </c>
      <c r="F131" s="177">
        <v>846</v>
      </c>
      <c r="G131" s="177">
        <v>5583</v>
      </c>
      <c r="H131" s="178">
        <v>928</v>
      </c>
      <c r="I131" s="172">
        <v>7009</v>
      </c>
      <c r="J131" s="177">
        <v>840</v>
      </c>
      <c r="K131" s="177">
        <v>5470</v>
      </c>
      <c r="L131" s="178">
        <v>699</v>
      </c>
      <c r="M131" s="172">
        <v>7218</v>
      </c>
      <c r="N131" s="177">
        <v>821</v>
      </c>
      <c r="O131" s="177">
        <v>5561</v>
      </c>
      <c r="P131" s="178">
        <v>836</v>
      </c>
    </row>
    <row r="132" spans="1:16" x14ac:dyDescent="0.3">
      <c r="A132" s="175" t="s">
        <v>234</v>
      </c>
      <c r="B132" s="176" t="s">
        <v>108</v>
      </c>
      <c r="C132" s="176" t="s">
        <v>1324</v>
      </c>
      <c r="D132" s="175" t="s">
        <v>151</v>
      </c>
      <c r="E132" s="172">
        <v>7171</v>
      </c>
      <c r="F132" s="177">
        <v>848</v>
      </c>
      <c r="G132" s="177">
        <v>4392</v>
      </c>
      <c r="H132" s="178">
        <v>1931</v>
      </c>
      <c r="I132" s="172">
        <v>7328</v>
      </c>
      <c r="J132" s="177">
        <v>803</v>
      </c>
      <c r="K132" s="177">
        <v>4612</v>
      </c>
      <c r="L132" s="178">
        <v>1913</v>
      </c>
      <c r="M132" s="172">
        <v>7497</v>
      </c>
      <c r="N132" s="177">
        <v>841</v>
      </c>
      <c r="O132" s="177">
        <v>4657</v>
      </c>
      <c r="P132" s="178">
        <v>1999</v>
      </c>
    </row>
    <row r="133" spans="1:16" x14ac:dyDescent="0.3">
      <c r="A133" s="175" t="s">
        <v>1038</v>
      </c>
      <c r="B133" s="176" t="s">
        <v>748</v>
      </c>
      <c r="C133" s="176" t="s">
        <v>1325</v>
      </c>
      <c r="D133" s="175" t="s">
        <v>760</v>
      </c>
      <c r="E133" s="172">
        <v>7042</v>
      </c>
      <c r="F133" s="177">
        <v>521</v>
      </c>
      <c r="G133" s="177">
        <v>4263</v>
      </c>
      <c r="H133" s="178">
        <v>2258</v>
      </c>
      <c r="I133" s="172">
        <v>7079</v>
      </c>
      <c r="J133" s="177">
        <v>523</v>
      </c>
      <c r="K133" s="177">
        <v>4369</v>
      </c>
      <c r="L133" s="178">
        <v>2187</v>
      </c>
      <c r="M133" s="172">
        <v>7246</v>
      </c>
      <c r="N133" s="177">
        <v>538</v>
      </c>
      <c r="O133" s="177">
        <v>4391</v>
      </c>
      <c r="P133" s="178">
        <v>2317</v>
      </c>
    </row>
    <row r="134" spans="1:16" x14ac:dyDescent="0.3">
      <c r="A134" s="175" t="s">
        <v>819</v>
      </c>
      <c r="B134" s="176" t="s">
        <v>309</v>
      </c>
      <c r="C134" s="176" t="s">
        <v>1326</v>
      </c>
      <c r="D134" s="175" t="s">
        <v>379</v>
      </c>
      <c r="E134" s="172">
        <v>7109</v>
      </c>
      <c r="F134" s="177">
        <v>1563</v>
      </c>
      <c r="G134" s="177">
        <v>4571</v>
      </c>
      <c r="H134" s="178">
        <v>975</v>
      </c>
      <c r="I134" s="172">
        <v>7222</v>
      </c>
      <c r="J134" s="177">
        <v>1674</v>
      </c>
      <c r="K134" s="177">
        <v>4807</v>
      </c>
      <c r="L134" s="178">
        <v>741</v>
      </c>
      <c r="M134" s="172">
        <v>7385</v>
      </c>
      <c r="N134" s="177">
        <v>1711</v>
      </c>
      <c r="O134" s="177">
        <v>4842</v>
      </c>
      <c r="P134" s="178">
        <v>832</v>
      </c>
    </row>
    <row r="135" spans="1:16" x14ac:dyDescent="0.3">
      <c r="A135" s="175" t="s">
        <v>938</v>
      </c>
      <c r="B135" s="176" t="s">
        <v>108</v>
      </c>
      <c r="C135" s="176" t="s">
        <v>1327</v>
      </c>
      <c r="D135" s="175" t="s">
        <v>144</v>
      </c>
      <c r="E135" s="172">
        <v>7018</v>
      </c>
      <c r="F135" s="177">
        <v>1510</v>
      </c>
      <c r="G135" s="177">
        <v>3289</v>
      </c>
      <c r="H135" s="178">
        <v>2219</v>
      </c>
      <c r="I135" s="172">
        <v>6768</v>
      </c>
      <c r="J135" s="177">
        <v>1480</v>
      </c>
      <c r="K135" s="177">
        <v>3342</v>
      </c>
      <c r="L135" s="178">
        <v>1946</v>
      </c>
      <c r="M135" s="172">
        <v>7025</v>
      </c>
      <c r="N135" s="177">
        <v>1453</v>
      </c>
      <c r="O135" s="177">
        <v>3431</v>
      </c>
      <c r="P135" s="178">
        <v>2141</v>
      </c>
    </row>
    <row r="136" spans="1:16" x14ac:dyDescent="0.3">
      <c r="A136" s="175" t="s">
        <v>512</v>
      </c>
      <c r="B136" s="176" t="s">
        <v>1123</v>
      </c>
      <c r="C136" s="176" t="s">
        <v>1328</v>
      </c>
      <c r="D136" s="176" t="s">
        <v>1128</v>
      </c>
      <c r="E136" s="172">
        <v>7038</v>
      </c>
      <c r="F136" s="177">
        <v>1720</v>
      </c>
      <c r="G136" s="177">
        <v>3717</v>
      </c>
      <c r="H136" s="178">
        <v>1601</v>
      </c>
      <c r="I136" s="172">
        <v>6366</v>
      </c>
      <c r="J136" s="177">
        <v>1741</v>
      </c>
      <c r="K136" s="177">
        <v>3503</v>
      </c>
      <c r="L136" s="178">
        <v>1122</v>
      </c>
      <c r="M136" s="172">
        <v>6900</v>
      </c>
      <c r="N136" s="177">
        <v>1723</v>
      </c>
      <c r="O136" s="177">
        <v>3684</v>
      </c>
      <c r="P136" s="178">
        <v>1493</v>
      </c>
    </row>
    <row r="137" spans="1:16" x14ac:dyDescent="0.3">
      <c r="A137" s="175" t="s">
        <v>1014</v>
      </c>
      <c r="B137" s="176" t="s">
        <v>135</v>
      </c>
      <c r="C137" s="176" t="s">
        <v>1329</v>
      </c>
      <c r="D137" s="175" t="s">
        <v>455</v>
      </c>
      <c r="E137" s="172">
        <v>7057</v>
      </c>
      <c r="F137" s="177">
        <v>754</v>
      </c>
      <c r="G137" s="177">
        <v>4394</v>
      </c>
      <c r="H137" s="178">
        <v>1909</v>
      </c>
      <c r="I137" s="172">
        <v>6453</v>
      </c>
      <c r="J137" s="177">
        <v>735</v>
      </c>
      <c r="K137" s="177">
        <v>4236</v>
      </c>
      <c r="L137" s="178">
        <v>1482</v>
      </c>
      <c r="M137" s="172">
        <v>6661</v>
      </c>
      <c r="N137" s="177">
        <v>748</v>
      </c>
      <c r="O137" s="177">
        <v>4288</v>
      </c>
      <c r="P137" s="178">
        <v>1625</v>
      </c>
    </row>
    <row r="138" spans="1:16" x14ac:dyDescent="0.3">
      <c r="A138" s="175" t="s">
        <v>308</v>
      </c>
      <c r="B138" s="176" t="s">
        <v>108</v>
      </c>
      <c r="C138" s="176" t="s">
        <v>1330</v>
      </c>
      <c r="D138" s="175" t="s">
        <v>113</v>
      </c>
      <c r="E138" s="172">
        <v>6881</v>
      </c>
      <c r="F138" s="177">
        <v>1749</v>
      </c>
      <c r="G138" s="177">
        <v>2956</v>
      </c>
      <c r="H138" s="178">
        <v>2176</v>
      </c>
      <c r="I138" s="172">
        <v>6361</v>
      </c>
      <c r="J138" s="177">
        <v>1741</v>
      </c>
      <c r="K138" s="177">
        <v>2849</v>
      </c>
      <c r="L138" s="178">
        <v>1771</v>
      </c>
      <c r="M138" s="172">
        <v>6514</v>
      </c>
      <c r="N138" s="177">
        <v>1859</v>
      </c>
      <c r="O138" s="177">
        <v>2823</v>
      </c>
      <c r="P138" s="178">
        <v>1832</v>
      </c>
    </row>
    <row r="139" spans="1:16" x14ac:dyDescent="0.3">
      <c r="A139" s="175" t="s">
        <v>938</v>
      </c>
      <c r="B139" s="176" t="s">
        <v>449</v>
      </c>
      <c r="C139" s="176" t="s">
        <v>1331</v>
      </c>
      <c r="D139" s="175" t="s">
        <v>931</v>
      </c>
      <c r="E139" s="172">
        <v>6490</v>
      </c>
      <c r="F139" s="177">
        <v>945</v>
      </c>
      <c r="G139" s="177">
        <v>3822</v>
      </c>
      <c r="H139" s="178">
        <v>1723</v>
      </c>
      <c r="I139" s="172">
        <v>6611</v>
      </c>
      <c r="J139" s="177">
        <v>951</v>
      </c>
      <c r="K139" s="177">
        <v>3940</v>
      </c>
      <c r="L139" s="178">
        <v>1720</v>
      </c>
      <c r="M139" s="172">
        <v>6676</v>
      </c>
      <c r="N139" s="177">
        <v>984</v>
      </c>
      <c r="O139" s="177">
        <v>3932</v>
      </c>
      <c r="P139" s="178">
        <v>1760</v>
      </c>
    </row>
    <row r="140" spans="1:16" x14ac:dyDescent="0.3">
      <c r="A140" s="175" t="s">
        <v>680</v>
      </c>
      <c r="B140" s="176" t="s">
        <v>874</v>
      </c>
      <c r="C140" s="176" t="s">
        <v>1332</v>
      </c>
      <c r="D140" s="175" t="s">
        <v>896</v>
      </c>
      <c r="E140" s="172">
        <v>6412</v>
      </c>
      <c r="F140" s="177">
        <v>676</v>
      </c>
      <c r="G140" s="177">
        <v>4347</v>
      </c>
      <c r="H140" s="178">
        <v>1389</v>
      </c>
      <c r="I140" s="172">
        <v>6505</v>
      </c>
      <c r="J140" s="177">
        <v>683</v>
      </c>
      <c r="K140" s="177">
        <v>4444</v>
      </c>
      <c r="L140" s="178">
        <v>1378</v>
      </c>
      <c r="M140" s="172">
        <v>6655</v>
      </c>
      <c r="N140" s="177">
        <v>747</v>
      </c>
      <c r="O140" s="177">
        <v>4458</v>
      </c>
      <c r="P140" s="178">
        <v>1450</v>
      </c>
    </row>
    <row r="141" spans="1:16" x14ac:dyDescent="0.3">
      <c r="A141" s="175" t="s">
        <v>873</v>
      </c>
      <c r="B141" s="176" t="s">
        <v>272</v>
      </c>
      <c r="C141" s="176" t="s">
        <v>1333</v>
      </c>
      <c r="D141" s="175" t="s">
        <v>549</v>
      </c>
      <c r="E141" s="172">
        <v>6624</v>
      </c>
      <c r="F141" s="177">
        <v>1816</v>
      </c>
      <c r="G141" s="177">
        <v>3104</v>
      </c>
      <c r="H141" s="178">
        <v>1704</v>
      </c>
      <c r="I141" s="172">
        <v>5906</v>
      </c>
      <c r="J141" s="177">
        <v>1804</v>
      </c>
      <c r="K141" s="177">
        <v>2670</v>
      </c>
      <c r="L141" s="178">
        <v>1432</v>
      </c>
      <c r="M141" s="172">
        <v>6501</v>
      </c>
      <c r="N141" s="177">
        <v>2098</v>
      </c>
      <c r="O141" s="177">
        <v>2857</v>
      </c>
      <c r="P141" s="178">
        <v>1546</v>
      </c>
    </row>
    <row r="142" spans="1:16" x14ac:dyDescent="0.3">
      <c r="A142" s="175" t="s">
        <v>568</v>
      </c>
      <c r="B142" s="176" t="s">
        <v>1086</v>
      </c>
      <c r="C142" s="176" t="s">
        <v>1334</v>
      </c>
      <c r="D142" s="175" t="s">
        <v>1102</v>
      </c>
      <c r="E142" s="172">
        <v>6504</v>
      </c>
      <c r="F142" s="177">
        <v>460</v>
      </c>
      <c r="G142" s="177">
        <v>5296</v>
      </c>
      <c r="H142" s="178">
        <v>748</v>
      </c>
      <c r="I142" s="172">
        <v>6529</v>
      </c>
      <c r="J142" s="177">
        <v>497</v>
      </c>
      <c r="K142" s="177">
        <v>5387</v>
      </c>
      <c r="L142" s="178">
        <v>645</v>
      </c>
      <c r="M142" s="172">
        <v>6551</v>
      </c>
      <c r="N142" s="177">
        <v>500</v>
      </c>
      <c r="O142" s="177">
        <v>5349</v>
      </c>
      <c r="P142" s="178">
        <v>702</v>
      </c>
    </row>
    <row r="143" spans="1:16" x14ac:dyDescent="0.3">
      <c r="A143" s="175" t="s">
        <v>1038</v>
      </c>
      <c r="B143" s="176" t="s">
        <v>1188</v>
      </c>
      <c r="C143" s="176" t="s">
        <v>1335</v>
      </c>
      <c r="D143" s="175" t="s">
        <v>1189</v>
      </c>
      <c r="E143" s="172">
        <v>6460</v>
      </c>
      <c r="F143" s="177">
        <v>1063</v>
      </c>
      <c r="G143" s="177">
        <v>3848</v>
      </c>
      <c r="H143" s="178">
        <v>1549</v>
      </c>
      <c r="I143" s="172">
        <v>6293</v>
      </c>
      <c r="J143" s="177">
        <v>1105</v>
      </c>
      <c r="K143" s="177">
        <v>3805</v>
      </c>
      <c r="L143" s="178">
        <v>1383</v>
      </c>
      <c r="M143" s="172">
        <v>6568</v>
      </c>
      <c r="N143" s="177">
        <v>1121</v>
      </c>
      <c r="O143" s="177">
        <v>3950</v>
      </c>
      <c r="P143" s="178">
        <v>1497</v>
      </c>
    </row>
    <row r="144" spans="1:16" x14ac:dyDescent="0.3">
      <c r="A144" s="175" t="s">
        <v>107</v>
      </c>
      <c r="B144" s="176" t="s">
        <v>1123</v>
      </c>
      <c r="C144" s="176" t="s">
        <v>1336</v>
      </c>
      <c r="D144" s="175" t="s">
        <v>1129</v>
      </c>
      <c r="E144" s="172">
        <v>6432</v>
      </c>
      <c r="F144" s="177">
        <v>619</v>
      </c>
      <c r="G144" s="177">
        <v>4973</v>
      </c>
      <c r="H144" s="178">
        <v>840</v>
      </c>
      <c r="I144" s="172">
        <v>6426</v>
      </c>
      <c r="J144" s="177">
        <v>657</v>
      </c>
      <c r="K144" s="177">
        <v>4999</v>
      </c>
      <c r="L144" s="178">
        <v>770</v>
      </c>
      <c r="M144" s="172">
        <v>6420</v>
      </c>
      <c r="N144" s="177">
        <v>677</v>
      </c>
      <c r="O144" s="177">
        <v>4930</v>
      </c>
      <c r="P144" s="178">
        <v>813</v>
      </c>
    </row>
    <row r="145" spans="1:16" x14ac:dyDescent="0.3">
      <c r="A145" s="175" t="s">
        <v>711</v>
      </c>
      <c r="B145" s="176" t="s">
        <v>874</v>
      </c>
      <c r="C145" s="176" t="s">
        <v>1337</v>
      </c>
      <c r="D145" s="175" t="s">
        <v>912</v>
      </c>
      <c r="E145" s="172">
        <v>6411</v>
      </c>
      <c r="F145" s="177">
        <v>1812</v>
      </c>
      <c r="G145" s="177">
        <v>3237</v>
      </c>
      <c r="H145" s="178">
        <v>1362</v>
      </c>
      <c r="I145" s="172">
        <v>6356</v>
      </c>
      <c r="J145" s="177">
        <v>1845</v>
      </c>
      <c r="K145" s="177">
        <v>3263</v>
      </c>
      <c r="L145" s="178">
        <v>1248</v>
      </c>
      <c r="M145" s="172">
        <v>6667</v>
      </c>
      <c r="N145" s="177">
        <v>2009</v>
      </c>
      <c r="O145" s="177">
        <v>3353</v>
      </c>
      <c r="P145" s="178">
        <v>1305</v>
      </c>
    </row>
    <row r="146" spans="1:16" x14ac:dyDescent="0.3">
      <c r="A146" s="175" t="s">
        <v>429</v>
      </c>
      <c r="B146" s="176" t="s">
        <v>1086</v>
      </c>
      <c r="C146" s="176" t="s">
        <v>1338</v>
      </c>
      <c r="D146" s="176" t="s">
        <v>1121</v>
      </c>
      <c r="E146" s="172">
        <v>6163</v>
      </c>
      <c r="F146" s="177">
        <v>1270</v>
      </c>
      <c r="G146" s="177">
        <v>3212</v>
      </c>
      <c r="H146" s="178">
        <v>1681</v>
      </c>
      <c r="I146" s="172">
        <v>6106</v>
      </c>
      <c r="J146" s="177">
        <v>1323</v>
      </c>
      <c r="K146" s="177">
        <v>3174</v>
      </c>
      <c r="L146" s="178">
        <v>1609</v>
      </c>
      <c r="M146" s="172">
        <v>6316</v>
      </c>
      <c r="N146" s="177">
        <v>1410</v>
      </c>
      <c r="O146" s="177">
        <v>3198</v>
      </c>
      <c r="P146" s="178">
        <v>1708</v>
      </c>
    </row>
    <row r="147" spans="1:16" x14ac:dyDescent="0.3">
      <c r="A147" s="175" t="s">
        <v>539</v>
      </c>
      <c r="B147" s="176" t="s">
        <v>235</v>
      </c>
      <c r="C147" s="176" t="s">
        <v>1339</v>
      </c>
      <c r="D147" s="175" t="s">
        <v>249</v>
      </c>
      <c r="E147" s="172">
        <v>6131</v>
      </c>
      <c r="F147" s="177">
        <v>350</v>
      </c>
      <c r="G147" s="177">
        <v>3819</v>
      </c>
      <c r="H147" s="178">
        <v>1962</v>
      </c>
      <c r="I147" s="172">
        <v>6207</v>
      </c>
      <c r="J147" s="177">
        <v>357</v>
      </c>
      <c r="K147" s="177">
        <v>3879</v>
      </c>
      <c r="L147" s="178">
        <v>1971</v>
      </c>
      <c r="M147" s="172">
        <v>6393</v>
      </c>
      <c r="N147" s="177">
        <v>381</v>
      </c>
      <c r="O147" s="177">
        <v>4013</v>
      </c>
      <c r="P147" s="178">
        <v>1999</v>
      </c>
    </row>
    <row r="148" spans="1:16" x14ac:dyDescent="0.3">
      <c r="A148" s="175" t="s">
        <v>819</v>
      </c>
      <c r="B148" s="176" t="s">
        <v>569</v>
      </c>
      <c r="C148" s="176" t="s">
        <v>1340</v>
      </c>
      <c r="D148" s="175" t="s">
        <v>647</v>
      </c>
      <c r="E148" s="172">
        <v>6194</v>
      </c>
      <c r="F148" s="177">
        <v>432</v>
      </c>
      <c r="G148" s="177">
        <v>5223</v>
      </c>
      <c r="H148" s="178">
        <v>539</v>
      </c>
      <c r="I148" s="172">
        <v>6005</v>
      </c>
      <c r="J148" s="177">
        <v>445</v>
      </c>
      <c r="K148" s="177">
        <v>5110</v>
      </c>
      <c r="L148" s="178">
        <v>450</v>
      </c>
      <c r="M148" s="172">
        <v>6355</v>
      </c>
      <c r="N148" s="177">
        <v>460</v>
      </c>
      <c r="O148" s="177">
        <v>5391</v>
      </c>
      <c r="P148" s="178">
        <v>504</v>
      </c>
    </row>
    <row r="149" spans="1:16" x14ac:dyDescent="0.3">
      <c r="A149" s="175" t="s">
        <v>308</v>
      </c>
      <c r="B149" s="176" t="s">
        <v>108</v>
      </c>
      <c r="C149" s="176" t="s">
        <v>1341</v>
      </c>
      <c r="D149" s="175" t="s">
        <v>125</v>
      </c>
      <c r="E149" s="172">
        <v>6145</v>
      </c>
      <c r="F149" s="177">
        <v>595</v>
      </c>
      <c r="G149" s="177">
        <v>4971</v>
      </c>
      <c r="H149" s="178">
        <v>579</v>
      </c>
      <c r="I149" s="172">
        <v>6071</v>
      </c>
      <c r="J149" s="177">
        <v>554</v>
      </c>
      <c r="K149" s="177">
        <v>5046</v>
      </c>
      <c r="L149" s="178">
        <v>471</v>
      </c>
      <c r="M149" s="172">
        <v>6254</v>
      </c>
      <c r="N149" s="177">
        <v>576</v>
      </c>
      <c r="O149" s="177">
        <v>5089</v>
      </c>
      <c r="P149" s="178">
        <v>589</v>
      </c>
    </row>
    <row r="150" spans="1:16" x14ac:dyDescent="0.3">
      <c r="A150" s="175" t="s">
        <v>873</v>
      </c>
      <c r="B150" s="176" t="s">
        <v>793</v>
      </c>
      <c r="C150" s="176" t="s">
        <v>1342</v>
      </c>
      <c r="D150" s="175" t="s">
        <v>812</v>
      </c>
      <c r="E150" s="172">
        <v>6235</v>
      </c>
      <c r="F150" s="177">
        <v>1416</v>
      </c>
      <c r="G150" s="177">
        <v>3248</v>
      </c>
      <c r="H150" s="178">
        <v>1571</v>
      </c>
      <c r="I150" s="172">
        <v>5681</v>
      </c>
      <c r="J150" s="177">
        <v>1428</v>
      </c>
      <c r="K150" s="177">
        <v>2960</v>
      </c>
      <c r="L150" s="178">
        <v>1293</v>
      </c>
      <c r="M150" s="172">
        <v>6045</v>
      </c>
      <c r="N150" s="177">
        <v>1446</v>
      </c>
      <c r="O150" s="177">
        <v>3196</v>
      </c>
      <c r="P150" s="178">
        <v>1403</v>
      </c>
    </row>
    <row r="151" spans="1:16" x14ac:dyDescent="0.3">
      <c r="A151" s="175" t="s">
        <v>1085</v>
      </c>
      <c r="B151" s="176" t="s">
        <v>108</v>
      </c>
      <c r="C151" s="176" t="s">
        <v>1343</v>
      </c>
      <c r="D151" s="175" t="s">
        <v>213</v>
      </c>
      <c r="E151" s="172">
        <v>6266</v>
      </c>
      <c r="F151" s="177">
        <v>1679</v>
      </c>
      <c r="G151" s="177">
        <v>3325</v>
      </c>
      <c r="H151" s="178">
        <v>1262</v>
      </c>
      <c r="I151" s="172">
        <v>5749</v>
      </c>
      <c r="J151" s="177">
        <v>1476</v>
      </c>
      <c r="K151" s="177">
        <v>3256</v>
      </c>
      <c r="L151" s="178">
        <v>1017</v>
      </c>
      <c r="M151" s="172">
        <v>6085</v>
      </c>
      <c r="N151" s="177">
        <v>1488</v>
      </c>
      <c r="O151" s="177">
        <v>3546</v>
      </c>
      <c r="P151" s="178">
        <v>1051</v>
      </c>
    </row>
    <row r="152" spans="1:16" x14ac:dyDescent="0.3">
      <c r="A152" s="175" t="s">
        <v>308</v>
      </c>
      <c r="B152" s="176" t="s">
        <v>108</v>
      </c>
      <c r="C152" s="176" t="s">
        <v>1344</v>
      </c>
      <c r="D152" s="175" t="s">
        <v>204</v>
      </c>
      <c r="E152" s="172">
        <v>6021</v>
      </c>
      <c r="F152" s="177">
        <v>886</v>
      </c>
      <c r="G152" s="177">
        <v>3897</v>
      </c>
      <c r="H152" s="178">
        <v>1238</v>
      </c>
      <c r="I152" s="172">
        <v>5915</v>
      </c>
      <c r="J152" s="177">
        <v>823</v>
      </c>
      <c r="K152" s="177">
        <v>3976</v>
      </c>
      <c r="L152" s="178">
        <v>1116</v>
      </c>
      <c r="M152" s="172">
        <v>6224</v>
      </c>
      <c r="N152" s="177">
        <v>853</v>
      </c>
      <c r="O152" s="177">
        <v>4158</v>
      </c>
      <c r="P152" s="178">
        <v>1213</v>
      </c>
    </row>
    <row r="153" spans="1:16" x14ac:dyDescent="0.3">
      <c r="A153" s="175" t="s">
        <v>568</v>
      </c>
      <c r="B153" s="176" t="s">
        <v>108</v>
      </c>
      <c r="C153" s="176" t="s">
        <v>1345</v>
      </c>
      <c r="D153" s="175" t="s">
        <v>230</v>
      </c>
      <c r="E153" s="172">
        <v>6613</v>
      </c>
      <c r="F153" s="177">
        <v>1078</v>
      </c>
      <c r="G153" s="177">
        <v>3583</v>
      </c>
      <c r="H153" s="178">
        <v>1952</v>
      </c>
      <c r="I153" s="172">
        <v>6120</v>
      </c>
      <c r="J153" s="177">
        <v>999</v>
      </c>
      <c r="K153" s="177">
        <v>4097</v>
      </c>
      <c r="L153" s="178">
        <v>1024</v>
      </c>
      <c r="M153" s="172">
        <v>6466</v>
      </c>
      <c r="N153" s="177">
        <v>1002</v>
      </c>
      <c r="O153" s="177">
        <v>4160</v>
      </c>
      <c r="P153" s="178">
        <v>1304</v>
      </c>
    </row>
    <row r="154" spans="1:16" x14ac:dyDescent="0.3">
      <c r="A154" s="175" t="s">
        <v>512</v>
      </c>
      <c r="B154" s="176" t="s">
        <v>569</v>
      </c>
      <c r="C154" s="176" t="s">
        <v>1346</v>
      </c>
      <c r="D154" s="176" t="s">
        <v>675</v>
      </c>
      <c r="E154" s="172">
        <v>6123</v>
      </c>
      <c r="F154" s="177">
        <v>1184</v>
      </c>
      <c r="G154" s="177">
        <v>3787</v>
      </c>
      <c r="H154" s="178">
        <v>1152</v>
      </c>
      <c r="I154" s="172">
        <v>5742</v>
      </c>
      <c r="J154" s="177">
        <v>1096</v>
      </c>
      <c r="K154" s="177">
        <v>3791</v>
      </c>
      <c r="L154" s="178">
        <v>855</v>
      </c>
      <c r="M154" s="172">
        <v>6004</v>
      </c>
      <c r="N154" s="177">
        <v>1114</v>
      </c>
      <c r="O154" s="177">
        <v>3908</v>
      </c>
      <c r="P154" s="178">
        <v>982</v>
      </c>
    </row>
    <row r="155" spans="1:16" x14ac:dyDescent="0.3">
      <c r="A155" s="175" t="s">
        <v>1122</v>
      </c>
      <c r="B155" s="176" t="s">
        <v>914</v>
      </c>
      <c r="C155" s="176" t="s">
        <v>1347</v>
      </c>
      <c r="D155" s="175" t="s">
        <v>919</v>
      </c>
      <c r="E155" s="172">
        <v>6050</v>
      </c>
      <c r="F155" s="177">
        <v>1002</v>
      </c>
      <c r="G155" s="177">
        <v>4428</v>
      </c>
      <c r="H155" s="178">
        <v>620</v>
      </c>
      <c r="I155" s="172">
        <v>5895</v>
      </c>
      <c r="J155" s="177">
        <v>882</v>
      </c>
      <c r="K155" s="177">
        <v>4588</v>
      </c>
      <c r="L155" s="178">
        <v>425</v>
      </c>
      <c r="M155" s="172">
        <v>6030</v>
      </c>
      <c r="N155" s="177">
        <v>909</v>
      </c>
      <c r="O155" s="177">
        <v>4613</v>
      </c>
      <c r="P155" s="178">
        <v>508</v>
      </c>
    </row>
    <row r="156" spans="1:16" x14ac:dyDescent="0.3">
      <c r="A156" s="175" t="s">
        <v>1038</v>
      </c>
      <c r="B156" s="176" t="s">
        <v>1131</v>
      </c>
      <c r="C156" s="176" t="s">
        <v>1348</v>
      </c>
      <c r="D156" s="175" t="s">
        <v>1147</v>
      </c>
      <c r="E156" s="172">
        <v>5894</v>
      </c>
      <c r="F156" s="177">
        <v>803</v>
      </c>
      <c r="G156" s="177">
        <v>3000</v>
      </c>
      <c r="H156" s="178">
        <v>2091</v>
      </c>
      <c r="I156" s="172">
        <v>5737</v>
      </c>
      <c r="J156" s="177">
        <v>740</v>
      </c>
      <c r="K156" s="177">
        <v>2936</v>
      </c>
      <c r="L156" s="178">
        <v>2061</v>
      </c>
      <c r="M156" s="172">
        <v>5680</v>
      </c>
      <c r="N156" s="177">
        <v>753</v>
      </c>
      <c r="O156" s="177">
        <v>2820</v>
      </c>
      <c r="P156" s="178">
        <v>2107</v>
      </c>
    </row>
    <row r="157" spans="1:16" x14ac:dyDescent="0.3">
      <c r="A157" s="175" t="s">
        <v>924</v>
      </c>
      <c r="B157" s="176" t="s">
        <v>1173</v>
      </c>
      <c r="C157" s="176" t="s">
        <v>1349</v>
      </c>
      <c r="D157" s="175" t="s">
        <v>1174</v>
      </c>
      <c r="E157" s="172">
        <v>5781</v>
      </c>
      <c r="F157" s="177">
        <v>1122</v>
      </c>
      <c r="G157" s="177">
        <v>3545</v>
      </c>
      <c r="H157" s="178">
        <v>1114</v>
      </c>
      <c r="I157" s="172">
        <v>5266</v>
      </c>
      <c r="J157" s="177">
        <v>1098</v>
      </c>
      <c r="K157" s="177">
        <v>3250</v>
      </c>
      <c r="L157" s="178">
        <v>918</v>
      </c>
      <c r="M157" s="172">
        <v>5507</v>
      </c>
      <c r="N157" s="177">
        <v>1099</v>
      </c>
      <c r="O157" s="177">
        <v>3484</v>
      </c>
      <c r="P157" s="178">
        <v>924</v>
      </c>
    </row>
    <row r="158" spans="1:16" x14ac:dyDescent="0.3">
      <c r="A158" s="175" t="s">
        <v>762</v>
      </c>
      <c r="B158" s="176" t="s">
        <v>939</v>
      </c>
      <c r="C158" s="176" t="s">
        <v>1350</v>
      </c>
      <c r="D158" s="175" t="s">
        <v>996</v>
      </c>
      <c r="E158" s="172">
        <v>5683</v>
      </c>
      <c r="F158" s="177">
        <v>740</v>
      </c>
      <c r="G158" s="177">
        <v>2889</v>
      </c>
      <c r="H158" s="178">
        <v>2054</v>
      </c>
      <c r="I158" s="172">
        <v>5376</v>
      </c>
      <c r="J158" s="177">
        <v>737</v>
      </c>
      <c r="K158" s="177">
        <v>2818</v>
      </c>
      <c r="L158" s="178">
        <v>1821</v>
      </c>
      <c r="M158" s="172">
        <v>5666</v>
      </c>
      <c r="N158" s="177">
        <v>791</v>
      </c>
      <c r="O158" s="177">
        <v>2960</v>
      </c>
      <c r="P158" s="178">
        <v>1915</v>
      </c>
    </row>
    <row r="159" spans="1:16" x14ac:dyDescent="0.3">
      <c r="A159" s="175" t="s">
        <v>308</v>
      </c>
      <c r="B159" s="176" t="s">
        <v>108</v>
      </c>
      <c r="C159" s="176" t="s">
        <v>1351</v>
      </c>
      <c r="D159" s="175" t="s">
        <v>140</v>
      </c>
      <c r="E159" s="172">
        <v>5650</v>
      </c>
      <c r="F159" s="177">
        <v>1194</v>
      </c>
      <c r="G159" s="177">
        <v>3002</v>
      </c>
      <c r="H159" s="178">
        <v>1454</v>
      </c>
      <c r="I159" s="172">
        <v>5374</v>
      </c>
      <c r="J159" s="177">
        <v>1193</v>
      </c>
      <c r="K159" s="177">
        <v>2992</v>
      </c>
      <c r="L159" s="178">
        <v>1189</v>
      </c>
      <c r="M159" s="172">
        <v>5786</v>
      </c>
      <c r="N159" s="177">
        <v>1164</v>
      </c>
      <c r="O159" s="177">
        <v>3288</v>
      </c>
      <c r="P159" s="178">
        <v>1334</v>
      </c>
    </row>
    <row r="160" spans="1:16" x14ac:dyDescent="0.3">
      <c r="A160" s="175" t="s">
        <v>711</v>
      </c>
      <c r="B160" s="176" t="s">
        <v>458</v>
      </c>
      <c r="C160" s="176" t="s">
        <v>1352</v>
      </c>
      <c r="D160" s="175" t="s">
        <v>471</v>
      </c>
      <c r="E160" s="172">
        <v>5482</v>
      </c>
      <c r="F160" s="177">
        <v>540</v>
      </c>
      <c r="G160" s="177">
        <v>3834</v>
      </c>
      <c r="H160" s="178">
        <v>1108</v>
      </c>
      <c r="I160" s="172">
        <v>5452</v>
      </c>
      <c r="J160" s="177">
        <v>520</v>
      </c>
      <c r="K160" s="177">
        <v>3909</v>
      </c>
      <c r="L160" s="178">
        <v>1023</v>
      </c>
      <c r="M160" s="172">
        <v>5809</v>
      </c>
      <c r="N160" s="177">
        <v>526</v>
      </c>
      <c r="O160" s="177">
        <v>4145</v>
      </c>
      <c r="P160" s="178">
        <v>1138</v>
      </c>
    </row>
    <row r="161" spans="1:16" x14ac:dyDescent="0.3">
      <c r="A161" s="175" t="s">
        <v>1038</v>
      </c>
      <c r="B161" s="176" t="s">
        <v>108</v>
      </c>
      <c r="C161" s="176" t="s">
        <v>1353</v>
      </c>
      <c r="D161" s="175" t="s">
        <v>119</v>
      </c>
      <c r="E161" s="172">
        <v>5482</v>
      </c>
      <c r="F161" s="177">
        <v>788</v>
      </c>
      <c r="G161" s="177">
        <v>4286</v>
      </c>
      <c r="H161" s="178">
        <v>408</v>
      </c>
      <c r="I161" s="172">
        <v>5295</v>
      </c>
      <c r="J161" s="177">
        <v>787</v>
      </c>
      <c r="K161" s="177">
        <v>4127</v>
      </c>
      <c r="L161" s="178">
        <v>381</v>
      </c>
      <c r="M161" s="172">
        <v>5099</v>
      </c>
      <c r="N161" s="177">
        <v>798</v>
      </c>
      <c r="O161" s="177">
        <v>3917</v>
      </c>
      <c r="P161" s="178">
        <v>384</v>
      </c>
    </row>
    <row r="162" spans="1:16" x14ac:dyDescent="0.3">
      <c r="A162" s="175" t="s">
        <v>1014</v>
      </c>
      <c r="B162" s="176" t="s">
        <v>569</v>
      </c>
      <c r="C162" s="176" t="s">
        <v>1354</v>
      </c>
      <c r="D162" s="175" t="s">
        <v>593</v>
      </c>
      <c r="E162" s="172">
        <v>5501</v>
      </c>
      <c r="F162" s="177">
        <v>1259</v>
      </c>
      <c r="G162" s="177">
        <v>3930</v>
      </c>
      <c r="H162" s="178">
        <v>312</v>
      </c>
      <c r="I162" s="172">
        <v>4995</v>
      </c>
      <c r="J162" s="177">
        <v>826</v>
      </c>
      <c r="K162" s="177">
        <v>3949</v>
      </c>
      <c r="L162" s="178">
        <v>220</v>
      </c>
      <c r="M162" s="172">
        <v>5102</v>
      </c>
      <c r="N162" s="177">
        <v>838</v>
      </c>
      <c r="O162" s="177">
        <v>4011</v>
      </c>
      <c r="P162" s="178">
        <v>253</v>
      </c>
    </row>
    <row r="163" spans="1:16" x14ac:dyDescent="0.3">
      <c r="A163" s="175" t="s">
        <v>308</v>
      </c>
      <c r="B163" s="176" t="s">
        <v>135</v>
      </c>
      <c r="C163" s="176" t="s">
        <v>1355</v>
      </c>
      <c r="D163" s="175" t="s">
        <v>432</v>
      </c>
      <c r="E163" s="172">
        <v>5503</v>
      </c>
      <c r="F163" s="177">
        <v>1244</v>
      </c>
      <c r="G163" s="177">
        <v>3438</v>
      </c>
      <c r="H163" s="178">
        <v>821</v>
      </c>
      <c r="I163" s="172">
        <v>5275</v>
      </c>
      <c r="J163" s="177">
        <v>1237</v>
      </c>
      <c r="K163" s="177">
        <v>3391</v>
      </c>
      <c r="L163" s="178">
        <v>647</v>
      </c>
      <c r="M163" s="172">
        <v>5571</v>
      </c>
      <c r="N163" s="177">
        <v>1247</v>
      </c>
      <c r="O163" s="177">
        <v>3566</v>
      </c>
      <c r="P163" s="178">
        <v>758</v>
      </c>
    </row>
    <row r="164" spans="1:16" x14ac:dyDescent="0.3">
      <c r="A164" s="175" t="s">
        <v>1038</v>
      </c>
      <c r="B164" s="176" t="s">
        <v>1086</v>
      </c>
      <c r="C164" s="176" t="s">
        <v>1356</v>
      </c>
      <c r="D164" s="175" t="s">
        <v>1111</v>
      </c>
      <c r="E164" s="172">
        <v>5493</v>
      </c>
      <c r="F164" s="177">
        <v>821</v>
      </c>
      <c r="G164" s="177">
        <v>2930</v>
      </c>
      <c r="H164" s="178">
        <v>1742</v>
      </c>
      <c r="I164" s="172">
        <v>5635</v>
      </c>
      <c r="J164" s="177">
        <v>823</v>
      </c>
      <c r="K164" s="177">
        <v>3157</v>
      </c>
      <c r="L164" s="178">
        <v>1655</v>
      </c>
      <c r="M164" s="172">
        <v>5744</v>
      </c>
      <c r="N164" s="177">
        <v>810</v>
      </c>
      <c r="O164" s="177">
        <v>3251</v>
      </c>
      <c r="P164" s="178">
        <v>1683</v>
      </c>
    </row>
    <row r="165" spans="1:16" x14ac:dyDescent="0.3">
      <c r="A165" s="175" t="s">
        <v>308</v>
      </c>
      <c r="B165" s="176" t="s">
        <v>763</v>
      </c>
      <c r="C165" s="176" t="s">
        <v>1357</v>
      </c>
      <c r="D165" s="175" t="s">
        <v>774</v>
      </c>
      <c r="E165" s="172">
        <v>5355</v>
      </c>
      <c r="F165" s="177">
        <v>1331</v>
      </c>
      <c r="G165" s="177">
        <v>3022</v>
      </c>
      <c r="H165" s="178">
        <v>1002</v>
      </c>
      <c r="I165" s="172">
        <v>5061</v>
      </c>
      <c r="J165" s="177">
        <v>1355</v>
      </c>
      <c r="K165" s="177">
        <v>2863</v>
      </c>
      <c r="L165" s="178">
        <v>843</v>
      </c>
      <c r="M165" s="172">
        <v>5441</v>
      </c>
      <c r="N165" s="177">
        <v>1520</v>
      </c>
      <c r="O165" s="177">
        <v>3010</v>
      </c>
      <c r="P165" s="178">
        <v>911</v>
      </c>
    </row>
    <row r="166" spans="1:16" x14ac:dyDescent="0.3">
      <c r="A166" s="175" t="s">
        <v>107</v>
      </c>
      <c r="B166" s="176" t="s">
        <v>235</v>
      </c>
      <c r="C166" s="176" t="s">
        <v>1358</v>
      </c>
      <c r="D166" s="175" t="s">
        <v>194</v>
      </c>
      <c r="E166" s="172">
        <v>5218</v>
      </c>
      <c r="F166" s="177">
        <v>1205</v>
      </c>
      <c r="G166" s="177">
        <v>2087</v>
      </c>
      <c r="H166" s="178">
        <v>1926</v>
      </c>
      <c r="I166" s="172">
        <v>4730</v>
      </c>
      <c r="J166" s="177">
        <v>1128</v>
      </c>
      <c r="K166" s="177">
        <v>2063</v>
      </c>
      <c r="L166" s="178">
        <v>1539</v>
      </c>
      <c r="M166" s="172">
        <v>5097</v>
      </c>
      <c r="N166" s="177">
        <v>1173</v>
      </c>
      <c r="O166" s="177">
        <v>2180</v>
      </c>
      <c r="P166" s="178">
        <v>1744</v>
      </c>
    </row>
    <row r="167" spans="1:16" x14ac:dyDescent="0.3">
      <c r="A167" s="175" t="s">
        <v>429</v>
      </c>
      <c r="B167" s="176" t="s">
        <v>939</v>
      </c>
      <c r="C167" s="176" t="s">
        <v>1359</v>
      </c>
      <c r="D167" s="175" t="s">
        <v>125</v>
      </c>
      <c r="E167" s="172">
        <v>5043</v>
      </c>
      <c r="F167" s="177">
        <v>626</v>
      </c>
      <c r="G167" s="177">
        <v>3942</v>
      </c>
      <c r="H167" s="178">
        <v>475</v>
      </c>
      <c r="I167" s="172">
        <v>4712</v>
      </c>
      <c r="J167" s="177">
        <v>623</v>
      </c>
      <c r="K167" s="177">
        <v>3745</v>
      </c>
      <c r="L167" s="178">
        <v>344</v>
      </c>
      <c r="M167" s="172">
        <v>4993</v>
      </c>
      <c r="N167" s="177">
        <v>636</v>
      </c>
      <c r="O167" s="177">
        <v>3928</v>
      </c>
      <c r="P167" s="178">
        <v>429</v>
      </c>
    </row>
    <row r="168" spans="1:16" x14ac:dyDescent="0.3">
      <c r="A168" s="175" t="s">
        <v>1085</v>
      </c>
      <c r="B168" s="176" t="s">
        <v>874</v>
      </c>
      <c r="C168" s="176" t="s">
        <v>1360</v>
      </c>
      <c r="D168" s="175" t="s">
        <v>910</v>
      </c>
      <c r="E168" s="172">
        <v>5099</v>
      </c>
      <c r="F168" s="177">
        <v>1169</v>
      </c>
      <c r="G168" s="177">
        <v>1944</v>
      </c>
      <c r="H168" s="178">
        <v>1986</v>
      </c>
      <c r="I168" s="172">
        <v>4503</v>
      </c>
      <c r="J168" s="177">
        <v>1158</v>
      </c>
      <c r="K168" s="177">
        <v>1692</v>
      </c>
      <c r="L168" s="178">
        <v>1653</v>
      </c>
      <c r="M168" s="172">
        <v>4888</v>
      </c>
      <c r="N168" s="177">
        <v>1129</v>
      </c>
      <c r="O168" s="177">
        <v>1894</v>
      </c>
      <c r="P168" s="178">
        <v>1865</v>
      </c>
    </row>
    <row r="169" spans="1:16" x14ac:dyDescent="0.3">
      <c r="A169" s="175" t="s">
        <v>792</v>
      </c>
      <c r="B169" s="176" t="s">
        <v>569</v>
      </c>
      <c r="C169" s="176" t="s">
        <v>1361</v>
      </c>
      <c r="D169" s="175" t="s">
        <v>616</v>
      </c>
      <c r="E169" s="172">
        <v>5059</v>
      </c>
      <c r="F169" s="177">
        <v>1056</v>
      </c>
      <c r="G169" s="177">
        <v>2403</v>
      </c>
      <c r="H169" s="178">
        <v>1600</v>
      </c>
      <c r="I169" s="172">
        <v>4835</v>
      </c>
      <c r="J169" s="177">
        <v>1049</v>
      </c>
      <c r="K169" s="177">
        <v>2399</v>
      </c>
      <c r="L169" s="178">
        <v>1387</v>
      </c>
      <c r="M169" s="172">
        <v>5144</v>
      </c>
      <c r="N169" s="177">
        <v>1071</v>
      </c>
      <c r="O169" s="177">
        <v>2621</v>
      </c>
      <c r="P169" s="178">
        <v>1452</v>
      </c>
    </row>
    <row r="170" spans="1:16" x14ac:dyDescent="0.3">
      <c r="A170" s="175" t="s">
        <v>819</v>
      </c>
      <c r="B170" s="176" t="s">
        <v>261</v>
      </c>
      <c r="C170" s="176" t="s">
        <v>1362</v>
      </c>
      <c r="D170" s="175" t="s">
        <v>299</v>
      </c>
      <c r="E170" s="172">
        <v>4925</v>
      </c>
      <c r="F170" s="177">
        <v>557</v>
      </c>
      <c r="G170" s="177">
        <v>2382</v>
      </c>
      <c r="H170" s="178">
        <v>1986</v>
      </c>
      <c r="I170" s="172">
        <v>4987</v>
      </c>
      <c r="J170" s="177">
        <v>675</v>
      </c>
      <c r="K170" s="177">
        <v>2411</v>
      </c>
      <c r="L170" s="178">
        <v>1901</v>
      </c>
      <c r="M170" s="172">
        <v>5017</v>
      </c>
      <c r="N170" s="177">
        <v>696</v>
      </c>
      <c r="O170" s="177">
        <v>2372</v>
      </c>
      <c r="P170" s="178">
        <v>1949</v>
      </c>
    </row>
    <row r="171" spans="1:16" x14ac:dyDescent="0.3">
      <c r="A171" s="175" t="s">
        <v>308</v>
      </c>
      <c r="B171" s="176" t="s">
        <v>108</v>
      </c>
      <c r="C171" s="176" t="s">
        <v>1363</v>
      </c>
      <c r="D171" s="175" t="s">
        <v>154</v>
      </c>
      <c r="E171" s="172">
        <v>5055</v>
      </c>
      <c r="F171" s="177">
        <v>1163</v>
      </c>
      <c r="G171" s="177">
        <v>2398</v>
      </c>
      <c r="H171" s="178">
        <v>1494</v>
      </c>
      <c r="I171" s="172">
        <v>4536</v>
      </c>
      <c r="J171" s="177">
        <v>1156</v>
      </c>
      <c r="K171" s="177">
        <v>2202</v>
      </c>
      <c r="L171" s="178">
        <v>1178</v>
      </c>
      <c r="M171" s="172">
        <v>4753</v>
      </c>
      <c r="N171" s="177">
        <v>1170</v>
      </c>
      <c r="O171" s="177">
        <v>2289</v>
      </c>
      <c r="P171" s="178">
        <v>1294</v>
      </c>
    </row>
    <row r="172" spans="1:16" x14ac:dyDescent="0.3">
      <c r="A172" s="175" t="s">
        <v>938</v>
      </c>
      <c r="B172" s="176" t="s">
        <v>272</v>
      </c>
      <c r="C172" s="176" t="s">
        <v>1364</v>
      </c>
      <c r="D172" s="175" t="s">
        <v>554</v>
      </c>
      <c r="E172" s="172">
        <v>4599</v>
      </c>
      <c r="F172" s="177">
        <v>790</v>
      </c>
      <c r="G172" s="177">
        <v>2745</v>
      </c>
      <c r="H172" s="178">
        <v>1064</v>
      </c>
      <c r="I172" s="172">
        <v>4470</v>
      </c>
      <c r="J172" s="177">
        <v>840</v>
      </c>
      <c r="K172" s="177">
        <v>2513</v>
      </c>
      <c r="L172" s="178">
        <v>1117</v>
      </c>
      <c r="M172" s="172">
        <v>4504</v>
      </c>
      <c r="N172" s="177">
        <v>836</v>
      </c>
      <c r="O172" s="177">
        <v>2438</v>
      </c>
      <c r="P172" s="178">
        <v>1230</v>
      </c>
    </row>
    <row r="173" spans="1:16" x14ac:dyDescent="0.3">
      <c r="A173" s="175" t="s">
        <v>873</v>
      </c>
      <c r="B173" s="176" t="s">
        <v>914</v>
      </c>
      <c r="C173" s="176" t="s">
        <v>1365</v>
      </c>
      <c r="D173" s="175" t="s">
        <v>922</v>
      </c>
      <c r="E173" s="172">
        <v>4778</v>
      </c>
      <c r="F173" s="177">
        <v>710</v>
      </c>
      <c r="G173" s="177">
        <v>2584</v>
      </c>
      <c r="H173" s="178">
        <v>1484</v>
      </c>
      <c r="I173" s="172">
        <v>4554</v>
      </c>
      <c r="J173" s="177">
        <v>712</v>
      </c>
      <c r="K173" s="177">
        <v>2555</v>
      </c>
      <c r="L173" s="178">
        <v>1287</v>
      </c>
      <c r="M173" s="172">
        <v>4771</v>
      </c>
      <c r="N173" s="177">
        <v>714</v>
      </c>
      <c r="O173" s="177">
        <v>2599</v>
      </c>
      <c r="P173" s="178">
        <v>1458</v>
      </c>
    </row>
    <row r="174" spans="1:16" x14ac:dyDescent="0.3">
      <c r="A174" s="175" t="s">
        <v>711</v>
      </c>
      <c r="B174" s="176" t="s">
        <v>1086</v>
      </c>
      <c r="C174" s="176" t="s">
        <v>1366</v>
      </c>
      <c r="D174" s="175" t="s">
        <v>1104</v>
      </c>
      <c r="E174" s="172">
        <v>4738</v>
      </c>
      <c r="F174" s="177">
        <v>484</v>
      </c>
      <c r="G174" s="177">
        <v>2816</v>
      </c>
      <c r="H174" s="178">
        <v>1438</v>
      </c>
      <c r="I174" s="172">
        <v>4780</v>
      </c>
      <c r="J174" s="177">
        <v>479</v>
      </c>
      <c r="K174" s="177">
        <v>2913</v>
      </c>
      <c r="L174" s="178">
        <v>1388</v>
      </c>
      <c r="M174" s="172">
        <v>4838</v>
      </c>
      <c r="N174" s="177">
        <v>516</v>
      </c>
      <c r="O174" s="177">
        <v>2879</v>
      </c>
      <c r="P174" s="178">
        <v>1443</v>
      </c>
    </row>
    <row r="175" spans="1:16" x14ac:dyDescent="0.3">
      <c r="A175" s="175" t="s">
        <v>568</v>
      </c>
      <c r="B175" s="176" t="s">
        <v>475</v>
      </c>
      <c r="C175" s="176" t="s">
        <v>1367</v>
      </c>
      <c r="D175" s="175" t="s">
        <v>511</v>
      </c>
      <c r="E175" s="172">
        <v>4773</v>
      </c>
      <c r="F175" s="177">
        <v>523</v>
      </c>
      <c r="G175" s="177">
        <v>2508</v>
      </c>
      <c r="H175" s="178">
        <v>1742</v>
      </c>
      <c r="I175" s="172">
        <v>4711</v>
      </c>
      <c r="J175" s="177">
        <v>478</v>
      </c>
      <c r="K175" s="177">
        <v>2601</v>
      </c>
      <c r="L175" s="178">
        <v>1632</v>
      </c>
      <c r="M175" s="172">
        <v>4948</v>
      </c>
      <c r="N175" s="177">
        <v>517</v>
      </c>
      <c r="O175" s="177">
        <v>2739</v>
      </c>
      <c r="P175" s="178">
        <v>1692</v>
      </c>
    </row>
    <row r="176" spans="1:16" x14ac:dyDescent="0.3">
      <c r="A176" s="175" t="s">
        <v>107</v>
      </c>
      <c r="B176" s="176" t="s">
        <v>108</v>
      </c>
      <c r="C176" s="176" t="s">
        <v>1368</v>
      </c>
      <c r="D176" s="175" t="s">
        <v>115</v>
      </c>
      <c r="E176" s="172">
        <v>4705</v>
      </c>
      <c r="F176" s="177">
        <v>1193</v>
      </c>
      <c r="G176" s="177">
        <v>2185</v>
      </c>
      <c r="H176" s="178">
        <v>1327</v>
      </c>
      <c r="I176" s="172">
        <v>3929</v>
      </c>
      <c r="J176" s="177">
        <v>842</v>
      </c>
      <c r="K176" s="177">
        <v>1870</v>
      </c>
      <c r="L176" s="178">
        <v>1217</v>
      </c>
      <c r="M176" s="172">
        <v>4591</v>
      </c>
      <c r="N176" s="177">
        <v>1459</v>
      </c>
      <c r="O176" s="177">
        <v>1853</v>
      </c>
      <c r="P176" s="178">
        <v>1279</v>
      </c>
    </row>
    <row r="177" spans="1:16" x14ac:dyDescent="0.3">
      <c r="A177" s="175" t="s">
        <v>1014</v>
      </c>
      <c r="B177" s="176" t="s">
        <v>108</v>
      </c>
      <c r="C177" s="176" t="s">
        <v>1369</v>
      </c>
      <c r="D177" s="175" t="s">
        <v>174</v>
      </c>
      <c r="E177" s="172">
        <v>4881</v>
      </c>
      <c r="F177" s="177">
        <v>1073</v>
      </c>
      <c r="G177" s="177">
        <v>2282</v>
      </c>
      <c r="H177" s="178">
        <v>1526</v>
      </c>
      <c r="I177" s="172">
        <v>4364</v>
      </c>
      <c r="J177" s="177">
        <v>1009</v>
      </c>
      <c r="K177" s="177">
        <v>2188</v>
      </c>
      <c r="L177" s="178">
        <v>1167</v>
      </c>
      <c r="M177" s="172">
        <v>4577</v>
      </c>
      <c r="N177" s="177">
        <v>1081</v>
      </c>
      <c r="O177" s="177">
        <v>2222</v>
      </c>
      <c r="P177" s="178">
        <v>1274</v>
      </c>
    </row>
    <row r="178" spans="1:16" x14ac:dyDescent="0.3">
      <c r="A178" s="175" t="s">
        <v>429</v>
      </c>
      <c r="B178" s="176" t="s">
        <v>475</v>
      </c>
      <c r="C178" s="176" t="s">
        <v>1370</v>
      </c>
      <c r="D178" s="176" t="s">
        <v>498</v>
      </c>
      <c r="E178" s="172">
        <v>4706</v>
      </c>
      <c r="F178" s="177">
        <v>761</v>
      </c>
      <c r="G178" s="177">
        <v>2999</v>
      </c>
      <c r="H178" s="178">
        <v>946</v>
      </c>
      <c r="I178" s="172">
        <v>4609</v>
      </c>
      <c r="J178" s="177">
        <v>764</v>
      </c>
      <c r="K178" s="177">
        <v>3031</v>
      </c>
      <c r="L178" s="178">
        <v>814</v>
      </c>
      <c r="M178" s="172">
        <v>4688</v>
      </c>
      <c r="N178" s="177">
        <v>759</v>
      </c>
      <c r="O178" s="177">
        <v>3064</v>
      </c>
      <c r="P178" s="178">
        <v>865</v>
      </c>
    </row>
    <row r="179" spans="1:16" x14ac:dyDescent="0.3">
      <c r="A179" s="175" t="s">
        <v>474</v>
      </c>
      <c r="B179" s="176" t="s">
        <v>135</v>
      </c>
      <c r="C179" s="176" t="s">
        <v>1371</v>
      </c>
      <c r="D179" s="175" t="s">
        <v>448</v>
      </c>
      <c r="E179" s="172">
        <v>4667</v>
      </c>
      <c r="F179" s="177">
        <v>257</v>
      </c>
      <c r="G179" s="177">
        <v>4164</v>
      </c>
      <c r="H179" s="178">
        <v>246</v>
      </c>
      <c r="I179" s="172">
        <v>4662</v>
      </c>
      <c r="J179" s="177">
        <v>249</v>
      </c>
      <c r="K179" s="177">
        <v>4281</v>
      </c>
      <c r="L179" s="178">
        <v>132</v>
      </c>
      <c r="M179" s="172">
        <v>4351</v>
      </c>
      <c r="N179" s="177">
        <v>252</v>
      </c>
      <c r="O179" s="177">
        <v>3945</v>
      </c>
      <c r="P179" s="178">
        <v>154</v>
      </c>
    </row>
    <row r="180" spans="1:16" x14ac:dyDescent="0.3">
      <c r="A180" s="175" t="s">
        <v>680</v>
      </c>
      <c r="B180" s="176" t="s">
        <v>1086</v>
      </c>
      <c r="C180" s="176" t="s">
        <v>1372</v>
      </c>
      <c r="D180" s="175" t="s">
        <v>174</v>
      </c>
      <c r="E180" s="172">
        <v>4570</v>
      </c>
      <c r="F180" s="177">
        <v>738</v>
      </c>
      <c r="G180" s="177">
        <v>3053</v>
      </c>
      <c r="H180" s="178">
        <v>779</v>
      </c>
      <c r="I180" s="172">
        <v>4462</v>
      </c>
      <c r="J180" s="177">
        <v>689</v>
      </c>
      <c r="K180" s="177">
        <v>3149</v>
      </c>
      <c r="L180" s="178">
        <v>624</v>
      </c>
      <c r="M180" s="172">
        <v>4703</v>
      </c>
      <c r="N180" s="177">
        <v>681</v>
      </c>
      <c r="O180" s="177">
        <v>3284</v>
      </c>
      <c r="P180" s="178">
        <v>738</v>
      </c>
    </row>
    <row r="181" spans="1:16" x14ac:dyDescent="0.3">
      <c r="A181" s="175" t="s">
        <v>1149</v>
      </c>
      <c r="B181" s="176" t="s">
        <v>1039</v>
      </c>
      <c r="C181" s="176" t="s">
        <v>1373</v>
      </c>
      <c r="D181" s="175" t="s">
        <v>1066</v>
      </c>
      <c r="E181" s="172">
        <v>4750</v>
      </c>
      <c r="F181" s="177">
        <v>645</v>
      </c>
      <c r="G181" s="177">
        <v>3053</v>
      </c>
      <c r="H181" s="178">
        <v>1052</v>
      </c>
      <c r="I181" s="172">
        <v>4133</v>
      </c>
      <c r="J181" s="177">
        <v>595</v>
      </c>
      <c r="K181" s="177">
        <v>2785</v>
      </c>
      <c r="L181" s="178">
        <v>753</v>
      </c>
      <c r="M181" s="172">
        <v>4275</v>
      </c>
      <c r="N181" s="177">
        <v>603</v>
      </c>
      <c r="O181" s="177">
        <v>2869</v>
      </c>
      <c r="P181" s="178">
        <v>803</v>
      </c>
    </row>
    <row r="182" spans="1:16" x14ac:dyDescent="0.3">
      <c r="A182" s="175" t="s">
        <v>1038</v>
      </c>
      <c r="B182" s="176" t="s">
        <v>569</v>
      </c>
      <c r="C182" s="176" t="s">
        <v>1374</v>
      </c>
      <c r="D182" s="175" t="s">
        <v>605</v>
      </c>
      <c r="E182" s="172">
        <v>4443</v>
      </c>
      <c r="F182" s="177">
        <v>426</v>
      </c>
      <c r="G182" s="177">
        <v>3222</v>
      </c>
      <c r="H182" s="178">
        <v>795</v>
      </c>
      <c r="I182" s="172">
        <v>4419</v>
      </c>
      <c r="J182" s="177">
        <v>400</v>
      </c>
      <c r="K182" s="177">
        <v>3373</v>
      </c>
      <c r="L182" s="178">
        <v>646</v>
      </c>
      <c r="M182" s="172">
        <v>4741</v>
      </c>
      <c r="N182" s="177">
        <v>398</v>
      </c>
      <c r="O182" s="177">
        <v>3554</v>
      </c>
      <c r="P182" s="178">
        <v>789</v>
      </c>
    </row>
    <row r="183" spans="1:16" x14ac:dyDescent="0.3">
      <c r="A183" s="175" t="s">
        <v>1085</v>
      </c>
      <c r="B183" s="176" t="s">
        <v>793</v>
      </c>
      <c r="C183" s="176" t="s">
        <v>1375</v>
      </c>
      <c r="D183" s="175" t="s">
        <v>800</v>
      </c>
      <c r="E183" s="172">
        <v>4592</v>
      </c>
      <c r="F183" s="177">
        <v>1195</v>
      </c>
      <c r="G183" s="177">
        <v>2262</v>
      </c>
      <c r="H183" s="178">
        <v>1135</v>
      </c>
      <c r="I183" s="172">
        <v>3834</v>
      </c>
      <c r="J183" s="177">
        <v>934</v>
      </c>
      <c r="K183" s="177">
        <v>2181</v>
      </c>
      <c r="L183" s="178">
        <v>719</v>
      </c>
      <c r="M183" s="172">
        <v>4389</v>
      </c>
      <c r="N183" s="177">
        <v>1224</v>
      </c>
      <c r="O183" s="177">
        <v>2219</v>
      </c>
      <c r="P183" s="178">
        <v>946</v>
      </c>
    </row>
    <row r="184" spans="1:16" x14ac:dyDescent="0.3">
      <c r="A184" s="175" t="s">
        <v>711</v>
      </c>
      <c r="B184" s="176" t="s">
        <v>569</v>
      </c>
      <c r="C184" s="176" t="s">
        <v>1376</v>
      </c>
      <c r="D184" s="175" t="s">
        <v>625</v>
      </c>
      <c r="E184" s="172">
        <v>4378</v>
      </c>
      <c r="F184" s="177">
        <v>781</v>
      </c>
      <c r="G184" s="177">
        <v>2440</v>
      </c>
      <c r="H184" s="178">
        <v>1157</v>
      </c>
      <c r="I184" s="172">
        <v>4239</v>
      </c>
      <c r="J184" s="177">
        <v>820</v>
      </c>
      <c r="K184" s="177">
        <v>2388</v>
      </c>
      <c r="L184" s="178">
        <v>1031</v>
      </c>
      <c r="M184" s="172">
        <v>4590</v>
      </c>
      <c r="N184" s="177">
        <v>1010</v>
      </c>
      <c r="O184" s="177">
        <v>2406</v>
      </c>
      <c r="P184" s="178">
        <v>1174</v>
      </c>
    </row>
    <row r="185" spans="1:16" x14ac:dyDescent="0.3">
      <c r="A185" s="175" t="s">
        <v>107</v>
      </c>
      <c r="B185" s="176" t="s">
        <v>569</v>
      </c>
      <c r="C185" s="176" t="s">
        <v>1377</v>
      </c>
      <c r="D185" s="175" t="s">
        <v>589</v>
      </c>
      <c r="E185" s="172">
        <v>4429</v>
      </c>
      <c r="F185" s="177">
        <v>836</v>
      </c>
      <c r="G185" s="177">
        <v>2162</v>
      </c>
      <c r="H185" s="178">
        <v>1431</v>
      </c>
      <c r="I185" s="172">
        <v>4482</v>
      </c>
      <c r="J185" s="177">
        <v>887</v>
      </c>
      <c r="K185" s="177">
        <v>2260</v>
      </c>
      <c r="L185" s="178">
        <v>1335</v>
      </c>
      <c r="M185" s="172">
        <v>4661</v>
      </c>
      <c r="N185" s="177">
        <v>952</v>
      </c>
      <c r="O185" s="177">
        <v>2316</v>
      </c>
      <c r="P185" s="178">
        <v>1393</v>
      </c>
    </row>
    <row r="186" spans="1:16" x14ac:dyDescent="0.3">
      <c r="A186" s="175" t="s">
        <v>792</v>
      </c>
      <c r="B186" s="176" t="s">
        <v>1150</v>
      </c>
      <c r="C186" s="176" t="s">
        <v>1378</v>
      </c>
      <c r="D186" s="175" t="s">
        <v>1152</v>
      </c>
      <c r="E186" s="172">
        <v>4412</v>
      </c>
      <c r="F186" s="177">
        <v>724</v>
      </c>
      <c r="G186" s="177">
        <v>2764</v>
      </c>
      <c r="H186" s="178">
        <v>924</v>
      </c>
      <c r="I186" s="172">
        <v>4239</v>
      </c>
      <c r="J186" s="177">
        <v>716</v>
      </c>
      <c r="K186" s="177">
        <v>2761</v>
      </c>
      <c r="L186" s="178">
        <v>762</v>
      </c>
      <c r="M186" s="172">
        <v>4672</v>
      </c>
      <c r="N186" s="177">
        <v>705</v>
      </c>
      <c r="O186" s="177">
        <v>3092</v>
      </c>
      <c r="P186" s="178">
        <v>875</v>
      </c>
    </row>
    <row r="187" spans="1:16" x14ac:dyDescent="0.3">
      <c r="A187" s="175" t="s">
        <v>938</v>
      </c>
      <c r="B187" s="176" t="s">
        <v>1039</v>
      </c>
      <c r="C187" s="176" t="s">
        <v>1379</v>
      </c>
      <c r="D187" s="175" t="s">
        <v>1050</v>
      </c>
      <c r="E187" s="172">
        <v>4449</v>
      </c>
      <c r="F187" s="177">
        <v>1083</v>
      </c>
      <c r="G187" s="177">
        <v>2046</v>
      </c>
      <c r="H187" s="178">
        <v>1320</v>
      </c>
      <c r="I187" s="172">
        <v>4504</v>
      </c>
      <c r="J187" s="177">
        <v>1534</v>
      </c>
      <c r="K187" s="177">
        <v>1852</v>
      </c>
      <c r="L187" s="178">
        <v>1118</v>
      </c>
      <c r="M187" s="172">
        <v>4566</v>
      </c>
      <c r="N187" s="177">
        <v>1457</v>
      </c>
      <c r="O187" s="177">
        <v>1901</v>
      </c>
      <c r="P187" s="178">
        <v>1208</v>
      </c>
    </row>
    <row r="188" spans="1:16" x14ac:dyDescent="0.3">
      <c r="A188" s="175" t="s">
        <v>107</v>
      </c>
      <c r="B188" s="176" t="s">
        <v>475</v>
      </c>
      <c r="C188" s="176" t="s">
        <v>1380</v>
      </c>
      <c r="D188" s="175" t="s">
        <v>493</v>
      </c>
      <c r="E188" s="172">
        <v>4339</v>
      </c>
      <c r="F188" s="177">
        <v>665</v>
      </c>
      <c r="G188" s="177">
        <v>2579</v>
      </c>
      <c r="H188" s="178">
        <v>1095</v>
      </c>
      <c r="I188" s="172">
        <v>4199</v>
      </c>
      <c r="J188" s="177">
        <v>663</v>
      </c>
      <c r="K188" s="177">
        <v>2564</v>
      </c>
      <c r="L188" s="178">
        <v>972</v>
      </c>
      <c r="M188" s="172">
        <v>4393</v>
      </c>
      <c r="N188" s="177">
        <v>651</v>
      </c>
      <c r="O188" s="177">
        <v>2688</v>
      </c>
      <c r="P188" s="178">
        <v>1054</v>
      </c>
    </row>
    <row r="189" spans="1:16" x14ac:dyDescent="0.3">
      <c r="A189" s="175" t="s">
        <v>107</v>
      </c>
      <c r="B189" s="176" t="s">
        <v>1039</v>
      </c>
      <c r="C189" s="176" t="s">
        <v>1381</v>
      </c>
      <c r="D189" s="175" t="s">
        <v>1065</v>
      </c>
      <c r="E189" s="172">
        <v>4257</v>
      </c>
      <c r="F189" s="177">
        <v>674</v>
      </c>
      <c r="G189" s="177">
        <v>2764</v>
      </c>
      <c r="H189" s="178">
        <v>819</v>
      </c>
      <c r="I189" s="172">
        <v>4015</v>
      </c>
      <c r="J189" s="177">
        <v>669</v>
      </c>
      <c r="K189" s="177">
        <v>2623</v>
      </c>
      <c r="L189" s="178">
        <v>723</v>
      </c>
      <c r="M189" s="172">
        <v>4224</v>
      </c>
      <c r="N189" s="177">
        <v>673</v>
      </c>
      <c r="O189" s="177">
        <v>2716</v>
      </c>
      <c r="P189" s="178">
        <v>835</v>
      </c>
    </row>
    <row r="190" spans="1:16" x14ac:dyDescent="0.3">
      <c r="A190" s="175" t="s">
        <v>107</v>
      </c>
      <c r="B190" s="176" t="s">
        <v>309</v>
      </c>
      <c r="C190" s="176" t="s">
        <v>1382</v>
      </c>
      <c r="D190" s="175" t="s">
        <v>356</v>
      </c>
      <c r="E190" s="172">
        <v>4220</v>
      </c>
      <c r="F190" s="177">
        <v>793</v>
      </c>
      <c r="G190" s="177">
        <v>2650</v>
      </c>
      <c r="H190" s="178">
        <v>777</v>
      </c>
      <c r="I190" s="172">
        <v>4272</v>
      </c>
      <c r="J190" s="177">
        <v>712</v>
      </c>
      <c r="K190" s="177">
        <v>2821</v>
      </c>
      <c r="L190" s="178">
        <v>739</v>
      </c>
      <c r="M190" s="172">
        <v>4274</v>
      </c>
      <c r="N190" s="177">
        <v>711</v>
      </c>
      <c r="O190" s="177">
        <v>2755</v>
      </c>
      <c r="P190" s="178">
        <v>808</v>
      </c>
    </row>
    <row r="191" spans="1:16" x14ac:dyDescent="0.3">
      <c r="A191" s="175" t="s">
        <v>568</v>
      </c>
      <c r="B191" s="176" t="s">
        <v>309</v>
      </c>
      <c r="C191" s="176" t="s">
        <v>1383</v>
      </c>
      <c r="D191" s="175" t="s">
        <v>309</v>
      </c>
      <c r="E191" s="172">
        <v>4137</v>
      </c>
      <c r="F191" s="177">
        <v>248</v>
      </c>
      <c r="G191" s="177">
        <v>2667</v>
      </c>
      <c r="H191" s="178">
        <v>1222</v>
      </c>
      <c r="I191" s="172">
        <v>4192</v>
      </c>
      <c r="J191" s="177">
        <v>264</v>
      </c>
      <c r="K191" s="177">
        <v>2693</v>
      </c>
      <c r="L191" s="178">
        <v>1235</v>
      </c>
      <c r="M191" s="172">
        <v>4275</v>
      </c>
      <c r="N191" s="177">
        <v>276</v>
      </c>
      <c r="O191" s="177">
        <v>2729</v>
      </c>
      <c r="P191" s="178">
        <v>1270</v>
      </c>
    </row>
    <row r="192" spans="1:16" x14ac:dyDescent="0.3">
      <c r="A192" s="175" t="s">
        <v>568</v>
      </c>
      <c r="B192" s="176" t="s">
        <v>513</v>
      </c>
      <c r="C192" s="176" t="s">
        <v>1384</v>
      </c>
      <c r="D192" s="175" t="s">
        <v>537</v>
      </c>
      <c r="E192" s="172">
        <v>4513</v>
      </c>
      <c r="F192" s="177">
        <v>1500</v>
      </c>
      <c r="G192" s="177">
        <v>1592</v>
      </c>
      <c r="H192" s="178">
        <v>1421</v>
      </c>
      <c r="I192" s="172">
        <v>3685</v>
      </c>
      <c r="J192" s="177">
        <v>1480</v>
      </c>
      <c r="K192" s="177">
        <v>1258</v>
      </c>
      <c r="L192" s="178">
        <v>947</v>
      </c>
      <c r="M192" s="172">
        <v>3960</v>
      </c>
      <c r="N192" s="177">
        <v>1431</v>
      </c>
      <c r="O192" s="177">
        <v>1442</v>
      </c>
      <c r="P192" s="178">
        <v>1087</v>
      </c>
    </row>
    <row r="193" spans="1:16" x14ac:dyDescent="0.3">
      <c r="A193" s="175" t="s">
        <v>260</v>
      </c>
      <c r="B193" s="176" t="s">
        <v>108</v>
      </c>
      <c r="C193" s="176" t="s">
        <v>1385</v>
      </c>
      <c r="D193" s="175" t="s">
        <v>169</v>
      </c>
      <c r="E193" s="172">
        <v>4055</v>
      </c>
      <c r="F193" s="177">
        <v>1012</v>
      </c>
      <c r="G193" s="177">
        <v>2155</v>
      </c>
      <c r="H193" s="178">
        <v>888</v>
      </c>
      <c r="I193" s="172">
        <v>3821</v>
      </c>
      <c r="J193" s="177">
        <v>970</v>
      </c>
      <c r="K193" s="177">
        <v>2062</v>
      </c>
      <c r="L193" s="178">
        <v>789</v>
      </c>
      <c r="M193" s="172">
        <v>4111</v>
      </c>
      <c r="N193" s="177">
        <v>1023</v>
      </c>
      <c r="O193" s="177">
        <v>2105</v>
      </c>
      <c r="P193" s="178">
        <v>983</v>
      </c>
    </row>
    <row r="194" spans="1:16" x14ac:dyDescent="0.3">
      <c r="A194" s="175" t="s">
        <v>938</v>
      </c>
      <c r="B194" s="176" t="s">
        <v>914</v>
      </c>
      <c r="C194" s="176" t="s">
        <v>1386</v>
      </c>
      <c r="D194" s="175" t="s">
        <v>916</v>
      </c>
      <c r="E194" s="172">
        <v>4325</v>
      </c>
      <c r="F194" s="177">
        <v>716</v>
      </c>
      <c r="G194" s="177">
        <v>2268</v>
      </c>
      <c r="H194" s="178">
        <v>1341</v>
      </c>
      <c r="I194" s="172">
        <v>4051</v>
      </c>
      <c r="J194" s="177">
        <v>724</v>
      </c>
      <c r="K194" s="177">
        <v>2280</v>
      </c>
      <c r="L194" s="178">
        <v>1047</v>
      </c>
      <c r="M194" s="172">
        <v>4157</v>
      </c>
      <c r="N194" s="177">
        <v>711</v>
      </c>
      <c r="O194" s="177">
        <v>2287</v>
      </c>
      <c r="P194" s="178">
        <v>1159</v>
      </c>
    </row>
    <row r="195" spans="1:16" x14ac:dyDescent="0.3">
      <c r="A195" s="175" t="s">
        <v>1162</v>
      </c>
      <c r="B195" s="176" t="s">
        <v>712</v>
      </c>
      <c r="C195" s="176" t="s">
        <v>1387</v>
      </c>
      <c r="D195" s="175" t="s">
        <v>729</v>
      </c>
      <c r="E195" s="172">
        <v>4417</v>
      </c>
      <c r="F195" s="177">
        <v>1013</v>
      </c>
      <c r="G195" s="177">
        <v>2272</v>
      </c>
      <c r="H195" s="178">
        <v>1132</v>
      </c>
      <c r="I195" s="172">
        <v>3725</v>
      </c>
      <c r="J195" s="177">
        <v>974</v>
      </c>
      <c r="K195" s="177">
        <v>2016</v>
      </c>
      <c r="L195" s="178">
        <v>735</v>
      </c>
      <c r="M195" s="172">
        <v>4011</v>
      </c>
      <c r="N195" s="177">
        <v>986</v>
      </c>
      <c r="O195" s="177">
        <v>2198</v>
      </c>
      <c r="P195" s="178">
        <v>827</v>
      </c>
    </row>
    <row r="196" spans="1:16" x14ac:dyDescent="0.3">
      <c r="A196" s="175" t="s">
        <v>819</v>
      </c>
      <c r="B196" s="176" t="s">
        <v>1131</v>
      </c>
      <c r="C196" s="176" t="s">
        <v>1388</v>
      </c>
      <c r="D196" s="175" t="s">
        <v>1137</v>
      </c>
      <c r="E196" s="172">
        <v>4097</v>
      </c>
      <c r="F196" s="177">
        <v>564</v>
      </c>
      <c r="G196" s="177">
        <v>2420</v>
      </c>
      <c r="H196" s="178">
        <v>1113</v>
      </c>
      <c r="I196" s="172">
        <v>4075</v>
      </c>
      <c r="J196" s="177">
        <v>543</v>
      </c>
      <c r="K196" s="177">
        <v>2531</v>
      </c>
      <c r="L196" s="178">
        <v>1001</v>
      </c>
      <c r="M196" s="172">
        <v>4260</v>
      </c>
      <c r="N196" s="177">
        <v>556</v>
      </c>
      <c r="O196" s="177">
        <v>2597</v>
      </c>
      <c r="P196" s="178">
        <v>1107</v>
      </c>
    </row>
    <row r="197" spans="1:16" x14ac:dyDescent="0.3">
      <c r="A197" s="175" t="s">
        <v>792</v>
      </c>
      <c r="B197" s="176" t="s">
        <v>569</v>
      </c>
      <c r="C197" s="176" t="s">
        <v>1389</v>
      </c>
      <c r="D197" s="175" t="s">
        <v>657</v>
      </c>
      <c r="E197" s="172">
        <v>4123</v>
      </c>
      <c r="F197" s="177">
        <v>770</v>
      </c>
      <c r="G197" s="177">
        <v>2215</v>
      </c>
      <c r="H197" s="178">
        <v>1138</v>
      </c>
      <c r="I197" s="172">
        <v>3957</v>
      </c>
      <c r="J197" s="177">
        <v>762</v>
      </c>
      <c r="K197" s="177">
        <v>2308</v>
      </c>
      <c r="L197" s="178">
        <v>887</v>
      </c>
      <c r="M197" s="172">
        <v>4376</v>
      </c>
      <c r="N197" s="177">
        <v>773</v>
      </c>
      <c r="O197" s="177">
        <v>2591</v>
      </c>
      <c r="P197" s="178">
        <v>1012</v>
      </c>
    </row>
    <row r="198" spans="1:16" x14ac:dyDescent="0.3">
      <c r="A198" s="175" t="s">
        <v>792</v>
      </c>
      <c r="B198" s="176" t="s">
        <v>712</v>
      </c>
      <c r="C198" s="176" t="s">
        <v>1390</v>
      </c>
      <c r="D198" s="175" t="s">
        <v>733</v>
      </c>
      <c r="E198" s="172">
        <v>4170</v>
      </c>
      <c r="F198" s="177">
        <v>1401</v>
      </c>
      <c r="G198" s="177">
        <v>1524</v>
      </c>
      <c r="H198" s="178">
        <v>1245</v>
      </c>
      <c r="I198" s="172">
        <v>3590</v>
      </c>
      <c r="J198" s="177">
        <v>1351</v>
      </c>
      <c r="K198" s="177">
        <v>1454</v>
      </c>
      <c r="L198" s="178">
        <v>785</v>
      </c>
      <c r="M198" s="172">
        <v>3916</v>
      </c>
      <c r="N198" s="177">
        <v>1340</v>
      </c>
      <c r="O198" s="177">
        <v>1514</v>
      </c>
      <c r="P198" s="178">
        <v>1062</v>
      </c>
    </row>
    <row r="199" spans="1:16" x14ac:dyDescent="0.3">
      <c r="A199" s="175" t="s">
        <v>234</v>
      </c>
      <c r="B199" s="176" t="s">
        <v>135</v>
      </c>
      <c r="C199" s="176" t="s">
        <v>1391</v>
      </c>
      <c r="D199" s="175" t="s">
        <v>440</v>
      </c>
      <c r="E199" s="172">
        <v>3921</v>
      </c>
      <c r="F199" s="177">
        <v>332</v>
      </c>
      <c r="G199" s="177">
        <v>2881</v>
      </c>
      <c r="H199" s="178">
        <v>708</v>
      </c>
      <c r="I199" s="172">
        <v>4073</v>
      </c>
      <c r="J199" s="177">
        <v>347</v>
      </c>
      <c r="K199" s="177">
        <v>3017</v>
      </c>
      <c r="L199" s="178">
        <v>709</v>
      </c>
      <c r="M199" s="172">
        <v>4155</v>
      </c>
      <c r="N199" s="177">
        <v>365</v>
      </c>
      <c r="O199" s="177">
        <v>3052</v>
      </c>
      <c r="P199" s="178">
        <v>738</v>
      </c>
    </row>
    <row r="200" spans="1:16" x14ac:dyDescent="0.3">
      <c r="A200" s="175" t="s">
        <v>260</v>
      </c>
      <c r="B200" s="176" t="s">
        <v>513</v>
      </c>
      <c r="C200" s="176" t="s">
        <v>1392</v>
      </c>
      <c r="D200" s="175" t="s">
        <v>535</v>
      </c>
      <c r="E200" s="172">
        <v>4144</v>
      </c>
      <c r="F200" s="177">
        <v>1283</v>
      </c>
      <c r="G200" s="177">
        <v>1595</v>
      </c>
      <c r="H200" s="178">
        <v>1266</v>
      </c>
      <c r="I200" s="172">
        <v>3722</v>
      </c>
      <c r="J200" s="177">
        <v>1203</v>
      </c>
      <c r="K200" s="177">
        <v>1608</v>
      </c>
      <c r="L200" s="178">
        <v>911</v>
      </c>
      <c r="M200" s="172">
        <v>4305</v>
      </c>
      <c r="N200" s="177">
        <v>1417</v>
      </c>
      <c r="O200" s="177">
        <v>1850</v>
      </c>
      <c r="P200" s="178">
        <v>1038</v>
      </c>
    </row>
    <row r="201" spans="1:16" x14ac:dyDescent="0.3">
      <c r="A201" s="175" t="s">
        <v>680</v>
      </c>
      <c r="B201" s="176" t="s">
        <v>1086</v>
      </c>
      <c r="C201" s="176" t="s">
        <v>1393</v>
      </c>
      <c r="D201" s="175" t="s">
        <v>1109</v>
      </c>
      <c r="E201" s="172">
        <v>3934</v>
      </c>
      <c r="F201" s="177">
        <v>1094</v>
      </c>
      <c r="G201" s="177">
        <v>1951</v>
      </c>
      <c r="H201" s="178">
        <v>889</v>
      </c>
      <c r="I201" s="172">
        <v>3752</v>
      </c>
      <c r="J201" s="177">
        <v>1082</v>
      </c>
      <c r="K201" s="177">
        <v>1938</v>
      </c>
      <c r="L201" s="178">
        <v>732</v>
      </c>
      <c r="M201" s="172">
        <v>4350</v>
      </c>
      <c r="N201" s="177">
        <v>1368</v>
      </c>
      <c r="O201" s="177">
        <v>2141</v>
      </c>
      <c r="P201" s="178">
        <v>841</v>
      </c>
    </row>
    <row r="202" spans="1:16" x14ac:dyDescent="0.3">
      <c r="A202" s="175" t="s">
        <v>938</v>
      </c>
      <c r="B202" s="176" t="s">
        <v>272</v>
      </c>
      <c r="C202" s="176" t="s">
        <v>1394</v>
      </c>
      <c r="D202" s="175" t="s">
        <v>546</v>
      </c>
      <c r="E202" s="172">
        <v>3933</v>
      </c>
      <c r="F202" s="177">
        <v>1058</v>
      </c>
      <c r="G202" s="177">
        <v>1672</v>
      </c>
      <c r="H202" s="178">
        <v>1203</v>
      </c>
      <c r="I202" s="172">
        <v>3193</v>
      </c>
      <c r="J202" s="177">
        <v>657</v>
      </c>
      <c r="K202" s="177">
        <v>1547</v>
      </c>
      <c r="L202" s="178">
        <v>989</v>
      </c>
      <c r="M202" s="172">
        <v>3481</v>
      </c>
      <c r="N202" s="177">
        <v>725</v>
      </c>
      <c r="O202" s="177">
        <v>1645</v>
      </c>
      <c r="P202" s="178">
        <v>1111</v>
      </c>
    </row>
    <row r="203" spans="1:16" x14ac:dyDescent="0.3">
      <c r="A203" s="175" t="s">
        <v>747</v>
      </c>
      <c r="B203" s="176" t="s">
        <v>513</v>
      </c>
      <c r="C203" s="176" t="s">
        <v>1395</v>
      </c>
      <c r="D203" s="175" t="s">
        <v>519</v>
      </c>
      <c r="E203" s="172">
        <v>4040</v>
      </c>
      <c r="F203" s="177">
        <v>718</v>
      </c>
      <c r="G203" s="177">
        <v>1876</v>
      </c>
      <c r="H203" s="178">
        <v>1446</v>
      </c>
      <c r="I203" s="172">
        <v>3709</v>
      </c>
      <c r="J203" s="177">
        <v>873</v>
      </c>
      <c r="K203" s="177">
        <v>1698</v>
      </c>
      <c r="L203" s="178">
        <v>1138</v>
      </c>
      <c r="M203" s="172">
        <v>3851</v>
      </c>
      <c r="N203" s="177">
        <v>878</v>
      </c>
      <c r="O203" s="177">
        <v>1735</v>
      </c>
      <c r="P203" s="178">
        <v>1238</v>
      </c>
    </row>
    <row r="204" spans="1:16" x14ac:dyDescent="0.3">
      <c r="A204" s="175" t="s">
        <v>568</v>
      </c>
      <c r="B204" s="176" t="s">
        <v>939</v>
      </c>
      <c r="C204" s="176" t="s">
        <v>1396</v>
      </c>
      <c r="D204" s="175" t="s">
        <v>954</v>
      </c>
      <c r="E204" s="172">
        <v>3902</v>
      </c>
      <c r="F204" s="177">
        <v>713</v>
      </c>
      <c r="G204" s="177">
        <v>2711</v>
      </c>
      <c r="H204" s="178">
        <v>478</v>
      </c>
      <c r="I204" s="172">
        <v>3621</v>
      </c>
      <c r="J204" s="177">
        <v>678</v>
      </c>
      <c r="K204" s="177">
        <v>2644</v>
      </c>
      <c r="L204" s="178">
        <v>299</v>
      </c>
      <c r="M204" s="172">
        <v>3875</v>
      </c>
      <c r="N204" s="177">
        <v>787</v>
      </c>
      <c r="O204" s="177">
        <v>2696</v>
      </c>
      <c r="P204" s="178">
        <v>392</v>
      </c>
    </row>
    <row r="205" spans="1:16" x14ac:dyDescent="0.3">
      <c r="A205" s="175" t="s">
        <v>792</v>
      </c>
      <c r="B205" s="176" t="s">
        <v>513</v>
      </c>
      <c r="C205" s="176" t="s">
        <v>1397</v>
      </c>
      <c r="D205" s="175" t="s">
        <v>516</v>
      </c>
      <c r="E205" s="172">
        <v>3936</v>
      </c>
      <c r="F205" s="177">
        <v>1332</v>
      </c>
      <c r="G205" s="177">
        <v>1920</v>
      </c>
      <c r="H205" s="178">
        <v>684</v>
      </c>
      <c r="I205" s="172">
        <v>3447</v>
      </c>
      <c r="J205" s="177">
        <v>1322</v>
      </c>
      <c r="K205" s="177">
        <v>1689</v>
      </c>
      <c r="L205" s="178">
        <v>436</v>
      </c>
      <c r="M205" s="172">
        <v>3750</v>
      </c>
      <c r="N205" s="177">
        <v>1318</v>
      </c>
      <c r="O205" s="177">
        <v>1897</v>
      </c>
      <c r="P205" s="178">
        <v>535</v>
      </c>
    </row>
    <row r="206" spans="1:16" x14ac:dyDescent="0.3">
      <c r="A206" s="175" t="s">
        <v>924</v>
      </c>
      <c r="B206" s="176" t="s">
        <v>939</v>
      </c>
      <c r="C206" s="176" t="s">
        <v>1398</v>
      </c>
      <c r="D206" s="175" t="s">
        <v>978</v>
      </c>
      <c r="E206" s="172">
        <v>3801</v>
      </c>
      <c r="F206" s="177">
        <v>315</v>
      </c>
      <c r="G206" s="177">
        <v>2940</v>
      </c>
      <c r="H206" s="178">
        <v>546</v>
      </c>
      <c r="I206" s="172">
        <v>4373</v>
      </c>
      <c r="J206" s="177">
        <v>319</v>
      </c>
      <c r="K206" s="177">
        <v>3578</v>
      </c>
      <c r="L206" s="178">
        <v>476</v>
      </c>
      <c r="M206" s="172">
        <v>4533</v>
      </c>
      <c r="N206" s="177">
        <v>324</v>
      </c>
      <c r="O206" s="177">
        <v>3699</v>
      </c>
      <c r="P206" s="178">
        <v>510</v>
      </c>
    </row>
    <row r="207" spans="1:16" x14ac:dyDescent="0.3">
      <c r="A207" s="175" t="s">
        <v>308</v>
      </c>
      <c r="B207" s="176" t="s">
        <v>748</v>
      </c>
      <c r="C207" s="176" t="s">
        <v>1399</v>
      </c>
      <c r="D207" s="175" t="s">
        <v>759</v>
      </c>
      <c r="E207" s="172">
        <v>3871</v>
      </c>
      <c r="F207" s="177">
        <v>1463</v>
      </c>
      <c r="G207" s="177">
        <v>1974</v>
      </c>
      <c r="H207" s="178">
        <v>434</v>
      </c>
      <c r="I207" s="172">
        <v>3743</v>
      </c>
      <c r="J207" s="177">
        <v>1401</v>
      </c>
      <c r="K207" s="177">
        <v>2062</v>
      </c>
      <c r="L207" s="178">
        <v>280</v>
      </c>
      <c r="M207" s="172">
        <v>4125</v>
      </c>
      <c r="N207" s="177">
        <v>1496</v>
      </c>
      <c r="O207" s="177">
        <v>2314</v>
      </c>
      <c r="P207" s="178">
        <v>315</v>
      </c>
    </row>
    <row r="208" spans="1:16" x14ac:dyDescent="0.3">
      <c r="A208" s="175" t="s">
        <v>938</v>
      </c>
      <c r="B208" s="176" t="s">
        <v>506</v>
      </c>
      <c r="C208" s="176" t="s">
        <v>1400</v>
      </c>
      <c r="D208" s="175" t="s">
        <v>1018</v>
      </c>
      <c r="E208" s="172">
        <v>3785</v>
      </c>
      <c r="F208" s="177">
        <v>513</v>
      </c>
      <c r="G208" s="177">
        <v>2119</v>
      </c>
      <c r="H208" s="178">
        <v>1153</v>
      </c>
      <c r="I208" s="172">
        <v>3726</v>
      </c>
      <c r="J208" s="177">
        <v>516</v>
      </c>
      <c r="K208" s="177">
        <v>2118</v>
      </c>
      <c r="L208" s="178">
        <v>1092</v>
      </c>
      <c r="M208" s="172">
        <v>3789</v>
      </c>
      <c r="N208" s="177">
        <v>515</v>
      </c>
      <c r="O208" s="177">
        <v>2159</v>
      </c>
      <c r="P208" s="178">
        <v>1115</v>
      </c>
    </row>
    <row r="209" spans="1:16" x14ac:dyDescent="0.3">
      <c r="A209" s="175" t="s">
        <v>539</v>
      </c>
      <c r="B209" s="176" t="s">
        <v>1086</v>
      </c>
      <c r="C209" s="176" t="s">
        <v>1401</v>
      </c>
      <c r="D209" s="175" t="s">
        <v>1094</v>
      </c>
      <c r="E209" s="172">
        <v>3669</v>
      </c>
      <c r="F209" s="177">
        <v>613</v>
      </c>
      <c r="G209" s="177">
        <v>2189</v>
      </c>
      <c r="H209" s="178">
        <v>867</v>
      </c>
      <c r="I209" s="172">
        <v>3666</v>
      </c>
      <c r="J209" s="177">
        <v>631</v>
      </c>
      <c r="K209" s="177">
        <v>2221</v>
      </c>
      <c r="L209" s="178">
        <v>814</v>
      </c>
      <c r="M209" s="172">
        <v>3825</v>
      </c>
      <c r="N209" s="177">
        <v>636</v>
      </c>
      <c r="O209" s="177">
        <v>2300</v>
      </c>
      <c r="P209" s="178">
        <v>889</v>
      </c>
    </row>
    <row r="210" spans="1:16" x14ac:dyDescent="0.3">
      <c r="A210" s="175" t="s">
        <v>308</v>
      </c>
      <c r="B210" s="176" t="s">
        <v>681</v>
      </c>
      <c r="C210" s="176" t="s">
        <v>1402</v>
      </c>
      <c r="D210" s="175" t="s">
        <v>696</v>
      </c>
      <c r="E210" s="172">
        <v>3803</v>
      </c>
      <c r="F210" s="177">
        <v>714</v>
      </c>
      <c r="G210" s="177">
        <v>2012</v>
      </c>
      <c r="H210" s="178">
        <v>1077</v>
      </c>
      <c r="I210" s="172">
        <v>3450</v>
      </c>
      <c r="J210" s="177">
        <v>706</v>
      </c>
      <c r="K210" s="177">
        <v>1903</v>
      </c>
      <c r="L210" s="178">
        <v>841</v>
      </c>
      <c r="M210" s="172">
        <v>3759</v>
      </c>
      <c r="N210" s="177">
        <v>711</v>
      </c>
      <c r="O210" s="177">
        <v>2084</v>
      </c>
      <c r="P210" s="178">
        <v>964</v>
      </c>
    </row>
    <row r="211" spans="1:16" x14ac:dyDescent="0.3">
      <c r="A211" s="175" t="s">
        <v>568</v>
      </c>
      <c r="B211" s="176" t="s">
        <v>569</v>
      </c>
      <c r="C211" s="176" t="s">
        <v>1403</v>
      </c>
      <c r="D211" s="175" t="s">
        <v>607</v>
      </c>
      <c r="E211" s="172">
        <v>3697</v>
      </c>
      <c r="F211" s="177">
        <v>1014</v>
      </c>
      <c r="G211" s="177">
        <v>2244</v>
      </c>
      <c r="H211" s="178">
        <v>439</v>
      </c>
      <c r="I211" s="172">
        <v>3597</v>
      </c>
      <c r="J211" s="177">
        <v>969</v>
      </c>
      <c r="K211" s="177">
        <v>2232</v>
      </c>
      <c r="L211" s="178">
        <v>396</v>
      </c>
      <c r="M211" s="172">
        <v>3558</v>
      </c>
      <c r="N211" s="177">
        <v>888</v>
      </c>
      <c r="O211" s="177">
        <v>2241</v>
      </c>
      <c r="P211" s="178">
        <v>429</v>
      </c>
    </row>
    <row r="212" spans="1:16" x14ac:dyDescent="0.3">
      <c r="A212" s="175" t="s">
        <v>873</v>
      </c>
      <c r="B212" s="176" t="s">
        <v>1086</v>
      </c>
      <c r="C212" s="176" t="s">
        <v>1404</v>
      </c>
      <c r="D212" s="175" t="s">
        <v>1112</v>
      </c>
      <c r="E212" s="172">
        <v>3656</v>
      </c>
      <c r="F212" s="177">
        <v>466</v>
      </c>
      <c r="G212" s="177">
        <v>2453</v>
      </c>
      <c r="H212" s="178">
        <v>737</v>
      </c>
      <c r="I212" s="172">
        <v>3494</v>
      </c>
      <c r="J212" s="177">
        <v>464</v>
      </c>
      <c r="K212" s="177">
        <v>2405</v>
      </c>
      <c r="L212" s="178">
        <v>625</v>
      </c>
      <c r="M212" s="172">
        <v>3644</v>
      </c>
      <c r="N212" s="177">
        <v>456</v>
      </c>
      <c r="O212" s="177">
        <v>2494</v>
      </c>
      <c r="P212" s="178">
        <v>694</v>
      </c>
    </row>
    <row r="213" spans="1:16" x14ac:dyDescent="0.3">
      <c r="A213" s="175" t="s">
        <v>568</v>
      </c>
      <c r="B213" s="176" t="s">
        <v>793</v>
      </c>
      <c r="C213" s="176" t="s">
        <v>1405</v>
      </c>
      <c r="D213" s="175" t="s">
        <v>537</v>
      </c>
      <c r="E213" s="172">
        <v>3566</v>
      </c>
      <c r="F213" s="177">
        <v>998</v>
      </c>
      <c r="G213" s="177">
        <v>1573</v>
      </c>
      <c r="H213" s="178">
        <v>995</v>
      </c>
      <c r="I213" s="172">
        <v>3523</v>
      </c>
      <c r="J213" s="177">
        <v>998</v>
      </c>
      <c r="K213" s="177">
        <v>1630</v>
      </c>
      <c r="L213" s="178">
        <v>895</v>
      </c>
      <c r="M213" s="172">
        <v>3751</v>
      </c>
      <c r="N213" s="177">
        <v>1042</v>
      </c>
      <c r="O213" s="177">
        <v>1703</v>
      </c>
      <c r="P213" s="178">
        <v>1006</v>
      </c>
    </row>
    <row r="214" spans="1:16" x14ac:dyDescent="0.3">
      <c r="A214" s="175" t="s">
        <v>762</v>
      </c>
      <c r="B214" s="176" t="s">
        <v>1183</v>
      </c>
      <c r="C214" s="176" t="s">
        <v>1406</v>
      </c>
      <c r="D214" s="175" t="s">
        <v>1184</v>
      </c>
      <c r="E214" s="172">
        <v>3526</v>
      </c>
      <c r="F214" s="177">
        <v>288</v>
      </c>
      <c r="G214" s="177">
        <v>2492</v>
      </c>
      <c r="H214" s="178">
        <v>746</v>
      </c>
      <c r="I214" s="172">
        <v>3598</v>
      </c>
      <c r="J214" s="177">
        <v>307</v>
      </c>
      <c r="K214" s="177">
        <v>2546</v>
      </c>
      <c r="L214" s="178">
        <v>745</v>
      </c>
      <c r="M214" s="172">
        <v>3796</v>
      </c>
      <c r="N214" s="177">
        <v>310</v>
      </c>
      <c r="O214" s="177">
        <v>2714</v>
      </c>
      <c r="P214" s="178">
        <v>772</v>
      </c>
    </row>
    <row r="215" spans="1:16" x14ac:dyDescent="0.3">
      <c r="A215" s="175" t="s">
        <v>512</v>
      </c>
      <c r="B215" s="176" t="s">
        <v>569</v>
      </c>
      <c r="C215" s="176" t="s">
        <v>1407</v>
      </c>
      <c r="D215" s="175" t="s">
        <v>652</v>
      </c>
      <c r="E215" s="172">
        <v>3496</v>
      </c>
      <c r="F215" s="177">
        <v>453</v>
      </c>
      <c r="G215" s="177">
        <v>2426</v>
      </c>
      <c r="H215" s="178">
        <v>617</v>
      </c>
      <c r="I215" s="172">
        <v>3262</v>
      </c>
      <c r="J215" s="177">
        <v>434</v>
      </c>
      <c r="K215" s="177">
        <v>2274</v>
      </c>
      <c r="L215" s="178">
        <v>554</v>
      </c>
      <c r="M215" s="172">
        <v>3353</v>
      </c>
      <c r="N215" s="177">
        <v>460</v>
      </c>
      <c r="O215" s="177">
        <v>2258</v>
      </c>
      <c r="P215" s="178">
        <v>635</v>
      </c>
    </row>
    <row r="216" spans="1:16" x14ac:dyDescent="0.3">
      <c r="A216" s="175" t="s">
        <v>568</v>
      </c>
      <c r="B216" s="176" t="s">
        <v>108</v>
      </c>
      <c r="C216" s="176" t="s">
        <v>1408</v>
      </c>
      <c r="D216" s="175" t="s">
        <v>214</v>
      </c>
      <c r="E216" s="172">
        <v>3589</v>
      </c>
      <c r="F216" s="177">
        <v>598</v>
      </c>
      <c r="G216" s="177">
        <v>1918</v>
      </c>
      <c r="H216" s="178">
        <v>1073</v>
      </c>
      <c r="I216" s="172">
        <v>3422</v>
      </c>
      <c r="J216" s="177">
        <v>602</v>
      </c>
      <c r="K216" s="177">
        <v>1881</v>
      </c>
      <c r="L216" s="178">
        <v>939</v>
      </c>
      <c r="M216" s="172">
        <v>3483</v>
      </c>
      <c r="N216" s="177">
        <v>601</v>
      </c>
      <c r="O216" s="177">
        <v>1906</v>
      </c>
      <c r="P216" s="178">
        <v>976</v>
      </c>
    </row>
    <row r="217" spans="1:16" x14ac:dyDescent="0.3">
      <c r="A217" s="175" t="s">
        <v>260</v>
      </c>
      <c r="B217" s="176" t="s">
        <v>914</v>
      </c>
      <c r="C217" s="176" t="s">
        <v>1409</v>
      </c>
      <c r="D217" s="175" t="s">
        <v>920</v>
      </c>
      <c r="E217" s="172">
        <v>3457</v>
      </c>
      <c r="F217" s="177">
        <v>585</v>
      </c>
      <c r="G217" s="177">
        <v>1885</v>
      </c>
      <c r="H217" s="178">
        <v>987</v>
      </c>
      <c r="I217" s="172">
        <v>3567</v>
      </c>
      <c r="J217" s="177">
        <v>640</v>
      </c>
      <c r="K217" s="177">
        <v>1988</v>
      </c>
      <c r="L217" s="178">
        <v>939</v>
      </c>
      <c r="M217" s="172">
        <v>3718</v>
      </c>
      <c r="N217" s="177">
        <v>696</v>
      </c>
      <c r="O217" s="177">
        <v>2041</v>
      </c>
      <c r="P217" s="178">
        <v>981</v>
      </c>
    </row>
    <row r="218" spans="1:16" x14ac:dyDescent="0.3">
      <c r="A218" s="175" t="s">
        <v>308</v>
      </c>
      <c r="B218" s="176" t="s">
        <v>939</v>
      </c>
      <c r="C218" s="176" t="s">
        <v>1410</v>
      </c>
      <c r="D218" s="176" t="s">
        <v>981</v>
      </c>
      <c r="E218" s="172">
        <v>3527</v>
      </c>
      <c r="F218" s="177">
        <v>614</v>
      </c>
      <c r="G218" s="177">
        <v>1856</v>
      </c>
      <c r="H218" s="178">
        <v>1057</v>
      </c>
      <c r="I218" s="172">
        <v>3374</v>
      </c>
      <c r="J218" s="177">
        <v>607</v>
      </c>
      <c r="K218" s="177">
        <v>1830</v>
      </c>
      <c r="L218" s="178">
        <v>937</v>
      </c>
      <c r="M218" s="172">
        <v>3473</v>
      </c>
      <c r="N218" s="177">
        <v>607</v>
      </c>
      <c r="O218" s="177">
        <v>1891</v>
      </c>
      <c r="P218" s="178">
        <v>975</v>
      </c>
    </row>
    <row r="219" spans="1:16" x14ac:dyDescent="0.3">
      <c r="A219" s="175" t="s">
        <v>1085</v>
      </c>
      <c r="B219" s="176" t="s">
        <v>763</v>
      </c>
      <c r="C219" s="176" t="s">
        <v>1411</v>
      </c>
      <c r="D219" s="175" t="s">
        <v>780</v>
      </c>
      <c r="E219" s="172">
        <v>3453</v>
      </c>
      <c r="F219" s="177">
        <v>726</v>
      </c>
      <c r="G219" s="177">
        <v>1940</v>
      </c>
      <c r="H219" s="178">
        <v>787</v>
      </c>
      <c r="I219" s="172">
        <v>3405</v>
      </c>
      <c r="J219" s="177">
        <v>719</v>
      </c>
      <c r="K219" s="177">
        <v>2000</v>
      </c>
      <c r="L219" s="178">
        <v>686</v>
      </c>
      <c r="M219" s="172">
        <v>3504</v>
      </c>
      <c r="N219" s="177">
        <v>672</v>
      </c>
      <c r="O219" s="177">
        <v>2055</v>
      </c>
      <c r="P219" s="178">
        <v>777</v>
      </c>
    </row>
    <row r="220" spans="1:16" x14ac:dyDescent="0.3">
      <c r="A220" s="175" t="s">
        <v>1130</v>
      </c>
      <c r="B220" s="176" t="s">
        <v>939</v>
      </c>
      <c r="C220" s="176" t="s">
        <v>1412</v>
      </c>
      <c r="D220" s="175" t="s">
        <v>995</v>
      </c>
      <c r="E220" s="172">
        <v>3403</v>
      </c>
      <c r="F220" s="177">
        <v>206</v>
      </c>
      <c r="G220" s="177">
        <v>2701</v>
      </c>
      <c r="H220" s="178">
        <v>496</v>
      </c>
      <c r="I220" s="172">
        <v>3441</v>
      </c>
      <c r="J220" s="177">
        <v>206</v>
      </c>
      <c r="K220" s="177">
        <v>2787</v>
      </c>
      <c r="L220" s="178">
        <v>448</v>
      </c>
      <c r="M220" s="172">
        <v>3460</v>
      </c>
      <c r="N220" s="177">
        <v>209</v>
      </c>
      <c r="O220" s="177">
        <v>2763</v>
      </c>
      <c r="P220" s="178">
        <v>488</v>
      </c>
    </row>
    <row r="221" spans="1:16" x14ac:dyDescent="0.3">
      <c r="A221" s="175" t="s">
        <v>568</v>
      </c>
      <c r="B221" s="176" t="s">
        <v>108</v>
      </c>
      <c r="C221" s="176" t="s">
        <v>1413</v>
      </c>
      <c r="D221" s="175" t="s">
        <v>185</v>
      </c>
      <c r="E221" s="172">
        <v>3371</v>
      </c>
      <c r="F221" s="177">
        <v>582</v>
      </c>
      <c r="G221" s="177">
        <v>1984</v>
      </c>
      <c r="H221" s="178">
        <v>805</v>
      </c>
      <c r="I221" s="172">
        <v>3149</v>
      </c>
      <c r="J221" s="177">
        <v>584</v>
      </c>
      <c r="K221" s="177">
        <v>1831</v>
      </c>
      <c r="L221" s="178">
        <v>734</v>
      </c>
      <c r="M221" s="172">
        <v>3288</v>
      </c>
      <c r="N221" s="177">
        <v>588</v>
      </c>
      <c r="O221" s="177">
        <v>1878</v>
      </c>
      <c r="P221" s="178">
        <v>822</v>
      </c>
    </row>
    <row r="222" spans="1:16" x14ac:dyDescent="0.3">
      <c r="A222" s="175" t="s">
        <v>474</v>
      </c>
      <c r="B222" s="176" t="s">
        <v>1039</v>
      </c>
      <c r="C222" s="176" t="s">
        <v>1414</v>
      </c>
      <c r="D222" s="175" t="s">
        <v>1063</v>
      </c>
      <c r="E222" s="172">
        <v>3361</v>
      </c>
      <c r="F222" s="177">
        <v>245</v>
      </c>
      <c r="G222" s="177">
        <v>2560</v>
      </c>
      <c r="H222" s="178">
        <v>556</v>
      </c>
      <c r="I222" s="172">
        <v>3669</v>
      </c>
      <c r="J222" s="177">
        <v>235</v>
      </c>
      <c r="K222" s="177">
        <v>2906</v>
      </c>
      <c r="L222" s="178">
        <v>528</v>
      </c>
      <c r="M222" s="172">
        <v>3613</v>
      </c>
      <c r="N222" s="177">
        <v>230</v>
      </c>
      <c r="O222" s="177">
        <v>2836</v>
      </c>
      <c r="P222" s="178">
        <v>547</v>
      </c>
    </row>
    <row r="223" spans="1:16" x14ac:dyDescent="0.3">
      <c r="A223" s="175" t="s">
        <v>1014</v>
      </c>
      <c r="B223" s="176" t="s">
        <v>235</v>
      </c>
      <c r="C223" s="176" t="s">
        <v>1415</v>
      </c>
      <c r="D223" s="175" t="s">
        <v>237</v>
      </c>
      <c r="E223" s="172">
        <v>3417</v>
      </c>
      <c r="F223" s="177">
        <v>830</v>
      </c>
      <c r="G223" s="177">
        <v>1979</v>
      </c>
      <c r="H223" s="178">
        <v>608</v>
      </c>
      <c r="I223" s="172">
        <v>3277</v>
      </c>
      <c r="J223" s="177">
        <v>934</v>
      </c>
      <c r="K223" s="177">
        <v>1837</v>
      </c>
      <c r="L223" s="178">
        <v>506</v>
      </c>
      <c r="M223" s="172">
        <v>3469</v>
      </c>
      <c r="N223" s="177">
        <v>950</v>
      </c>
      <c r="O223" s="177">
        <v>1983</v>
      </c>
      <c r="P223" s="178">
        <v>536</v>
      </c>
    </row>
    <row r="224" spans="1:16" x14ac:dyDescent="0.3">
      <c r="A224" s="175" t="s">
        <v>938</v>
      </c>
      <c r="B224" s="176" t="s">
        <v>1039</v>
      </c>
      <c r="C224" s="176" t="s">
        <v>1416</v>
      </c>
      <c r="D224" s="175" t="s">
        <v>1064</v>
      </c>
      <c r="E224" s="172">
        <v>3303</v>
      </c>
      <c r="F224" s="177">
        <v>583</v>
      </c>
      <c r="G224" s="177">
        <v>1434</v>
      </c>
      <c r="H224" s="178">
        <v>1286</v>
      </c>
      <c r="I224" s="172">
        <v>3321</v>
      </c>
      <c r="J224" s="177">
        <v>573</v>
      </c>
      <c r="K224" s="177">
        <v>1495</v>
      </c>
      <c r="L224" s="178">
        <v>1253</v>
      </c>
      <c r="M224" s="172">
        <v>3406</v>
      </c>
      <c r="N224" s="177">
        <v>559</v>
      </c>
      <c r="O224" s="177">
        <v>1534</v>
      </c>
      <c r="P224" s="178">
        <v>1313</v>
      </c>
    </row>
    <row r="225" spans="1:16" x14ac:dyDescent="0.3">
      <c r="A225" s="175" t="s">
        <v>308</v>
      </c>
      <c r="B225" s="176" t="s">
        <v>748</v>
      </c>
      <c r="C225" s="176" t="s">
        <v>1417</v>
      </c>
      <c r="D225" s="175" t="s">
        <v>460</v>
      </c>
      <c r="E225" s="172">
        <v>3357</v>
      </c>
      <c r="F225" s="177">
        <v>778</v>
      </c>
      <c r="G225" s="177">
        <v>1910</v>
      </c>
      <c r="H225" s="178">
        <v>669</v>
      </c>
      <c r="I225" s="172">
        <v>3240</v>
      </c>
      <c r="J225" s="177">
        <v>702</v>
      </c>
      <c r="K225" s="177">
        <v>1966</v>
      </c>
      <c r="L225" s="178">
        <v>572</v>
      </c>
      <c r="M225" s="172">
        <v>3479</v>
      </c>
      <c r="N225" s="177">
        <v>825</v>
      </c>
      <c r="O225" s="177">
        <v>2029</v>
      </c>
      <c r="P225" s="178">
        <v>625</v>
      </c>
    </row>
    <row r="226" spans="1:16" x14ac:dyDescent="0.3">
      <c r="A226" s="175" t="s">
        <v>568</v>
      </c>
      <c r="B226" s="176" t="s">
        <v>309</v>
      </c>
      <c r="C226" s="176" t="s">
        <v>1418</v>
      </c>
      <c r="D226" s="175" t="s">
        <v>365</v>
      </c>
      <c r="E226" s="172">
        <v>3340</v>
      </c>
      <c r="F226" s="177">
        <v>746</v>
      </c>
      <c r="G226" s="177">
        <v>1650</v>
      </c>
      <c r="H226" s="178">
        <v>944</v>
      </c>
      <c r="I226" s="172">
        <v>3229</v>
      </c>
      <c r="J226" s="177">
        <v>729</v>
      </c>
      <c r="K226" s="177">
        <v>1715</v>
      </c>
      <c r="L226" s="178">
        <v>785</v>
      </c>
      <c r="M226" s="172">
        <v>3532</v>
      </c>
      <c r="N226" s="177">
        <v>721</v>
      </c>
      <c r="O226" s="177">
        <v>1941</v>
      </c>
      <c r="P226" s="178">
        <v>870</v>
      </c>
    </row>
    <row r="227" spans="1:16" x14ac:dyDescent="0.3">
      <c r="A227" s="175" t="s">
        <v>568</v>
      </c>
      <c r="B227" s="176" t="s">
        <v>569</v>
      </c>
      <c r="C227" s="176" t="s">
        <v>1419</v>
      </c>
      <c r="D227" s="175" t="s">
        <v>629</v>
      </c>
      <c r="E227" s="172">
        <v>3325</v>
      </c>
      <c r="F227" s="177">
        <v>409</v>
      </c>
      <c r="G227" s="177">
        <v>2160</v>
      </c>
      <c r="H227" s="178">
        <v>756</v>
      </c>
      <c r="I227" s="172">
        <v>3055</v>
      </c>
      <c r="J227" s="177">
        <v>409</v>
      </c>
      <c r="K227" s="177">
        <v>2053</v>
      </c>
      <c r="L227" s="178">
        <v>593</v>
      </c>
      <c r="M227" s="172">
        <v>3138</v>
      </c>
      <c r="N227" s="177">
        <v>423</v>
      </c>
      <c r="O227" s="177">
        <v>2032</v>
      </c>
      <c r="P227" s="178">
        <v>683</v>
      </c>
    </row>
    <row r="228" spans="1:16" x14ac:dyDescent="0.3">
      <c r="A228" s="175" t="s">
        <v>680</v>
      </c>
      <c r="B228" s="176" t="s">
        <v>108</v>
      </c>
      <c r="C228" s="176" t="s">
        <v>1420</v>
      </c>
      <c r="D228" s="175" t="s">
        <v>223</v>
      </c>
      <c r="E228" s="172">
        <v>3311</v>
      </c>
      <c r="F228" s="177">
        <v>795</v>
      </c>
      <c r="G228" s="177">
        <v>2124</v>
      </c>
      <c r="H228" s="178">
        <v>392</v>
      </c>
      <c r="I228" s="172">
        <v>3249</v>
      </c>
      <c r="J228" s="177">
        <v>787</v>
      </c>
      <c r="K228" s="177">
        <v>2181</v>
      </c>
      <c r="L228" s="178">
        <v>281</v>
      </c>
      <c r="M228" s="172">
        <v>3373</v>
      </c>
      <c r="N228" s="177">
        <v>816</v>
      </c>
      <c r="O228" s="177">
        <v>2230</v>
      </c>
      <c r="P228" s="178">
        <v>327</v>
      </c>
    </row>
    <row r="229" spans="1:16" x14ac:dyDescent="0.3">
      <c r="A229" s="175" t="s">
        <v>568</v>
      </c>
      <c r="B229" s="176" t="s">
        <v>569</v>
      </c>
      <c r="C229" s="176" t="s">
        <v>1421</v>
      </c>
      <c r="D229" s="175" t="s">
        <v>577</v>
      </c>
      <c r="E229" s="172">
        <v>3241</v>
      </c>
      <c r="F229" s="177">
        <v>652</v>
      </c>
      <c r="G229" s="177">
        <v>1657</v>
      </c>
      <c r="H229" s="178">
        <v>932</v>
      </c>
      <c r="I229" s="172">
        <v>3374</v>
      </c>
      <c r="J229" s="177">
        <v>716</v>
      </c>
      <c r="K229" s="177">
        <v>1798</v>
      </c>
      <c r="L229" s="178">
        <v>860</v>
      </c>
      <c r="M229" s="172">
        <v>3607</v>
      </c>
      <c r="N229" s="177">
        <v>719</v>
      </c>
      <c r="O229" s="177">
        <v>1957</v>
      </c>
      <c r="P229" s="178">
        <v>931</v>
      </c>
    </row>
    <row r="230" spans="1:16" x14ac:dyDescent="0.3">
      <c r="A230" s="175" t="s">
        <v>539</v>
      </c>
      <c r="B230" s="176" t="s">
        <v>135</v>
      </c>
      <c r="C230" s="176" t="s">
        <v>1422</v>
      </c>
      <c r="D230" s="175" t="s">
        <v>431</v>
      </c>
      <c r="E230" s="172">
        <v>3430</v>
      </c>
      <c r="F230" s="177">
        <v>633</v>
      </c>
      <c r="G230" s="177">
        <v>1727</v>
      </c>
      <c r="H230" s="178">
        <v>1070</v>
      </c>
      <c r="I230" s="172">
        <v>3154</v>
      </c>
      <c r="J230" s="177">
        <v>665</v>
      </c>
      <c r="K230" s="177">
        <v>1663</v>
      </c>
      <c r="L230" s="178">
        <v>826</v>
      </c>
      <c r="M230" s="172">
        <v>3268</v>
      </c>
      <c r="N230" s="177">
        <v>662</v>
      </c>
      <c r="O230" s="177">
        <v>1744</v>
      </c>
      <c r="P230" s="178">
        <v>862</v>
      </c>
    </row>
    <row r="231" spans="1:16" x14ac:dyDescent="0.3">
      <c r="A231" s="175" t="s">
        <v>711</v>
      </c>
      <c r="B231" s="176" t="s">
        <v>1039</v>
      </c>
      <c r="C231" s="176" t="s">
        <v>1423</v>
      </c>
      <c r="D231" s="175" t="s">
        <v>1061</v>
      </c>
      <c r="E231" s="172">
        <v>3237</v>
      </c>
      <c r="F231" s="177">
        <v>397</v>
      </c>
      <c r="G231" s="177">
        <v>2153</v>
      </c>
      <c r="H231" s="178">
        <v>687</v>
      </c>
      <c r="I231" s="172">
        <v>3259</v>
      </c>
      <c r="J231" s="177">
        <v>463</v>
      </c>
      <c r="K231" s="177">
        <v>2163</v>
      </c>
      <c r="L231" s="178">
        <v>633</v>
      </c>
      <c r="M231" s="172">
        <v>3284</v>
      </c>
      <c r="N231" s="177">
        <v>481</v>
      </c>
      <c r="O231" s="177">
        <v>2140</v>
      </c>
      <c r="P231" s="178">
        <v>663</v>
      </c>
    </row>
    <row r="232" spans="1:16" x14ac:dyDescent="0.3">
      <c r="A232" s="175" t="s">
        <v>711</v>
      </c>
      <c r="B232" s="176" t="s">
        <v>309</v>
      </c>
      <c r="C232" s="176" t="s">
        <v>1424</v>
      </c>
      <c r="D232" s="175" t="s">
        <v>402</v>
      </c>
      <c r="E232" s="172">
        <v>3156</v>
      </c>
      <c r="F232" s="177">
        <v>269</v>
      </c>
      <c r="G232" s="177">
        <v>1594</v>
      </c>
      <c r="H232" s="178">
        <v>1293</v>
      </c>
      <c r="I232" s="172">
        <v>3091</v>
      </c>
      <c r="J232" s="177">
        <v>290</v>
      </c>
      <c r="K232" s="177">
        <v>1566</v>
      </c>
      <c r="L232" s="178">
        <v>1235</v>
      </c>
      <c r="M232" s="172">
        <v>3286</v>
      </c>
      <c r="N232" s="177">
        <v>296</v>
      </c>
      <c r="O232" s="177">
        <v>1678</v>
      </c>
      <c r="P232" s="178">
        <v>1312</v>
      </c>
    </row>
    <row r="233" spans="1:16" x14ac:dyDescent="0.3">
      <c r="A233" s="175" t="s">
        <v>107</v>
      </c>
      <c r="B233" s="176" t="s">
        <v>793</v>
      </c>
      <c r="C233" s="176" t="s">
        <v>1425</v>
      </c>
      <c r="D233" s="175" t="s">
        <v>814</v>
      </c>
      <c r="E233" s="172">
        <v>3231</v>
      </c>
      <c r="F233" s="177">
        <v>962</v>
      </c>
      <c r="G233" s="177">
        <v>1746</v>
      </c>
      <c r="H233" s="178">
        <v>523</v>
      </c>
      <c r="I233" s="172">
        <v>3166</v>
      </c>
      <c r="J233" s="177">
        <v>1118</v>
      </c>
      <c r="K233" s="177">
        <v>1634</v>
      </c>
      <c r="L233" s="178">
        <v>414</v>
      </c>
      <c r="M233" s="172">
        <v>3330</v>
      </c>
      <c r="N233" s="177">
        <v>1150</v>
      </c>
      <c r="O233" s="177">
        <v>1718</v>
      </c>
      <c r="P233" s="178">
        <v>462</v>
      </c>
    </row>
    <row r="234" spans="1:16" x14ac:dyDescent="0.3">
      <c r="A234" s="175" t="s">
        <v>107</v>
      </c>
      <c r="B234" s="176" t="s">
        <v>939</v>
      </c>
      <c r="C234" s="176" t="s">
        <v>1426</v>
      </c>
      <c r="D234" s="175" t="s">
        <v>1011</v>
      </c>
      <c r="E234" s="172">
        <v>3086</v>
      </c>
      <c r="F234" s="177">
        <v>406</v>
      </c>
      <c r="G234" s="177">
        <v>1737</v>
      </c>
      <c r="H234" s="178">
        <v>943</v>
      </c>
      <c r="I234" s="172">
        <v>3071</v>
      </c>
      <c r="J234" s="177">
        <v>398</v>
      </c>
      <c r="K234" s="177">
        <v>1720</v>
      </c>
      <c r="L234" s="178">
        <v>953</v>
      </c>
      <c r="M234" s="172">
        <v>3194</v>
      </c>
      <c r="N234" s="177">
        <v>400</v>
      </c>
      <c r="O234" s="177">
        <v>1799</v>
      </c>
      <c r="P234" s="178">
        <v>995</v>
      </c>
    </row>
    <row r="235" spans="1:16" x14ac:dyDescent="0.3">
      <c r="A235" s="175" t="s">
        <v>1014</v>
      </c>
      <c r="B235" s="176" t="s">
        <v>1086</v>
      </c>
      <c r="C235" s="176" t="s">
        <v>1427</v>
      </c>
      <c r="D235" s="175" t="s">
        <v>1093</v>
      </c>
      <c r="E235" s="172">
        <v>3371</v>
      </c>
      <c r="F235" s="177">
        <v>665</v>
      </c>
      <c r="G235" s="177">
        <v>1756</v>
      </c>
      <c r="H235" s="178">
        <v>950</v>
      </c>
      <c r="I235" s="172">
        <v>3066</v>
      </c>
      <c r="J235" s="177">
        <v>660</v>
      </c>
      <c r="K235" s="177">
        <v>1690</v>
      </c>
      <c r="L235" s="178">
        <v>716</v>
      </c>
      <c r="M235" s="172">
        <v>3124</v>
      </c>
      <c r="N235" s="177">
        <v>671</v>
      </c>
      <c r="O235" s="177">
        <v>1741</v>
      </c>
      <c r="P235" s="178">
        <v>712</v>
      </c>
    </row>
    <row r="236" spans="1:16" x14ac:dyDescent="0.3">
      <c r="A236" s="175" t="s">
        <v>107</v>
      </c>
      <c r="B236" s="176" t="s">
        <v>475</v>
      </c>
      <c r="C236" s="176" t="s">
        <v>1428</v>
      </c>
      <c r="D236" s="175" t="s">
        <v>370</v>
      </c>
      <c r="E236" s="172">
        <v>3234</v>
      </c>
      <c r="F236" s="177">
        <v>1223</v>
      </c>
      <c r="G236" s="177">
        <v>1070</v>
      </c>
      <c r="H236" s="178">
        <v>941</v>
      </c>
      <c r="I236" s="172">
        <v>2227</v>
      </c>
      <c r="J236" s="177">
        <v>788</v>
      </c>
      <c r="K236" s="177">
        <v>792</v>
      </c>
      <c r="L236" s="178">
        <v>647</v>
      </c>
      <c r="M236" s="172">
        <v>2659</v>
      </c>
      <c r="N236" s="177">
        <v>792</v>
      </c>
      <c r="O236" s="177">
        <v>1028</v>
      </c>
      <c r="P236" s="178">
        <v>839</v>
      </c>
    </row>
    <row r="237" spans="1:16" x14ac:dyDescent="0.3">
      <c r="A237" s="175" t="s">
        <v>1172</v>
      </c>
      <c r="B237" s="176" t="s">
        <v>569</v>
      </c>
      <c r="C237" s="176" t="s">
        <v>1429</v>
      </c>
      <c r="D237" s="175" t="s">
        <v>619</v>
      </c>
      <c r="E237" s="172">
        <v>3233</v>
      </c>
      <c r="F237" s="177">
        <v>277</v>
      </c>
      <c r="G237" s="177">
        <v>2588</v>
      </c>
      <c r="H237" s="178">
        <v>368</v>
      </c>
      <c r="I237" s="172">
        <v>3077</v>
      </c>
      <c r="J237" s="177">
        <v>284</v>
      </c>
      <c r="K237" s="177">
        <v>2605</v>
      </c>
      <c r="L237" s="178">
        <v>188</v>
      </c>
      <c r="M237" s="172">
        <v>3227</v>
      </c>
      <c r="N237" s="177">
        <v>286</v>
      </c>
      <c r="O237" s="177">
        <v>2677</v>
      </c>
      <c r="P237" s="178">
        <v>264</v>
      </c>
    </row>
    <row r="238" spans="1:16" x14ac:dyDescent="0.3">
      <c r="A238" s="175" t="s">
        <v>512</v>
      </c>
      <c r="B238" s="176" t="s">
        <v>793</v>
      </c>
      <c r="C238" s="176" t="s">
        <v>1430</v>
      </c>
      <c r="D238" s="175" t="s">
        <v>775</v>
      </c>
      <c r="E238" s="172">
        <v>3156</v>
      </c>
      <c r="F238" s="177">
        <v>317</v>
      </c>
      <c r="G238" s="177">
        <v>2015</v>
      </c>
      <c r="H238" s="178">
        <v>824</v>
      </c>
      <c r="I238" s="172">
        <v>3124</v>
      </c>
      <c r="J238" s="177">
        <v>310</v>
      </c>
      <c r="K238" s="177">
        <v>2054</v>
      </c>
      <c r="L238" s="178">
        <v>760</v>
      </c>
      <c r="M238" s="172">
        <v>3202</v>
      </c>
      <c r="N238" s="177">
        <v>308</v>
      </c>
      <c r="O238" s="177">
        <v>2113</v>
      </c>
      <c r="P238" s="178">
        <v>781</v>
      </c>
    </row>
    <row r="239" spans="1:16" x14ac:dyDescent="0.3">
      <c r="A239" s="175" t="s">
        <v>1085</v>
      </c>
      <c r="B239" s="176" t="s">
        <v>1150</v>
      </c>
      <c r="C239" s="176" t="s">
        <v>1431</v>
      </c>
      <c r="D239" s="175" t="s">
        <v>1159</v>
      </c>
      <c r="E239" s="172">
        <v>3000</v>
      </c>
      <c r="F239" s="177">
        <v>652</v>
      </c>
      <c r="G239" s="177">
        <v>1340</v>
      </c>
      <c r="H239" s="178">
        <v>1008</v>
      </c>
      <c r="I239" s="172">
        <v>2916</v>
      </c>
      <c r="J239" s="177">
        <v>664</v>
      </c>
      <c r="K239" s="177">
        <v>1302</v>
      </c>
      <c r="L239" s="178">
        <v>950</v>
      </c>
      <c r="M239" s="172">
        <v>3073</v>
      </c>
      <c r="N239" s="177">
        <v>657</v>
      </c>
      <c r="O239" s="177">
        <v>1356</v>
      </c>
      <c r="P239" s="178">
        <v>1060</v>
      </c>
    </row>
    <row r="240" spans="1:16" x14ac:dyDescent="0.3">
      <c r="A240" s="175" t="s">
        <v>308</v>
      </c>
      <c r="B240" s="176" t="s">
        <v>569</v>
      </c>
      <c r="C240" s="176" t="s">
        <v>1432</v>
      </c>
      <c r="D240" s="175" t="s">
        <v>572</v>
      </c>
      <c r="E240" s="172">
        <v>3061</v>
      </c>
      <c r="F240" s="177">
        <v>284</v>
      </c>
      <c r="G240" s="177">
        <v>2346</v>
      </c>
      <c r="H240" s="178">
        <v>431</v>
      </c>
      <c r="I240" s="172">
        <v>3407</v>
      </c>
      <c r="J240" s="177">
        <v>294</v>
      </c>
      <c r="K240" s="177">
        <v>2715</v>
      </c>
      <c r="L240" s="178">
        <v>398</v>
      </c>
      <c r="M240" s="172">
        <v>3344</v>
      </c>
      <c r="N240" s="177">
        <v>292</v>
      </c>
      <c r="O240" s="177">
        <v>2636</v>
      </c>
      <c r="P240" s="178">
        <v>416</v>
      </c>
    </row>
    <row r="241" spans="1:16" x14ac:dyDescent="0.3">
      <c r="A241" s="175" t="s">
        <v>107</v>
      </c>
      <c r="B241" s="176" t="s">
        <v>763</v>
      </c>
      <c r="C241" s="176" t="s">
        <v>1433</v>
      </c>
      <c r="D241" s="175" t="s">
        <v>766</v>
      </c>
      <c r="E241" s="172">
        <v>3115</v>
      </c>
      <c r="F241" s="177">
        <v>832</v>
      </c>
      <c r="G241" s="177">
        <v>1546</v>
      </c>
      <c r="H241" s="178">
        <v>737</v>
      </c>
      <c r="I241" s="172">
        <v>2646</v>
      </c>
      <c r="J241" s="177">
        <v>784</v>
      </c>
      <c r="K241" s="177">
        <v>1486</v>
      </c>
      <c r="L241" s="178">
        <v>376</v>
      </c>
      <c r="M241" s="172">
        <v>2973</v>
      </c>
      <c r="N241" s="177">
        <v>762</v>
      </c>
      <c r="O241" s="177">
        <v>1609</v>
      </c>
      <c r="P241" s="178">
        <v>602</v>
      </c>
    </row>
    <row r="242" spans="1:16" x14ac:dyDescent="0.3">
      <c r="A242" s="175" t="s">
        <v>1130</v>
      </c>
      <c r="B242" s="176" t="s">
        <v>1131</v>
      </c>
      <c r="C242" s="176" t="s">
        <v>1434</v>
      </c>
      <c r="D242" s="175" t="s">
        <v>1141</v>
      </c>
      <c r="E242" s="172">
        <v>3002</v>
      </c>
      <c r="F242" s="177">
        <v>535</v>
      </c>
      <c r="G242" s="177">
        <v>1312</v>
      </c>
      <c r="H242" s="178">
        <v>1155</v>
      </c>
      <c r="I242" s="172">
        <v>2820</v>
      </c>
      <c r="J242" s="177">
        <v>637</v>
      </c>
      <c r="K242" s="177">
        <v>1168</v>
      </c>
      <c r="L242" s="178">
        <v>1015</v>
      </c>
      <c r="M242" s="172">
        <v>3011</v>
      </c>
      <c r="N242" s="177">
        <v>669</v>
      </c>
      <c r="O242" s="177">
        <v>1228</v>
      </c>
      <c r="P242" s="178">
        <v>1114</v>
      </c>
    </row>
    <row r="243" spans="1:16" x14ac:dyDescent="0.3">
      <c r="A243" s="175" t="s">
        <v>107</v>
      </c>
      <c r="B243" s="176" t="s">
        <v>1131</v>
      </c>
      <c r="C243" s="176" t="s">
        <v>1435</v>
      </c>
      <c r="D243" s="175" t="s">
        <v>1138</v>
      </c>
      <c r="E243" s="172">
        <v>3030</v>
      </c>
      <c r="F243" s="177">
        <v>476</v>
      </c>
      <c r="G243" s="177">
        <v>1551</v>
      </c>
      <c r="H243" s="178">
        <v>1003</v>
      </c>
      <c r="I243" s="172">
        <v>2714</v>
      </c>
      <c r="J243" s="177">
        <v>464</v>
      </c>
      <c r="K243" s="177">
        <v>1400</v>
      </c>
      <c r="L243" s="178">
        <v>850</v>
      </c>
      <c r="M243" s="172">
        <v>2866</v>
      </c>
      <c r="N243" s="177">
        <v>531</v>
      </c>
      <c r="O243" s="177">
        <v>1444</v>
      </c>
      <c r="P243" s="178">
        <v>891</v>
      </c>
    </row>
    <row r="244" spans="1:16" x14ac:dyDescent="0.3">
      <c r="A244" s="175" t="s">
        <v>1187</v>
      </c>
      <c r="B244" s="176" t="s">
        <v>513</v>
      </c>
      <c r="C244" s="176" t="s">
        <v>1436</v>
      </c>
      <c r="D244" s="175" t="s">
        <v>528</v>
      </c>
      <c r="E244" s="172">
        <v>2910</v>
      </c>
      <c r="F244" s="177">
        <v>922</v>
      </c>
      <c r="G244" s="177">
        <v>1366</v>
      </c>
      <c r="H244" s="178">
        <v>622</v>
      </c>
      <c r="I244" s="172">
        <v>2861</v>
      </c>
      <c r="J244" s="177">
        <v>910</v>
      </c>
      <c r="K244" s="177">
        <v>1388</v>
      </c>
      <c r="L244" s="178">
        <v>563</v>
      </c>
      <c r="M244" s="172">
        <v>3088</v>
      </c>
      <c r="N244" s="177">
        <v>951</v>
      </c>
      <c r="O244" s="177">
        <v>1522</v>
      </c>
      <c r="P244" s="178">
        <v>615</v>
      </c>
    </row>
    <row r="245" spans="1:16" x14ac:dyDescent="0.3">
      <c r="A245" s="175" t="s">
        <v>924</v>
      </c>
      <c r="B245" s="176" t="s">
        <v>108</v>
      </c>
      <c r="C245" s="176" t="s">
        <v>1437</v>
      </c>
      <c r="D245" s="175" t="s">
        <v>114</v>
      </c>
      <c r="E245" s="172">
        <v>3222</v>
      </c>
      <c r="F245" s="177">
        <v>573</v>
      </c>
      <c r="G245" s="177">
        <v>1545</v>
      </c>
      <c r="H245" s="178">
        <v>1104</v>
      </c>
      <c r="I245" s="172">
        <v>2850</v>
      </c>
      <c r="J245" s="177">
        <v>559</v>
      </c>
      <c r="K245" s="177">
        <v>1534</v>
      </c>
      <c r="L245" s="178">
        <v>757</v>
      </c>
      <c r="M245" s="172">
        <v>3170</v>
      </c>
      <c r="N245" s="177">
        <v>627</v>
      </c>
      <c r="O245" s="177">
        <v>1764</v>
      </c>
      <c r="P245" s="178">
        <v>779</v>
      </c>
    </row>
    <row r="246" spans="1:16" x14ac:dyDescent="0.3">
      <c r="A246" s="175" t="s">
        <v>1130</v>
      </c>
      <c r="B246" s="176" t="s">
        <v>108</v>
      </c>
      <c r="C246" s="176" t="s">
        <v>1438</v>
      </c>
      <c r="D246" s="175" t="s">
        <v>164</v>
      </c>
      <c r="E246" s="172">
        <v>2901</v>
      </c>
      <c r="F246" s="177">
        <v>433</v>
      </c>
      <c r="G246" s="177">
        <v>1431</v>
      </c>
      <c r="H246" s="178">
        <v>1037</v>
      </c>
      <c r="I246" s="172">
        <v>2749</v>
      </c>
      <c r="J246" s="177">
        <v>433</v>
      </c>
      <c r="K246" s="177">
        <v>1379</v>
      </c>
      <c r="L246" s="178">
        <v>937</v>
      </c>
      <c r="M246" s="172">
        <v>2869</v>
      </c>
      <c r="N246" s="177">
        <v>433</v>
      </c>
      <c r="O246" s="177">
        <v>1415</v>
      </c>
      <c r="P246" s="178">
        <v>1021</v>
      </c>
    </row>
    <row r="247" spans="1:16" x14ac:dyDescent="0.3">
      <c r="A247" s="175" t="s">
        <v>234</v>
      </c>
      <c r="B247" s="176" t="s">
        <v>506</v>
      </c>
      <c r="C247" s="176" t="s">
        <v>1439</v>
      </c>
      <c r="D247" s="175" t="s">
        <v>506</v>
      </c>
      <c r="E247" s="172">
        <v>3358</v>
      </c>
      <c r="F247" s="177">
        <v>907</v>
      </c>
      <c r="G247" s="177">
        <v>1122</v>
      </c>
      <c r="H247" s="178">
        <v>1329</v>
      </c>
      <c r="I247" s="172">
        <v>2669</v>
      </c>
      <c r="J247" s="177">
        <v>763</v>
      </c>
      <c r="K247" s="177">
        <v>1055</v>
      </c>
      <c r="L247" s="178">
        <v>851</v>
      </c>
      <c r="M247" s="172">
        <v>2881</v>
      </c>
      <c r="N247" s="177">
        <v>855</v>
      </c>
      <c r="O247" s="177">
        <v>1172</v>
      </c>
      <c r="P247" s="178">
        <v>854</v>
      </c>
    </row>
    <row r="248" spans="1:16" x14ac:dyDescent="0.3">
      <c r="A248" s="175" t="s">
        <v>680</v>
      </c>
      <c r="B248" s="176" t="s">
        <v>181</v>
      </c>
      <c r="C248" s="176" t="s">
        <v>1440</v>
      </c>
      <c r="D248" s="175" t="s">
        <v>174</v>
      </c>
      <c r="E248" s="172">
        <v>3382</v>
      </c>
      <c r="F248" s="177">
        <v>1719</v>
      </c>
      <c r="G248" s="177">
        <v>465</v>
      </c>
      <c r="H248" s="178">
        <v>1198</v>
      </c>
      <c r="I248" s="172">
        <v>2483</v>
      </c>
      <c r="J248" s="177">
        <v>1630</v>
      </c>
      <c r="K248" s="177">
        <v>457</v>
      </c>
      <c r="L248" s="178">
        <v>396</v>
      </c>
      <c r="M248" s="172">
        <v>3336</v>
      </c>
      <c r="N248" s="177">
        <v>1967</v>
      </c>
      <c r="O248" s="177">
        <v>676</v>
      </c>
      <c r="P248" s="178">
        <v>693</v>
      </c>
    </row>
    <row r="249" spans="1:16" x14ac:dyDescent="0.3">
      <c r="A249" s="175" t="s">
        <v>260</v>
      </c>
      <c r="B249" s="176" t="s">
        <v>1161</v>
      </c>
      <c r="C249" s="176" t="s">
        <v>1441</v>
      </c>
      <c r="D249" s="175" t="s">
        <v>858</v>
      </c>
      <c r="E249" s="172">
        <v>2978</v>
      </c>
      <c r="F249" s="177">
        <v>546</v>
      </c>
      <c r="G249" s="177">
        <v>1863</v>
      </c>
      <c r="H249" s="178">
        <v>569</v>
      </c>
      <c r="I249" s="172">
        <v>2772</v>
      </c>
      <c r="J249" s="177">
        <v>536</v>
      </c>
      <c r="K249" s="177">
        <v>1827</v>
      </c>
      <c r="L249" s="178">
        <v>409</v>
      </c>
      <c r="M249" s="172">
        <v>2764</v>
      </c>
      <c r="N249" s="177">
        <v>545</v>
      </c>
      <c r="O249" s="177">
        <v>1756</v>
      </c>
      <c r="P249" s="178">
        <v>463</v>
      </c>
    </row>
    <row r="250" spans="1:16" x14ac:dyDescent="0.3">
      <c r="A250" s="175" t="s">
        <v>568</v>
      </c>
      <c r="B250" s="176" t="s">
        <v>763</v>
      </c>
      <c r="C250" s="176" t="s">
        <v>1442</v>
      </c>
      <c r="D250" s="175" t="s">
        <v>771</v>
      </c>
      <c r="E250" s="172">
        <v>2848</v>
      </c>
      <c r="F250" s="177">
        <v>574</v>
      </c>
      <c r="G250" s="177">
        <v>1729</v>
      </c>
      <c r="H250" s="178">
        <v>545</v>
      </c>
      <c r="I250" s="172">
        <v>2748</v>
      </c>
      <c r="J250" s="177">
        <v>567</v>
      </c>
      <c r="K250" s="177">
        <v>1698</v>
      </c>
      <c r="L250" s="178">
        <v>483</v>
      </c>
      <c r="M250" s="172">
        <v>2895</v>
      </c>
      <c r="N250" s="177">
        <v>568</v>
      </c>
      <c r="O250" s="177">
        <v>1784</v>
      </c>
      <c r="P250" s="178">
        <v>543</v>
      </c>
    </row>
    <row r="251" spans="1:16" x14ac:dyDescent="0.3">
      <c r="A251" s="175" t="s">
        <v>260</v>
      </c>
      <c r="B251" s="176" t="s">
        <v>272</v>
      </c>
      <c r="C251" s="176" t="s">
        <v>1443</v>
      </c>
      <c r="D251" s="175" t="s">
        <v>565</v>
      </c>
      <c r="E251" s="172">
        <v>2832</v>
      </c>
      <c r="F251" s="177">
        <v>220</v>
      </c>
      <c r="G251" s="177">
        <v>2359</v>
      </c>
      <c r="H251" s="178">
        <v>253</v>
      </c>
      <c r="I251" s="172">
        <v>2974</v>
      </c>
      <c r="J251" s="177">
        <v>204</v>
      </c>
      <c r="K251" s="177">
        <v>2546</v>
      </c>
      <c r="L251" s="178">
        <v>224</v>
      </c>
      <c r="M251" s="172">
        <v>3038</v>
      </c>
      <c r="N251" s="177">
        <v>230</v>
      </c>
      <c r="O251" s="177">
        <v>2564</v>
      </c>
      <c r="P251" s="178">
        <v>244</v>
      </c>
    </row>
    <row r="252" spans="1:16" x14ac:dyDescent="0.3">
      <c r="A252" s="175" t="s">
        <v>308</v>
      </c>
      <c r="B252" s="176" t="s">
        <v>748</v>
      </c>
      <c r="C252" s="176" t="s">
        <v>1444</v>
      </c>
      <c r="D252" s="175" t="s">
        <v>754</v>
      </c>
      <c r="E252" s="172">
        <v>2836</v>
      </c>
      <c r="F252" s="177">
        <v>894</v>
      </c>
      <c r="G252" s="177">
        <v>1118</v>
      </c>
      <c r="H252" s="178">
        <v>824</v>
      </c>
      <c r="I252" s="172">
        <v>2629</v>
      </c>
      <c r="J252" s="177">
        <v>893</v>
      </c>
      <c r="K252" s="177">
        <v>1015</v>
      </c>
      <c r="L252" s="178">
        <v>721</v>
      </c>
      <c r="M252" s="172">
        <v>2894</v>
      </c>
      <c r="N252" s="177">
        <v>903</v>
      </c>
      <c r="O252" s="177">
        <v>1181</v>
      </c>
      <c r="P252" s="178">
        <v>810</v>
      </c>
    </row>
    <row r="253" spans="1:16" x14ac:dyDescent="0.3">
      <c r="A253" s="175" t="s">
        <v>260</v>
      </c>
      <c r="B253" s="176" t="s">
        <v>1086</v>
      </c>
      <c r="C253" s="176" t="s">
        <v>1445</v>
      </c>
      <c r="D253" s="175" t="s">
        <v>1103</v>
      </c>
      <c r="E253" s="172">
        <v>2946</v>
      </c>
      <c r="F253" s="177">
        <v>1052</v>
      </c>
      <c r="G253" s="177">
        <v>1259</v>
      </c>
      <c r="H253" s="178">
        <v>635</v>
      </c>
      <c r="I253" s="172">
        <v>2504</v>
      </c>
      <c r="J253" s="177">
        <v>882</v>
      </c>
      <c r="K253" s="177">
        <v>1187</v>
      </c>
      <c r="L253" s="178">
        <v>435</v>
      </c>
      <c r="M253" s="172">
        <v>2724</v>
      </c>
      <c r="N253" s="177">
        <v>917</v>
      </c>
      <c r="O253" s="177">
        <v>1316</v>
      </c>
      <c r="P253" s="178">
        <v>491</v>
      </c>
    </row>
    <row r="254" spans="1:16" x14ac:dyDescent="0.3">
      <c r="A254" s="175" t="s">
        <v>308</v>
      </c>
      <c r="B254" s="176" t="s">
        <v>108</v>
      </c>
      <c r="C254" s="176" t="s">
        <v>1446</v>
      </c>
      <c r="D254" s="175" t="s">
        <v>153</v>
      </c>
      <c r="E254" s="172">
        <v>2861</v>
      </c>
      <c r="F254" s="177">
        <v>508</v>
      </c>
      <c r="G254" s="177">
        <v>1750</v>
      </c>
      <c r="H254" s="178">
        <v>603</v>
      </c>
      <c r="I254" s="172">
        <v>2762</v>
      </c>
      <c r="J254" s="177">
        <v>505</v>
      </c>
      <c r="K254" s="177">
        <v>1780</v>
      </c>
      <c r="L254" s="178">
        <v>477</v>
      </c>
      <c r="M254" s="172">
        <v>2779</v>
      </c>
      <c r="N254" s="177">
        <v>501</v>
      </c>
      <c r="O254" s="177">
        <v>1742</v>
      </c>
      <c r="P254" s="178">
        <v>536</v>
      </c>
    </row>
    <row r="255" spans="1:16" x14ac:dyDescent="0.3">
      <c r="A255" s="175" t="s">
        <v>1038</v>
      </c>
      <c r="B255" s="176" t="s">
        <v>569</v>
      </c>
      <c r="C255" s="176" t="s">
        <v>1447</v>
      </c>
      <c r="D255" s="175" t="s">
        <v>601</v>
      </c>
      <c r="E255" s="172">
        <v>2693</v>
      </c>
      <c r="F255" s="177">
        <v>481</v>
      </c>
      <c r="G255" s="177">
        <v>1404</v>
      </c>
      <c r="H255" s="178">
        <v>808</v>
      </c>
      <c r="I255" s="172">
        <v>2769</v>
      </c>
      <c r="J255" s="177">
        <v>517</v>
      </c>
      <c r="K255" s="177">
        <v>1455</v>
      </c>
      <c r="L255" s="178">
        <v>797</v>
      </c>
      <c r="M255" s="172">
        <v>2816</v>
      </c>
      <c r="N255" s="177">
        <v>513</v>
      </c>
      <c r="O255" s="177">
        <v>1481</v>
      </c>
      <c r="P255" s="178">
        <v>822</v>
      </c>
    </row>
    <row r="256" spans="1:16" x14ac:dyDescent="0.3">
      <c r="A256" s="175" t="s">
        <v>762</v>
      </c>
      <c r="B256" s="176" t="s">
        <v>261</v>
      </c>
      <c r="C256" s="176" t="s">
        <v>1448</v>
      </c>
      <c r="D256" s="175" t="s">
        <v>266</v>
      </c>
      <c r="E256" s="172">
        <v>2739</v>
      </c>
      <c r="F256" s="177">
        <v>326</v>
      </c>
      <c r="G256" s="177">
        <v>1963</v>
      </c>
      <c r="H256" s="178">
        <v>450</v>
      </c>
      <c r="I256" s="172">
        <v>2787</v>
      </c>
      <c r="J256" s="177">
        <v>319</v>
      </c>
      <c r="K256" s="177">
        <v>2079</v>
      </c>
      <c r="L256" s="178">
        <v>389</v>
      </c>
      <c r="M256" s="172">
        <v>2791</v>
      </c>
      <c r="N256" s="177">
        <v>307</v>
      </c>
      <c r="O256" s="177">
        <v>2078</v>
      </c>
      <c r="P256" s="178">
        <v>406</v>
      </c>
    </row>
    <row r="257" spans="1:16" x14ac:dyDescent="0.3">
      <c r="A257" s="175" t="s">
        <v>234</v>
      </c>
      <c r="B257" s="176" t="s">
        <v>793</v>
      </c>
      <c r="C257" s="176" t="s">
        <v>1449</v>
      </c>
      <c r="D257" s="175" t="s">
        <v>796</v>
      </c>
      <c r="E257" s="172">
        <v>2740</v>
      </c>
      <c r="F257" s="177">
        <v>283</v>
      </c>
      <c r="G257" s="177">
        <v>2092</v>
      </c>
      <c r="H257" s="178">
        <v>365</v>
      </c>
      <c r="I257" s="172">
        <v>2600</v>
      </c>
      <c r="J257" s="177">
        <v>300</v>
      </c>
      <c r="K257" s="177">
        <v>2070</v>
      </c>
      <c r="L257" s="178">
        <v>230</v>
      </c>
      <c r="M257" s="172">
        <v>2686</v>
      </c>
      <c r="N257" s="177">
        <v>294</v>
      </c>
      <c r="O257" s="177">
        <v>2081</v>
      </c>
      <c r="P257" s="178">
        <v>311</v>
      </c>
    </row>
    <row r="258" spans="1:16" x14ac:dyDescent="0.3">
      <c r="A258" s="175" t="s">
        <v>938</v>
      </c>
      <c r="B258" s="176" t="s">
        <v>1150</v>
      </c>
      <c r="C258" s="176" t="s">
        <v>1450</v>
      </c>
      <c r="D258" s="175" t="s">
        <v>1158</v>
      </c>
      <c r="E258" s="172">
        <v>2652</v>
      </c>
      <c r="F258" s="177">
        <v>144</v>
      </c>
      <c r="G258" s="177">
        <v>2269</v>
      </c>
      <c r="H258" s="178">
        <v>239</v>
      </c>
      <c r="I258" s="172">
        <v>2990</v>
      </c>
      <c r="J258" s="177">
        <v>142</v>
      </c>
      <c r="K258" s="177">
        <v>2620</v>
      </c>
      <c r="L258" s="178">
        <v>228</v>
      </c>
      <c r="M258" s="172">
        <v>3062</v>
      </c>
      <c r="N258" s="177">
        <v>141</v>
      </c>
      <c r="O258" s="177">
        <v>2673</v>
      </c>
      <c r="P258" s="178">
        <v>248</v>
      </c>
    </row>
    <row r="259" spans="1:16" x14ac:dyDescent="0.3">
      <c r="A259" s="175" t="s">
        <v>107</v>
      </c>
      <c r="B259" s="176" t="s">
        <v>1039</v>
      </c>
      <c r="C259" s="176" t="s">
        <v>1451</v>
      </c>
      <c r="D259" s="175" t="s">
        <v>1074</v>
      </c>
      <c r="E259" s="172">
        <v>2733</v>
      </c>
      <c r="F259" s="177">
        <v>468</v>
      </c>
      <c r="G259" s="177">
        <v>1777</v>
      </c>
      <c r="H259" s="178">
        <v>488</v>
      </c>
      <c r="I259" s="172">
        <v>2767</v>
      </c>
      <c r="J259" s="177">
        <v>571</v>
      </c>
      <c r="K259" s="177">
        <v>1828</v>
      </c>
      <c r="L259" s="178">
        <v>368</v>
      </c>
      <c r="M259" s="172">
        <v>2821</v>
      </c>
      <c r="N259" s="177">
        <v>599</v>
      </c>
      <c r="O259" s="177">
        <v>1809</v>
      </c>
      <c r="P259" s="178">
        <v>413</v>
      </c>
    </row>
    <row r="260" spans="1:16" x14ac:dyDescent="0.3">
      <c r="A260" s="175" t="s">
        <v>792</v>
      </c>
      <c r="B260" s="176" t="s">
        <v>506</v>
      </c>
      <c r="C260" s="176" t="s">
        <v>1452</v>
      </c>
      <c r="D260" s="175" t="s">
        <v>1019</v>
      </c>
      <c r="E260" s="172">
        <v>2676</v>
      </c>
      <c r="F260" s="177">
        <v>397</v>
      </c>
      <c r="G260" s="177">
        <v>1859</v>
      </c>
      <c r="H260" s="178">
        <v>420</v>
      </c>
      <c r="I260" s="172">
        <v>2717</v>
      </c>
      <c r="J260" s="177">
        <v>456</v>
      </c>
      <c r="K260" s="177">
        <v>1893</v>
      </c>
      <c r="L260" s="178">
        <v>368</v>
      </c>
      <c r="M260" s="172">
        <v>2770</v>
      </c>
      <c r="N260" s="177">
        <v>455</v>
      </c>
      <c r="O260" s="177">
        <v>1916</v>
      </c>
      <c r="P260" s="178">
        <v>399</v>
      </c>
    </row>
    <row r="261" spans="1:16" x14ac:dyDescent="0.3">
      <c r="A261" s="175" t="s">
        <v>762</v>
      </c>
      <c r="B261" s="176" t="s">
        <v>569</v>
      </c>
      <c r="C261" s="176" t="s">
        <v>1453</v>
      </c>
      <c r="D261" s="175" t="s">
        <v>606</v>
      </c>
      <c r="E261" s="172">
        <v>2623</v>
      </c>
      <c r="F261" s="177">
        <v>422</v>
      </c>
      <c r="G261" s="177">
        <v>1818</v>
      </c>
      <c r="H261" s="178">
        <v>383</v>
      </c>
      <c r="I261" s="172">
        <v>2603</v>
      </c>
      <c r="J261" s="177">
        <v>524</v>
      </c>
      <c r="K261" s="177">
        <v>1746</v>
      </c>
      <c r="L261" s="178">
        <v>333</v>
      </c>
      <c r="M261" s="172">
        <v>2856</v>
      </c>
      <c r="N261" s="177">
        <v>523</v>
      </c>
      <c r="O261" s="177">
        <v>1953</v>
      </c>
      <c r="P261" s="178">
        <v>380</v>
      </c>
    </row>
    <row r="262" spans="1:16" x14ac:dyDescent="0.3">
      <c r="A262" s="175" t="s">
        <v>308</v>
      </c>
      <c r="B262" s="176" t="s">
        <v>108</v>
      </c>
      <c r="C262" s="176" t="s">
        <v>1454</v>
      </c>
      <c r="D262" s="175" t="s">
        <v>190</v>
      </c>
      <c r="E262" s="172">
        <v>2584</v>
      </c>
      <c r="F262" s="177">
        <v>291</v>
      </c>
      <c r="G262" s="177">
        <v>1765</v>
      </c>
      <c r="H262" s="178">
        <v>528</v>
      </c>
      <c r="I262" s="172">
        <v>2698</v>
      </c>
      <c r="J262" s="177">
        <v>371</v>
      </c>
      <c r="K262" s="177">
        <v>1816</v>
      </c>
      <c r="L262" s="178">
        <v>511</v>
      </c>
      <c r="M262" s="172">
        <v>2579</v>
      </c>
      <c r="N262" s="177">
        <v>295</v>
      </c>
      <c r="O262" s="177">
        <v>1744</v>
      </c>
      <c r="P262" s="178">
        <v>540</v>
      </c>
    </row>
    <row r="263" spans="1:16" x14ac:dyDescent="0.3">
      <c r="A263" s="175" t="s">
        <v>308</v>
      </c>
      <c r="B263" s="176" t="s">
        <v>108</v>
      </c>
      <c r="C263" s="176" t="s">
        <v>1455</v>
      </c>
      <c r="D263" s="175" t="s">
        <v>191</v>
      </c>
      <c r="E263" s="172">
        <v>2650</v>
      </c>
      <c r="F263" s="177">
        <v>697</v>
      </c>
      <c r="G263" s="177">
        <v>1543</v>
      </c>
      <c r="H263" s="178">
        <v>410</v>
      </c>
      <c r="I263" s="172">
        <v>2268</v>
      </c>
      <c r="J263" s="177">
        <v>516</v>
      </c>
      <c r="K263" s="177">
        <v>1501</v>
      </c>
      <c r="L263" s="178">
        <v>251</v>
      </c>
      <c r="M263" s="172">
        <v>2381</v>
      </c>
      <c r="N263" s="177">
        <v>514</v>
      </c>
      <c r="O263" s="177">
        <v>1514</v>
      </c>
      <c r="P263" s="178">
        <v>353</v>
      </c>
    </row>
    <row r="264" spans="1:16" x14ac:dyDescent="0.3">
      <c r="A264" s="175" t="s">
        <v>308</v>
      </c>
      <c r="B264" s="176" t="s">
        <v>108</v>
      </c>
      <c r="C264" s="176" t="s">
        <v>1456</v>
      </c>
      <c r="D264" s="175" t="s">
        <v>110</v>
      </c>
      <c r="E264" s="172">
        <v>2760</v>
      </c>
      <c r="F264" s="177">
        <v>673</v>
      </c>
      <c r="G264" s="177">
        <v>1550</v>
      </c>
      <c r="H264" s="178">
        <v>537</v>
      </c>
      <c r="I264" s="172">
        <v>2592</v>
      </c>
      <c r="J264" s="177">
        <v>725</v>
      </c>
      <c r="K264" s="177">
        <v>1520</v>
      </c>
      <c r="L264" s="178">
        <v>347</v>
      </c>
      <c r="M264" s="172">
        <v>2695</v>
      </c>
      <c r="N264" s="177">
        <v>714</v>
      </c>
      <c r="O264" s="177">
        <v>1611</v>
      </c>
      <c r="P264" s="178">
        <v>370</v>
      </c>
    </row>
    <row r="265" spans="1:16" x14ac:dyDescent="0.3">
      <c r="A265" s="175" t="s">
        <v>819</v>
      </c>
      <c r="B265" s="176" t="s">
        <v>569</v>
      </c>
      <c r="C265" s="176" t="s">
        <v>1457</v>
      </c>
      <c r="D265" s="175" t="s">
        <v>588</v>
      </c>
      <c r="E265" s="172">
        <v>2650</v>
      </c>
      <c r="F265" s="177">
        <v>978</v>
      </c>
      <c r="G265" s="177">
        <v>1412</v>
      </c>
      <c r="H265" s="178">
        <v>260</v>
      </c>
      <c r="I265" s="172">
        <v>2534</v>
      </c>
      <c r="J265" s="177">
        <v>994</v>
      </c>
      <c r="K265" s="177">
        <v>1359</v>
      </c>
      <c r="L265" s="178">
        <v>181</v>
      </c>
      <c r="M265" s="172">
        <v>2730</v>
      </c>
      <c r="N265" s="177">
        <v>969</v>
      </c>
      <c r="O265" s="177">
        <v>1559</v>
      </c>
      <c r="P265" s="178">
        <v>202</v>
      </c>
    </row>
    <row r="266" spans="1:16" x14ac:dyDescent="0.3">
      <c r="A266" s="175" t="s">
        <v>711</v>
      </c>
      <c r="B266" s="176" t="s">
        <v>569</v>
      </c>
      <c r="C266" s="176" t="s">
        <v>1458</v>
      </c>
      <c r="D266" s="175" t="s">
        <v>490</v>
      </c>
      <c r="E266" s="172">
        <v>2574</v>
      </c>
      <c r="F266" s="177">
        <v>376</v>
      </c>
      <c r="G266" s="177">
        <v>1567</v>
      </c>
      <c r="H266" s="178">
        <v>631</v>
      </c>
      <c r="I266" s="172">
        <v>2487</v>
      </c>
      <c r="J266" s="177">
        <v>382</v>
      </c>
      <c r="K266" s="177">
        <v>1527</v>
      </c>
      <c r="L266" s="178">
        <v>578</v>
      </c>
      <c r="M266" s="172">
        <v>2545</v>
      </c>
      <c r="N266" s="177">
        <v>380</v>
      </c>
      <c r="O266" s="177">
        <v>1536</v>
      </c>
      <c r="P266" s="178">
        <v>629</v>
      </c>
    </row>
    <row r="267" spans="1:16" x14ac:dyDescent="0.3">
      <c r="A267" s="175" t="s">
        <v>568</v>
      </c>
      <c r="B267" s="176" t="s">
        <v>569</v>
      </c>
      <c r="C267" s="176" t="s">
        <v>1459</v>
      </c>
      <c r="D267" s="175" t="s">
        <v>591</v>
      </c>
      <c r="E267" s="172">
        <v>2608</v>
      </c>
      <c r="F267" s="177">
        <v>422</v>
      </c>
      <c r="G267" s="177">
        <v>1285</v>
      </c>
      <c r="H267" s="178">
        <v>901</v>
      </c>
      <c r="I267" s="172">
        <v>2470</v>
      </c>
      <c r="J267" s="177">
        <v>428</v>
      </c>
      <c r="K267" s="177">
        <v>1279</v>
      </c>
      <c r="L267" s="178">
        <v>763</v>
      </c>
      <c r="M267" s="172">
        <v>2603</v>
      </c>
      <c r="N267" s="177">
        <v>418</v>
      </c>
      <c r="O267" s="177">
        <v>1334</v>
      </c>
      <c r="P267" s="178">
        <v>851</v>
      </c>
    </row>
    <row r="268" spans="1:16" x14ac:dyDescent="0.3">
      <c r="A268" s="175" t="s">
        <v>308</v>
      </c>
      <c r="B268" s="176" t="s">
        <v>569</v>
      </c>
      <c r="C268" s="176" t="s">
        <v>1460</v>
      </c>
      <c r="D268" s="175" t="s">
        <v>646</v>
      </c>
      <c r="E268" s="172">
        <v>2696</v>
      </c>
      <c r="F268" s="177">
        <v>621</v>
      </c>
      <c r="G268" s="177">
        <v>983</v>
      </c>
      <c r="H268" s="178">
        <v>1092</v>
      </c>
      <c r="I268" s="172">
        <v>2295</v>
      </c>
      <c r="J268" s="177">
        <v>611</v>
      </c>
      <c r="K268" s="177">
        <v>834</v>
      </c>
      <c r="L268" s="178">
        <v>850</v>
      </c>
      <c r="M268" s="172">
        <v>2473</v>
      </c>
      <c r="N268" s="177">
        <v>642</v>
      </c>
      <c r="O268" s="177">
        <v>888</v>
      </c>
      <c r="P268" s="178">
        <v>943</v>
      </c>
    </row>
    <row r="269" spans="1:16" x14ac:dyDescent="0.3">
      <c r="A269" s="175" t="s">
        <v>680</v>
      </c>
      <c r="B269" s="176" t="s">
        <v>748</v>
      </c>
      <c r="C269" s="176" t="s">
        <v>1461</v>
      </c>
      <c r="D269" s="175" t="s">
        <v>750</v>
      </c>
      <c r="E269" s="172">
        <v>2597</v>
      </c>
      <c r="F269" s="177">
        <v>253</v>
      </c>
      <c r="G269" s="177">
        <v>1677</v>
      </c>
      <c r="H269" s="178">
        <v>667</v>
      </c>
      <c r="I269" s="172">
        <v>2286</v>
      </c>
      <c r="J269" s="177">
        <v>253</v>
      </c>
      <c r="K269" s="177">
        <v>1500</v>
      </c>
      <c r="L269" s="178">
        <v>533</v>
      </c>
      <c r="M269" s="172">
        <v>2433</v>
      </c>
      <c r="N269" s="177">
        <v>248</v>
      </c>
      <c r="O269" s="177">
        <v>1574</v>
      </c>
      <c r="P269" s="178">
        <v>611</v>
      </c>
    </row>
    <row r="270" spans="1:16" x14ac:dyDescent="0.3">
      <c r="A270" s="175" t="s">
        <v>792</v>
      </c>
      <c r="B270" s="176" t="s">
        <v>513</v>
      </c>
      <c r="C270" s="176" t="s">
        <v>1462</v>
      </c>
      <c r="D270" s="175" t="s">
        <v>524</v>
      </c>
      <c r="E270" s="172">
        <v>2607</v>
      </c>
      <c r="F270" s="177">
        <v>575</v>
      </c>
      <c r="G270" s="177">
        <v>1405</v>
      </c>
      <c r="H270" s="178">
        <v>627</v>
      </c>
      <c r="I270" s="172">
        <v>2495</v>
      </c>
      <c r="J270" s="177">
        <v>563</v>
      </c>
      <c r="K270" s="177">
        <v>1423</v>
      </c>
      <c r="L270" s="178">
        <v>509</v>
      </c>
      <c r="M270" s="172">
        <v>2535</v>
      </c>
      <c r="N270" s="177">
        <v>566</v>
      </c>
      <c r="O270" s="177">
        <v>1416</v>
      </c>
      <c r="P270" s="178">
        <v>553</v>
      </c>
    </row>
    <row r="271" spans="1:16" x14ac:dyDescent="0.3">
      <c r="A271" s="175" t="s">
        <v>457</v>
      </c>
      <c r="B271" s="176" t="s">
        <v>309</v>
      </c>
      <c r="C271" s="176" t="s">
        <v>1463</v>
      </c>
      <c r="D271" s="175" t="s">
        <v>362</v>
      </c>
      <c r="E271" s="172">
        <v>2551</v>
      </c>
      <c r="F271" s="177">
        <v>436</v>
      </c>
      <c r="G271" s="177">
        <v>1827</v>
      </c>
      <c r="H271" s="178">
        <v>288</v>
      </c>
      <c r="I271" s="172">
        <v>2393</v>
      </c>
      <c r="J271" s="177">
        <v>361</v>
      </c>
      <c r="K271" s="177">
        <v>1815</v>
      </c>
      <c r="L271" s="178">
        <v>217</v>
      </c>
      <c r="M271" s="172">
        <v>2457</v>
      </c>
      <c r="N271" s="177">
        <v>366</v>
      </c>
      <c r="O271" s="177">
        <v>1834</v>
      </c>
      <c r="P271" s="178">
        <v>257</v>
      </c>
    </row>
    <row r="272" spans="1:16" x14ac:dyDescent="0.3">
      <c r="A272" s="175" t="s">
        <v>568</v>
      </c>
      <c r="B272" s="176" t="s">
        <v>506</v>
      </c>
      <c r="C272" s="176" t="s">
        <v>1464</v>
      </c>
      <c r="D272" s="176" t="s">
        <v>1036</v>
      </c>
      <c r="E272" s="172">
        <v>2577</v>
      </c>
      <c r="F272" s="177">
        <v>933</v>
      </c>
      <c r="G272" s="177">
        <v>1197</v>
      </c>
      <c r="H272" s="178">
        <v>447</v>
      </c>
      <c r="I272" s="172">
        <v>2356</v>
      </c>
      <c r="J272" s="177">
        <v>910</v>
      </c>
      <c r="K272" s="177">
        <v>1108</v>
      </c>
      <c r="L272" s="178">
        <v>338</v>
      </c>
      <c r="M272" s="172">
        <v>2347</v>
      </c>
      <c r="N272" s="177">
        <v>863</v>
      </c>
      <c r="O272" s="177">
        <v>1096</v>
      </c>
      <c r="P272" s="178">
        <v>388</v>
      </c>
    </row>
    <row r="273" spans="1:16" x14ac:dyDescent="0.3">
      <c r="A273" s="175" t="s">
        <v>762</v>
      </c>
      <c r="B273" s="176" t="s">
        <v>793</v>
      </c>
      <c r="C273" s="176" t="s">
        <v>1465</v>
      </c>
      <c r="D273" s="175" t="s">
        <v>797</v>
      </c>
      <c r="E273" s="172">
        <v>2484</v>
      </c>
      <c r="F273" s="177">
        <v>238</v>
      </c>
      <c r="G273" s="177">
        <v>1675</v>
      </c>
      <c r="H273" s="178">
        <v>571</v>
      </c>
      <c r="I273" s="172">
        <v>2568</v>
      </c>
      <c r="J273" s="177">
        <v>243</v>
      </c>
      <c r="K273" s="177">
        <v>1772</v>
      </c>
      <c r="L273" s="178">
        <v>553</v>
      </c>
      <c r="M273" s="172">
        <v>2615</v>
      </c>
      <c r="N273" s="177">
        <v>246</v>
      </c>
      <c r="O273" s="177">
        <v>1787</v>
      </c>
      <c r="P273" s="178">
        <v>582</v>
      </c>
    </row>
    <row r="274" spans="1:16" x14ac:dyDescent="0.3">
      <c r="A274" s="175" t="s">
        <v>938</v>
      </c>
      <c r="B274" s="176" t="s">
        <v>135</v>
      </c>
      <c r="C274" s="176" t="s">
        <v>1466</v>
      </c>
      <c r="D274" s="175" t="s">
        <v>453</v>
      </c>
      <c r="E274" s="172">
        <v>2495</v>
      </c>
      <c r="F274" s="177">
        <v>230</v>
      </c>
      <c r="G274" s="177">
        <v>2036</v>
      </c>
      <c r="H274" s="178">
        <v>229</v>
      </c>
      <c r="I274" s="172">
        <v>2853</v>
      </c>
      <c r="J274" s="177">
        <v>287</v>
      </c>
      <c r="K274" s="177">
        <v>2360</v>
      </c>
      <c r="L274" s="178">
        <v>206</v>
      </c>
      <c r="M274" s="172">
        <v>2760</v>
      </c>
      <c r="N274" s="177">
        <v>279</v>
      </c>
      <c r="O274" s="177">
        <v>2262</v>
      </c>
      <c r="P274" s="178">
        <v>219</v>
      </c>
    </row>
    <row r="275" spans="1:16" x14ac:dyDescent="0.3">
      <c r="A275" s="175" t="s">
        <v>938</v>
      </c>
      <c r="B275" s="176" t="s">
        <v>261</v>
      </c>
      <c r="C275" s="176" t="s">
        <v>1467</v>
      </c>
      <c r="D275" s="175" t="s">
        <v>274</v>
      </c>
      <c r="E275" s="172">
        <v>2570</v>
      </c>
      <c r="F275" s="177">
        <v>836</v>
      </c>
      <c r="G275" s="177">
        <v>1092</v>
      </c>
      <c r="H275" s="178">
        <v>642</v>
      </c>
      <c r="I275" s="172">
        <v>2046</v>
      </c>
      <c r="J275" s="177">
        <v>536</v>
      </c>
      <c r="K275" s="177">
        <v>1007</v>
      </c>
      <c r="L275" s="178">
        <v>503</v>
      </c>
      <c r="M275" s="172">
        <v>2074</v>
      </c>
      <c r="N275" s="177">
        <v>529</v>
      </c>
      <c r="O275" s="177">
        <v>997</v>
      </c>
      <c r="P275" s="178">
        <v>548</v>
      </c>
    </row>
    <row r="276" spans="1:16" x14ac:dyDescent="0.3">
      <c r="A276" s="175" t="s">
        <v>107</v>
      </c>
      <c r="B276" s="176" t="s">
        <v>569</v>
      </c>
      <c r="C276" s="176" t="s">
        <v>1468</v>
      </c>
      <c r="D276" s="175" t="s">
        <v>648</v>
      </c>
      <c r="E276" s="172">
        <v>2490</v>
      </c>
      <c r="F276" s="177">
        <v>185</v>
      </c>
      <c r="G276" s="177">
        <v>2093</v>
      </c>
      <c r="H276" s="178">
        <v>212</v>
      </c>
      <c r="I276" s="172">
        <v>2531</v>
      </c>
      <c r="J276" s="177">
        <v>186</v>
      </c>
      <c r="K276" s="177">
        <v>2178</v>
      </c>
      <c r="L276" s="178">
        <v>167</v>
      </c>
      <c r="M276" s="172">
        <v>2579</v>
      </c>
      <c r="N276" s="177">
        <v>188</v>
      </c>
      <c r="O276" s="177">
        <v>2210</v>
      </c>
      <c r="P276" s="178">
        <v>181</v>
      </c>
    </row>
    <row r="277" spans="1:16" x14ac:dyDescent="0.3">
      <c r="A277" s="175" t="s">
        <v>260</v>
      </c>
      <c r="B277" s="176" t="s">
        <v>506</v>
      </c>
      <c r="C277" s="176" t="s">
        <v>1469</v>
      </c>
      <c r="D277" s="175" t="s">
        <v>1032</v>
      </c>
      <c r="E277" s="172">
        <v>2559</v>
      </c>
      <c r="F277" s="177">
        <v>568</v>
      </c>
      <c r="G277" s="177">
        <v>1601</v>
      </c>
      <c r="H277" s="178">
        <v>390</v>
      </c>
      <c r="I277" s="172">
        <v>2362</v>
      </c>
      <c r="J277" s="177">
        <v>553</v>
      </c>
      <c r="K277" s="177">
        <v>1541</v>
      </c>
      <c r="L277" s="178">
        <v>268</v>
      </c>
      <c r="M277" s="172">
        <v>2422</v>
      </c>
      <c r="N277" s="177">
        <v>640</v>
      </c>
      <c r="O277" s="177">
        <v>1501</v>
      </c>
      <c r="P277" s="178">
        <v>281</v>
      </c>
    </row>
    <row r="278" spans="1:16" x14ac:dyDescent="0.3">
      <c r="A278" s="175" t="s">
        <v>1149</v>
      </c>
      <c r="B278" s="176" t="s">
        <v>793</v>
      </c>
      <c r="C278" s="176" t="s">
        <v>1470</v>
      </c>
      <c r="D278" s="175" t="s">
        <v>798</v>
      </c>
      <c r="E278" s="172">
        <v>2524</v>
      </c>
      <c r="F278" s="177">
        <v>747</v>
      </c>
      <c r="G278" s="177">
        <v>989</v>
      </c>
      <c r="H278" s="178">
        <v>788</v>
      </c>
      <c r="I278" s="172">
        <v>2241</v>
      </c>
      <c r="J278" s="177">
        <v>734</v>
      </c>
      <c r="K278" s="177">
        <v>917</v>
      </c>
      <c r="L278" s="178">
        <v>590</v>
      </c>
      <c r="M278" s="172">
        <v>2532</v>
      </c>
      <c r="N278" s="177">
        <v>769</v>
      </c>
      <c r="O278" s="177">
        <v>1053</v>
      </c>
      <c r="P278" s="178">
        <v>710</v>
      </c>
    </row>
    <row r="279" spans="1:16" x14ac:dyDescent="0.3">
      <c r="A279" s="175" t="s">
        <v>711</v>
      </c>
      <c r="B279" s="176" t="s">
        <v>108</v>
      </c>
      <c r="C279" s="176" t="s">
        <v>1471</v>
      </c>
      <c r="D279" s="175" t="s">
        <v>182</v>
      </c>
      <c r="E279" s="172">
        <v>2438</v>
      </c>
      <c r="F279" s="177">
        <v>306</v>
      </c>
      <c r="G279" s="177">
        <v>1522</v>
      </c>
      <c r="H279" s="178">
        <v>610</v>
      </c>
      <c r="I279" s="172">
        <v>2413</v>
      </c>
      <c r="J279" s="177">
        <v>323</v>
      </c>
      <c r="K279" s="177">
        <v>1509</v>
      </c>
      <c r="L279" s="178">
        <v>581</v>
      </c>
      <c r="M279" s="172">
        <v>2472</v>
      </c>
      <c r="N279" s="177">
        <v>298</v>
      </c>
      <c r="O279" s="177">
        <v>1568</v>
      </c>
      <c r="P279" s="178">
        <v>606</v>
      </c>
    </row>
    <row r="280" spans="1:16" x14ac:dyDescent="0.3">
      <c r="A280" s="175" t="s">
        <v>308</v>
      </c>
      <c r="B280" s="176" t="s">
        <v>108</v>
      </c>
      <c r="C280" s="176" t="s">
        <v>1472</v>
      </c>
      <c r="D280" s="175" t="s">
        <v>158</v>
      </c>
      <c r="E280" s="172">
        <v>2446</v>
      </c>
      <c r="F280" s="177">
        <v>187</v>
      </c>
      <c r="G280" s="177">
        <v>2090</v>
      </c>
      <c r="H280" s="178">
        <v>169</v>
      </c>
      <c r="I280" s="172">
        <v>2752</v>
      </c>
      <c r="J280" s="177">
        <v>201</v>
      </c>
      <c r="K280" s="177">
        <v>2445</v>
      </c>
      <c r="L280" s="178">
        <v>106</v>
      </c>
      <c r="M280" s="172">
        <v>2757</v>
      </c>
      <c r="N280" s="177">
        <v>201</v>
      </c>
      <c r="O280" s="177">
        <v>2406</v>
      </c>
      <c r="P280" s="178">
        <v>150</v>
      </c>
    </row>
    <row r="281" spans="1:16" x14ac:dyDescent="0.3">
      <c r="A281" s="175" t="s">
        <v>1014</v>
      </c>
      <c r="B281" s="176" t="s">
        <v>712</v>
      </c>
      <c r="C281" s="176" t="s">
        <v>1473</v>
      </c>
      <c r="D281" s="175" t="s">
        <v>714</v>
      </c>
      <c r="E281" s="172">
        <v>2542</v>
      </c>
      <c r="F281" s="177">
        <v>514</v>
      </c>
      <c r="G281" s="177">
        <v>1580</v>
      </c>
      <c r="H281" s="178">
        <v>448</v>
      </c>
      <c r="I281" s="172">
        <v>2401</v>
      </c>
      <c r="J281" s="177">
        <v>514</v>
      </c>
      <c r="K281" s="177">
        <v>1549</v>
      </c>
      <c r="L281" s="178">
        <v>338</v>
      </c>
      <c r="M281" s="172">
        <v>2460</v>
      </c>
      <c r="N281" s="177">
        <v>537</v>
      </c>
      <c r="O281" s="177">
        <v>1591</v>
      </c>
      <c r="P281" s="178">
        <v>332</v>
      </c>
    </row>
    <row r="282" spans="1:16" x14ac:dyDescent="0.3">
      <c r="A282" s="175" t="s">
        <v>924</v>
      </c>
      <c r="B282" s="176" t="s">
        <v>108</v>
      </c>
      <c r="C282" s="176" t="s">
        <v>1474</v>
      </c>
      <c r="D282" s="175" t="s">
        <v>170</v>
      </c>
      <c r="E282" s="172">
        <v>2413</v>
      </c>
      <c r="F282" s="177">
        <v>386</v>
      </c>
      <c r="G282" s="177">
        <v>1353</v>
      </c>
      <c r="H282" s="178">
        <v>674</v>
      </c>
      <c r="I282" s="172">
        <v>2431</v>
      </c>
      <c r="J282" s="177">
        <v>392</v>
      </c>
      <c r="K282" s="177">
        <v>1396</v>
      </c>
      <c r="L282" s="178">
        <v>643</v>
      </c>
      <c r="M282" s="172">
        <v>2444</v>
      </c>
      <c r="N282" s="177">
        <v>396</v>
      </c>
      <c r="O282" s="177">
        <v>1392</v>
      </c>
      <c r="P282" s="178">
        <v>656</v>
      </c>
    </row>
    <row r="283" spans="1:16" x14ac:dyDescent="0.3">
      <c r="A283" s="175" t="s">
        <v>792</v>
      </c>
      <c r="B283" s="176" t="s">
        <v>569</v>
      </c>
      <c r="C283" s="176" t="s">
        <v>1475</v>
      </c>
      <c r="D283" s="175" t="s">
        <v>595</v>
      </c>
      <c r="E283" s="172">
        <v>2420</v>
      </c>
      <c r="F283" s="177">
        <v>561</v>
      </c>
      <c r="G283" s="177">
        <v>1112</v>
      </c>
      <c r="H283" s="178">
        <v>747</v>
      </c>
      <c r="I283" s="172">
        <v>2269</v>
      </c>
      <c r="J283" s="177">
        <v>552</v>
      </c>
      <c r="K283" s="177">
        <v>1101</v>
      </c>
      <c r="L283" s="178">
        <v>616</v>
      </c>
      <c r="M283" s="172">
        <v>2466</v>
      </c>
      <c r="N283" s="177">
        <v>559</v>
      </c>
      <c r="O283" s="177">
        <v>1214</v>
      </c>
      <c r="P283" s="178">
        <v>693</v>
      </c>
    </row>
    <row r="284" spans="1:16" x14ac:dyDescent="0.3">
      <c r="A284" s="175" t="s">
        <v>938</v>
      </c>
      <c r="B284" s="176" t="s">
        <v>569</v>
      </c>
      <c r="C284" s="176" t="s">
        <v>1476</v>
      </c>
      <c r="D284" s="175" t="s">
        <v>674</v>
      </c>
      <c r="E284" s="172">
        <v>2393</v>
      </c>
      <c r="F284" s="177">
        <v>483</v>
      </c>
      <c r="G284" s="177">
        <v>1134</v>
      </c>
      <c r="H284" s="178">
        <v>776</v>
      </c>
      <c r="I284" s="172">
        <v>2311</v>
      </c>
      <c r="J284" s="177">
        <v>494</v>
      </c>
      <c r="K284" s="177">
        <v>1173</v>
      </c>
      <c r="L284" s="178">
        <v>644</v>
      </c>
      <c r="M284" s="172">
        <v>2488</v>
      </c>
      <c r="N284" s="177">
        <v>490</v>
      </c>
      <c r="O284" s="177">
        <v>1252</v>
      </c>
      <c r="P284" s="178">
        <v>746</v>
      </c>
    </row>
    <row r="285" spans="1:16" x14ac:dyDescent="0.3">
      <c r="A285" s="175" t="s">
        <v>938</v>
      </c>
      <c r="B285" s="176" t="s">
        <v>569</v>
      </c>
      <c r="C285" s="176" t="s">
        <v>1477</v>
      </c>
      <c r="D285" s="175" t="s">
        <v>634</v>
      </c>
      <c r="E285" s="172">
        <v>2351</v>
      </c>
      <c r="F285" s="177">
        <v>599</v>
      </c>
      <c r="G285" s="177">
        <v>876</v>
      </c>
      <c r="H285" s="178">
        <v>876</v>
      </c>
      <c r="I285" s="172">
        <v>2334</v>
      </c>
      <c r="J285" s="177">
        <v>679</v>
      </c>
      <c r="K285" s="177">
        <v>842</v>
      </c>
      <c r="L285" s="178">
        <v>813</v>
      </c>
      <c r="M285" s="172">
        <v>2472</v>
      </c>
      <c r="N285" s="177">
        <v>672</v>
      </c>
      <c r="O285" s="177">
        <v>918</v>
      </c>
      <c r="P285" s="178">
        <v>882</v>
      </c>
    </row>
    <row r="286" spans="1:16" x14ac:dyDescent="0.3">
      <c r="A286" s="175" t="s">
        <v>1038</v>
      </c>
      <c r="B286" s="176" t="s">
        <v>763</v>
      </c>
      <c r="C286" s="176" t="s">
        <v>1478</v>
      </c>
      <c r="D286" s="175" t="s">
        <v>791</v>
      </c>
      <c r="E286" s="172">
        <v>2480</v>
      </c>
      <c r="F286" s="177">
        <v>793</v>
      </c>
      <c r="G286" s="177">
        <v>879</v>
      </c>
      <c r="H286" s="178">
        <v>808</v>
      </c>
      <c r="I286" s="172">
        <v>2421</v>
      </c>
      <c r="J286" s="177">
        <v>835</v>
      </c>
      <c r="K286" s="177">
        <v>892</v>
      </c>
      <c r="L286" s="178">
        <v>694</v>
      </c>
      <c r="M286" s="172">
        <v>2434</v>
      </c>
      <c r="N286" s="177">
        <v>837</v>
      </c>
      <c r="O286" s="177">
        <v>917</v>
      </c>
      <c r="P286" s="178">
        <v>680</v>
      </c>
    </row>
    <row r="287" spans="1:16" x14ac:dyDescent="0.3">
      <c r="A287" s="175" t="s">
        <v>474</v>
      </c>
      <c r="B287" s="176" t="s">
        <v>272</v>
      </c>
      <c r="C287" s="176" t="s">
        <v>1479</v>
      </c>
      <c r="D287" s="175" t="s">
        <v>545</v>
      </c>
      <c r="E287" s="172">
        <v>2325</v>
      </c>
      <c r="F287" s="177">
        <v>483</v>
      </c>
      <c r="G287" s="177">
        <v>920</v>
      </c>
      <c r="H287" s="178">
        <v>922</v>
      </c>
      <c r="I287" s="172">
        <v>2209</v>
      </c>
      <c r="J287" s="177">
        <v>464</v>
      </c>
      <c r="K287" s="177">
        <v>894</v>
      </c>
      <c r="L287" s="178">
        <v>851</v>
      </c>
      <c r="M287" s="172">
        <v>2344</v>
      </c>
      <c r="N287" s="177">
        <v>477</v>
      </c>
      <c r="O287" s="177">
        <v>935</v>
      </c>
      <c r="P287" s="178">
        <v>932</v>
      </c>
    </row>
    <row r="288" spans="1:16" x14ac:dyDescent="0.3">
      <c r="A288" s="175" t="s">
        <v>107</v>
      </c>
      <c r="B288" s="176" t="s">
        <v>569</v>
      </c>
      <c r="C288" s="176" t="s">
        <v>1480</v>
      </c>
      <c r="D288" s="175" t="s">
        <v>592</v>
      </c>
      <c r="E288" s="172">
        <v>2473</v>
      </c>
      <c r="F288" s="177">
        <v>821</v>
      </c>
      <c r="G288" s="177">
        <v>1022</v>
      </c>
      <c r="H288" s="178">
        <v>630</v>
      </c>
      <c r="I288" s="172">
        <v>2151</v>
      </c>
      <c r="J288" s="177">
        <v>762</v>
      </c>
      <c r="K288" s="177">
        <v>932</v>
      </c>
      <c r="L288" s="178">
        <v>457</v>
      </c>
      <c r="M288" s="172">
        <v>2196</v>
      </c>
      <c r="N288" s="177">
        <v>748</v>
      </c>
      <c r="O288" s="177">
        <v>984</v>
      </c>
      <c r="P288" s="178">
        <v>464</v>
      </c>
    </row>
    <row r="289" spans="1:16" x14ac:dyDescent="0.3">
      <c r="A289" s="175" t="s">
        <v>107</v>
      </c>
      <c r="B289" s="176" t="s">
        <v>272</v>
      </c>
      <c r="C289" s="176" t="s">
        <v>1481</v>
      </c>
      <c r="D289" s="175" t="s">
        <v>541</v>
      </c>
      <c r="E289" s="172">
        <v>2301</v>
      </c>
      <c r="F289" s="177">
        <v>1173</v>
      </c>
      <c r="G289" s="177">
        <v>593</v>
      </c>
      <c r="H289" s="178">
        <v>535</v>
      </c>
      <c r="I289" s="172">
        <v>1803</v>
      </c>
      <c r="J289" s="177">
        <v>792</v>
      </c>
      <c r="K289" s="177">
        <v>632</v>
      </c>
      <c r="L289" s="178">
        <v>379</v>
      </c>
      <c r="M289" s="172">
        <v>1998</v>
      </c>
      <c r="N289" s="177">
        <v>790</v>
      </c>
      <c r="O289" s="177">
        <v>683</v>
      </c>
      <c r="P289" s="178">
        <v>525</v>
      </c>
    </row>
    <row r="290" spans="1:16" x14ac:dyDescent="0.3">
      <c r="A290" s="175" t="s">
        <v>1122</v>
      </c>
      <c r="B290" s="176" t="s">
        <v>135</v>
      </c>
      <c r="C290" s="176" t="s">
        <v>1482</v>
      </c>
      <c r="D290" s="175" t="s">
        <v>450</v>
      </c>
      <c r="E290" s="172">
        <v>2280</v>
      </c>
      <c r="F290" s="177">
        <v>369</v>
      </c>
      <c r="G290" s="177">
        <v>1065</v>
      </c>
      <c r="H290" s="178">
        <v>846</v>
      </c>
      <c r="I290" s="172">
        <v>2216</v>
      </c>
      <c r="J290" s="177">
        <v>401</v>
      </c>
      <c r="K290" s="177">
        <v>1009</v>
      </c>
      <c r="L290" s="178">
        <v>806</v>
      </c>
      <c r="M290" s="172">
        <v>2289</v>
      </c>
      <c r="N290" s="177">
        <v>406</v>
      </c>
      <c r="O290" s="177">
        <v>1029</v>
      </c>
      <c r="P290" s="178">
        <v>854</v>
      </c>
    </row>
    <row r="291" spans="1:16" x14ac:dyDescent="0.3">
      <c r="A291" s="175" t="s">
        <v>568</v>
      </c>
      <c r="B291" s="176" t="s">
        <v>475</v>
      </c>
      <c r="C291" s="176" t="s">
        <v>1483</v>
      </c>
      <c r="D291" s="175" t="s">
        <v>497</v>
      </c>
      <c r="E291" s="172">
        <v>2233</v>
      </c>
      <c r="F291" s="177">
        <v>389</v>
      </c>
      <c r="G291" s="177">
        <v>1347</v>
      </c>
      <c r="H291" s="178">
        <v>497</v>
      </c>
      <c r="I291" s="172">
        <v>2300</v>
      </c>
      <c r="J291" s="177">
        <v>425</v>
      </c>
      <c r="K291" s="177">
        <v>1378</v>
      </c>
      <c r="L291" s="178">
        <v>497</v>
      </c>
      <c r="M291" s="172">
        <v>2354</v>
      </c>
      <c r="N291" s="177">
        <v>423</v>
      </c>
      <c r="O291" s="177">
        <v>1395</v>
      </c>
      <c r="P291" s="178">
        <v>536</v>
      </c>
    </row>
    <row r="292" spans="1:16" x14ac:dyDescent="0.3">
      <c r="A292" s="175" t="s">
        <v>107</v>
      </c>
      <c r="B292" s="176" t="s">
        <v>712</v>
      </c>
      <c r="C292" s="176" t="s">
        <v>1484</v>
      </c>
      <c r="D292" s="175" t="s">
        <v>736</v>
      </c>
      <c r="E292" s="172">
        <v>2353</v>
      </c>
      <c r="F292" s="177">
        <v>1108</v>
      </c>
      <c r="G292" s="177">
        <v>704</v>
      </c>
      <c r="H292" s="178">
        <v>541</v>
      </c>
      <c r="I292" s="172">
        <v>1823</v>
      </c>
      <c r="J292" s="177">
        <v>815</v>
      </c>
      <c r="K292" s="177">
        <v>663</v>
      </c>
      <c r="L292" s="178">
        <v>345</v>
      </c>
      <c r="M292" s="172">
        <v>1945</v>
      </c>
      <c r="N292" s="177">
        <v>801</v>
      </c>
      <c r="O292" s="177">
        <v>686</v>
      </c>
      <c r="P292" s="178">
        <v>458</v>
      </c>
    </row>
    <row r="293" spans="1:16" x14ac:dyDescent="0.3">
      <c r="A293" s="175" t="s">
        <v>107</v>
      </c>
      <c r="B293" s="176" t="s">
        <v>506</v>
      </c>
      <c r="C293" s="176" t="s">
        <v>1485</v>
      </c>
      <c r="D293" s="175" t="s">
        <v>1033</v>
      </c>
      <c r="E293" s="172">
        <v>2349</v>
      </c>
      <c r="F293" s="177">
        <v>900</v>
      </c>
      <c r="G293" s="177">
        <v>1070</v>
      </c>
      <c r="H293" s="178">
        <v>379</v>
      </c>
      <c r="I293" s="172">
        <v>2223</v>
      </c>
      <c r="J293" s="177">
        <v>835</v>
      </c>
      <c r="K293" s="177">
        <v>1119</v>
      </c>
      <c r="L293" s="178">
        <v>269</v>
      </c>
      <c r="M293" s="172">
        <v>2153</v>
      </c>
      <c r="N293" s="177">
        <v>800</v>
      </c>
      <c r="O293" s="177">
        <v>1065</v>
      </c>
      <c r="P293" s="178">
        <v>288</v>
      </c>
    </row>
    <row r="294" spans="1:16" x14ac:dyDescent="0.3">
      <c r="A294" s="175" t="s">
        <v>107</v>
      </c>
      <c r="B294" s="176" t="s">
        <v>569</v>
      </c>
      <c r="C294" s="176" t="s">
        <v>1486</v>
      </c>
      <c r="D294" s="175" t="s">
        <v>640</v>
      </c>
      <c r="E294" s="172">
        <v>2230</v>
      </c>
      <c r="F294" s="177">
        <v>344</v>
      </c>
      <c r="G294" s="177">
        <v>1207</v>
      </c>
      <c r="H294" s="178">
        <v>679</v>
      </c>
      <c r="I294" s="172">
        <v>2186</v>
      </c>
      <c r="J294" s="177">
        <v>336</v>
      </c>
      <c r="K294" s="177">
        <v>1209</v>
      </c>
      <c r="L294" s="178">
        <v>641</v>
      </c>
      <c r="M294" s="172">
        <v>2272</v>
      </c>
      <c r="N294" s="177">
        <v>340</v>
      </c>
      <c r="O294" s="177">
        <v>1246</v>
      </c>
      <c r="P294" s="178">
        <v>686</v>
      </c>
    </row>
    <row r="295" spans="1:16" x14ac:dyDescent="0.3">
      <c r="A295" s="175" t="s">
        <v>474</v>
      </c>
      <c r="B295" s="176" t="s">
        <v>874</v>
      </c>
      <c r="C295" s="176" t="s">
        <v>1487</v>
      </c>
      <c r="D295" s="175" t="s">
        <v>889</v>
      </c>
      <c r="E295" s="172">
        <v>2337</v>
      </c>
      <c r="F295" s="177">
        <v>609</v>
      </c>
      <c r="G295" s="177">
        <v>760</v>
      </c>
      <c r="H295" s="178">
        <v>968</v>
      </c>
      <c r="I295" s="172">
        <v>2127</v>
      </c>
      <c r="J295" s="177">
        <v>605</v>
      </c>
      <c r="K295" s="177">
        <v>698</v>
      </c>
      <c r="L295" s="178">
        <v>824</v>
      </c>
      <c r="M295" s="172">
        <v>2219</v>
      </c>
      <c r="N295" s="177">
        <v>615</v>
      </c>
      <c r="O295" s="177">
        <v>739</v>
      </c>
      <c r="P295" s="178">
        <v>865</v>
      </c>
    </row>
    <row r="296" spans="1:16" x14ac:dyDescent="0.3">
      <c r="A296" s="175" t="s">
        <v>1014</v>
      </c>
      <c r="B296" s="176" t="s">
        <v>569</v>
      </c>
      <c r="C296" s="176" t="s">
        <v>1488</v>
      </c>
      <c r="D296" s="175" t="s">
        <v>582</v>
      </c>
      <c r="E296" s="172">
        <v>2336</v>
      </c>
      <c r="F296" s="177">
        <v>507</v>
      </c>
      <c r="G296" s="177">
        <v>1048</v>
      </c>
      <c r="H296" s="178">
        <v>781</v>
      </c>
      <c r="I296" s="172">
        <v>2070</v>
      </c>
      <c r="J296" s="177">
        <v>509</v>
      </c>
      <c r="K296" s="177">
        <v>1000</v>
      </c>
      <c r="L296" s="178">
        <v>561</v>
      </c>
      <c r="M296" s="172">
        <v>2368</v>
      </c>
      <c r="N296" s="177">
        <v>523</v>
      </c>
      <c r="O296" s="177">
        <v>1170</v>
      </c>
      <c r="P296" s="178">
        <v>675</v>
      </c>
    </row>
    <row r="297" spans="1:16" x14ac:dyDescent="0.3">
      <c r="A297" s="175" t="s">
        <v>1014</v>
      </c>
      <c r="B297" s="176" t="s">
        <v>793</v>
      </c>
      <c r="C297" s="176" t="s">
        <v>1489</v>
      </c>
      <c r="D297" s="175" t="s">
        <v>818</v>
      </c>
      <c r="E297" s="172">
        <v>2234</v>
      </c>
      <c r="F297" s="177">
        <v>538</v>
      </c>
      <c r="G297" s="177">
        <v>1069</v>
      </c>
      <c r="H297" s="178">
        <v>627</v>
      </c>
      <c r="I297" s="172">
        <v>1934</v>
      </c>
      <c r="J297" s="177">
        <v>502</v>
      </c>
      <c r="K297" s="177">
        <v>944</v>
      </c>
      <c r="L297" s="178">
        <v>488</v>
      </c>
      <c r="M297" s="172">
        <v>2074</v>
      </c>
      <c r="N297" s="177">
        <v>509</v>
      </c>
      <c r="O297" s="177">
        <v>974</v>
      </c>
      <c r="P297" s="178">
        <v>591</v>
      </c>
    </row>
    <row r="298" spans="1:16" x14ac:dyDescent="0.3">
      <c r="A298" s="175" t="s">
        <v>938</v>
      </c>
      <c r="B298" s="176" t="s">
        <v>108</v>
      </c>
      <c r="C298" s="176" t="s">
        <v>1490</v>
      </c>
      <c r="D298" s="175" t="s">
        <v>156</v>
      </c>
      <c r="E298" s="172">
        <v>2162</v>
      </c>
      <c r="F298" s="177">
        <v>352</v>
      </c>
      <c r="G298" s="177">
        <v>1241</v>
      </c>
      <c r="H298" s="178">
        <v>569</v>
      </c>
      <c r="I298" s="172">
        <v>2119</v>
      </c>
      <c r="J298" s="177">
        <v>360</v>
      </c>
      <c r="K298" s="177">
        <v>1258</v>
      </c>
      <c r="L298" s="178">
        <v>501</v>
      </c>
      <c r="M298" s="172">
        <v>2161</v>
      </c>
      <c r="N298" s="177">
        <v>370</v>
      </c>
      <c r="O298" s="177">
        <v>1231</v>
      </c>
      <c r="P298" s="178">
        <v>560</v>
      </c>
    </row>
    <row r="299" spans="1:16" x14ac:dyDescent="0.3">
      <c r="A299" s="175" t="s">
        <v>107</v>
      </c>
      <c r="B299" s="176" t="s">
        <v>1123</v>
      </c>
      <c r="C299" s="176" t="s">
        <v>1491</v>
      </c>
      <c r="D299" s="175" t="s">
        <v>1124</v>
      </c>
      <c r="E299" s="172">
        <v>2194</v>
      </c>
      <c r="F299" s="177">
        <v>341</v>
      </c>
      <c r="G299" s="177">
        <v>1119</v>
      </c>
      <c r="H299" s="178">
        <v>734</v>
      </c>
      <c r="I299" s="172">
        <v>1967</v>
      </c>
      <c r="J299" s="177">
        <v>333</v>
      </c>
      <c r="K299" s="177">
        <v>1090</v>
      </c>
      <c r="L299" s="178">
        <v>544</v>
      </c>
      <c r="M299" s="172">
        <v>2141</v>
      </c>
      <c r="N299" s="177">
        <v>368</v>
      </c>
      <c r="O299" s="177">
        <v>1104</v>
      </c>
      <c r="P299" s="178">
        <v>669</v>
      </c>
    </row>
    <row r="300" spans="1:16" x14ac:dyDescent="0.3">
      <c r="A300" s="175" t="s">
        <v>1085</v>
      </c>
      <c r="B300" s="176" t="s">
        <v>181</v>
      </c>
      <c r="C300" s="176" t="s">
        <v>1492</v>
      </c>
      <c r="D300" s="175" t="s">
        <v>871</v>
      </c>
      <c r="E300" s="172">
        <v>2128</v>
      </c>
      <c r="F300" s="177">
        <v>137</v>
      </c>
      <c r="G300" s="177">
        <v>1756</v>
      </c>
      <c r="H300" s="178">
        <v>235</v>
      </c>
      <c r="I300" s="172">
        <v>2064</v>
      </c>
      <c r="J300" s="177">
        <v>136</v>
      </c>
      <c r="K300" s="177">
        <v>1774</v>
      </c>
      <c r="L300" s="178">
        <v>154</v>
      </c>
      <c r="M300" s="172">
        <v>2299</v>
      </c>
      <c r="N300" s="177">
        <v>140</v>
      </c>
      <c r="O300" s="177">
        <v>1931</v>
      </c>
      <c r="P300" s="178">
        <v>228</v>
      </c>
    </row>
    <row r="301" spans="1:16" x14ac:dyDescent="0.3">
      <c r="A301" s="175" t="s">
        <v>711</v>
      </c>
      <c r="B301" s="176" t="s">
        <v>513</v>
      </c>
      <c r="C301" s="176" t="s">
        <v>1493</v>
      </c>
      <c r="D301" s="175" t="s">
        <v>522</v>
      </c>
      <c r="E301" s="172">
        <v>2151</v>
      </c>
      <c r="F301" s="177">
        <v>1029</v>
      </c>
      <c r="G301" s="177">
        <v>870</v>
      </c>
      <c r="H301" s="178">
        <v>252</v>
      </c>
      <c r="I301" s="172">
        <v>1234</v>
      </c>
      <c r="J301" s="177">
        <v>717</v>
      </c>
      <c r="K301" s="177">
        <v>377</v>
      </c>
      <c r="L301" s="178">
        <v>140</v>
      </c>
      <c r="M301" s="172">
        <v>1283</v>
      </c>
      <c r="N301" s="177">
        <v>719</v>
      </c>
      <c r="O301" s="177">
        <v>352</v>
      </c>
      <c r="P301" s="178">
        <v>212</v>
      </c>
    </row>
    <row r="302" spans="1:16" x14ac:dyDescent="0.3">
      <c r="A302" s="175" t="s">
        <v>1187</v>
      </c>
      <c r="B302" s="176" t="s">
        <v>135</v>
      </c>
      <c r="C302" s="176" t="s">
        <v>1494</v>
      </c>
      <c r="D302" s="175" t="s">
        <v>439</v>
      </c>
      <c r="E302" s="172">
        <v>2087</v>
      </c>
      <c r="F302" s="177">
        <v>764</v>
      </c>
      <c r="G302" s="177">
        <v>881</v>
      </c>
      <c r="H302" s="178">
        <v>442</v>
      </c>
      <c r="I302" s="172">
        <v>1919</v>
      </c>
      <c r="J302" s="177">
        <v>767</v>
      </c>
      <c r="K302" s="177">
        <v>804</v>
      </c>
      <c r="L302" s="178">
        <v>348</v>
      </c>
      <c r="M302" s="172">
        <v>2116</v>
      </c>
      <c r="N302" s="177">
        <v>776</v>
      </c>
      <c r="O302" s="177">
        <v>888</v>
      </c>
      <c r="P302" s="178">
        <v>452</v>
      </c>
    </row>
    <row r="303" spans="1:16" x14ac:dyDescent="0.3">
      <c r="A303" s="175" t="s">
        <v>457</v>
      </c>
      <c r="B303" s="176" t="s">
        <v>939</v>
      </c>
      <c r="C303" s="176" t="s">
        <v>1495</v>
      </c>
      <c r="D303" s="175" t="s">
        <v>1003</v>
      </c>
      <c r="E303" s="172">
        <v>2106</v>
      </c>
      <c r="F303" s="177">
        <v>443</v>
      </c>
      <c r="G303" s="177">
        <v>1166</v>
      </c>
      <c r="H303" s="178">
        <v>497</v>
      </c>
      <c r="I303" s="172">
        <v>2052</v>
      </c>
      <c r="J303" s="177">
        <v>474</v>
      </c>
      <c r="K303" s="177">
        <v>1167</v>
      </c>
      <c r="L303" s="178">
        <v>411</v>
      </c>
      <c r="M303" s="172">
        <v>2239</v>
      </c>
      <c r="N303" s="177">
        <v>485</v>
      </c>
      <c r="O303" s="177">
        <v>1271</v>
      </c>
      <c r="P303" s="178">
        <v>483</v>
      </c>
    </row>
    <row r="304" spans="1:16" x14ac:dyDescent="0.3">
      <c r="A304" s="175" t="s">
        <v>107</v>
      </c>
      <c r="B304" s="176" t="s">
        <v>309</v>
      </c>
      <c r="C304" s="176" t="s">
        <v>1496</v>
      </c>
      <c r="D304" s="175" t="s">
        <v>345</v>
      </c>
      <c r="E304" s="172">
        <v>2214</v>
      </c>
      <c r="F304" s="177">
        <v>397</v>
      </c>
      <c r="G304" s="177">
        <v>827</v>
      </c>
      <c r="H304" s="178">
        <v>990</v>
      </c>
      <c r="I304" s="172">
        <v>1899</v>
      </c>
      <c r="J304" s="177">
        <v>375</v>
      </c>
      <c r="K304" s="177">
        <v>723</v>
      </c>
      <c r="L304" s="178">
        <v>801</v>
      </c>
      <c r="M304" s="172">
        <v>2072</v>
      </c>
      <c r="N304" s="177">
        <v>415</v>
      </c>
      <c r="O304" s="177">
        <v>799</v>
      </c>
      <c r="P304" s="178">
        <v>858</v>
      </c>
    </row>
    <row r="305" spans="1:16" x14ac:dyDescent="0.3">
      <c r="A305" s="175" t="s">
        <v>107</v>
      </c>
      <c r="B305" s="176" t="s">
        <v>135</v>
      </c>
      <c r="C305" s="176" t="s">
        <v>1497</v>
      </c>
      <c r="D305" s="175" t="s">
        <v>451</v>
      </c>
      <c r="E305" s="172">
        <v>2129</v>
      </c>
      <c r="F305" s="177">
        <v>556</v>
      </c>
      <c r="G305" s="177">
        <v>1189</v>
      </c>
      <c r="H305" s="178">
        <v>384</v>
      </c>
      <c r="I305" s="172">
        <v>2052</v>
      </c>
      <c r="J305" s="177">
        <v>613</v>
      </c>
      <c r="K305" s="177">
        <v>1120</v>
      </c>
      <c r="L305" s="178">
        <v>319</v>
      </c>
      <c r="M305" s="172">
        <v>2121</v>
      </c>
      <c r="N305" s="177">
        <v>598</v>
      </c>
      <c r="O305" s="177">
        <v>1191</v>
      </c>
      <c r="P305" s="178">
        <v>332</v>
      </c>
    </row>
    <row r="306" spans="1:16" x14ac:dyDescent="0.3">
      <c r="A306" s="175" t="s">
        <v>260</v>
      </c>
      <c r="B306" s="176" t="s">
        <v>135</v>
      </c>
      <c r="C306" s="176" t="s">
        <v>1498</v>
      </c>
      <c r="D306" s="175" t="s">
        <v>433</v>
      </c>
      <c r="E306" s="172">
        <v>2150</v>
      </c>
      <c r="F306" s="177">
        <v>411</v>
      </c>
      <c r="G306" s="177">
        <v>1187</v>
      </c>
      <c r="H306" s="178">
        <v>552</v>
      </c>
      <c r="I306" s="172">
        <v>1784</v>
      </c>
      <c r="J306" s="177">
        <v>401</v>
      </c>
      <c r="K306" s="177">
        <v>960</v>
      </c>
      <c r="L306" s="178">
        <v>423</v>
      </c>
      <c r="M306" s="172">
        <v>1874</v>
      </c>
      <c r="N306" s="177">
        <v>393</v>
      </c>
      <c r="O306" s="177">
        <v>1012</v>
      </c>
      <c r="P306" s="178">
        <v>469</v>
      </c>
    </row>
    <row r="307" spans="1:16" x14ac:dyDescent="0.3">
      <c r="A307" s="175" t="s">
        <v>429</v>
      </c>
      <c r="B307" s="176" t="s">
        <v>513</v>
      </c>
      <c r="C307" s="176" t="s">
        <v>1499</v>
      </c>
      <c r="D307" s="175" t="s">
        <v>521</v>
      </c>
      <c r="E307" s="172">
        <v>2070</v>
      </c>
      <c r="F307" s="177">
        <v>1246</v>
      </c>
      <c r="G307" s="177">
        <v>81</v>
      </c>
      <c r="H307" s="178">
        <v>743</v>
      </c>
      <c r="I307" s="172">
        <v>973</v>
      </c>
      <c r="J307" s="177">
        <v>648</v>
      </c>
      <c r="K307" s="177">
        <v>77</v>
      </c>
      <c r="L307" s="178">
        <v>248</v>
      </c>
      <c r="M307" s="172">
        <v>1453</v>
      </c>
      <c r="N307" s="177">
        <v>640</v>
      </c>
      <c r="O307" s="177">
        <v>82</v>
      </c>
      <c r="P307" s="178">
        <v>731</v>
      </c>
    </row>
    <row r="308" spans="1:16" x14ac:dyDescent="0.3">
      <c r="A308" s="175" t="s">
        <v>1014</v>
      </c>
      <c r="B308" s="176" t="s">
        <v>1086</v>
      </c>
      <c r="C308" s="176" t="s">
        <v>1500</v>
      </c>
      <c r="D308" s="175" t="s">
        <v>1110</v>
      </c>
      <c r="E308" s="172">
        <v>2134</v>
      </c>
      <c r="F308" s="177">
        <v>117</v>
      </c>
      <c r="G308" s="177">
        <v>1350</v>
      </c>
      <c r="H308" s="178">
        <v>667</v>
      </c>
      <c r="I308" s="172">
        <v>1930</v>
      </c>
      <c r="J308" s="177">
        <v>109</v>
      </c>
      <c r="K308" s="177">
        <v>1293</v>
      </c>
      <c r="L308" s="178">
        <v>528</v>
      </c>
      <c r="M308" s="172">
        <v>2198</v>
      </c>
      <c r="N308" s="177">
        <v>117</v>
      </c>
      <c r="O308" s="177">
        <v>1502</v>
      </c>
      <c r="P308" s="178">
        <v>579</v>
      </c>
    </row>
    <row r="309" spans="1:16" x14ac:dyDescent="0.3">
      <c r="A309" s="175" t="s">
        <v>873</v>
      </c>
      <c r="B309" s="176" t="s">
        <v>475</v>
      </c>
      <c r="C309" s="176" t="s">
        <v>1501</v>
      </c>
      <c r="D309" s="175" t="s">
        <v>495</v>
      </c>
      <c r="E309" s="172">
        <v>2041</v>
      </c>
      <c r="F309" s="177">
        <v>546</v>
      </c>
      <c r="G309" s="177">
        <v>1197</v>
      </c>
      <c r="H309" s="178">
        <v>298</v>
      </c>
      <c r="I309" s="172">
        <v>2404</v>
      </c>
      <c r="J309" s="177">
        <v>660</v>
      </c>
      <c r="K309" s="177">
        <v>1517</v>
      </c>
      <c r="L309" s="178">
        <v>227</v>
      </c>
      <c r="M309" s="172">
        <v>2627</v>
      </c>
      <c r="N309" s="177">
        <v>692</v>
      </c>
      <c r="O309" s="177">
        <v>1666</v>
      </c>
      <c r="P309" s="178">
        <v>269</v>
      </c>
    </row>
    <row r="310" spans="1:16" x14ac:dyDescent="0.3">
      <c r="A310" s="175" t="s">
        <v>474</v>
      </c>
      <c r="B310" s="176" t="s">
        <v>914</v>
      </c>
      <c r="C310" s="176" t="s">
        <v>1502</v>
      </c>
      <c r="D310" s="175" t="s">
        <v>917</v>
      </c>
      <c r="E310" s="172">
        <v>2014</v>
      </c>
      <c r="F310" s="177">
        <v>503</v>
      </c>
      <c r="G310" s="177">
        <v>1226</v>
      </c>
      <c r="H310" s="178">
        <v>285</v>
      </c>
      <c r="I310" s="172">
        <v>2029</v>
      </c>
      <c r="J310" s="177">
        <v>605</v>
      </c>
      <c r="K310" s="177">
        <v>1171</v>
      </c>
      <c r="L310" s="178">
        <v>253</v>
      </c>
      <c r="M310" s="172">
        <v>2079</v>
      </c>
      <c r="N310" s="177">
        <v>595</v>
      </c>
      <c r="O310" s="177">
        <v>1216</v>
      </c>
      <c r="P310" s="178">
        <v>268</v>
      </c>
    </row>
    <row r="311" spans="1:16" x14ac:dyDescent="0.3">
      <c r="A311" s="175" t="s">
        <v>938</v>
      </c>
      <c r="B311" s="176" t="s">
        <v>569</v>
      </c>
      <c r="C311" s="176" t="s">
        <v>1503</v>
      </c>
      <c r="D311" s="175" t="s">
        <v>653</v>
      </c>
      <c r="E311" s="172">
        <v>1994</v>
      </c>
      <c r="F311" s="177">
        <v>451</v>
      </c>
      <c r="G311" s="177">
        <v>1066</v>
      </c>
      <c r="H311" s="178">
        <v>477</v>
      </c>
      <c r="I311" s="172">
        <v>1754</v>
      </c>
      <c r="J311" s="177">
        <v>451</v>
      </c>
      <c r="K311" s="177">
        <v>896</v>
      </c>
      <c r="L311" s="178">
        <v>407</v>
      </c>
      <c r="M311" s="172">
        <v>1822</v>
      </c>
      <c r="N311" s="177">
        <v>439</v>
      </c>
      <c r="O311" s="177">
        <v>904</v>
      </c>
      <c r="P311" s="178">
        <v>479</v>
      </c>
    </row>
    <row r="312" spans="1:16" x14ac:dyDescent="0.3">
      <c r="A312" s="175" t="s">
        <v>429</v>
      </c>
      <c r="B312" s="176" t="s">
        <v>235</v>
      </c>
      <c r="C312" s="176" t="s">
        <v>1504</v>
      </c>
      <c r="D312" s="175" t="s">
        <v>251</v>
      </c>
      <c r="E312" s="172">
        <v>2013</v>
      </c>
      <c r="F312" s="177">
        <v>569</v>
      </c>
      <c r="G312" s="177">
        <v>910</v>
      </c>
      <c r="H312" s="178">
        <v>534</v>
      </c>
      <c r="I312" s="172">
        <v>1693</v>
      </c>
      <c r="J312" s="177">
        <v>533</v>
      </c>
      <c r="K312" s="177">
        <v>842</v>
      </c>
      <c r="L312" s="178">
        <v>318</v>
      </c>
      <c r="M312" s="172">
        <v>2011</v>
      </c>
      <c r="N312" s="177">
        <v>579</v>
      </c>
      <c r="O312" s="177">
        <v>925</v>
      </c>
      <c r="P312" s="178">
        <v>507</v>
      </c>
    </row>
    <row r="313" spans="1:16" x14ac:dyDescent="0.3">
      <c r="A313" s="175" t="s">
        <v>938</v>
      </c>
      <c r="B313" s="176" t="s">
        <v>108</v>
      </c>
      <c r="C313" s="176" t="s">
        <v>1505</v>
      </c>
      <c r="D313" s="175" t="s">
        <v>178</v>
      </c>
      <c r="E313" s="172">
        <v>1984</v>
      </c>
      <c r="F313" s="177">
        <v>1220</v>
      </c>
      <c r="G313" s="177">
        <v>479</v>
      </c>
      <c r="H313" s="178">
        <v>285</v>
      </c>
      <c r="I313" s="172">
        <v>1496</v>
      </c>
      <c r="J313" s="177">
        <v>829</v>
      </c>
      <c r="K313" s="177">
        <v>460</v>
      </c>
      <c r="L313" s="178">
        <v>207</v>
      </c>
      <c r="M313" s="172">
        <v>1631</v>
      </c>
      <c r="N313" s="177">
        <v>847</v>
      </c>
      <c r="O313" s="177">
        <v>499</v>
      </c>
      <c r="P313" s="178">
        <v>285</v>
      </c>
    </row>
    <row r="314" spans="1:16" x14ac:dyDescent="0.3">
      <c r="A314" s="175" t="s">
        <v>308</v>
      </c>
      <c r="B314" s="176" t="s">
        <v>874</v>
      </c>
      <c r="C314" s="176" t="s">
        <v>1506</v>
      </c>
      <c r="D314" s="175" t="s">
        <v>876</v>
      </c>
      <c r="E314" s="172">
        <v>1979</v>
      </c>
      <c r="F314" s="177">
        <v>400</v>
      </c>
      <c r="G314" s="177">
        <v>1181</v>
      </c>
      <c r="H314" s="178">
        <v>398</v>
      </c>
      <c r="I314" s="172">
        <v>1917</v>
      </c>
      <c r="J314" s="177">
        <v>408</v>
      </c>
      <c r="K314" s="177">
        <v>1144</v>
      </c>
      <c r="L314" s="178">
        <v>365</v>
      </c>
      <c r="M314" s="172">
        <v>1924</v>
      </c>
      <c r="N314" s="177">
        <v>388</v>
      </c>
      <c r="O314" s="177">
        <v>1136</v>
      </c>
      <c r="P314" s="178">
        <v>400</v>
      </c>
    </row>
    <row r="315" spans="1:16" x14ac:dyDescent="0.3">
      <c r="A315" s="175" t="s">
        <v>1014</v>
      </c>
      <c r="B315" s="176" t="s">
        <v>914</v>
      </c>
      <c r="C315" s="176" t="s">
        <v>1507</v>
      </c>
      <c r="D315" s="175" t="s">
        <v>923</v>
      </c>
      <c r="E315" s="172">
        <v>2018</v>
      </c>
      <c r="F315" s="177">
        <v>611</v>
      </c>
      <c r="G315" s="177">
        <v>777</v>
      </c>
      <c r="H315" s="178">
        <v>630</v>
      </c>
      <c r="I315" s="172">
        <v>1926</v>
      </c>
      <c r="J315" s="177">
        <v>593</v>
      </c>
      <c r="K315" s="177">
        <v>806</v>
      </c>
      <c r="L315" s="178">
        <v>527</v>
      </c>
      <c r="M315" s="172">
        <v>1997</v>
      </c>
      <c r="N315" s="177">
        <v>606</v>
      </c>
      <c r="O315" s="177">
        <v>803</v>
      </c>
      <c r="P315" s="178">
        <v>588</v>
      </c>
    </row>
    <row r="316" spans="1:16" x14ac:dyDescent="0.3">
      <c r="A316" s="175" t="s">
        <v>107</v>
      </c>
      <c r="B316" s="176" t="s">
        <v>712</v>
      </c>
      <c r="C316" s="176" t="s">
        <v>1508</v>
      </c>
      <c r="D316" s="175" t="s">
        <v>720</v>
      </c>
      <c r="E316" s="172">
        <v>2001</v>
      </c>
      <c r="F316" s="177">
        <v>111</v>
      </c>
      <c r="G316" s="177">
        <v>1658</v>
      </c>
      <c r="H316" s="178">
        <v>232</v>
      </c>
      <c r="I316" s="172">
        <v>2048</v>
      </c>
      <c r="J316" s="177">
        <v>107</v>
      </c>
      <c r="K316" s="177">
        <v>1820</v>
      </c>
      <c r="L316" s="178">
        <v>121</v>
      </c>
      <c r="M316" s="172">
        <v>2173</v>
      </c>
      <c r="N316" s="177">
        <v>107</v>
      </c>
      <c r="O316" s="177">
        <v>1870</v>
      </c>
      <c r="P316" s="178">
        <v>196</v>
      </c>
    </row>
    <row r="317" spans="1:16" x14ac:dyDescent="0.3">
      <c r="A317" s="175" t="s">
        <v>308</v>
      </c>
      <c r="B317" s="176" t="s">
        <v>108</v>
      </c>
      <c r="C317" s="176" t="s">
        <v>1509</v>
      </c>
      <c r="D317" s="175" t="s">
        <v>189</v>
      </c>
      <c r="E317" s="172">
        <v>2366</v>
      </c>
      <c r="F317" s="177">
        <v>855</v>
      </c>
      <c r="G317" s="177">
        <v>958</v>
      </c>
      <c r="H317" s="178">
        <v>553</v>
      </c>
      <c r="I317" s="172">
        <v>1785</v>
      </c>
      <c r="J317" s="177">
        <v>808</v>
      </c>
      <c r="K317" s="177">
        <v>851</v>
      </c>
      <c r="L317" s="178">
        <v>126</v>
      </c>
      <c r="M317" s="172">
        <v>2094</v>
      </c>
      <c r="N317" s="177">
        <v>903</v>
      </c>
      <c r="O317" s="177">
        <v>1049</v>
      </c>
      <c r="P317" s="178">
        <v>142</v>
      </c>
    </row>
    <row r="318" spans="1:16" x14ac:dyDescent="0.3">
      <c r="A318" s="175" t="s">
        <v>260</v>
      </c>
      <c r="B318" s="176" t="s">
        <v>1039</v>
      </c>
      <c r="C318" s="176" t="s">
        <v>1510</v>
      </c>
      <c r="D318" s="175" t="s">
        <v>1059</v>
      </c>
      <c r="E318" s="172">
        <v>1939</v>
      </c>
      <c r="F318" s="177">
        <v>277</v>
      </c>
      <c r="G318" s="177">
        <v>1022</v>
      </c>
      <c r="H318" s="178">
        <v>640</v>
      </c>
      <c r="I318" s="172">
        <v>1935</v>
      </c>
      <c r="J318" s="177">
        <v>275</v>
      </c>
      <c r="K318" s="177">
        <v>1085</v>
      </c>
      <c r="L318" s="178">
        <v>575</v>
      </c>
      <c r="M318" s="172">
        <v>2008</v>
      </c>
      <c r="N318" s="177">
        <v>281</v>
      </c>
      <c r="O318" s="177">
        <v>1102</v>
      </c>
      <c r="P318" s="178">
        <v>625</v>
      </c>
    </row>
    <row r="319" spans="1:16" x14ac:dyDescent="0.3">
      <c r="A319" s="175" t="s">
        <v>568</v>
      </c>
      <c r="B319" s="176" t="s">
        <v>108</v>
      </c>
      <c r="C319" s="176" t="s">
        <v>1511</v>
      </c>
      <c r="D319" s="175" t="s">
        <v>196</v>
      </c>
      <c r="E319" s="172">
        <v>2011</v>
      </c>
      <c r="F319" s="177">
        <v>465</v>
      </c>
      <c r="G319" s="177">
        <v>759</v>
      </c>
      <c r="H319" s="178">
        <v>787</v>
      </c>
      <c r="I319" s="172">
        <v>1731</v>
      </c>
      <c r="J319" s="177">
        <v>443</v>
      </c>
      <c r="K319" s="177">
        <v>699</v>
      </c>
      <c r="L319" s="178">
        <v>589</v>
      </c>
      <c r="M319" s="172">
        <v>1953</v>
      </c>
      <c r="N319" s="177">
        <v>510</v>
      </c>
      <c r="O319" s="177">
        <v>744</v>
      </c>
      <c r="P319" s="178">
        <v>699</v>
      </c>
    </row>
    <row r="320" spans="1:16" x14ac:dyDescent="0.3">
      <c r="A320" s="175" t="s">
        <v>260</v>
      </c>
      <c r="B320" s="176" t="s">
        <v>272</v>
      </c>
      <c r="C320" s="176" t="s">
        <v>1512</v>
      </c>
      <c r="D320" s="175" t="s">
        <v>557</v>
      </c>
      <c r="E320" s="172">
        <v>1935</v>
      </c>
      <c r="F320" s="177">
        <v>817</v>
      </c>
      <c r="G320" s="177">
        <v>929</v>
      </c>
      <c r="H320" s="178">
        <v>189</v>
      </c>
      <c r="I320" s="172">
        <v>1818</v>
      </c>
      <c r="J320" s="177">
        <v>878</v>
      </c>
      <c r="K320" s="177">
        <v>816</v>
      </c>
      <c r="L320" s="178">
        <v>124</v>
      </c>
      <c r="M320" s="172">
        <v>1914</v>
      </c>
      <c r="N320" s="177">
        <v>898</v>
      </c>
      <c r="O320" s="177">
        <v>844</v>
      </c>
      <c r="P320" s="178">
        <v>172</v>
      </c>
    </row>
    <row r="321" spans="1:16" x14ac:dyDescent="0.3">
      <c r="A321" s="175" t="s">
        <v>568</v>
      </c>
      <c r="B321" s="176" t="s">
        <v>513</v>
      </c>
      <c r="C321" s="176" t="s">
        <v>1513</v>
      </c>
      <c r="D321" s="176" t="s">
        <v>523</v>
      </c>
      <c r="E321" s="172">
        <v>1923</v>
      </c>
      <c r="F321" s="177">
        <v>379</v>
      </c>
      <c r="G321" s="177">
        <v>1206</v>
      </c>
      <c r="H321" s="178">
        <v>338</v>
      </c>
      <c r="I321" s="172">
        <v>1895</v>
      </c>
      <c r="J321" s="177">
        <v>416</v>
      </c>
      <c r="K321" s="177">
        <v>1183</v>
      </c>
      <c r="L321" s="178">
        <v>296</v>
      </c>
      <c r="M321" s="172">
        <v>1917</v>
      </c>
      <c r="N321" s="177">
        <v>432</v>
      </c>
      <c r="O321" s="177">
        <v>1161</v>
      </c>
      <c r="P321" s="178">
        <v>324</v>
      </c>
    </row>
    <row r="322" spans="1:16" x14ac:dyDescent="0.3">
      <c r="A322" s="175" t="s">
        <v>234</v>
      </c>
      <c r="B322" s="176" t="s">
        <v>939</v>
      </c>
      <c r="C322" s="176" t="s">
        <v>1514</v>
      </c>
      <c r="D322" s="175" t="s">
        <v>943</v>
      </c>
      <c r="E322" s="172">
        <v>2014</v>
      </c>
      <c r="F322" s="177">
        <v>660</v>
      </c>
      <c r="G322" s="177">
        <v>852</v>
      </c>
      <c r="H322" s="178">
        <v>502</v>
      </c>
      <c r="I322" s="172">
        <v>1746</v>
      </c>
      <c r="J322" s="177">
        <v>661</v>
      </c>
      <c r="K322" s="177">
        <v>706</v>
      </c>
      <c r="L322" s="178">
        <v>379</v>
      </c>
      <c r="M322" s="172">
        <v>1780</v>
      </c>
      <c r="N322" s="177">
        <v>650</v>
      </c>
      <c r="O322" s="177">
        <v>736</v>
      </c>
      <c r="P322" s="178">
        <v>394</v>
      </c>
    </row>
    <row r="323" spans="1:16" x14ac:dyDescent="0.3">
      <c r="A323" s="175" t="s">
        <v>568</v>
      </c>
      <c r="B323" s="176" t="s">
        <v>135</v>
      </c>
      <c r="C323" s="176" t="s">
        <v>1515</v>
      </c>
      <c r="D323" s="175" t="s">
        <v>449</v>
      </c>
      <c r="E323" s="172">
        <v>1885</v>
      </c>
      <c r="F323" s="177">
        <v>1506</v>
      </c>
      <c r="G323" s="177">
        <v>135</v>
      </c>
      <c r="H323" s="178">
        <v>244</v>
      </c>
      <c r="I323" s="172">
        <v>1296</v>
      </c>
      <c r="J323" s="177">
        <v>942</v>
      </c>
      <c r="K323" s="177">
        <v>133</v>
      </c>
      <c r="L323" s="178">
        <v>221</v>
      </c>
      <c r="M323" s="172">
        <v>1456</v>
      </c>
      <c r="N323" s="177">
        <v>1038</v>
      </c>
      <c r="O323" s="177">
        <v>154</v>
      </c>
      <c r="P323" s="178">
        <v>264</v>
      </c>
    </row>
    <row r="324" spans="1:16" x14ac:dyDescent="0.3">
      <c r="A324" s="175" t="s">
        <v>711</v>
      </c>
      <c r="B324" s="176" t="s">
        <v>135</v>
      </c>
      <c r="C324" s="176" t="s">
        <v>1516</v>
      </c>
      <c r="D324" s="175" t="s">
        <v>456</v>
      </c>
      <c r="E324" s="172">
        <v>1957</v>
      </c>
      <c r="F324" s="177">
        <v>1030</v>
      </c>
      <c r="G324" s="177">
        <v>689</v>
      </c>
      <c r="H324" s="178">
        <v>238</v>
      </c>
      <c r="I324" s="172">
        <v>1107</v>
      </c>
      <c r="J324" s="177">
        <v>435</v>
      </c>
      <c r="K324" s="177">
        <v>546</v>
      </c>
      <c r="L324" s="178">
        <v>126</v>
      </c>
      <c r="M324" s="172">
        <v>1166</v>
      </c>
      <c r="N324" s="177">
        <v>501</v>
      </c>
      <c r="O324" s="177">
        <v>494</v>
      </c>
      <c r="P324" s="178">
        <v>171</v>
      </c>
    </row>
    <row r="325" spans="1:16" x14ac:dyDescent="0.3">
      <c r="A325" s="175" t="s">
        <v>429</v>
      </c>
      <c r="B325" s="176" t="s">
        <v>1039</v>
      </c>
      <c r="C325" s="176" t="s">
        <v>1517</v>
      </c>
      <c r="D325" s="175" t="s">
        <v>1058</v>
      </c>
      <c r="E325" s="172">
        <v>1974</v>
      </c>
      <c r="F325" s="177">
        <v>77</v>
      </c>
      <c r="G325" s="177">
        <v>1704</v>
      </c>
      <c r="H325" s="178">
        <v>193</v>
      </c>
      <c r="I325" s="172">
        <v>1886</v>
      </c>
      <c r="J325" s="177">
        <v>74</v>
      </c>
      <c r="K325" s="177">
        <v>1763</v>
      </c>
      <c r="L325" s="178">
        <v>49</v>
      </c>
      <c r="M325" s="172">
        <v>2022</v>
      </c>
      <c r="N325" s="177">
        <v>76</v>
      </c>
      <c r="O325" s="177">
        <v>1839</v>
      </c>
      <c r="P325" s="178">
        <v>107</v>
      </c>
    </row>
    <row r="326" spans="1:16" x14ac:dyDescent="0.3">
      <c r="A326" s="175" t="s">
        <v>474</v>
      </c>
      <c r="B326" s="176" t="s">
        <v>108</v>
      </c>
      <c r="C326" s="176" t="s">
        <v>1518</v>
      </c>
      <c r="D326" s="175" t="s">
        <v>200</v>
      </c>
      <c r="E326" s="172">
        <v>1866</v>
      </c>
      <c r="F326" s="177">
        <v>178</v>
      </c>
      <c r="G326" s="177">
        <v>1494</v>
      </c>
      <c r="H326" s="178">
        <v>194</v>
      </c>
      <c r="I326" s="172">
        <v>1881</v>
      </c>
      <c r="J326" s="177">
        <v>192</v>
      </c>
      <c r="K326" s="177">
        <v>1539</v>
      </c>
      <c r="L326" s="178">
        <v>150</v>
      </c>
      <c r="M326" s="172">
        <v>2006</v>
      </c>
      <c r="N326" s="177">
        <v>198</v>
      </c>
      <c r="O326" s="177">
        <v>1617</v>
      </c>
      <c r="P326" s="178">
        <v>191</v>
      </c>
    </row>
    <row r="327" spans="1:16" x14ac:dyDescent="0.3">
      <c r="A327" s="175" t="s">
        <v>873</v>
      </c>
      <c r="B327" s="176" t="s">
        <v>135</v>
      </c>
      <c r="C327" s="176" t="s">
        <v>1519</v>
      </c>
      <c r="D327" s="175" t="s">
        <v>447</v>
      </c>
      <c r="E327" s="172">
        <v>1924</v>
      </c>
      <c r="F327" s="177">
        <v>378</v>
      </c>
      <c r="G327" s="177">
        <v>980</v>
      </c>
      <c r="H327" s="178">
        <v>566</v>
      </c>
      <c r="I327" s="172">
        <v>1869</v>
      </c>
      <c r="J327" s="177">
        <v>375</v>
      </c>
      <c r="K327" s="177">
        <v>996</v>
      </c>
      <c r="L327" s="178">
        <v>498</v>
      </c>
      <c r="M327" s="172">
        <v>1880</v>
      </c>
      <c r="N327" s="177">
        <v>371</v>
      </c>
      <c r="O327" s="177">
        <v>1006</v>
      </c>
      <c r="P327" s="178">
        <v>503</v>
      </c>
    </row>
    <row r="328" spans="1:16" x14ac:dyDescent="0.3">
      <c r="A328" s="175" t="s">
        <v>938</v>
      </c>
      <c r="B328" s="176" t="s">
        <v>108</v>
      </c>
      <c r="C328" s="176" t="s">
        <v>1520</v>
      </c>
      <c r="D328" s="175" t="s">
        <v>207</v>
      </c>
      <c r="E328" s="172">
        <v>1858</v>
      </c>
      <c r="F328" s="177">
        <v>672</v>
      </c>
      <c r="G328" s="177">
        <v>820</v>
      </c>
      <c r="H328" s="178">
        <v>366</v>
      </c>
      <c r="I328" s="172">
        <v>1797</v>
      </c>
      <c r="J328" s="177">
        <v>620</v>
      </c>
      <c r="K328" s="177">
        <v>857</v>
      </c>
      <c r="L328" s="178">
        <v>320</v>
      </c>
      <c r="M328" s="172">
        <v>1910</v>
      </c>
      <c r="N328" s="177">
        <v>671</v>
      </c>
      <c r="O328" s="177">
        <v>889</v>
      </c>
      <c r="P328" s="178">
        <v>350</v>
      </c>
    </row>
    <row r="329" spans="1:16" x14ac:dyDescent="0.3">
      <c r="A329" s="175" t="s">
        <v>938</v>
      </c>
      <c r="B329" s="176" t="s">
        <v>108</v>
      </c>
      <c r="C329" s="176" t="s">
        <v>1521</v>
      </c>
      <c r="D329" s="175" t="s">
        <v>233</v>
      </c>
      <c r="E329" s="172">
        <v>1857</v>
      </c>
      <c r="F329" s="177">
        <v>405</v>
      </c>
      <c r="G329" s="177">
        <v>704</v>
      </c>
      <c r="H329" s="178">
        <v>748</v>
      </c>
      <c r="I329" s="172">
        <v>1827</v>
      </c>
      <c r="J329" s="177">
        <v>457</v>
      </c>
      <c r="K329" s="177">
        <v>708</v>
      </c>
      <c r="L329" s="178">
        <v>662</v>
      </c>
      <c r="M329" s="172">
        <v>1955</v>
      </c>
      <c r="N329" s="177">
        <v>462</v>
      </c>
      <c r="O329" s="177">
        <v>761</v>
      </c>
      <c r="P329" s="178">
        <v>732</v>
      </c>
    </row>
    <row r="330" spans="1:16" x14ac:dyDescent="0.3">
      <c r="A330" s="175" t="s">
        <v>819</v>
      </c>
      <c r="B330" s="176" t="s">
        <v>1086</v>
      </c>
      <c r="C330" s="176" t="s">
        <v>1522</v>
      </c>
      <c r="D330" s="175" t="s">
        <v>1089</v>
      </c>
      <c r="E330" s="172">
        <v>1829</v>
      </c>
      <c r="F330" s="177">
        <v>341</v>
      </c>
      <c r="G330" s="177">
        <v>978</v>
      </c>
      <c r="H330" s="178">
        <v>510</v>
      </c>
      <c r="I330" s="172">
        <v>1825</v>
      </c>
      <c r="J330" s="177">
        <v>342</v>
      </c>
      <c r="K330" s="177">
        <v>1000</v>
      </c>
      <c r="L330" s="178">
        <v>483</v>
      </c>
      <c r="M330" s="172">
        <v>1874</v>
      </c>
      <c r="N330" s="177">
        <v>346</v>
      </c>
      <c r="O330" s="177">
        <v>1028</v>
      </c>
      <c r="P330" s="178">
        <v>500</v>
      </c>
    </row>
    <row r="331" spans="1:16" x14ac:dyDescent="0.3">
      <c r="A331" s="175" t="s">
        <v>1182</v>
      </c>
      <c r="B331" s="176" t="s">
        <v>135</v>
      </c>
      <c r="C331" s="176" t="s">
        <v>1523</v>
      </c>
      <c r="D331" s="175" t="s">
        <v>443</v>
      </c>
      <c r="E331" s="172">
        <v>1831</v>
      </c>
      <c r="F331" s="177">
        <v>242</v>
      </c>
      <c r="G331" s="177">
        <v>1346</v>
      </c>
      <c r="H331" s="178">
        <v>243</v>
      </c>
      <c r="I331" s="172">
        <v>1901</v>
      </c>
      <c r="J331" s="177">
        <v>243</v>
      </c>
      <c r="K331" s="177">
        <v>1508</v>
      </c>
      <c r="L331" s="178">
        <v>150</v>
      </c>
      <c r="M331" s="172">
        <v>2003</v>
      </c>
      <c r="N331" s="177">
        <v>239</v>
      </c>
      <c r="O331" s="177">
        <v>1541</v>
      </c>
      <c r="P331" s="178">
        <v>223</v>
      </c>
    </row>
    <row r="332" spans="1:16" x14ac:dyDescent="0.3">
      <c r="A332" s="175" t="s">
        <v>474</v>
      </c>
      <c r="B332" s="176" t="s">
        <v>181</v>
      </c>
      <c r="C332" s="176" t="s">
        <v>1524</v>
      </c>
      <c r="D332" s="175" t="s">
        <v>868</v>
      </c>
      <c r="E332" s="172">
        <v>1849</v>
      </c>
      <c r="F332" s="177">
        <v>418</v>
      </c>
      <c r="G332" s="177">
        <v>867</v>
      </c>
      <c r="H332" s="178">
        <v>564</v>
      </c>
      <c r="I332" s="172">
        <v>1701</v>
      </c>
      <c r="J332" s="177">
        <v>405</v>
      </c>
      <c r="K332" s="177">
        <v>827</v>
      </c>
      <c r="L332" s="178">
        <v>469</v>
      </c>
      <c r="M332" s="172">
        <v>1806</v>
      </c>
      <c r="N332" s="177">
        <v>416</v>
      </c>
      <c r="O332" s="177">
        <v>868</v>
      </c>
      <c r="P332" s="178">
        <v>522</v>
      </c>
    </row>
    <row r="333" spans="1:16" x14ac:dyDescent="0.3">
      <c r="A333" s="175" t="s">
        <v>308</v>
      </c>
      <c r="B333" s="176" t="s">
        <v>449</v>
      </c>
      <c r="C333" s="176" t="s">
        <v>1525</v>
      </c>
      <c r="D333" s="175" t="s">
        <v>927</v>
      </c>
      <c r="E333" s="172">
        <v>1812</v>
      </c>
      <c r="F333" s="177">
        <v>168</v>
      </c>
      <c r="G333" s="177">
        <v>1285</v>
      </c>
      <c r="H333" s="178">
        <v>359</v>
      </c>
      <c r="I333" s="172">
        <v>3032</v>
      </c>
      <c r="J333" s="177">
        <v>229</v>
      </c>
      <c r="K333" s="177">
        <v>2473</v>
      </c>
      <c r="L333" s="178">
        <v>330</v>
      </c>
      <c r="M333" s="172">
        <v>3116</v>
      </c>
      <c r="N333" s="177">
        <v>229</v>
      </c>
      <c r="O333" s="177">
        <v>2539</v>
      </c>
      <c r="P333" s="178">
        <v>348</v>
      </c>
    </row>
    <row r="334" spans="1:16" x14ac:dyDescent="0.3">
      <c r="A334" s="175" t="s">
        <v>568</v>
      </c>
      <c r="B334" s="176" t="s">
        <v>449</v>
      </c>
      <c r="C334" s="176" t="s">
        <v>1526</v>
      </c>
      <c r="D334" s="175" t="s">
        <v>926</v>
      </c>
      <c r="E334" s="172">
        <v>1806</v>
      </c>
      <c r="F334" s="177">
        <v>284</v>
      </c>
      <c r="G334" s="177">
        <v>1224</v>
      </c>
      <c r="H334" s="178">
        <v>298</v>
      </c>
      <c r="I334" s="172">
        <v>1796</v>
      </c>
      <c r="J334" s="177">
        <v>306</v>
      </c>
      <c r="K334" s="177">
        <v>1218</v>
      </c>
      <c r="L334" s="178">
        <v>272</v>
      </c>
      <c r="M334" s="172">
        <v>1803</v>
      </c>
      <c r="N334" s="177">
        <v>323</v>
      </c>
      <c r="O334" s="177">
        <v>1190</v>
      </c>
      <c r="P334" s="178">
        <v>290</v>
      </c>
    </row>
    <row r="335" spans="1:16" x14ac:dyDescent="0.3">
      <c r="A335" s="175" t="s">
        <v>107</v>
      </c>
      <c r="B335" s="176" t="s">
        <v>748</v>
      </c>
      <c r="C335" s="176" t="s">
        <v>1527</v>
      </c>
      <c r="D335" s="175" t="s">
        <v>751</v>
      </c>
      <c r="E335" s="172">
        <v>1829</v>
      </c>
      <c r="F335" s="177">
        <v>562</v>
      </c>
      <c r="G335" s="177">
        <v>754</v>
      </c>
      <c r="H335" s="178">
        <v>513</v>
      </c>
      <c r="I335" s="172">
        <v>1754</v>
      </c>
      <c r="J335" s="177">
        <v>558</v>
      </c>
      <c r="K335" s="177">
        <v>729</v>
      </c>
      <c r="L335" s="178">
        <v>467</v>
      </c>
      <c r="M335" s="172">
        <v>1740</v>
      </c>
      <c r="N335" s="177">
        <v>559</v>
      </c>
      <c r="O335" s="177">
        <v>702</v>
      </c>
      <c r="P335" s="178">
        <v>479</v>
      </c>
    </row>
    <row r="336" spans="1:16" x14ac:dyDescent="0.3">
      <c r="A336" s="175" t="s">
        <v>107</v>
      </c>
      <c r="B336" s="176" t="s">
        <v>475</v>
      </c>
      <c r="C336" s="176" t="s">
        <v>1528</v>
      </c>
      <c r="D336" s="175" t="s">
        <v>485</v>
      </c>
      <c r="E336" s="172">
        <v>1802</v>
      </c>
      <c r="F336" s="177">
        <v>612</v>
      </c>
      <c r="G336" s="177">
        <v>858</v>
      </c>
      <c r="H336" s="178">
        <v>332</v>
      </c>
      <c r="I336" s="172">
        <v>1733</v>
      </c>
      <c r="J336" s="177">
        <v>599</v>
      </c>
      <c r="K336" s="177">
        <v>854</v>
      </c>
      <c r="L336" s="178">
        <v>280</v>
      </c>
      <c r="M336" s="172">
        <v>1771</v>
      </c>
      <c r="N336" s="177">
        <v>599</v>
      </c>
      <c r="O336" s="177">
        <v>868</v>
      </c>
      <c r="P336" s="178">
        <v>304</v>
      </c>
    </row>
    <row r="337" spans="1:16" x14ac:dyDescent="0.3">
      <c r="A337" s="175" t="s">
        <v>938</v>
      </c>
      <c r="B337" s="176" t="s">
        <v>181</v>
      </c>
      <c r="C337" s="176" t="s">
        <v>1529</v>
      </c>
      <c r="D337" s="175" t="s">
        <v>181</v>
      </c>
      <c r="E337" s="172">
        <v>1812</v>
      </c>
      <c r="F337" s="177">
        <v>984</v>
      </c>
      <c r="G337" s="177">
        <v>428</v>
      </c>
      <c r="H337" s="178">
        <v>400</v>
      </c>
      <c r="I337" s="172">
        <v>1454</v>
      </c>
      <c r="J337" s="177">
        <v>719</v>
      </c>
      <c r="K337" s="177">
        <v>403</v>
      </c>
      <c r="L337" s="178">
        <v>332</v>
      </c>
      <c r="M337" s="172">
        <v>1612</v>
      </c>
      <c r="N337" s="177">
        <v>847</v>
      </c>
      <c r="O337" s="177">
        <v>427</v>
      </c>
      <c r="P337" s="178">
        <v>338</v>
      </c>
    </row>
    <row r="338" spans="1:16" x14ac:dyDescent="0.3">
      <c r="A338" s="175" t="s">
        <v>680</v>
      </c>
      <c r="B338" s="176" t="s">
        <v>569</v>
      </c>
      <c r="C338" s="176" t="s">
        <v>1530</v>
      </c>
      <c r="D338" s="175" t="s">
        <v>611</v>
      </c>
      <c r="E338" s="172">
        <v>1934</v>
      </c>
      <c r="F338" s="177">
        <v>694</v>
      </c>
      <c r="G338" s="177">
        <v>569</v>
      </c>
      <c r="H338" s="178">
        <v>671</v>
      </c>
      <c r="I338" s="172">
        <v>1691</v>
      </c>
      <c r="J338" s="177">
        <v>730</v>
      </c>
      <c r="K338" s="177">
        <v>540</v>
      </c>
      <c r="L338" s="178">
        <v>421</v>
      </c>
      <c r="M338" s="172">
        <v>1696</v>
      </c>
      <c r="N338" s="177">
        <v>787</v>
      </c>
      <c r="O338" s="177">
        <v>432</v>
      </c>
      <c r="P338" s="178">
        <v>477</v>
      </c>
    </row>
    <row r="339" spans="1:16" x14ac:dyDescent="0.3">
      <c r="A339" s="175" t="s">
        <v>308</v>
      </c>
      <c r="B339" s="176" t="s">
        <v>1086</v>
      </c>
      <c r="C339" s="176" t="s">
        <v>1531</v>
      </c>
      <c r="D339" s="175" t="s">
        <v>1097</v>
      </c>
      <c r="E339" s="172">
        <v>1737</v>
      </c>
      <c r="F339" s="177">
        <v>442</v>
      </c>
      <c r="G339" s="177">
        <v>916</v>
      </c>
      <c r="H339" s="178">
        <v>379</v>
      </c>
      <c r="I339" s="172">
        <v>1707</v>
      </c>
      <c r="J339" s="177">
        <v>417</v>
      </c>
      <c r="K339" s="177">
        <v>913</v>
      </c>
      <c r="L339" s="178">
        <v>377</v>
      </c>
      <c r="M339" s="172">
        <v>1748</v>
      </c>
      <c r="N339" s="177">
        <v>421</v>
      </c>
      <c r="O339" s="177">
        <v>945</v>
      </c>
      <c r="P339" s="178">
        <v>382</v>
      </c>
    </row>
    <row r="340" spans="1:16" x14ac:dyDescent="0.3">
      <c r="A340" s="175" t="s">
        <v>938</v>
      </c>
      <c r="B340" s="176" t="s">
        <v>569</v>
      </c>
      <c r="C340" s="176" t="s">
        <v>1532</v>
      </c>
      <c r="D340" s="175" t="s">
        <v>570</v>
      </c>
      <c r="E340" s="172">
        <v>1760</v>
      </c>
      <c r="F340" s="177">
        <v>323</v>
      </c>
      <c r="G340" s="177">
        <v>1090</v>
      </c>
      <c r="H340" s="178">
        <v>347</v>
      </c>
      <c r="I340" s="172">
        <v>1744</v>
      </c>
      <c r="J340" s="177">
        <v>345</v>
      </c>
      <c r="K340" s="177">
        <v>1105</v>
      </c>
      <c r="L340" s="178">
        <v>294</v>
      </c>
      <c r="M340" s="172">
        <v>1744</v>
      </c>
      <c r="N340" s="177">
        <v>348</v>
      </c>
      <c r="O340" s="177">
        <v>1074</v>
      </c>
      <c r="P340" s="178">
        <v>322</v>
      </c>
    </row>
    <row r="341" spans="1:16" x14ac:dyDescent="0.3">
      <c r="A341" s="175" t="s">
        <v>308</v>
      </c>
      <c r="B341" s="176" t="s">
        <v>261</v>
      </c>
      <c r="C341" s="176" t="s">
        <v>1533</v>
      </c>
      <c r="D341" s="175" t="s">
        <v>296</v>
      </c>
      <c r="E341" s="172">
        <v>1784</v>
      </c>
      <c r="F341" s="177">
        <v>649</v>
      </c>
      <c r="G341" s="177">
        <v>649</v>
      </c>
      <c r="H341" s="178">
        <v>486</v>
      </c>
      <c r="I341" s="172">
        <v>1590</v>
      </c>
      <c r="J341" s="177">
        <v>648</v>
      </c>
      <c r="K341" s="177">
        <v>555</v>
      </c>
      <c r="L341" s="178">
        <v>387</v>
      </c>
      <c r="M341" s="172">
        <v>1569</v>
      </c>
      <c r="N341" s="177">
        <v>632</v>
      </c>
      <c r="O341" s="177">
        <v>506</v>
      </c>
      <c r="P341" s="178">
        <v>431</v>
      </c>
    </row>
    <row r="342" spans="1:16" x14ac:dyDescent="0.3">
      <c r="A342" s="175" t="s">
        <v>568</v>
      </c>
      <c r="B342" s="176" t="s">
        <v>874</v>
      </c>
      <c r="C342" s="176" t="s">
        <v>1534</v>
      </c>
      <c r="D342" s="175" t="s">
        <v>907</v>
      </c>
      <c r="E342" s="172">
        <v>1807</v>
      </c>
      <c r="F342" s="177">
        <v>501</v>
      </c>
      <c r="G342" s="177">
        <v>832</v>
      </c>
      <c r="H342" s="178">
        <v>474</v>
      </c>
      <c r="I342" s="172">
        <v>1729</v>
      </c>
      <c r="J342" s="177">
        <v>484</v>
      </c>
      <c r="K342" s="177">
        <v>895</v>
      </c>
      <c r="L342" s="178">
        <v>350</v>
      </c>
      <c r="M342" s="172">
        <v>1857</v>
      </c>
      <c r="N342" s="177">
        <v>555</v>
      </c>
      <c r="O342" s="177">
        <v>908</v>
      </c>
      <c r="P342" s="178">
        <v>394</v>
      </c>
    </row>
    <row r="343" spans="1:16" x14ac:dyDescent="0.3">
      <c r="A343" s="175" t="s">
        <v>308</v>
      </c>
      <c r="B343" s="176" t="s">
        <v>712</v>
      </c>
      <c r="C343" s="176" t="s">
        <v>1535</v>
      </c>
      <c r="D343" s="175" t="s">
        <v>738</v>
      </c>
      <c r="E343" s="172">
        <v>1760</v>
      </c>
      <c r="F343" s="177">
        <v>519</v>
      </c>
      <c r="G343" s="177">
        <v>879</v>
      </c>
      <c r="H343" s="178">
        <v>362</v>
      </c>
      <c r="I343" s="172">
        <v>1609</v>
      </c>
      <c r="J343" s="177">
        <v>470</v>
      </c>
      <c r="K343" s="177">
        <v>899</v>
      </c>
      <c r="L343" s="178">
        <v>240</v>
      </c>
      <c r="M343" s="172">
        <v>1623</v>
      </c>
      <c r="N343" s="177">
        <v>573</v>
      </c>
      <c r="O343" s="177">
        <v>738</v>
      </c>
      <c r="P343" s="178">
        <v>312</v>
      </c>
    </row>
    <row r="344" spans="1:16" x14ac:dyDescent="0.3">
      <c r="A344" s="175" t="s">
        <v>568</v>
      </c>
      <c r="B344" s="176" t="s">
        <v>1086</v>
      </c>
      <c r="C344" s="176" t="s">
        <v>1536</v>
      </c>
      <c r="D344" s="175" t="s">
        <v>814</v>
      </c>
      <c r="E344" s="172">
        <v>1756</v>
      </c>
      <c r="F344" s="177">
        <v>396</v>
      </c>
      <c r="G344" s="177">
        <v>904</v>
      </c>
      <c r="H344" s="178">
        <v>456</v>
      </c>
      <c r="I344" s="172">
        <v>1656</v>
      </c>
      <c r="J344" s="177">
        <v>411</v>
      </c>
      <c r="K344" s="177">
        <v>861</v>
      </c>
      <c r="L344" s="178">
        <v>384</v>
      </c>
      <c r="M344" s="172">
        <v>1803</v>
      </c>
      <c r="N344" s="177">
        <v>410</v>
      </c>
      <c r="O344" s="177">
        <v>989</v>
      </c>
      <c r="P344" s="178">
        <v>404</v>
      </c>
    </row>
    <row r="345" spans="1:16" x14ac:dyDescent="0.3">
      <c r="A345" s="175" t="s">
        <v>568</v>
      </c>
      <c r="B345" s="176" t="s">
        <v>108</v>
      </c>
      <c r="C345" s="176" t="s">
        <v>1537</v>
      </c>
      <c r="D345" s="175" t="s">
        <v>208</v>
      </c>
      <c r="E345" s="172">
        <v>1776</v>
      </c>
      <c r="F345" s="177">
        <v>368</v>
      </c>
      <c r="G345" s="177">
        <v>907</v>
      </c>
      <c r="H345" s="178">
        <v>501</v>
      </c>
      <c r="I345" s="172">
        <v>1632</v>
      </c>
      <c r="J345" s="177">
        <v>391</v>
      </c>
      <c r="K345" s="177">
        <v>903</v>
      </c>
      <c r="L345" s="178">
        <v>338</v>
      </c>
      <c r="M345" s="172">
        <v>1714</v>
      </c>
      <c r="N345" s="177">
        <v>397</v>
      </c>
      <c r="O345" s="177">
        <v>891</v>
      </c>
      <c r="P345" s="178">
        <v>426</v>
      </c>
    </row>
    <row r="346" spans="1:16" x14ac:dyDescent="0.3">
      <c r="A346" s="175" t="s">
        <v>680</v>
      </c>
      <c r="B346" s="176" t="s">
        <v>309</v>
      </c>
      <c r="C346" s="176" t="s">
        <v>1538</v>
      </c>
      <c r="D346" s="175" t="s">
        <v>347</v>
      </c>
      <c r="E346" s="172">
        <v>1769</v>
      </c>
      <c r="F346" s="177">
        <v>480</v>
      </c>
      <c r="G346" s="177">
        <v>931</v>
      </c>
      <c r="H346" s="178">
        <v>358</v>
      </c>
      <c r="I346" s="172">
        <v>1626</v>
      </c>
      <c r="J346" s="177">
        <v>580</v>
      </c>
      <c r="K346" s="177">
        <v>808</v>
      </c>
      <c r="L346" s="178">
        <v>238</v>
      </c>
      <c r="M346" s="172">
        <v>1774</v>
      </c>
      <c r="N346" s="177">
        <v>594</v>
      </c>
      <c r="O346" s="177">
        <v>906</v>
      </c>
      <c r="P346" s="178">
        <v>274</v>
      </c>
    </row>
    <row r="347" spans="1:16" x14ac:dyDescent="0.3">
      <c r="A347" s="175" t="s">
        <v>938</v>
      </c>
      <c r="B347" s="176" t="s">
        <v>513</v>
      </c>
      <c r="C347" s="176" t="s">
        <v>1539</v>
      </c>
      <c r="D347" s="176" t="s">
        <v>518</v>
      </c>
      <c r="E347" s="172">
        <v>1699</v>
      </c>
      <c r="F347" s="177">
        <v>406</v>
      </c>
      <c r="G347" s="177">
        <v>640</v>
      </c>
      <c r="H347" s="178">
        <v>653</v>
      </c>
      <c r="I347" s="172">
        <v>1664</v>
      </c>
      <c r="J347" s="177">
        <v>485</v>
      </c>
      <c r="K347" s="177">
        <v>606</v>
      </c>
      <c r="L347" s="178">
        <v>573</v>
      </c>
      <c r="M347" s="172">
        <v>1779</v>
      </c>
      <c r="N347" s="177">
        <v>486</v>
      </c>
      <c r="O347" s="177">
        <v>657</v>
      </c>
      <c r="P347" s="178">
        <v>636</v>
      </c>
    </row>
    <row r="348" spans="1:16" x14ac:dyDescent="0.3">
      <c r="A348" s="175" t="s">
        <v>762</v>
      </c>
      <c r="B348" s="176" t="s">
        <v>309</v>
      </c>
      <c r="C348" s="176" t="s">
        <v>1540</v>
      </c>
      <c r="D348" s="175" t="s">
        <v>376</v>
      </c>
      <c r="E348" s="172">
        <v>1698</v>
      </c>
      <c r="F348" s="177">
        <v>279</v>
      </c>
      <c r="G348" s="177">
        <v>1152</v>
      </c>
      <c r="H348" s="178">
        <v>267</v>
      </c>
      <c r="I348" s="172">
        <v>1636</v>
      </c>
      <c r="J348" s="177">
        <v>296</v>
      </c>
      <c r="K348" s="177">
        <v>1142</v>
      </c>
      <c r="L348" s="178">
        <v>198</v>
      </c>
      <c r="M348" s="172">
        <v>1726</v>
      </c>
      <c r="N348" s="177">
        <v>294</v>
      </c>
      <c r="O348" s="177">
        <v>1185</v>
      </c>
      <c r="P348" s="178">
        <v>247</v>
      </c>
    </row>
    <row r="349" spans="1:16" x14ac:dyDescent="0.3">
      <c r="A349" s="175" t="s">
        <v>924</v>
      </c>
      <c r="B349" s="176" t="s">
        <v>261</v>
      </c>
      <c r="C349" s="176" t="s">
        <v>1541</v>
      </c>
      <c r="D349" s="175" t="s">
        <v>297</v>
      </c>
      <c r="E349" s="172">
        <v>1768</v>
      </c>
      <c r="F349" s="177">
        <v>1197</v>
      </c>
      <c r="G349" s="177">
        <v>191</v>
      </c>
      <c r="H349" s="178">
        <v>380</v>
      </c>
      <c r="I349" s="172">
        <v>1084</v>
      </c>
      <c r="J349" s="177">
        <v>713</v>
      </c>
      <c r="K349" s="177">
        <v>159</v>
      </c>
      <c r="L349" s="178">
        <v>212</v>
      </c>
      <c r="M349" s="172">
        <v>1163</v>
      </c>
      <c r="N349" s="177">
        <v>717</v>
      </c>
      <c r="O349" s="177">
        <v>175</v>
      </c>
      <c r="P349" s="178">
        <v>271</v>
      </c>
    </row>
    <row r="350" spans="1:16" x14ac:dyDescent="0.3">
      <c r="A350" s="175" t="s">
        <v>938</v>
      </c>
      <c r="B350" s="176" t="s">
        <v>513</v>
      </c>
      <c r="C350" s="176" t="s">
        <v>1542</v>
      </c>
      <c r="D350" s="175" t="s">
        <v>534</v>
      </c>
      <c r="E350" s="172">
        <v>1652</v>
      </c>
      <c r="F350" s="177">
        <v>375</v>
      </c>
      <c r="G350" s="177">
        <v>981</v>
      </c>
      <c r="H350" s="178">
        <v>296</v>
      </c>
      <c r="I350" s="172">
        <v>1764</v>
      </c>
      <c r="J350" s="177">
        <v>446</v>
      </c>
      <c r="K350" s="177">
        <v>1029</v>
      </c>
      <c r="L350" s="178">
        <v>289</v>
      </c>
      <c r="M350" s="172">
        <v>1879</v>
      </c>
      <c r="N350" s="177">
        <v>449</v>
      </c>
      <c r="O350" s="177">
        <v>1131</v>
      </c>
      <c r="P350" s="178">
        <v>299</v>
      </c>
    </row>
    <row r="351" spans="1:16" x14ac:dyDescent="0.3">
      <c r="A351" s="175" t="s">
        <v>819</v>
      </c>
      <c r="B351" s="176" t="s">
        <v>261</v>
      </c>
      <c r="C351" s="176" t="s">
        <v>1543</v>
      </c>
      <c r="D351" s="175" t="s">
        <v>283</v>
      </c>
      <c r="E351" s="172">
        <v>1646</v>
      </c>
      <c r="F351" s="177">
        <v>317</v>
      </c>
      <c r="G351" s="177">
        <v>810</v>
      </c>
      <c r="H351" s="178">
        <v>519</v>
      </c>
      <c r="I351" s="172">
        <v>1525</v>
      </c>
      <c r="J351" s="177">
        <v>315</v>
      </c>
      <c r="K351" s="177">
        <v>791</v>
      </c>
      <c r="L351" s="178">
        <v>419</v>
      </c>
      <c r="M351" s="172">
        <v>1628</v>
      </c>
      <c r="N351" s="177">
        <v>302</v>
      </c>
      <c r="O351" s="177">
        <v>798</v>
      </c>
      <c r="P351" s="178">
        <v>528</v>
      </c>
    </row>
    <row r="352" spans="1:16" x14ac:dyDescent="0.3">
      <c r="A352" s="175" t="s">
        <v>107</v>
      </c>
      <c r="B352" s="176" t="s">
        <v>458</v>
      </c>
      <c r="C352" s="176" t="s">
        <v>1544</v>
      </c>
      <c r="D352" s="175" t="s">
        <v>464</v>
      </c>
      <c r="E352" s="172">
        <v>1624</v>
      </c>
      <c r="F352" s="177">
        <v>314</v>
      </c>
      <c r="G352" s="177">
        <v>1019</v>
      </c>
      <c r="H352" s="178">
        <v>291</v>
      </c>
      <c r="I352" s="172">
        <v>1633</v>
      </c>
      <c r="J352" s="177">
        <v>315</v>
      </c>
      <c r="K352" s="177">
        <v>1042</v>
      </c>
      <c r="L352" s="178">
        <v>276</v>
      </c>
      <c r="M352" s="172">
        <v>1629</v>
      </c>
      <c r="N352" s="177">
        <v>293</v>
      </c>
      <c r="O352" s="177">
        <v>1020</v>
      </c>
      <c r="P352" s="178">
        <v>316</v>
      </c>
    </row>
    <row r="353" spans="1:16" x14ac:dyDescent="0.3">
      <c r="A353" s="175" t="s">
        <v>1085</v>
      </c>
      <c r="B353" s="176" t="s">
        <v>1039</v>
      </c>
      <c r="C353" s="176" t="s">
        <v>1545</v>
      </c>
      <c r="D353" s="175" t="s">
        <v>1078</v>
      </c>
      <c r="E353" s="172">
        <v>1673</v>
      </c>
      <c r="F353" s="177">
        <v>531</v>
      </c>
      <c r="G353" s="177">
        <v>622</v>
      </c>
      <c r="H353" s="178">
        <v>520</v>
      </c>
      <c r="I353" s="172">
        <v>1611</v>
      </c>
      <c r="J353" s="177">
        <v>516</v>
      </c>
      <c r="K353" s="177">
        <v>645</v>
      </c>
      <c r="L353" s="178">
        <v>450</v>
      </c>
      <c r="M353" s="172">
        <v>1677</v>
      </c>
      <c r="N353" s="177">
        <v>510</v>
      </c>
      <c r="O353" s="177">
        <v>672</v>
      </c>
      <c r="P353" s="178">
        <v>495</v>
      </c>
    </row>
    <row r="354" spans="1:16" x14ac:dyDescent="0.3">
      <c r="A354" s="175" t="s">
        <v>913</v>
      </c>
      <c r="B354" s="176" t="s">
        <v>793</v>
      </c>
      <c r="C354" s="176" t="s">
        <v>1546</v>
      </c>
      <c r="D354" s="175" t="s">
        <v>469</v>
      </c>
      <c r="E354" s="172">
        <v>1642</v>
      </c>
      <c r="F354" s="177">
        <v>249</v>
      </c>
      <c r="G354" s="177">
        <v>836</v>
      </c>
      <c r="H354" s="178">
        <v>557</v>
      </c>
      <c r="I354" s="172">
        <v>1609</v>
      </c>
      <c r="J354" s="177">
        <v>239</v>
      </c>
      <c r="K354" s="177">
        <v>822</v>
      </c>
      <c r="L354" s="178">
        <v>548</v>
      </c>
      <c r="M354" s="172">
        <v>1645</v>
      </c>
      <c r="N354" s="177">
        <v>238</v>
      </c>
      <c r="O354" s="177">
        <v>845</v>
      </c>
      <c r="P354" s="178">
        <v>562</v>
      </c>
    </row>
    <row r="355" spans="1:16" x14ac:dyDescent="0.3">
      <c r="A355" s="175" t="s">
        <v>260</v>
      </c>
      <c r="B355" s="176" t="s">
        <v>874</v>
      </c>
      <c r="C355" s="176" t="s">
        <v>1547</v>
      </c>
      <c r="D355" s="175" t="s">
        <v>882</v>
      </c>
      <c r="E355" s="172">
        <v>1633</v>
      </c>
      <c r="F355" s="177">
        <v>215</v>
      </c>
      <c r="G355" s="177">
        <v>1204</v>
      </c>
      <c r="H355" s="178">
        <v>214</v>
      </c>
      <c r="I355" s="172">
        <v>1559</v>
      </c>
      <c r="J355" s="177">
        <v>220</v>
      </c>
      <c r="K355" s="177">
        <v>1137</v>
      </c>
      <c r="L355" s="178">
        <v>202</v>
      </c>
      <c r="M355" s="172">
        <v>1548</v>
      </c>
      <c r="N355" s="177">
        <v>235</v>
      </c>
      <c r="O355" s="177">
        <v>1088</v>
      </c>
      <c r="P355" s="178">
        <v>225</v>
      </c>
    </row>
    <row r="356" spans="1:16" x14ac:dyDescent="0.3">
      <c r="A356" s="175" t="s">
        <v>1014</v>
      </c>
      <c r="B356" s="176" t="s">
        <v>1086</v>
      </c>
      <c r="C356" s="176" t="s">
        <v>1548</v>
      </c>
      <c r="D356" s="175" t="s">
        <v>1034</v>
      </c>
      <c r="E356" s="172">
        <v>1896</v>
      </c>
      <c r="F356" s="177">
        <v>388</v>
      </c>
      <c r="G356" s="177">
        <v>874</v>
      </c>
      <c r="H356" s="178">
        <v>634</v>
      </c>
      <c r="I356" s="172">
        <v>1749</v>
      </c>
      <c r="J356" s="177">
        <v>390</v>
      </c>
      <c r="K356" s="177">
        <v>905</v>
      </c>
      <c r="L356" s="178">
        <v>454</v>
      </c>
      <c r="M356" s="172">
        <v>1644</v>
      </c>
      <c r="N356" s="177">
        <v>388</v>
      </c>
      <c r="O356" s="177">
        <v>892</v>
      </c>
      <c r="P356" s="178">
        <v>364</v>
      </c>
    </row>
    <row r="357" spans="1:16" x14ac:dyDescent="0.3">
      <c r="A357" s="175" t="s">
        <v>107</v>
      </c>
      <c r="B357" s="176" t="s">
        <v>939</v>
      </c>
      <c r="C357" s="176" t="s">
        <v>1549</v>
      </c>
      <c r="D357" s="175" t="s">
        <v>193</v>
      </c>
      <c r="E357" s="172">
        <v>1638</v>
      </c>
      <c r="F357" s="177">
        <v>168</v>
      </c>
      <c r="G357" s="177">
        <v>1276</v>
      </c>
      <c r="H357" s="178">
        <v>194</v>
      </c>
      <c r="I357" s="172">
        <v>1697</v>
      </c>
      <c r="J357" s="177">
        <v>162</v>
      </c>
      <c r="K357" s="177">
        <v>1394</v>
      </c>
      <c r="L357" s="178">
        <v>141</v>
      </c>
      <c r="M357" s="172">
        <v>1722</v>
      </c>
      <c r="N357" s="177">
        <v>166</v>
      </c>
      <c r="O357" s="177">
        <v>1403</v>
      </c>
      <c r="P357" s="178">
        <v>153</v>
      </c>
    </row>
    <row r="358" spans="1:16" x14ac:dyDescent="0.3">
      <c r="A358" s="175" t="s">
        <v>568</v>
      </c>
      <c r="B358" s="176" t="s">
        <v>569</v>
      </c>
      <c r="C358" s="176" t="s">
        <v>1550</v>
      </c>
      <c r="D358" s="175" t="s">
        <v>598</v>
      </c>
      <c r="E358" s="172">
        <v>1619</v>
      </c>
      <c r="F358" s="177">
        <v>344</v>
      </c>
      <c r="G358" s="177">
        <v>784</v>
      </c>
      <c r="H358" s="178">
        <v>491</v>
      </c>
      <c r="I358" s="172">
        <v>1539</v>
      </c>
      <c r="J358" s="177">
        <v>332</v>
      </c>
      <c r="K358" s="177">
        <v>790</v>
      </c>
      <c r="L358" s="178">
        <v>417</v>
      </c>
      <c r="M358" s="172">
        <v>1520</v>
      </c>
      <c r="N358" s="177">
        <v>329</v>
      </c>
      <c r="O358" s="177">
        <v>726</v>
      </c>
      <c r="P358" s="178">
        <v>465</v>
      </c>
    </row>
    <row r="359" spans="1:16" x14ac:dyDescent="0.3">
      <c r="A359" s="175" t="s">
        <v>308</v>
      </c>
      <c r="B359" s="176" t="s">
        <v>1039</v>
      </c>
      <c r="C359" s="176" t="s">
        <v>1551</v>
      </c>
      <c r="D359" s="175" t="s">
        <v>1057</v>
      </c>
      <c r="E359" s="172">
        <v>1592</v>
      </c>
      <c r="F359" s="177">
        <v>271</v>
      </c>
      <c r="G359" s="177">
        <v>1046</v>
      </c>
      <c r="H359" s="178">
        <v>275</v>
      </c>
      <c r="I359" s="172">
        <v>1566</v>
      </c>
      <c r="J359" s="177">
        <v>246</v>
      </c>
      <c r="K359" s="177">
        <v>1074</v>
      </c>
      <c r="L359" s="178">
        <v>246</v>
      </c>
      <c r="M359" s="172">
        <v>1604</v>
      </c>
      <c r="N359" s="177">
        <v>247</v>
      </c>
      <c r="O359" s="177">
        <v>1087</v>
      </c>
      <c r="P359" s="178">
        <v>270</v>
      </c>
    </row>
    <row r="360" spans="1:16" x14ac:dyDescent="0.3">
      <c r="A360" s="175" t="s">
        <v>107</v>
      </c>
      <c r="B360" s="176" t="s">
        <v>108</v>
      </c>
      <c r="C360" s="176" t="s">
        <v>1552</v>
      </c>
      <c r="D360" s="175" t="s">
        <v>122</v>
      </c>
      <c r="E360" s="172">
        <v>1595</v>
      </c>
      <c r="F360" s="177">
        <v>757</v>
      </c>
      <c r="G360" s="177">
        <v>538</v>
      </c>
      <c r="H360" s="178">
        <v>300</v>
      </c>
      <c r="I360" s="172">
        <v>1414</v>
      </c>
      <c r="J360" s="177">
        <v>749</v>
      </c>
      <c r="K360" s="177">
        <v>438</v>
      </c>
      <c r="L360" s="178">
        <v>227</v>
      </c>
      <c r="M360" s="172">
        <v>1479</v>
      </c>
      <c r="N360" s="177">
        <v>745</v>
      </c>
      <c r="O360" s="177">
        <v>447</v>
      </c>
      <c r="P360" s="178">
        <v>287</v>
      </c>
    </row>
    <row r="361" spans="1:16" x14ac:dyDescent="0.3">
      <c r="A361" s="175" t="s">
        <v>1162</v>
      </c>
      <c r="B361" s="176" t="s">
        <v>108</v>
      </c>
      <c r="C361" s="176" t="s">
        <v>1553</v>
      </c>
      <c r="D361" s="175" t="s">
        <v>206</v>
      </c>
      <c r="E361" s="172">
        <v>1572</v>
      </c>
      <c r="F361" s="177">
        <v>413</v>
      </c>
      <c r="G361" s="177">
        <v>759</v>
      </c>
      <c r="H361" s="178">
        <v>400</v>
      </c>
      <c r="I361" s="172">
        <v>1563</v>
      </c>
      <c r="J361" s="177">
        <v>427</v>
      </c>
      <c r="K361" s="177">
        <v>763</v>
      </c>
      <c r="L361" s="178">
        <v>373</v>
      </c>
      <c r="M361" s="172">
        <v>1665</v>
      </c>
      <c r="N361" s="177">
        <v>452</v>
      </c>
      <c r="O361" s="177">
        <v>806</v>
      </c>
      <c r="P361" s="178">
        <v>407</v>
      </c>
    </row>
    <row r="362" spans="1:16" x14ac:dyDescent="0.3">
      <c r="A362" s="175" t="s">
        <v>568</v>
      </c>
      <c r="B362" s="176" t="s">
        <v>309</v>
      </c>
      <c r="C362" s="176" t="s">
        <v>1554</v>
      </c>
      <c r="D362" s="176" t="s">
        <v>426</v>
      </c>
      <c r="E362" s="172">
        <v>1618</v>
      </c>
      <c r="F362" s="177">
        <v>331</v>
      </c>
      <c r="G362" s="177">
        <v>896</v>
      </c>
      <c r="H362" s="178">
        <v>391</v>
      </c>
      <c r="I362" s="172">
        <v>1533</v>
      </c>
      <c r="J362" s="177">
        <v>335</v>
      </c>
      <c r="K362" s="177">
        <v>885</v>
      </c>
      <c r="L362" s="178">
        <v>313</v>
      </c>
      <c r="M362" s="172">
        <v>1642</v>
      </c>
      <c r="N362" s="177">
        <v>366</v>
      </c>
      <c r="O362" s="177">
        <v>924</v>
      </c>
      <c r="P362" s="178">
        <v>352</v>
      </c>
    </row>
    <row r="363" spans="1:16" x14ac:dyDescent="0.3">
      <c r="A363" s="175" t="s">
        <v>474</v>
      </c>
      <c r="B363" s="176" t="s">
        <v>1131</v>
      </c>
      <c r="C363" s="176" t="s">
        <v>1555</v>
      </c>
      <c r="D363" s="175" t="s">
        <v>1140</v>
      </c>
      <c r="E363" s="172">
        <v>1629</v>
      </c>
      <c r="F363" s="177">
        <v>699</v>
      </c>
      <c r="G363" s="177">
        <v>499</v>
      </c>
      <c r="H363" s="178">
        <v>431</v>
      </c>
      <c r="I363" s="172">
        <v>1418</v>
      </c>
      <c r="J363" s="177">
        <v>673</v>
      </c>
      <c r="K363" s="177">
        <v>446</v>
      </c>
      <c r="L363" s="178">
        <v>299</v>
      </c>
      <c r="M363" s="172">
        <v>1492</v>
      </c>
      <c r="N363" s="177">
        <v>687</v>
      </c>
      <c r="O363" s="177">
        <v>441</v>
      </c>
      <c r="P363" s="178">
        <v>364</v>
      </c>
    </row>
    <row r="364" spans="1:16" x14ac:dyDescent="0.3">
      <c r="A364" s="175" t="s">
        <v>938</v>
      </c>
      <c r="B364" s="176" t="s">
        <v>108</v>
      </c>
      <c r="C364" s="176" t="s">
        <v>1556</v>
      </c>
      <c r="D364" s="175" t="s">
        <v>148</v>
      </c>
      <c r="E364" s="172">
        <v>1584</v>
      </c>
      <c r="F364" s="177">
        <v>533</v>
      </c>
      <c r="G364" s="177">
        <v>615</v>
      </c>
      <c r="H364" s="178">
        <v>436</v>
      </c>
      <c r="I364" s="172">
        <v>1413</v>
      </c>
      <c r="J364" s="177">
        <v>530</v>
      </c>
      <c r="K364" s="177">
        <v>553</v>
      </c>
      <c r="L364" s="178">
        <v>330</v>
      </c>
      <c r="M364" s="172">
        <v>1515</v>
      </c>
      <c r="N364" s="177">
        <v>535</v>
      </c>
      <c r="O364" s="177">
        <v>568</v>
      </c>
      <c r="P364" s="178">
        <v>412</v>
      </c>
    </row>
    <row r="365" spans="1:16" x14ac:dyDescent="0.3">
      <c r="A365" s="175" t="s">
        <v>680</v>
      </c>
      <c r="B365" s="176" t="s">
        <v>1086</v>
      </c>
      <c r="C365" s="176" t="s">
        <v>1557</v>
      </c>
      <c r="D365" s="175" t="s">
        <v>1119</v>
      </c>
      <c r="E365" s="172">
        <v>1561</v>
      </c>
      <c r="F365" s="177">
        <v>237</v>
      </c>
      <c r="G365" s="177">
        <v>931</v>
      </c>
      <c r="H365" s="178">
        <v>393</v>
      </c>
      <c r="I365" s="172">
        <v>1516</v>
      </c>
      <c r="J365" s="177">
        <v>242</v>
      </c>
      <c r="K365" s="177">
        <v>961</v>
      </c>
      <c r="L365" s="178">
        <v>313</v>
      </c>
      <c r="M365" s="172">
        <v>1587</v>
      </c>
      <c r="N365" s="177">
        <v>238</v>
      </c>
      <c r="O365" s="177">
        <v>963</v>
      </c>
      <c r="P365" s="178">
        <v>386</v>
      </c>
    </row>
    <row r="366" spans="1:16" x14ac:dyDescent="0.3">
      <c r="A366" s="175" t="s">
        <v>1149</v>
      </c>
      <c r="B366" s="176" t="s">
        <v>475</v>
      </c>
      <c r="C366" s="176" t="s">
        <v>1558</v>
      </c>
      <c r="D366" s="175" t="s">
        <v>483</v>
      </c>
      <c r="E366" s="172">
        <v>1625</v>
      </c>
      <c r="F366" s="177">
        <v>628</v>
      </c>
      <c r="G366" s="177">
        <v>757</v>
      </c>
      <c r="H366" s="178">
        <v>240</v>
      </c>
      <c r="I366" s="172">
        <v>1574</v>
      </c>
      <c r="J366" s="177">
        <v>625</v>
      </c>
      <c r="K366" s="177">
        <v>806</v>
      </c>
      <c r="L366" s="178">
        <v>143</v>
      </c>
      <c r="M366" s="172">
        <v>1613</v>
      </c>
      <c r="N366" s="177">
        <v>633</v>
      </c>
      <c r="O366" s="177">
        <v>821</v>
      </c>
      <c r="P366" s="178">
        <v>159</v>
      </c>
    </row>
    <row r="367" spans="1:16" x14ac:dyDescent="0.3">
      <c r="A367" s="175" t="s">
        <v>1160</v>
      </c>
      <c r="B367" s="176" t="s">
        <v>1123</v>
      </c>
      <c r="C367" s="176" t="s">
        <v>1559</v>
      </c>
      <c r="D367" s="175" t="s">
        <v>1126</v>
      </c>
      <c r="E367" s="172">
        <v>1690</v>
      </c>
      <c r="F367" s="177">
        <v>667</v>
      </c>
      <c r="G367" s="177">
        <v>690</v>
      </c>
      <c r="H367" s="178">
        <v>333</v>
      </c>
      <c r="I367" s="172">
        <v>1439</v>
      </c>
      <c r="J367" s="177">
        <v>665</v>
      </c>
      <c r="K367" s="177">
        <v>626</v>
      </c>
      <c r="L367" s="178">
        <v>148</v>
      </c>
      <c r="M367" s="172">
        <v>1526</v>
      </c>
      <c r="N367" s="177">
        <v>666</v>
      </c>
      <c r="O367" s="177">
        <v>676</v>
      </c>
      <c r="P367" s="178">
        <v>184</v>
      </c>
    </row>
    <row r="368" spans="1:16" x14ac:dyDescent="0.3">
      <c r="A368" s="175" t="s">
        <v>260</v>
      </c>
      <c r="B368" s="176" t="s">
        <v>712</v>
      </c>
      <c r="C368" s="176" t="s">
        <v>1560</v>
      </c>
      <c r="D368" s="175" t="s">
        <v>716</v>
      </c>
      <c r="E368" s="172">
        <v>1549</v>
      </c>
      <c r="F368" s="177">
        <v>322</v>
      </c>
      <c r="G368" s="177">
        <v>925</v>
      </c>
      <c r="H368" s="178">
        <v>302</v>
      </c>
      <c r="I368" s="172">
        <v>1422</v>
      </c>
      <c r="J368" s="177">
        <v>240</v>
      </c>
      <c r="K368" s="177">
        <v>912</v>
      </c>
      <c r="L368" s="178">
        <v>270</v>
      </c>
      <c r="M368" s="172">
        <v>1539</v>
      </c>
      <c r="N368" s="177">
        <v>324</v>
      </c>
      <c r="O368" s="177">
        <v>922</v>
      </c>
      <c r="P368" s="178">
        <v>293</v>
      </c>
    </row>
    <row r="369" spans="1:16" x14ac:dyDescent="0.3">
      <c r="A369" s="175" t="s">
        <v>1038</v>
      </c>
      <c r="B369" s="176" t="s">
        <v>939</v>
      </c>
      <c r="C369" s="176" t="s">
        <v>1561</v>
      </c>
      <c r="D369" s="175" t="s">
        <v>979</v>
      </c>
      <c r="E369" s="172">
        <v>1552</v>
      </c>
      <c r="F369" s="177">
        <v>226</v>
      </c>
      <c r="G369" s="177">
        <v>1115</v>
      </c>
      <c r="H369" s="178">
        <v>211</v>
      </c>
      <c r="I369" s="172">
        <v>1496</v>
      </c>
      <c r="J369" s="177">
        <v>225</v>
      </c>
      <c r="K369" s="177">
        <v>1100</v>
      </c>
      <c r="L369" s="178">
        <v>171</v>
      </c>
      <c r="M369" s="172">
        <v>1520</v>
      </c>
      <c r="N369" s="177">
        <v>227</v>
      </c>
      <c r="O369" s="177">
        <v>1098</v>
      </c>
      <c r="P369" s="178">
        <v>195</v>
      </c>
    </row>
    <row r="370" spans="1:16" x14ac:dyDescent="0.3">
      <c r="A370" s="175" t="s">
        <v>938</v>
      </c>
      <c r="B370" s="176" t="s">
        <v>272</v>
      </c>
      <c r="C370" s="176" t="s">
        <v>1562</v>
      </c>
      <c r="D370" s="175" t="s">
        <v>564</v>
      </c>
      <c r="E370" s="172">
        <v>1577</v>
      </c>
      <c r="F370" s="177">
        <v>331</v>
      </c>
      <c r="G370" s="177">
        <v>967</v>
      </c>
      <c r="H370" s="178">
        <v>279</v>
      </c>
      <c r="I370" s="172">
        <v>1435</v>
      </c>
      <c r="J370" s="177">
        <v>335</v>
      </c>
      <c r="K370" s="177">
        <v>924</v>
      </c>
      <c r="L370" s="178">
        <v>176</v>
      </c>
      <c r="M370" s="172">
        <v>1508</v>
      </c>
      <c r="N370" s="177">
        <v>336</v>
      </c>
      <c r="O370" s="177">
        <v>950</v>
      </c>
      <c r="P370" s="178">
        <v>222</v>
      </c>
    </row>
    <row r="371" spans="1:16" x14ac:dyDescent="0.3">
      <c r="A371" s="175" t="s">
        <v>1130</v>
      </c>
      <c r="B371" s="176" t="s">
        <v>475</v>
      </c>
      <c r="C371" s="176" t="s">
        <v>1563</v>
      </c>
      <c r="D371" s="175" t="s">
        <v>503</v>
      </c>
      <c r="E371" s="172">
        <v>1581</v>
      </c>
      <c r="F371" s="177">
        <v>589</v>
      </c>
      <c r="G371" s="177">
        <v>455</v>
      </c>
      <c r="H371" s="178">
        <v>537</v>
      </c>
      <c r="I371" s="172">
        <v>1363</v>
      </c>
      <c r="J371" s="177">
        <v>582</v>
      </c>
      <c r="K371" s="177">
        <v>460</v>
      </c>
      <c r="L371" s="178">
        <v>321</v>
      </c>
      <c r="M371" s="172">
        <v>1562</v>
      </c>
      <c r="N371" s="177">
        <v>574</v>
      </c>
      <c r="O371" s="177">
        <v>528</v>
      </c>
      <c r="P371" s="178">
        <v>460</v>
      </c>
    </row>
    <row r="372" spans="1:16" x14ac:dyDescent="0.3">
      <c r="A372" s="175" t="s">
        <v>762</v>
      </c>
      <c r="B372" s="176" t="s">
        <v>475</v>
      </c>
      <c r="C372" s="176" t="s">
        <v>1564</v>
      </c>
      <c r="D372" s="175" t="s">
        <v>507</v>
      </c>
      <c r="E372" s="172">
        <v>1476</v>
      </c>
      <c r="F372" s="177">
        <v>390</v>
      </c>
      <c r="G372" s="177">
        <v>727</v>
      </c>
      <c r="H372" s="178">
        <v>359</v>
      </c>
      <c r="I372" s="172">
        <v>1474</v>
      </c>
      <c r="J372" s="177">
        <v>427</v>
      </c>
      <c r="K372" s="177">
        <v>760</v>
      </c>
      <c r="L372" s="178">
        <v>287</v>
      </c>
      <c r="M372" s="172">
        <v>1569</v>
      </c>
      <c r="N372" s="177">
        <v>436</v>
      </c>
      <c r="O372" s="177">
        <v>748</v>
      </c>
      <c r="P372" s="178">
        <v>385</v>
      </c>
    </row>
    <row r="373" spans="1:16" x14ac:dyDescent="0.3">
      <c r="A373" s="175" t="s">
        <v>938</v>
      </c>
      <c r="B373" s="176" t="s">
        <v>108</v>
      </c>
      <c r="C373" s="176" t="s">
        <v>1565</v>
      </c>
      <c r="D373" s="175" t="s">
        <v>232</v>
      </c>
      <c r="E373" s="172">
        <v>1663</v>
      </c>
      <c r="F373" s="177">
        <v>533</v>
      </c>
      <c r="G373" s="177">
        <v>561</v>
      </c>
      <c r="H373" s="178">
        <v>569</v>
      </c>
      <c r="I373" s="172">
        <v>1384</v>
      </c>
      <c r="J373" s="177">
        <v>506</v>
      </c>
      <c r="K373" s="177">
        <v>547</v>
      </c>
      <c r="L373" s="178">
        <v>331</v>
      </c>
      <c r="M373" s="172">
        <v>1535</v>
      </c>
      <c r="N373" s="177">
        <v>533</v>
      </c>
      <c r="O373" s="177">
        <v>604</v>
      </c>
      <c r="P373" s="178">
        <v>398</v>
      </c>
    </row>
    <row r="374" spans="1:16" x14ac:dyDescent="0.3">
      <c r="A374" s="175" t="s">
        <v>308</v>
      </c>
      <c r="B374" s="176" t="s">
        <v>135</v>
      </c>
      <c r="C374" s="176" t="s">
        <v>1566</v>
      </c>
      <c r="D374" s="176" t="s">
        <v>445</v>
      </c>
      <c r="E374" s="172">
        <v>1563</v>
      </c>
      <c r="F374" s="177">
        <v>354</v>
      </c>
      <c r="G374" s="177">
        <v>619</v>
      </c>
      <c r="H374" s="178">
        <v>590</v>
      </c>
      <c r="I374" s="172">
        <v>1424</v>
      </c>
      <c r="J374" s="177">
        <v>341</v>
      </c>
      <c r="K374" s="177">
        <v>626</v>
      </c>
      <c r="L374" s="178">
        <v>457</v>
      </c>
      <c r="M374" s="172">
        <v>1536</v>
      </c>
      <c r="N374" s="177">
        <v>352</v>
      </c>
      <c r="O374" s="177">
        <v>673</v>
      </c>
      <c r="P374" s="178">
        <v>511</v>
      </c>
    </row>
    <row r="375" spans="1:16" x14ac:dyDescent="0.3">
      <c r="A375" s="175" t="s">
        <v>913</v>
      </c>
      <c r="B375" s="176" t="s">
        <v>309</v>
      </c>
      <c r="C375" s="176" t="s">
        <v>1567</v>
      </c>
      <c r="D375" s="175" t="s">
        <v>414</v>
      </c>
      <c r="E375" s="172">
        <v>1512</v>
      </c>
      <c r="F375" s="177">
        <v>309</v>
      </c>
      <c r="G375" s="177">
        <v>927</v>
      </c>
      <c r="H375" s="178">
        <v>276</v>
      </c>
      <c r="I375" s="172">
        <v>1367</v>
      </c>
      <c r="J375" s="177">
        <v>319</v>
      </c>
      <c r="K375" s="177">
        <v>844</v>
      </c>
      <c r="L375" s="178">
        <v>204</v>
      </c>
      <c r="M375" s="172">
        <v>1456</v>
      </c>
      <c r="N375" s="177">
        <v>294</v>
      </c>
      <c r="O375" s="177">
        <v>918</v>
      </c>
      <c r="P375" s="178">
        <v>244</v>
      </c>
    </row>
    <row r="376" spans="1:16" x14ac:dyDescent="0.3">
      <c r="A376" s="175" t="s">
        <v>107</v>
      </c>
      <c r="B376" s="176" t="s">
        <v>793</v>
      </c>
      <c r="C376" s="176" t="s">
        <v>1568</v>
      </c>
      <c r="D376" s="175" t="s">
        <v>815</v>
      </c>
      <c r="E376" s="172">
        <v>1525</v>
      </c>
      <c r="F376" s="177">
        <v>312</v>
      </c>
      <c r="G376" s="177">
        <v>642</v>
      </c>
      <c r="H376" s="178">
        <v>571</v>
      </c>
      <c r="I376" s="172">
        <v>1376</v>
      </c>
      <c r="J376" s="177">
        <v>295</v>
      </c>
      <c r="K376" s="177">
        <v>627</v>
      </c>
      <c r="L376" s="178">
        <v>454</v>
      </c>
      <c r="M376" s="172">
        <v>1443</v>
      </c>
      <c r="N376" s="177">
        <v>296</v>
      </c>
      <c r="O376" s="177">
        <v>626</v>
      </c>
      <c r="P376" s="178">
        <v>521</v>
      </c>
    </row>
    <row r="377" spans="1:16" x14ac:dyDescent="0.3">
      <c r="A377" s="175" t="s">
        <v>107</v>
      </c>
      <c r="B377" s="176" t="s">
        <v>235</v>
      </c>
      <c r="C377" s="176" t="s">
        <v>1569</v>
      </c>
      <c r="D377" s="175" t="s">
        <v>245</v>
      </c>
      <c r="E377" s="172">
        <v>1575</v>
      </c>
      <c r="F377" s="177">
        <v>363</v>
      </c>
      <c r="G377" s="177">
        <v>951</v>
      </c>
      <c r="H377" s="178">
        <v>261</v>
      </c>
      <c r="I377" s="172">
        <v>1389</v>
      </c>
      <c r="J377" s="177">
        <v>343</v>
      </c>
      <c r="K377" s="177">
        <v>919</v>
      </c>
      <c r="L377" s="178">
        <v>127</v>
      </c>
      <c r="M377" s="172">
        <v>1385</v>
      </c>
      <c r="N377" s="177">
        <v>343</v>
      </c>
      <c r="O377" s="177">
        <v>887</v>
      </c>
      <c r="P377" s="178">
        <v>155</v>
      </c>
    </row>
    <row r="378" spans="1:16" x14ac:dyDescent="0.3">
      <c r="A378" s="175" t="s">
        <v>938</v>
      </c>
      <c r="B378" s="176" t="s">
        <v>569</v>
      </c>
      <c r="C378" s="176" t="s">
        <v>1570</v>
      </c>
      <c r="D378" s="175" t="s">
        <v>199</v>
      </c>
      <c r="E378" s="172">
        <v>1502</v>
      </c>
      <c r="F378" s="177">
        <v>559</v>
      </c>
      <c r="G378" s="177">
        <v>354</v>
      </c>
      <c r="H378" s="178">
        <v>589</v>
      </c>
      <c r="I378" s="172">
        <v>1392</v>
      </c>
      <c r="J378" s="177">
        <v>545</v>
      </c>
      <c r="K378" s="177">
        <v>313</v>
      </c>
      <c r="L378" s="178">
        <v>534</v>
      </c>
      <c r="M378" s="172">
        <v>1425</v>
      </c>
      <c r="N378" s="177">
        <v>556</v>
      </c>
      <c r="O378" s="177">
        <v>316</v>
      </c>
      <c r="P378" s="178">
        <v>553</v>
      </c>
    </row>
    <row r="379" spans="1:16" x14ac:dyDescent="0.3">
      <c r="A379" s="175" t="s">
        <v>1014</v>
      </c>
      <c r="B379" s="176" t="s">
        <v>108</v>
      </c>
      <c r="C379" s="176" t="s">
        <v>1571</v>
      </c>
      <c r="D379" s="175" t="s">
        <v>215</v>
      </c>
      <c r="E379" s="172">
        <v>1455</v>
      </c>
      <c r="F379" s="177">
        <v>257</v>
      </c>
      <c r="G379" s="177">
        <v>758</v>
      </c>
      <c r="H379" s="178">
        <v>440</v>
      </c>
      <c r="I379" s="172">
        <v>1378</v>
      </c>
      <c r="J379" s="177">
        <v>274</v>
      </c>
      <c r="K379" s="177">
        <v>712</v>
      </c>
      <c r="L379" s="178">
        <v>392</v>
      </c>
      <c r="M379" s="172">
        <v>1415</v>
      </c>
      <c r="N379" s="177">
        <v>273</v>
      </c>
      <c r="O379" s="177">
        <v>707</v>
      </c>
      <c r="P379" s="178">
        <v>435</v>
      </c>
    </row>
    <row r="380" spans="1:16" x14ac:dyDescent="0.3">
      <c r="A380" s="175" t="s">
        <v>308</v>
      </c>
      <c r="B380" s="176" t="s">
        <v>235</v>
      </c>
      <c r="C380" s="176" t="s">
        <v>1572</v>
      </c>
      <c r="D380" s="175" t="s">
        <v>253</v>
      </c>
      <c r="E380" s="172">
        <v>1533</v>
      </c>
      <c r="F380" s="177">
        <v>623</v>
      </c>
      <c r="G380" s="177">
        <v>478</v>
      </c>
      <c r="H380" s="178">
        <v>432</v>
      </c>
      <c r="I380" s="172">
        <v>1367</v>
      </c>
      <c r="J380" s="177">
        <v>626</v>
      </c>
      <c r="K380" s="177">
        <v>432</v>
      </c>
      <c r="L380" s="178">
        <v>309</v>
      </c>
      <c r="M380" s="172">
        <v>1409</v>
      </c>
      <c r="N380" s="177">
        <v>625</v>
      </c>
      <c r="O380" s="177">
        <v>454</v>
      </c>
      <c r="P380" s="178">
        <v>330</v>
      </c>
    </row>
    <row r="381" spans="1:16" x14ac:dyDescent="0.3">
      <c r="A381" s="175" t="s">
        <v>938</v>
      </c>
      <c r="B381" s="176" t="s">
        <v>458</v>
      </c>
      <c r="C381" s="176" t="s">
        <v>1573</v>
      </c>
      <c r="D381" s="175" t="s">
        <v>462</v>
      </c>
      <c r="E381" s="172">
        <v>1491</v>
      </c>
      <c r="F381" s="177">
        <v>504</v>
      </c>
      <c r="G381" s="177">
        <v>597</v>
      </c>
      <c r="H381" s="178">
        <v>390</v>
      </c>
      <c r="I381" s="172">
        <v>1335</v>
      </c>
      <c r="J381" s="177">
        <v>515</v>
      </c>
      <c r="K381" s="177">
        <v>546</v>
      </c>
      <c r="L381" s="178">
        <v>274</v>
      </c>
      <c r="M381" s="172">
        <v>1404</v>
      </c>
      <c r="N381" s="177">
        <v>505</v>
      </c>
      <c r="O381" s="177">
        <v>571</v>
      </c>
      <c r="P381" s="178">
        <v>328</v>
      </c>
    </row>
    <row r="382" spans="1:16" x14ac:dyDescent="0.3">
      <c r="A382" s="175" t="s">
        <v>568</v>
      </c>
      <c r="B382" s="176" t="s">
        <v>108</v>
      </c>
      <c r="C382" s="176" t="s">
        <v>1574</v>
      </c>
      <c r="D382" s="175" t="s">
        <v>227</v>
      </c>
      <c r="E382" s="172">
        <v>1444</v>
      </c>
      <c r="F382" s="177">
        <v>804</v>
      </c>
      <c r="G382" s="177">
        <v>144</v>
      </c>
      <c r="H382" s="178">
        <v>496</v>
      </c>
      <c r="I382" s="172">
        <v>811</v>
      </c>
      <c r="J382" s="177">
        <v>340</v>
      </c>
      <c r="K382" s="177">
        <v>149</v>
      </c>
      <c r="L382" s="178">
        <v>322</v>
      </c>
      <c r="M382" s="172">
        <v>961</v>
      </c>
      <c r="N382" s="177">
        <v>334</v>
      </c>
      <c r="O382" s="177">
        <v>146</v>
      </c>
      <c r="P382" s="178">
        <v>481</v>
      </c>
    </row>
    <row r="383" spans="1:16" x14ac:dyDescent="0.3">
      <c r="A383" s="175" t="s">
        <v>1038</v>
      </c>
      <c r="B383" s="176" t="s">
        <v>1086</v>
      </c>
      <c r="C383" s="176" t="s">
        <v>1575</v>
      </c>
      <c r="D383" s="175" t="s">
        <v>1095</v>
      </c>
      <c r="E383" s="172">
        <v>1447</v>
      </c>
      <c r="F383" s="177">
        <v>310</v>
      </c>
      <c r="G383" s="177">
        <v>888</v>
      </c>
      <c r="H383" s="178">
        <v>249</v>
      </c>
      <c r="I383" s="172">
        <v>1426</v>
      </c>
      <c r="J383" s="177">
        <v>301</v>
      </c>
      <c r="K383" s="177">
        <v>903</v>
      </c>
      <c r="L383" s="178">
        <v>222</v>
      </c>
      <c r="M383" s="172">
        <v>1624</v>
      </c>
      <c r="N383" s="177">
        <v>362</v>
      </c>
      <c r="O383" s="177">
        <v>1032</v>
      </c>
      <c r="P383" s="178">
        <v>230</v>
      </c>
    </row>
    <row r="384" spans="1:16" x14ac:dyDescent="0.3">
      <c r="A384" s="175" t="s">
        <v>260</v>
      </c>
      <c r="B384" s="176" t="s">
        <v>108</v>
      </c>
      <c r="C384" s="176" t="s">
        <v>1576</v>
      </c>
      <c r="D384" s="175" t="s">
        <v>132</v>
      </c>
      <c r="E384" s="172">
        <v>1492</v>
      </c>
      <c r="F384" s="177">
        <v>380</v>
      </c>
      <c r="G384" s="177">
        <v>892</v>
      </c>
      <c r="H384" s="178">
        <v>220</v>
      </c>
      <c r="I384" s="172">
        <v>1428</v>
      </c>
      <c r="J384" s="177">
        <v>395</v>
      </c>
      <c r="K384" s="177">
        <v>920</v>
      </c>
      <c r="L384" s="178">
        <v>113</v>
      </c>
      <c r="M384" s="172">
        <v>1432</v>
      </c>
      <c r="N384" s="177">
        <v>382</v>
      </c>
      <c r="O384" s="177">
        <v>896</v>
      </c>
      <c r="P384" s="178">
        <v>154</v>
      </c>
    </row>
    <row r="385" spans="1:16" x14ac:dyDescent="0.3">
      <c r="A385" s="175" t="s">
        <v>260</v>
      </c>
      <c r="B385" s="176" t="s">
        <v>108</v>
      </c>
      <c r="C385" s="176" t="s">
        <v>1577</v>
      </c>
      <c r="D385" s="175" t="s">
        <v>198</v>
      </c>
      <c r="E385" s="172">
        <v>1449</v>
      </c>
      <c r="F385" s="177">
        <v>267</v>
      </c>
      <c r="G385" s="177">
        <v>772</v>
      </c>
      <c r="H385" s="178">
        <v>410</v>
      </c>
      <c r="I385" s="172">
        <v>1377</v>
      </c>
      <c r="J385" s="177">
        <v>272</v>
      </c>
      <c r="K385" s="177">
        <v>731</v>
      </c>
      <c r="L385" s="178">
        <v>374</v>
      </c>
      <c r="M385" s="172">
        <v>1404</v>
      </c>
      <c r="N385" s="177">
        <v>273</v>
      </c>
      <c r="O385" s="177">
        <v>748</v>
      </c>
      <c r="P385" s="178">
        <v>383</v>
      </c>
    </row>
    <row r="386" spans="1:16" x14ac:dyDescent="0.3">
      <c r="A386" s="175" t="s">
        <v>308</v>
      </c>
      <c r="B386" s="176" t="s">
        <v>309</v>
      </c>
      <c r="C386" s="176" t="s">
        <v>1578</v>
      </c>
      <c r="D386" s="175" t="s">
        <v>411</v>
      </c>
      <c r="E386" s="172">
        <v>1443</v>
      </c>
      <c r="F386" s="177">
        <v>366</v>
      </c>
      <c r="G386" s="177">
        <v>689</v>
      </c>
      <c r="H386" s="178">
        <v>388</v>
      </c>
      <c r="I386" s="172">
        <v>1438</v>
      </c>
      <c r="J386" s="177">
        <v>369</v>
      </c>
      <c r="K386" s="177">
        <v>726</v>
      </c>
      <c r="L386" s="178">
        <v>343</v>
      </c>
      <c r="M386" s="172">
        <v>1529</v>
      </c>
      <c r="N386" s="177">
        <v>433</v>
      </c>
      <c r="O386" s="177">
        <v>738</v>
      </c>
      <c r="P386" s="178">
        <v>358</v>
      </c>
    </row>
    <row r="387" spans="1:16" x14ac:dyDescent="0.3">
      <c r="A387" s="175" t="s">
        <v>429</v>
      </c>
      <c r="B387" s="176" t="s">
        <v>1086</v>
      </c>
      <c r="C387" s="176" t="s">
        <v>1579</v>
      </c>
      <c r="D387" s="175" t="s">
        <v>1090</v>
      </c>
      <c r="E387" s="172">
        <v>1423</v>
      </c>
      <c r="F387" s="177">
        <v>316</v>
      </c>
      <c r="G387" s="177">
        <v>571</v>
      </c>
      <c r="H387" s="178">
        <v>536</v>
      </c>
      <c r="I387" s="172">
        <v>1279</v>
      </c>
      <c r="J387" s="177">
        <v>325</v>
      </c>
      <c r="K387" s="177">
        <v>487</v>
      </c>
      <c r="L387" s="178">
        <v>467</v>
      </c>
      <c r="M387" s="172">
        <v>1329</v>
      </c>
      <c r="N387" s="177">
        <v>331</v>
      </c>
      <c r="O387" s="177">
        <v>475</v>
      </c>
      <c r="P387" s="178">
        <v>523</v>
      </c>
    </row>
    <row r="388" spans="1:16" x14ac:dyDescent="0.3">
      <c r="A388" s="175" t="s">
        <v>107</v>
      </c>
      <c r="B388" s="176" t="s">
        <v>261</v>
      </c>
      <c r="C388" s="176" t="s">
        <v>1580</v>
      </c>
      <c r="D388" s="175" t="s">
        <v>298</v>
      </c>
      <c r="E388" s="172">
        <v>1444</v>
      </c>
      <c r="F388" s="177">
        <v>334</v>
      </c>
      <c r="G388" s="177">
        <v>679</v>
      </c>
      <c r="H388" s="178">
        <v>431</v>
      </c>
      <c r="I388" s="172">
        <v>1358</v>
      </c>
      <c r="J388" s="177">
        <v>358</v>
      </c>
      <c r="K388" s="177">
        <v>672</v>
      </c>
      <c r="L388" s="178">
        <v>328</v>
      </c>
      <c r="M388" s="172">
        <v>1453</v>
      </c>
      <c r="N388" s="177">
        <v>363</v>
      </c>
      <c r="O388" s="177">
        <v>694</v>
      </c>
      <c r="P388" s="178">
        <v>396</v>
      </c>
    </row>
    <row r="389" spans="1:16" x14ac:dyDescent="0.3">
      <c r="A389" s="175" t="s">
        <v>107</v>
      </c>
      <c r="B389" s="176" t="s">
        <v>1150</v>
      </c>
      <c r="C389" s="176" t="s">
        <v>1581</v>
      </c>
      <c r="D389" s="175" t="s">
        <v>1157</v>
      </c>
      <c r="E389" s="172">
        <v>1427</v>
      </c>
      <c r="F389" s="177">
        <v>279</v>
      </c>
      <c r="G389" s="177">
        <v>1024</v>
      </c>
      <c r="H389" s="178">
        <v>124</v>
      </c>
      <c r="I389" s="172">
        <v>1438</v>
      </c>
      <c r="J389" s="177">
        <v>299</v>
      </c>
      <c r="K389" s="177">
        <v>1051</v>
      </c>
      <c r="L389" s="178">
        <v>88</v>
      </c>
      <c r="M389" s="172">
        <v>1420</v>
      </c>
      <c r="N389" s="177">
        <v>287</v>
      </c>
      <c r="O389" s="177">
        <v>1027</v>
      </c>
      <c r="P389" s="178">
        <v>106</v>
      </c>
    </row>
    <row r="390" spans="1:16" x14ac:dyDescent="0.3">
      <c r="A390" s="175" t="s">
        <v>308</v>
      </c>
      <c r="B390" s="176" t="s">
        <v>108</v>
      </c>
      <c r="C390" s="176" t="s">
        <v>1582</v>
      </c>
      <c r="D390" s="175" t="s">
        <v>209</v>
      </c>
      <c r="E390" s="172">
        <v>1414</v>
      </c>
      <c r="F390" s="177">
        <v>124</v>
      </c>
      <c r="G390" s="177">
        <v>1094</v>
      </c>
      <c r="H390" s="178">
        <v>196</v>
      </c>
      <c r="I390" s="172">
        <v>1524</v>
      </c>
      <c r="J390" s="177">
        <v>124</v>
      </c>
      <c r="K390" s="177">
        <v>1248</v>
      </c>
      <c r="L390" s="178">
        <v>152</v>
      </c>
      <c r="M390" s="172">
        <v>1547</v>
      </c>
      <c r="N390" s="177">
        <v>126</v>
      </c>
      <c r="O390" s="177">
        <v>1233</v>
      </c>
      <c r="P390" s="178">
        <v>188</v>
      </c>
    </row>
    <row r="391" spans="1:16" x14ac:dyDescent="0.3">
      <c r="A391" s="175" t="s">
        <v>762</v>
      </c>
      <c r="B391" s="176" t="s">
        <v>108</v>
      </c>
      <c r="C391" s="176" t="s">
        <v>1583</v>
      </c>
      <c r="D391" s="175" t="s">
        <v>146</v>
      </c>
      <c r="E391" s="172">
        <v>1409</v>
      </c>
      <c r="F391" s="177">
        <v>277</v>
      </c>
      <c r="G391" s="177">
        <v>955</v>
      </c>
      <c r="H391" s="178">
        <v>177</v>
      </c>
      <c r="I391" s="172">
        <v>1412</v>
      </c>
      <c r="J391" s="177">
        <v>311</v>
      </c>
      <c r="K391" s="177">
        <v>957</v>
      </c>
      <c r="L391" s="178">
        <v>144</v>
      </c>
      <c r="M391" s="172">
        <v>1465</v>
      </c>
      <c r="N391" s="177">
        <v>314</v>
      </c>
      <c r="O391" s="177">
        <v>996</v>
      </c>
      <c r="P391" s="178">
        <v>155</v>
      </c>
    </row>
    <row r="392" spans="1:16" x14ac:dyDescent="0.3">
      <c r="A392" s="175" t="s">
        <v>762</v>
      </c>
      <c r="B392" s="176" t="s">
        <v>712</v>
      </c>
      <c r="C392" s="176" t="s">
        <v>1584</v>
      </c>
      <c r="D392" s="175" t="s">
        <v>724</v>
      </c>
      <c r="E392" s="172">
        <v>1492</v>
      </c>
      <c r="F392" s="177">
        <v>883</v>
      </c>
      <c r="G392" s="177">
        <v>213</v>
      </c>
      <c r="H392" s="178">
        <v>396</v>
      </c>
      <c r="I392" s="172">
        <v>774</v>
      </c>
      <c r="J392" s="177">
        <v>436</v>
      </c>
      <c r="K392" s="177">
        <v>152</v>
      </c>
      <c r="L392" s="178">
        <v>186</v>
      </c>
      <c r="M392" s="172">
        <v>869</v>
      </c>
      <c r="N392" s="177">
        <v>445</v>
      </c>
      <c r="O392" s="177">
        <v>138</v>
      </c>
      <c r="P392" s="178">
        <v>286</v>
      </c>
    </row>
    <row r="393" spans="1:16" x14ac:dyDescent="0.3">
      <c r="A393" s="175" t="s">
        <v>308</v>
      </c>
      <c r="B393" s="176" t="s">
        <v>1039</v>
      </c>
      <c r="C393" s="176" t="s">
        <v>1585</v>
      </c>
      <c r="D393" s="175" t="s">
        <v>1072</v>
      </c>
      <c r="E393" s="172">
        <v>1440</v>
      </c>
      <c r="F393" s="177">
        <v>330</v>
      </c>
      <c r="G393" s="177">
        <v>696</v>
      </c>
      <c r="H393" s="178">
        <v>414</v>
      </c>
      <c r="I393" s="172">
        <v>1233</v>
      </c>
      <c r="J393" s="177">
        <v>364</v>
      </c>
      <c r="K393" s="177">
        <v>601</v>
      </c>
      <c r="L393" s="178">
        <v>268</v>
      </c>
      <c r="M393" s="172">
        <v>1387</v>
      </c>
      <c r="N393" s="177">
        <v>372</v>
      </c>
      <c r="O393" s="177">
        <v>661</v>
      </c>
      <c r="P393" s="178">
        <v>354</v>
      </c>
    </row>
    <row r="394" spans="1:16" x14ac:dyDescent="0.3">
      <c r="A394" s="175" t="s">
        <v>234</v>
      </c>
      <c r="B394" s="176" t="s">
        <v>181</v>
      </c>
      <c r="C394" s="176" t="s">
        <v>1586</v>
      </c>
      <c r="D394" s="175" t="s">
        <v>833</v>
      </c>
      <c r="E394" s="172">
        <v>1443</v>
      </c>
      <c r="F394" s="177">
        <v>780</v>
      </c>
      <c r="G394" s="177">
        <v>265</v>
      </c>
      <c r="H394" s="178">
        <v>398</v>
      </c>
      <c r="I394" s="172">
        <v>1215</v>
      </c>
      <c r="J394" s="177">
        <v>781</v>
      </c>
      <c r="K394" s="177">
        <v>234</v>
      </c>
      <c r="L394" s="178">
        <v>200</v>
      </c>
      <c r="M394" s="172">
        <v>1366</v>
      </c>
      <c r="N394" s="177">
        <v>795</v>
      </c>
      <c r="O394" s="177">
        <v>240</v>
      </c>
      <c r="P394" s="178">
        <v>331</v>
      </c>
    </row>
    <row r="395" spans="1:16" x14ac:dyDescent="0.3">
      <c r="A395" s="175" t="s">
        <v>938</v>
      </c>
      <c r="B395" s="176" t="s">
        <v>569</v>
      </c>
      <c r="C395" s="176" t="s">
        <v>1587</v>
      </c>
      <c r="D395" s="175" t="s">
        <v>663</v>
      </c>
      <c r="E395" s="172">
        <v>1431</v>
      </c>
      <c r="F395" s="177">
        <v>488</v>
      </c>
      <c r="G395" s="177">
        <v>471</v>
      </c>
      <c r="H395" s="178">
        <v>472</v>
      </c>
      <c r="I395" s="172">
        <v>1290</v>
      </c>
      <c r="J395" s="177">
        <v>470</v>
      </c>
      <c r="K395" s="177">
        <v>397</v>
      </c>
      <c r="L395" s="178">
        <v>423</v>
      </c>
      <c r="M395" s="172">
        <v>1545</v>
      </c>
      <c r="N395" s="177">
        <v>470</v>
      </c>
      <c r="O395" s="177">
        <v>664</v>
      </c>
      <c r="P395" s="178">
        <v>411</v>
      </c>
    </row>
    <row r="396" spans="1:16" x14ac:dyDescent="0.3">
      <c r="A396" s="175" t="s">
        <v>568</v>
      </c>
      <c r="B396" s="176" t="s">
        <v>261</v>
      </c>
      <c r="C396" s="176" t="s">
        <v>1588</v>
      </c>
      <c r="D396" s="176" t="s">
        <v>272</v>
      </c>
      <c r="E396" s="172">
        <v>1456</v>
      </c>
      <c r="F396" s="177">
        <v>540</v>
      </c>
      <c r="G396" s="177">
        <v>532</v>
      </c>
      <c r="H396" s="178">
        <v>384</v>
      </c>
      <c r="I396" s="172">
        <v>1233</v>
      </c>
      <c r="J396" s="177">
        <v>547</v>
      </c>
      <c r="K396" s="177">
        <v>408</v>
      </c>
      <c r="L396" s="178">
        <v>278</v>
      </c>
      <c r="M396" s="172">
        <v>1296</v>
      </c>
      <c r="N396" s="177">
        <v>549</v>
      </c>
      <c r="O396" s="177">
        <v>454</v>
      </c>
      <c r="P396" s="178">
        <v>293</v>
      </c>
    </row>
    <row r="397" spans="1:16" x14ac:dyDescent="0.3">
      <c r="A397" s="175" t="s">
        <v>474</v>
      </c>
      <c r="B397" s="176" t="s">
        <v>309</v>
      </c>
      <c r="C397" s="176" t="s">
        <v>1589</v>
      </c>
      <c r="D397" s="175" t="s">
        <v>407</v>
      </c>
      <c r="E397" s="172">
        <v>1359</v>
      </c>
      <c r="F397" s="177">
        <v>229</v>
      </c>
      <c r="G397" s="177">
        <v>960</v>
      </c>
      <c r="H397" s="178">
        <v>170</v>
      </c>
      <c r="I397" s="172">
        <v>1304</v>
      </c>
      <c r="J397" s="177">
        <v>219</v>
      </c>
      <c r="K397" s="177">
        <v>939</v>
      </c>
      <c r="L397" s="178">
        <v>146</v>
      </c>
      <c r="M397" s="172">
        <v>1350</v>
      </c>
      <c r="N397" s="177">
        <v>207</v>
      </c>
      <c r="O397" s="177">
        <v>969</v>
      </c>
      <c r="P397" s="178">
        <v>174</v>
      </c>
    </row>
    <row r="398" spans="1:16" x14ac:dyDescent="0.3">
      <c r="A398" s="175" t="s">
        <v>234</v>
      </c>
      <c r="B398" s="176" t="s">
        <v>1131</v>
      </c>
      <c r="C398" s="176" t="s">
        <v>1590</v>
      </c>
      <c r="D398" s="175" t="s">
        <v>1148</v>
      </c>
      <c r="E398" s="172">
        <v>1465</v>
      </c>
      <c r="F398" s="177">
        <v>589</v>
      </c>
      <c r="G398" s="177">
        <v>496</v>
      </c>
      <c r="H398" s="178">
        <v>380</v>
      </c>
      <c r="I398" s="172">
        <v>1230</v>
      </c>
      <c r="J398" s="177">
        <v>553</v>
      </c>
      <c r="K398" s="177">
        <v>449</v>
      </c>
      <c r="L398" s="178">
        <v>228</v>
      </c>
      <c r="M398" s="172">
        <v>1472</v>
      </c>
      <c r="N398" s="177">
        <v>713</v>
      </c>
      <c r="O398" s="177">
        <v>499</v>
      </c>
      <c r="P398" s="178">
        <v>260</v>
      </c>
    </row>
    <row r="399" spans="1:16" x14ac:dyDescent="0.3">
      <c r="A399" s="175" t="s">
        <v>711</v>
      </c>
      <c r="B399" s="176" t="s">
        <v>748</v>
      </c>
      <c r="C399" s="176" t="s">
        <v>1591</v>
      </c>
      <c r="D399" s="175" t="s">
        <v>758</v>
      </c>
      <c r="E399" s="172">
        <v>1399</v>
      </c>
      <c r="F399" s="177">
        <v>301</v>
      </c>
      <c r="G399" s="177">
        <v>634</v>
      </c>
      <c r="H399" s="178">
        <v>464</v>
      </c>
      <c r="I399" s="172">
        <v>1279</v>
      </c>
      <c r="J399" s="177">
        <v>256</v>
      </c>
      <c r="K399" s="177">
        <v>620</v>
      </c>
      <c r="L399" s="178">
        <v>403</v>
      </c>
      <c r="M399" s="172">
        <v>1307</v>
      </c>
      <c r="N399" s="177">
        <v>250</v>
      </c>
      <c r="O399" s="177">
        <v>647</v>
      </c>
      <c r="P399" s="178">
        <v>410</v>
      </c>
    </row>
    <row r="400" spans="1:16" x14ac:dyDescent="0.3">
      <c r="A400" s="175" t="s">
        <v>260</v>
      </c>
      <c r="B400" s="176" t="s">
        <v>1150</v>
      </c>
      <c r="C400" s="176" t="s">
        <v>1592</v>
      </c>
      <c r="D400" s="175" t="s">
        <v>1156</v>
      </c>
      <c r="E400" s="172">
        <v>1456</v>
      </c>
      <c r="F400" s="177">
        <v>352</v>
      </c>
      <c r="G400" s="177">
        <v>795</v>
      </c>
      <c r="H400" s="178">
        <v>309</v>
      </c>
      <c r="I400" s="172">
        <v>1399</v>
      </c>
      <c r="J400" s="177">
        <v>412</v>
      </c>
      <c r="K400" s="177">
        <v>774</v>
      </c>
      <c r="L400" s="178">
        <v>213</v>
      </c>
      <c r="M400" s="172">
        <v>1455</v>
      </c>
      <c r="N400" s="177">
        <v>416</v>
      </c>
      <c r="O400" s="177">
        <v>845</v>
      </c>
      <c r="P400" s="178">
        <v>194</v>
      </c>
    </row>
    <row r="401" spans="1:16" x14ac:dyDescent="0.3">
      <c r="A401" s="175" t="s">
        <v>474</v>
      </c>
      <c r="B401" s="176" t="s">
        <v>569</v>
      </c>
      <c r="C401" s="176" t="s">
        <v>1593</v>
      </c>
      <c r="D401" s="175" t="s">
        <v>587</v>
      </c>
      <c r="E401" s="172">
        <v>1438</v>
      </c>
      <c r="F401" s="177">
        <v>609</v>
      </c>
      <c r="G401" s="177">
        <v>535</v>
      </c>
      <c r="H401" s="178">
        <v>294</v>
      </c>
      <c r="I401" s="172">
        <v>1254</v>
      </c>
      <c r="J401" s="177">
        <v>596</v>
      </c>
      <c r="K401" s="177">
        <v>495</v>
      </c>
      <c r="L401" s="178">
        <v>163</v>
      </c>
      <c r="M401" s="172">
        <v>1388</v>
      </c>
      <c r="N401" s="177">
        <v>593</v>
      </c>
      <c r="O401" s="177">
        <v>599</v>
      </c>
      <c r="P401" s="178">
        <v>196</v>
      </c>
    </row>
    <row r="402" spans="1:16" x14ac:dyDescent="0.3">
      <c r="A402" s="175" t="s">
        <v>539</v>
      </c>
      <c r="B402" s="176" t="s">
        <v>763</v>
      </c>
      <c r="C402" s="176" t="s">
        <v>1594</v>
      </c>
      <c r="D402" s="175" t="s">
        <v>779</v>
      </c>
      <c r="E402" s="172">
        <v>1329</v>
      </c>
      <c r="F402" s="177">
        <v>309</v>
      </c>
      <c r="G402" s="177">
        <v>477</v>
      </c>
      <c r="H402" s="178">
        <v>543</v>
      </c>
      <c r="I402" s="172">
        <v>1336</v>
      </c>
      <c r="J402" s="177">
        <v>308</v>
      </c>
      <c r="K402" s="177">
        <v>435</v>
      </c>
      <c r="L402" s="178">
        <v>593</v>
      </c>
      <c r="M402" s="172">
        <v>1311</v>
      </c>
      <c r="N402" s="177">
        <v>312</v>
      </c>
      <c r="O402" s="177">
        <v>448</v>
      </c>
      <c r="P402" s="178">
        <v>551</v>
      </c>
    </row>
    <row r="403" spans="1:16" x14ac:dyDescent="0.3">
      <c r="A403" s="175" t="s">
        <v>938</v>
      </c>
      <c r="B403" s="176" t="s">
        <v>309</v>
      </c>
      <c r="C403" s="176" t="s">
        <v>1595</v>
      </c>
      <c r="D403" s="175" t="s">
        <v>329</v>
      </c>
      <c r="E403" s="172">
        <v>1320</v>
      </c>
      <c r="F403" s="177">
        <v>617</v>
      </c>
      <c r="G403" s="177">
        <v>537</v>
      </c>
      <c r="H403" s="178">
        <v>166</v>
      </c>
      <c r="I403" s="172">
        <v>945</v>
      </c>
      <c r="J403" s="177">
        <v>359</v>
      </c>
      <c r="K403" s="177">
        <v>485</v>
      </c>
      <c r="L403" s="178">
        <v>101</v>
      </c>
      <c r="M403" s="172">
        <v>1050</v>
      </c>
      <c r="N403" s="177">
        <v>365</v>
      </c>
      <c r="O403" s="177">
        <v>508</v>
      </c>
      <c r="P403" s="178">
        <v>177</v>
      </c>
    </row>
    <row r="404" spans="1:16" x14ac:dyDescent="0.3">
      <c r="A404" s="175" t="s">
        <v>873</v>
      </c>
      <c r="B404" s="176" t="s">
        <v>261</v>
      </c>
      <c r="C404" s="176" t="s">
        <v>1596</v>
      </c>
      <c r="D404" s="175" t="s">
        <v>294</v>
      </c>
      <c r="E404" s="172">
        <v>1332</v>
      </c>
      <c r="F404" s="177">
        <v>188</v>
      </c>
      <c r="G404" s="177">
        <v>1059</v>
      </c>
      <c r="H404" s="178">
        <v>85</v>
      </c>
      <c r="I404" s="172">
        <v>1373</v>
      </c>
      <c r="J404" s="177">
        <v>185</v>
      </c>
      <c r="K404" s="177">
        <v>1112</v>
      </c>
      <c r="L404" s="178">
        <v>76</v>
      </c>
      <c r="M404" s="172">
        <v>1442</v>
      </c>
      <c r="N404" s="177">
        <v>182</v>
      </c>
      <c r="O404" s="177">
        <v>1179</v>
      </c>
      <c r="P404" s="178">
        <v>81</v>
      </c>
    </row>
    <row r="405" spans="1:16" x14ac:dyDescent="0.3">
      <c r="A405" s="175" t="s">
        <v>819</v>
      </c>
      <c r="B405" s="176" t="s">
        <v>506</v>
      </c>
      <c r="C405" s="176" t="s">
        <v>1597</v>
      </c>
      <c r="D405" s="175" t="s">
        <v>1029</v>
      </c>
      <c r="E405" s="172">
        <v>1390</v>
      </c>
      <c r="F405" s="177">
        <v>518</v>
      </c>
      <c r="G405" s="177">
        <v>512</v>
      </c>
      <c r="H405" s="178">
        <v>360</v>
      </c>
      <c r="I405" s="172">
        <v>1173</v>
      </c>
      <c r="J405" s="177">
        <v>502</v>
      </c>
      <c r="K405" s="177">
        <v>444</v>
      </c>
      <c r="L405" s="178">
        <v>227</v>
      </c>
      <c r="M405" s="172">
        <v>1263</v>
      </c>
      <c r="N405" s="177">
        <v>504</v>
      </c>
      <c r="O405" s="177">
        <v>465</v>
      </c>
      <c r="P405" s="178">
        <v>294</v>
      </c>
    </row>
    <row r="406" spans="1:16" x14ac:dyDescent="0.3">
      <c r="A406" s="175" t="s">
        <v>819</v>
      </c>
      <c r="B406" s="176" t="s">
        <v>1039</v>
      </c>
      <c r="C406" s="176" t="s">
        <v>1598</v>
      </c>
      <c r="D406" s="175" t="s">
        <v>1047</v>
      </c>
      <c r="E406" s="172">
        <v>1346</v>
      </c>
      <c r="F406" s="177">
        <v>191</v>
      </c>
      <c r="G406" s="177">
        <v>688</v>
      </c>
      <c r="H406" s="178">
        <v>467</v>
      </c>
      <c r="I406" s="172">
        <v>1293</v>
      </c>
      <c r="J406" s="177">
        <v>204</v>
      </c>
      <c r="K406" s="177">
        <v>686</v>
      </c>
      <c r="L406" s="178">
        <v>403</v>
      </c>
      <c r="M406" s="172">
        <v>1363</v>
      </c>
      <c r="N406" s="177">
        <v>203</v>
      </c>
      <c r="O406" s="177">
        <v>719</v>
      </c>
      <c r="P406" s="178">
        <v>441</v>
      </c>
    </row>
    <row r="407" spans="1:16" x14ac:dyDescent="0.3">
      <c r="A407" s="175" t="s">
        <v>107</v>
      </c>
      <c r="B407" s="176" t="s">
        <v>1086</v>
      </c>
      <c r="C407" s="176" t="s">
        <v>1599</v>
      </c>
      <c r="D407" s="175" t="s">
        <v>354</v>
      </c>
      <c r="E407" s="172">
        <v>1342</v>
      </c>
      <c r="F407" s="177">
        <v>675</v>
      </c>
      <c r="G407" s="177">
        <v>551</v>
      </c>
      <c r="H407" s="178">
        <v>116</v>
      </c>
      <c r="I407" s="172">
        <v>1378</v>
      </c>
      <c r="J407" s="177">
        <v>730</v>
      </c>
      <c r="K407" s="177">
        <v>568</v>
      </c>
      <c r="L407" s="178">
        <v>80</v>
      </c>
      <c r="M407" s="172">
        <v>1385</v>
      </c>
      <c r="N407" s="177">
        <v>726</v>
      </c>
      <c r="O407" s="177">
        <v>570</v>
      </c>
      <c r="P407" s="178">
        <v>89</v>
      </c>
    </row>
    <row r="408" spans="1:16" x14ac:dyDescent="0.3">
      <c r="A408" s="175" t="s">
        <v>938</v>
      </c>
      <c r="B408" s="176" t="s">
        <v>108</v>
      </c>
      <c r="C408" s="176" t="s">
        <v>1600</v>
      </c>
      <c r="D408" s="175" t="s">
        <v>160</v>
      </c>
      <c r="E408" s="172">
        <v>1379</v>
      </c>
      <c r="F408" s="177">
        <v>771</v>
      </c>
      <c r="G408" s="177">
        <v>345</v>
      </c>
      <c r="H408" s="178">
        <v>263</v>
      </c>
      <c r="I408" s="172">
        <v>922</v>
      </c>
      <c r="J408" s="177">
        <v>541</v>
      </c>
      <c r="K408" s="177">
        <v>287</v>
      </c>
      <c r="L408" s="178">
        <v>94</v>
      </c>
      <c r="M408" s="172">
        <v>1032</v>
      </c>
      <c r="N408" s="177">
        <v>563</v>
      </c>
      <c r="O408" s="177">
        <v>270</v>
      </c>
      <c r="P408" s="178">
        <v>199</v>
      </c>
    </row>
    <row r="409" spans="1:16" x14ac:dyDescent="0.3">
      <c r="A409" s="175" t="s">
        <v>680</v>
      </c>
      <c r="B409" s="176" t="s">
        <v>108</v>
      </c>
      <c r="C409" s="176" t="s">
        <v>1601</v>
      </c>
      <c r="D409" s="175" t="s">
        <v>216</v>
      </c>
      <c r="E409" s="172">
        <v>1336</v>
      </c>
      <c r="F409" s="177">
        <v>406</v>
      </c>
      <c r="G409" s="177">
        <v>549</v>
      </c>
      <c r="H409" s="178">
        <v>381</v>
      </c>
      <c r="I409" s="172">
        <v>1235</v>
      </c>
      <c r="J409" s="177">
        <v>440</v>
      </c>
      <c r="K409" s="177">
        <v>475</v>
      </c>
      <c r="L409" s="178">
        <v>320</v>
      </c>
      <c r="M409" s="172">
        <v>1310</v>
      </c>
      <c r="N409" s="177">
        <v>442</v>
      </c>
      <c r="O409" s="177">
        <v>512</v>
      </c>
      <c r="P409" s="178">
        <v>356</v>
      </c>
    </row>
    <row r="410" spans="1:16" x14ac:dyDescent="0.3">
      <c r="A410" s="175" t="s">
        <v>308</v>
      </c>
      <c r="B410" s="176" t="s">
        <v>569</v>
      </c>
      <c r="C410" s="176" t="s">
        <v>1602</v>
      </c>
      <c r="D410" s="175" t="s">
        <v>573</v>
      </c>
      <c r="E410" s="172">
        <v>1349</v>
      </c>
      <c r="F410" s="177">
        <v>420</v>
      </c>
      <c r="G410" s="177">
        <v>593</v>
      </c>
      <c r="H410" s="178">
        <v>336</v>
      </c>
      <c r="I410" s="172">
        <v>1336</v>
      </c>
      <c r="J410" s="177">
        <v>445</v>
      </c>
      <c r="K410" s="177">
        <v>618</v>
      </c>
      <c r="L410" s="178">
        <v>273</v>
      </c>
      <c r="M410" s="172">
        <v>1374</v>
      </c>
      <c r="N410" s="177">
        <v>452</v>
      </c>
      <c r="O410" s="177">
        <v>627</v>
      </c>
      <c r="P410" s="178">
        <v>295</v>
      </c>
    </row>
    <row r="411" spans="1:16" x14ac:dyDescent="0.3">
      <c r="A411" s="175" t="s">
        <v>308</v>
      </c>
      <c r="B411" s="176" t="s">
        <v>475</v>
      </c>
      <c r="C411" s="176" t="s">
        <v>1603</v>
      </c>
      <c r="D411" s="175" t="s">
        <v>486</v>
      </c>
      <c r="E411" s="172">
        <v>1327</v>
      </c>
      <c r="F411" s="177">
        <v>373</v>
      </c>
      <c r="G411" s="177">
        <v>519</v>
      </c>
      <c r="H411" s="178">
        <v>435</v>
      </c>
      <c r="I411" s="172">
        <v>1270</v>
      </c>
      <c r="J411" s="177">
        <v>367</v>
      </c>
      <c r="K411" s="177">
        <v>487</v>
      </c>
      <c r="L411" s="178">
        <v>416</v>
      </c>
      <c r="M411" s="172">
        <v>1284</v>
      </c>
      <c r="N411" s="177">
        <v>372</v>
      </c>
      <c r="O411" s="177">
        <v>498</v>
      </c>
      <c r="P411" s="178">
        <v>414</v>
      </c>
    </row>
    <row r="412" spans="1:16" x14ac:dyDescent="0.3">
      <c r="A412" s="175" t="s">
        <v>792</v>
      </c>
      <c r="B412" s="176" t="s">
        <v>108</v>
      </c>
      <c r="C412" s="176" t="s">
        <v>1604</v>
      </c>
      <c r="D412" s="175" t="s">
        <v>118</v>
      </c>
      <c r="E412" s="172">
        <v>1339</v>
      </c>
      <c r="F412" s="177">
        <v>494</v>
      </c>
      <c r="G412" s="177">
        <v>484</v>
      </c>
      <c r="H412" s="178">
        <v>361</v>
      </c>
      <c r="I412" s="172">
        <v>1237</v>
      </c>
      <c r="J412" s="177">
        <v>500</v>
      </c>
      <c r="K412" s="177">
        <v>476</v>
      </c>
      <c r="L412" s="178">
        <v>261</v>
      </c>
      <c r="M412" s="172">
        <v>1422</v>
      </c>
      <c r="N412" s="177">
        <v>601</v>
      </c>
      <c r="O412" s="177">
        <v>498</v>
      </c>
      <c r="P412" s="178">
        <v>323</v>
      </c>
    </row>
    <row r="413" spans="1:16" x14ac:dyDescent="0.3">
      <c r="A413" s="175" t="s">
        <v>474</v>
      </c>
      <c r="B413" s="176" t="s">
        <v>1188</v>
      </c>
      <c r="C413" s="176" t="s">
        <v>1605</v>
      </c>
      <c r="D413" s="175" t="s">
        <v>1192</v>
      </c>
      <c r="E413" s="172">
        <v>1308</v>
      </c>
      <c r="F413" s="177">
        <v>359</v>
      </c>
      <c r="G413" s="177">
        <v>706</v>
      </c>
      <c r="H413" s="178">
        <v>243</v>
      </c>
      <c r="I413" s="172">
        <v>1308</v>
      </c>
      <c r="J413" s="177">
        <v>449</v>
      </c>
      <c r="K413" s="177">
        <v>682</v>
      </c>
      <c r="L413" s="178">
        <v>177</v>
      </c>
      <c r="M413" s="172">
        <v>1504</v>
      </c>
      <c r="N413" s="177">
        <v>463</v>
      </c>
      <c r="O413" s="177">
        <v>817</v>
      </c>
      <c r="P413" s="178">
        <v>224</v>
      </c>
    </row>
    <row r="414" spans="1:16" x14ac:dyDescent="0.3">
      <c r="A414" s="175" t="s">
        <v>1085</v>
      </c>
      <c r="B414" s="176" t="s">
        <v>569</v>
      </c>
      <c r="C414" s="176" t="s">
        <v>1606</v>
      </c>
      <c r="D414" s="175" t="s">
        <v>641</v>
      </c>
      <c r="E414" s="172">
        <v>1285</v>
      </c>
      <c r="F414" s="177">
        <v>246</v>
      </c>
      <c r="G414" s="177">
        <v>676</v>
      </c>
      <c r="H414" s="178">
        <v>363</v>
      </c>
      <c r="I414" s="172">
        <v>1210</v>
      </c>
      <c r="J414" s="177">
        <v>239</v>
      </c>
      <c r="K414" s="177">
        <v>643</v>
      </c>
      <c r="L414" s="178">
        <v>328</v>
      </c>
      <c r="M414" s="172">
        <v>1281</v>
      </c>
      <c r="N414" s="177">
        <v>240</v>
      </c>
      <c r="O414" s="177">
        <v>689</v>
      </c>
      <c r="P414" s="178">
        <v>352</v>
      </c>
    </row>
    <row r="415" spans="1:16" x14ac:dyDescent="0.3">
      <c r="A415" s="175" t="s">
        <v>1085</v>
      </c>
      <c r="B415" s="176" t="s">
        <v>1039</v>
      </c>
      <c r="C415" s="176" t="s">
        <v>1607</v>
      </c>
      <c r="D415" s="175" t="s">
        <v>1048</v>
      </c>
      <c r="E415" s="172">
        <v>1272</v>
      </c>
      <c r="F415" s="177">
        <v>317</v>
      </c>
      <c r="G415" s="177">
        <v>686</v>
      </c>
      <c r="H415" s="178">
        <v>269</v>
      </c>
      <c r="I415" s="172">
        <v>1138</v>
      </c>
      <c r="J415" s="177">
        <v>314</v>
      </c>
      <c r="K415" s="177">
        <v>661</v>
      </c>
      <c r="L415" s="178">
        <v>163</v>
      </c>
      <c r="M415" s="172">
        <v>1282</v>
      </c>
      <c r="N415" s="177">
        <v>314</v>
      </c>
      <c r="O415" s="177">
        <v>698</v>
      </c>
      <c r="P415" s="178">
        <v>270</v>
      </c>
    </row>
    <row r="416" spans="1:16" x14ac:dyDescent="0.3">
      <c r="A416" s="175" t="s">
        <v>1038</v>
      </c>
      <c r="B416" s="176" t="s">
        <v>939</v>
      </c>
      <c r="C416" s="176" t="s">
        <v>1608</v>
      </c>
      <c r="D416" s="175" t="s">
        <v>950</v>
      </c>
      <c r="E416" s="172">
        <v>1290</v>
      </c>
      <c r="F416" s="177">
        <v>537</v>
      </c>
      <c r="G416" s="177">
        <v>436</v>
      </c>
      <c r="H416" s="178">
        <v>317</v>
      </c>
      <c r="I416" s="172">
        <v>1209</v>
      </c>
      <c r="J416" s="177">
        <v>537</v>
      </c>
      <c r="K416" s="177">
        <v>435</v>
      </c>
      <c r="L416" s="178">
        <v>237</v>
      </c>
      <c r="M416" s="172">
        <v>1253</v>
      </c>
      <c r="N416" s="177">
        <v>508</v>
      </c>
      <c r="O416" s="177">
        <v>446</v>
      </c>
      <c r="P416" s="178">
        <v>299</v>
      </c>
    </row>
    <row r="417" spans="1:16" x14ac:dyDescent="0.3">
      <c r="A417" s="175" t="s">
        <v>308</v>
      </c>
      <c r="B417" s="176" t="s">
        <v>108</v>
      </c>
      <c r="C417" s="176" t="s">
        <v>1609</v>
      </c>
      <c r="D417" s="175" t="s">
        <v>217</v>
      </c>
      <c r="E417" s="172">
        <v>1341</v>
      </c>
      <c r="F417" s="177">
        <v>46</v>
      </c>
      <c r="G417" s="177">
        <v>1121</v>
      </c>
      <c r="H417" s="178">
        <v>174</v>
      </c>
      <c r="I417" s="172">
        <v>1252</v>
      </c>
      <c r="J417" s="177">
        <v>38</v>
      </c>
      <c r="K417" s="177">
        <v>1135</v>
      </c>
      <c r="L417" s="178">
        <v>79</v>
      </c>
      <c r="M417" s="172">
        <v>1876</v>
      </c>
      <c r="N417" s="177">
        <v>41</v>
      </c>
      <c r="O417" s="177">
        <v>1756</v>
      </c>
      <c r="P417" s="178">
        <v>79</v>
      </c>
    </row>
    <row r="418" spans="1:16" x14ac:dyDescent="0.3">
      <c r="A418" s="175" t="s">
        <v>792</v>
      </c>
      <c r="B418" s="176" t="s">
        <v>1086</v>
      </c>
      <c r="C418" s="176" t="s">
        <v>1610</v>
      </c>
      <c r="D418" s="175" t="s">
        <v>1088</v>
      </c>
      <c r="E418" s="172">
        <v>1258</v>
      </c>
      <c r="F418" s="177">
        <v>250</v>
      </c>
      <c r="G418" s="177">
        <v>638</v>
      </c>
      <c r="H418" s="178">
        <v>370</v>
      </c>
      <c r="I418" s="172">
        <v>1231</v>
      </c>
      <c r="J418" s="177">
        <v>249</v>
      </c>
      <c r="K418" s="177">
        <v>637</v>
      </c>
      <c r="L418" s="178">
        <v>345</v>
      </c>
      <c r="M418" s="172">
        <v>1226</v>
      </c>
      <c r="N418" s="177">
        <v>253</v>
      </c>
      <c r="O418" s="177">
        <v>620</v>
      </c>
      <c r="P418" s="178">
        <v>353</v>
      </c>
    </row>
    <row r="419" spans="1:16" x14ac:dyDescent="0.3">
      <c r="A419" s="175" t="s">
        <v>747</v>
      </c>
      <c r="B419" s="176" t="s">
        <v>569</v>
      </c>
      <c r="C419" s="176" t="s">
        <v>1611</v>
      </c>
      <c r="D419" s="175" t="s">
        <v>649</v>
      </c>
      <c r="E419" s="172">
        <v>1354</v>
      </c>
      <c r="F419" s="177">
        <v>792</v>
      </c>
      <c r="G419" s="177">
        <v>195</v>
      </c>
      <c r="H419" s="178">
        <v>367</v>
      </c>
      <c r="I419" s="172">
        <v>747</v>
      </c>
      <c r="J419" s="177">
        <v>475</v>
      </c>
      <c r="K419" s="177">
        <v>143</v>
      </c>
      <c r="L419" s="178">
        <v>129</v>
      </c>
      <c r="M419" s="172">
        <v>957</v>
      </c>
      <c r="N419" s="177">
        <v>522</v>
      </c>
      <c r="O419" s="177">
        <v>181</v>
      </c>
      <c r="P419" s="178">
        <v>254</v>
      </c>
    </row>
    <row r="420" spans="1:16" x14ac:dyDescent="0.3">
      <c r="A420" s="175" t="s">
        <v>792</v>
      </c>
      <c r="B420" s="176" t="s">
        <v>475</v>
      </c>
      <c r="C420" s="176" t="s">
        <v>1612</v>
      </c>
      <c r="D420" s="176" t="s">
        <v>477</v>
      </c>
      <c r="E420" s="172">
        <v>1254</v>
      </c>
      <c r="F420" s="177">
        <v>325</v>
      </c>
      <c r="G420" s="177">
        <v>647</v>
      </c>
      <c r="H420" s="178">
        <v>282</v>
      </c>
      <c r="I420" s="172">
        <v>1170</v>
      </c>
      <c r="J420" s="177">
        <v>295</v>
      </c>
      <c r="K420" s="177">
        <v>625</v>
      </c>
      <c r="L420" s="178">
        <v>250</v>
      </c>
      <c r="M420" s="172">
        <v>1288</v>
      </c>
      <c r="N420" s="177">
        <v>353</v>
      </c>
      <c r="O420" s="177">
        <v>670</v>
      </c>
      <c r="P420" s="178">
        <v>265</v>
      </c>
    </row>
    <row r="421" spans="1:16" x14ac:dyDescent="0.3">
      <c r="A421" s="175" t="s">
        <v>539</v>
      </c>
      <c r="B421" s="176" t="s">
        <v>569</v>
      </c>
      <c r="C421" s="176" t="s">
        <v>1613</v>
      </c>
      <c r="D421" s="175" t="s">
        <v>579</v>
      </c>
      <c r="E421" s="172">
        <v>1263</v>
      </c>
      <c r="F421" s="177">
        <v>270</v>
      </c>
      <c r="G421" s="177">
        <v>728</v>
      </c>
      <c r="H421" s="178">
        <v>265</v>
      </c>
      <c r="I421" s="172">
        <v>1232</v>
      </c>
      <c r="J421" s="177">
        <v>266</v>
      </c>
      <c r="K421" s="177">
        <v>737</v>
      </c>
      <c r="L421" s="178">
        <v>229</v>
      </c>
      <c r="M421" s="172">
        <v>1290</v>
      </c>
      <c r="N421" s="177">
        <v>275</v>
      </c>
      <c r="O421" s="177">
        <v>781</v>
      </c>
      <c r="P421" s="178">
        <v>234</v>
      </c>
    </row>
    <row r="422" spans="1:16" x14ac:dyDescent="0.3">
      <c r="A422" s="175" t="s">
        <v>762</v>
      </c>
      <c r="B422" s="176" t="s">
        <v>108</v>
      </c>
      <c r="C422" s="176" t="s">
        <v>1614</v>
      </c>
      <c r="D422" s="175" t="s">
        <v>173</v>
      </c>
      <c r="E422" s="172">
        <v>1488</v>
      </c>
      <c r="F422" s="177">
        <v>635</v>
      </c>
      <c r="G422" s="177">
        <v>267</v>
      </c>
      <c r="H422" s="178">
        <v>586</v>
      </c>
      <c r="I422" s="172">
        <v>1106</v>
      </c>
      <c r="J422" s="177">
        <v>630</v>
      </c>
      <c r="K422" s="177">
        <v>194</v>
      </c>
      <c r="L422" s="178">
        <v>282</v>
      </c>
      <c r="M422" s="172">
        <v>1168</v>
      </c>
      <c r="N422" s="177">
        <v>622</v>
      </c>
      <c r="O422" s="177">
        <v>226</v>
      </c>
      <c r="P422" s="178">
        <v>320</v>
      </c>
    </row>
    <row r="423" spans="1:16" x14ac:dyDescent="0.3">
      <c r="A423" s="175" t="s">
        <v>873</v>
      </c>
      <c r="B423" s="176" t="s">
        <v>939</v>
      </c>
      <c r="C423" s="176" t="s">
        <v>1615</v>
      </c>
      <c r="D423" s="176" t="s">
        <v>993</v>
      </c>
      <c r="E423" s="172">
        <v>1247</v>
      </c>
      <c r="F423" s="177">
        <v>328</v>
      </c>
      <c r="G423" s="177">
        <v>534</v>
      </c>
      <c r="H423" s="178">
        <v>385</v>
      </c>
      <c r="I423" s="172">
        <v>1207</v>
      </c>
      <c r="J423" s="177">
        <v>325</v>
      </c>
      <c r="K423" s="177">
        <v>571</v>
      </c>
      <c r="L423" s="178">
        <v>311</v>
      </c>
      <c r="M423" s="172">
        <v>1291</v>
      </c>
      <c r="N423" s="177">
        <v>339</v>
      </c>
      <c r="O423" s="177">
        <v>593</v>
      </c>
      <c r="P423" s="178">
        <v>359</v>
      </c>
    </row>
    <row r="424" spans="1:16" x14ac:dyDescent="0.3">
      <c r="A424" s="175" t="s">
        <v>512</v>
      </c>
      <c r="B424" s="176" t="s">
        <v>475</v>
      </c>
      <c r="C424" s="176" t="s">
        <v>1616</v>
      </c>
      <c r="D424" s="175" t="s">
        <v>479</v>
      </c>
      <c r="E424" s="172">
        <v>1253</v>
      </c>
      <c r="F424" s="177">
        <v>445</v>
      </c>
      <c r="G424" s="177">
        <v>484</v>
      </c>
      <c r="H424" s="178">
        <v>324</v>
      </c>
      <c r="I424" s="172">
        <v>1181</v>
      </c>
      <c r="J424" s="177">
        <v>435</v>
      </c>
      <c r="K424" s="177">
        <v>509</v>
      </c>
      <c r="L424" s="178">
        <v>237</v>
      </c>
      <c r="M424" s="172">
        <v>1310</v>
      </c>
      <c r="N424" s="177">
        <v>513</v>
      </c>
      <c r="O424" s="177">
        <v>509</v>
      </c>
      <c r="P424" s="178">
        <v>288</v>
      </c>
    </row>
    <row r="425" spans="1:16" x14ac:dyDescent="0.3">
      <c r="A425" s="175" t="s">
        <v>107</v>
      </c>
      <c r="B425" s="176" t="s">
        <v>1039</v>
      </c>
      <c r="C425" s="176" t="s">
        <v>1617</v>
      </c>
      <c r="D425" s="175" t="s">
        <v>1043</v>
      </c>
      <c r="E425" s="172">
        <v>1198</v>
      </c>
      <c r="F425" s="177">
        <v>194</v>
      </c>
      <c r="G425" s="177">
        <v>930</v>
      </c>
      <c r="H425" s="178">
        <v>74</v>
      </c>
      <c r="I425" s="172">
        <v>1215</v>
      </c>
      <c r="J425" s="177">
        <v>224</v>
      </c>
      <c r="K425" s="177">
        <v>919</v>
      </c>
      <c r="L425" s="178">
        <v>72</v>
      </c>
      <c r="M425" s="172">
        <v>1215</v>
      </c>
      <c r="N425" s="177">
        <v>229</v>
      </c>
      <c r="O425" s="177">
        <v>906</v>
      </c>
      <c r="P425" s="178">
        <v>80</v>
      </c>
    </row>
    <row r="426" spans="1:16" x14ac:dyDescent="0.3">
      <c r="A426" s="175" t="s">
        <v>539</v>
      </c>
      <c r="B426" s="176" t="s">
        <v>1086</v>
      </c>
      <c r="C426" s="176" t="s">
        <v>1618</v>
      </c>
      <c r="D426" s="175" t="s">
        <v>1114</v>
      </c>
      <c r="E426" s="172">
        <v>1247</v>
      </c>
      <c r="F426" s="177">
        <v>568</v>
      </c>
      <c r="G426" s="177">
        <v>328</v>
      </c>
      <c r="H426" s="178">
        <v>351</v>
      </c>
      <c r="I426" s="172">
        <v>1121</v>
      </c>
      <c r="J426" s="177">
        <v>572</v>
      </c>
      <c r="K426" s="177">
        <v>292</v>
      </c>
      <c r="L426" s="178">
        <v>257</v>
      </c>
      <c r="M426" s="172">
        <v>1191</v>
      </c>
      <c r="N426" s="177">
        <v>574</v>
      </c>
      <c r="O426" s="177">
        <v>314</v>
      </c>
      <c r="P426" s="178">
        <v>303</v>
      </c>
    </row>
    <row r="427" spans="1:16" x14ac:dyDescent="0.3">
      <c r="A427" s="175" t="s">
        <v>308</v>
      </c>
      <c r="B427" s="176" t="s">
        <v>309</v>
      </c>
      <c r="C427" s="176" t="s">
        <v>1619</v>
      </c>
      <c r="D427" s="175" t="s">
        <v>359</v>
      </c>
      <c r="E427" s="172">
        <v>1193</v>
      </c>
      <c r="F427" s="177">
        <v>31</v>
      </c>
      <c r="G427" s="177">
        <v>1146</v>
      </c>
      <c r="H427" s="178">
        <v>16</v>
      </c>
      <c r="I427" s="172">
        <v>1231</v>
      </c>
      <c r="J427" s="177">
        <v>30</v>
      </c>
      <c r="K427" s="177">
        <v>1199</v>
      </c>
      <c r="L427" s="178">
        <v>2</v>
      </c>
      <c r="M427" s="172">
        <v>2116</v>
      </c>
      <c r="N427" s="177">
        <v>31</v>
      </c>
      <c r="O427" s="177">
        <v>2070</v>
      </c>
      <c r="P427" s="178">
        <v>15</v>
      </c>
    </row>
    <row r="428" spans="1:16" x14ac:dyDescent="0.3">
      <c r="A428" s="175" t="s">
        <v>1038</v>
      </c>
      <c r="B428" s="176" t="s">
        <v>712</v>
      </c>
      <c r="C428" s="176" t="s">
        <v>1620</v>
      </c>
      <c r="D428" s="175" t="s">
        <v>744</v>
      </c>
      <c r="E428" s="172">
        <v>1383</v>
      </c>
      <c r="F428" s="177">
        <v>290</v>
      </c>
      <c r="G428" s="177">
        <v>576</v>
      </c>
      <c r="H428" s="178">
        <v>517</v>
      </c>
      <c r="I428" s="172">
        <v>1117</v>
      </c>
      <c r="J428" s="177">
        <v>288</v>
      </c>
      <c r="K428" s="177">
        <v>578</v>
      </c>
      <c r="L428" s="178">
        <v>251</v>
      </c>
      <c r="M428" s="172">
        <v>1180</v>
      </c>
      <c r="N428" s="177">
        <v>297</v>
      </c>
      <c r="O428" s="177">
        <v>563</v>
      </c>
      <c r="P428" s="178">
        <v>320</v>
      </c>
    </row>
    <row r="429" spans="1:16" x14ac:dyDescent="0.3">
      <c r="A429" s="175" t="s">
        <v>260</v>
      </c>
      <c r="B429" s="176" t="s">
        <v>449</v>
      </c>
      <c r="C429" s="176" t="s">
        <v>1621</v>
      </c>
      <c r="D429" s="175" t="s">
        <v>937</v>
      </c>
      <c r="E429" s="172">
        <v>1278</v>
      </c>
      <c r="F429" s="177">
        <v>589</v>
      </c>
      <c r="G429" s="177">
        <v>426</v>
      </c>
      <c r="H429" s="178">
        <v>263</v>
      </c>
      <c r="I429" s="172">
        <v>1286</v>
      </c>
      <c r="J429" s="177">
        <v>596</v>
      </c>
      <c r="K429" s="177">
        <v>564</v>
      </c>
      <c r="L429" s="178">
        <v>126</v>
      </c>
      <c r="M429" s="172">
        <v>1332</v>
      </c>
      <c r="N429" s="177">
        <v>583</v>
      </c>
      <c r="O429" s="177">
        <v>579</v>
      </c>
      <c r="P429" s="178">
        <v>170</v>
      </c>
    </row>
    <row r="430" spans="1:16" x14ac:dyDescent="0.3">
      <c r="A430" s="175" t="s">
        <v>107</v>
      </c>
      <c r="B430" s="176" t="s">
        <v>939</v>
      </c>
      <c r="C430" s="176" t="s">
        <v>1622</v>
      </c>
      <c r="D430" s="175" t="s">
        <v>986</v>
      </c>
      <c r="E430" s="172">
        <v>1209</v>
      </c>
      <c r="F430" s="177">
        <v>565</v>
      </c>
      <c r="G430" s="177">
        <v>266</v>
      </c>
      <c r="H430" s="178">
        <v>378</v>
      </c>
      <c r="I430" s="172">
        <v>1033</v>
      </c>
      <c r="J430" s="177">
        <v>548</v>
      </c>
      <c r="K430" s="177">
        <v>247</v>
      </c>
      <c r="L430" s="178">
        <v>238</v>
      </c>
      <c r="M430" s="172">
        <v>1160</v>
      </c>
      <c r="N430" s="177">
        <v>559</v>
      </c>
      <c r="O430" s="177">
        <v>248</v>
      </c>
      <c r="P430" s="178">
        <v>353</v>
      </c>
    </row>
    <row r="431" spans="1:16" x14ac:dyDescent="0.3">
      <c r="A431" s="175" t="s">
        <v>568</v>
      </c>
      <c r="B431" s="176" t="s">
        <v>108</v>
      </c>
      <c r="C431" s="176" t="s">
        <v>1623</v>
      </c>
      <c r="D431" s="175" t="s">
        <v>137</v>
      </c>
      <c r="E431" s="172">
        <v>1179</v>
      </c>
      <c r="F431" s="177">
        <v>389</v>
      </c>
      <c r="G431" s="177">
        <v>553</v>
      </c>
      <c r="H431" s="178">
        <v>237</v>
      </c>
      <c r="I431" s="172">
        <v>1203</v>
      </c>
      <c r="J431" s="177">
        <v>481</v>
      </c>
      <c r="K431" s="177">
        <v>540</v>
      </c>
      <c r="L431" s="178">
        <v>182</v>
      </c>
      <c r="M431" s="172">
        <v>1325</v>
      </c>
      <c r="N431" s="177">
        <v>524</v>
      </c>
      <c r="O431" s="177">
        <v>571</v>
      </c>
      <c r="P431" s="178">
        <v>230</v>
      </c>
    </row>
    <row r="432" spans="1:16" x14ac:dyDescent="0.3">
      <c r="A432" s="175" t="s">
        <v>873</v>
      </c>
      <c r="B432" s="176" t="s">
        <v>748</v>
      </c>
      <c r="C432" s="176" t="s">
        <v>1624</v>
      </c>
      <c r="D432" s="175" t="s">
        <v>306</v>
      </c>
      <c r="E432" s="172">
        <v>1380</v>
      </c>
      <c r="F432" s="177">
        <v>355</v>
      </c>
      <c r="G432" s="177">
        <v>279</v>
      </c>
      <c r="H432" s="178">
        <v>746</v>
      </c>
      <c r="I432" s="172">
        <v>1073</v>
      </c>
      <c r="J432" s="177">
        <v>370</v>
      </c>
      <c r="K432" s="177">
        <v>227</v>
      </c>
      <c r="L432" s="178">
        <v>476</v>
      </c>
      <c r="M432" s="172">
        <v>1243</v>
      </c>
      <c r="N432" s="177">
        <v>407</v>
      </c>
      <c r="O432" s="177">
        <v>300</v>
      </c>
      <c r="P432" s="178">
        <v>536</v>
      </c>
    </row>
    <row r="433" spans="1:16" x14ac:dyDescent="0.3">
      <c r="A433" s="175" t="s">
        <v>539</v>
      </c>
      <c r="B433" s="176" t="s">
        <v>181</v>
      </c>
      <c r="C433" s="176" t="s">
        <v>1625</v>
      </c>
      <c r="D433" s="175" t="s">
        <v>828</v>
      </c>
      <c r="E433" s="172">
        <v>1291</v>
      </c>
      <c r="F433" s="177">
        <v>603</v>
      </c>
      <c r="G433" s="177">
        <v>274</v>
      </c>
      <c r="H433" s="178">
        <v>414</v>
      </c>
      <c r="I433" s="172">
        <v>1038</v>
      </c>
      <c r="J433" s="177">
        <v>593</v>
      </c>
      <c r="K433" s="177">
        <v>196</v>
      </c>
      <c r="L433" s="178">
        <v>249</v>
      </c>
      <c r="M433" s="172">
        <v>1134</v>
      </c>
      <c r="N433" s="177">
        <v>601</v>
      </c>
      <c r="O433" s="177">
        <v>242</v>
      </c>
      <c r="P433" s="178">
        <v>291</v>
      </c>
    </row>
    <row r="434" spans="1:16" x14ac:dyDescent="0.3">
      <c r="A434" s="175" t="s">
        <v>260</v>
      </c>
      <c r="B434" s="176" t="s">
        <v>181</v>
      </c>
      <c r="C434" s="176" t="s">
        <v>1626</v>
      </c>
      <c r="D434" s="175" t="s">
        <v>830</v>
      </c>
      <c r="E434" s="172">
        <v>1129</v>
      </c>
      <c r="F434" s="177">
        <v>434</v>
      </c>
      <c r="G434" s="177">
        <v>449</v>
      </c>
      <c r="H434" s="178">
        <v>246</v>
      </c>
      <c r="I434" s="172">
        <v>924</v>
      </c>
      <c r="J434" s="177">
        <v>434</v>
      </c>
      <c r="K434" s="177">
        <v>278</v>
      </c>
      <c r="L434" s="178">
        <v>212</v>
      </c>
      <c r="M434" s="172">
        <v>969</v>
      </c>
      <c r="N434" s="177">
        <v>432</v>
      </c>
      <c r="O434" s="177">
        <v>256</v>
      </c>
      <c r="P434" s="178">
        <v>281</v>
      </c>
    </row>
    <row r="435" spans="1:16" x14ac:dyDescent="0.3">
      <c r="A435" s="175" t="s">
        <v>512</v>
      </c>
      <c r="B435" s="176" t="s">
        <v>513</v>
      </c>
      <c r="C435" s="176" t="s">
        <v>1627</v>
      </c>
      <c r="D435" s="175" t="s">
        <v>536</v>
      </c>
      <c r="E435" s="172">
        <v>1160</v>
      </c>
      <c r="F435" s="177">
        <v>480</v>
      </c>
      <c r="G435" s="177">
        <v>444</v>
      </c>
      <c r="H435" s="178">
        <v>236</v>
      </c>
      <c r="I435" s="172">
        <v>1071</v>
      </c>
      <c r="J435" s="177">
        <v>478</v>
      </c>
      <c r="K435" s="177">
        <v>397</v>
      </c>
      <c r="L435" s="178">
        <v>196</v>
      </c>
      <c r="M435" s="172">
        <v>1139</v>
      </c>
      <c r="N435" s="177">
        <v>479</v>
      </c>
      <c r="O435" s="177">
        <v>424</v>
      </c>
      <c r="P435" s="178">
        <v>236</v>
      </c>
    </row>
    <row r="436" spans="1:16" x14ac:dyDescent="0.3">
      <c r="A436" s="175" t="s">
        <v>680</v>
      </c>
      <c r="B436" s="176" t="s">
        <v>309</v>
      </c>
      <c r="C436" s="176" t="s">
        <v>1628</v>
      </c>
      <c r="D436" s="175" t="s">
        <v>317</v>
      </c>
      <c r="E436" s="172">
        <v>1174</v>
      </c>
      <c r="F436" s="177">
        <v>315</v>
      </c>
      <c r="G436" s="177">
        <v>497</v>
      </c>
      <c r="H436" s="178">
        <v>362</v>
      </c>
      <c r="I436" s="172">
        <v>1134</v>
      </c>
      <c r="J436" s="177">
        <v>314</v>
      </c>
      <c r="K436" s="177">
        <v>507</v>
      </c>
      <c r="L436" s="178">
        <v>313</v>
      </c>
      <c r="M436" s="172">
        <v>1237</v>
      </c>
      <c r="N436" s="177">
        <v>346</v>
      </c>
      <c r="O436" s="177">
        <v>548</v>
      </c>
      <c r="P436" s="178">
        <v>343</v>
      </c>
    </row>
    <row r="437" spans="1:16" x14ac:dyDescent="0.3">
      <c r="A437" s="175" t="s">
        <v>938</v>
      </c>
      <c r="B437" s="176" t="s">
        <v>108</v>
      </c>
      <c r="C437" s="176" t="s">
        <v>1629</v>
      </c>
      <c r="D437" s="175" t="s">
        <v>226</v>
      </c>
      <c r="E437" s="172">
        <v>1139</v>
      </c>
      <c r="F437" s="177">
        <v>142</v>
      </c>
      <c r="G437" s="177">
        <v>828</v>
      </c>
      <c r="H437" s="178">
        <v>169</v>
      </c>
      <c r="I437" s="172">
        <v>1159</v>
      </c>
      <c r="J437" s="177">
        <v>140</v>
      </c>
      <c r="K437" s="177">
        <v>871</v>
      </c>
      <c r="L437" s="178">
        <v>148</v>
      </c>
      <c r="M437" s="172">
        <v>1145</v>
      </c>
      <c r="N437" s="177">
        <v>135</v>
      </c>
      <c r="O437" s="177">
        <v>834</v>
      </c>
      <c r="P437" s="178">
        <v>176</v>
      </c>
    </row>
    <row r="438" spans="1:16" x14ac:dyDescent="0.3">
      <c r="A438" s="175" t="s">
        <v>762</v>
      </c>
      <c r="B438" s="176" t="s">
        <v>181</v>
      </c>
      <c r="C438" s="176" t="s">
        <v>1630</v>
      </c>
      <c r="D438" s="175" t="s">
        <v>864</v>
      </c>
      <c r="E438" s="172">
        <v>1196</v>
      </c>
      <c r="F438" s="177">
        <v>501</v>
      </c>
      <c r="G438" s="177">
        <v>338</v>
      </c>
      <c r="H438" s="178">
        <v>357</v>
      </c>
      <c r="I438" s="172">
        <v>997</v>
      </c>
      <c r="J438" s="177">
        <v>498</v>
      </c>
      <c r="K438" s="177">
        <v>286</v>
      </c>
      <c r="L438" s="178">
        <v>213</v>
      </c>
      <c r="M438" s="172">
        <v>1124</v>
      </c>
      <c r="N438" s="177">
        <v>502</v>
      </c>
      <c r="O438" s="177">
        <v>315</v>
      </c>
      <c r="P438" s="178">
        <v>307</v>
      </c>
    </row>
    <row r="439" spans="1:16" x14ac:dyDescent="0.3">
      <c r="A439" s="175" t="s">
        <v>474</v>
      </c>
      <c r="B439" s="176" t="s">
        <v>449</v>
      </c>
      <c r="C439" s="176" t="s">
        <v>1631</v>
      </c>
      <c r="D439" s="175" t="s">
        <v>932</v>
      </c>
      <c r="E439" s="172">
        <v>1176</v>
      </c>
      <c r="F439" s="177">
        <v>414</v>
      </c>
      <c r="G439" s="177">
        <v>579</v>
      </c>
      <c r="H439" s="178">
        <v>183</v>
      </c>
      <c r="I439" s="172">
        <v>1194</v>
      </c>
      <c r="J439" s="177">
        <v>464</v>
      </c>
      <c r="K439" s="177">
        <v>599</v>
      </c>
      <c r="L439" s="178">
        <v>131</v>
      </c>
      <c r="M439" s="172">
        <v>1318</v>
      </c>
      <c r="N439" s="177">
        <v>495</v>
      </c>
      <c r="O439" s="177">
        <v>671</v>
      </c>
      <c r="P439" s="178">
        <v>152</v>
      </c>
    </row>
    <row r="440" spans="1:16" x14ac:dyDescent="0.3">
      <c r="A440" s="175" t="s">
        <v>1149</v>
      </c>
      <c r="B440" s="176" t="s">
        <v>506</v>
      </c>
      <c r="C440" s="176" t="s">
        <v>1632</v>
      </c>
      <c r="D440" s="175" t="s">
        <v>1035</v>
      </c>
      <c r="E440" s="172">
        <v>1230</v>
      </c>
      <c r="F440" s="177">
        <v>656</v>
      </c>
      <c r="G440" s="177">
        <v>267</v>
      </c>
      <c r="H440" s="178">
        <v>307</v>
      </c>
      <c r="I440" s="172">
        <v>975</v>
      </c>
      <c r="J440" s="177">
        <v>632</v>
      </c>
      <c r="K440" s="177">
        <v>192</v>
      </c>
      <c r="L440" s="178">
        <v>151</v>
      </c>
      <c r="M440" s="172">
        <v>1050</v>
      </c>
      <c r="N440" s="177">
        <v>508</v>
      </c>
      <c r="O440" s="177">
        <v>320</v>
      </c>
      <c r="P440" s="178">
        <v>222</v>
      </c>
    </row>
    <row r="441" spans="1:16" x14ac:dyDescent="0.3">
      <c r="A441" s="175" t="s">
        <v>308</v>
      </c>
      <c r="B441" s="176" t="s">
        <v>309</v>
      </c>
      <c r="C441" s="176" t="s">
        <v>1633</v>
      </c>
      <c r="D441" s="175" t="s">
        <v>392</v>
      </c>
      <c r="E441" s="172">
        <v>1119</v>
      </c>
      <c r="F441" s="177">
        <v>355</v>
      </c>
      <c r="G441" s="177">
        <v>167</v>
      </c>
      <c r="H441" s="178">
        <v>597</v>
      </c>
      <c r="I441" s="172">
        <v>1060</v>
      </c>
      <c r="J441" s="177">
        <v>349</v>
      </c>
      <c r="K441" s="177">
        <v>146</v>
      </c>
      <c r="L441" s="178">
        <v>565</v>
      </c>
      <c r="M441" s="172">
        <v>1190</v>
      </c>
      <c r="N441" s="177">
        <v>367</v>
      </c>
      <c r="O441" s="177">
        <v>203</v>
      </c>
      <c r="P441" s="178">
        <v>620</v>
      </c>
    </row>
    <row r="442" spans="1:16" x14ac:dyDescent="0.3">
      <c r="A442" s="175" t="s">
        <v>474</v>
      </c>
      <c r="B442" s="176" t="s">
        <v>309</v>
      </c>
      <c r="C442" s="176" t="s">
        <v>1634</v>
      </c>
      <c r="D442" s="175" t="s">
        <v>401</v>
      </c>
      <c r="E442" s="172">
        <v>1172</v>
      </c>
      <c r="F442" s="177">
        <v>99</v>
      </c>
      <c r="G442" s="177">
        <v>908</v>
      </c>
      <c r="H442" s="178">
        <v>165</v>
      </c>
      <c r="I442" s="172">
        <v>1123</v>
      </c>
      <c r="J442" s="177">
        <v>95</v>
      </c>
      <c r="K442" s="177">
        <v>937</v>
      </c>
      <c r="L442" s="178">
        <v>91</v>
      </c>
      <c r="M442" s="172">
        <v>1263</v>
      </c>
      <c r="N442" s="177">
        <v>92</v>
      </c>
      <c r="O442" s="177">
        <v>1039</v>
      </c>
      <c r="P442" s="178">
        <v>132</v>
      </c>
    </row>
    <row r="443" spans="1:16" x14ac:dyDescent="0.3">
      <c r="A443" s="175" t="s">
        <v>457</v>
      </c>
      <c r="B443" s="176" t="s">
        <v>712</v>
      </c>
      <c r="C443" s="176" t="s">
        <v>1635</v>
      </c>
      <c r="D443" s="175" t="s">
        <v>732</v>
      </c>
      <c r="E443" s="172">
        <v>1132</v>
      </c>
      <c r="F443" s="177">
        <v>391</v>
      </c>
      <c r="G443" s="177">
        <v>339</v>
      </c>
      <c r="H443" s="178">
        <v>402</v>
      </c>
      <c r="I443" s="172">
        <v>1276</v>
      </c>
      <c r="J443" s="177">
        <v>370</v>
      </c>
      <c r="K443" s="177">
        <v>510</v>
      </c>
      <c r="L443" s="178">
        <v>396</v>
      </c>
      <c r="M443" s="172">
        <v>1393</v>
      </c>
      <c r="N443" s="177">
        <v>432</v>
      </c>
      <c r="O443" s="177">
        <v>553</v>
      </c>
      <c r="P443" s="178">
        <v>408</v>
      </c>
    </row>
    <row r="444" spans="1:16" x14ac:dyDescent="0.3">
      <c r="A444" s="175" t="s">
        <v>792</v>
      </c>
      <c r="B444" s="176" t="s">
        <v>712</v>
      </c>
      <c r="C444" s="176" t="s">
        <v>1636</v>
      </c>
      <c r="D444" s="175" t="s">
        <v>725</v>
      </c>
      <c r="E444" s="172">
        <v>1147</v>
      </c>
      <c r="F444" s="177">
        <v>626</v>
      </c>
      <c r="G444" s="177">
        <v>276</v>
      </c>
      <c r="H444" s="178">
        <v>245</v>
      </c>
      <c r="I444" s="172">
        <v>865</v>
      </c>
      <c r="J444" s="177">
        <v>479</v>
      </c>
      <c r="K444" s="177">
        <v>211</v>
      </c>
      <c r="L444" s="178">
        <v>175</v>
      </c>
      <c r="M444" s="172">
        <v>968</v>
      </c>
      <c r="N444" s="177">
        <v>516</v>
      </c>
      <c r="O444" s="177">
        <v>216</v>
      </c>
      <c r="P444" s="178">
        <v>236</v>
      </c>
    </row>
    <row r="445" spans="1:16" x14ac:dyDescent="0.3">
      <c r="A445" s="175" t="s">
        <v>107</v>
      </c>
      <c r="B445" s="176" t="s">
        <v>1150</v>
      </c>
      <c r="C445" s="176" t="s">
        <v>1637</v>
      </c>
      <c r="D445" s="175" t="s">
        <v>1154</v>
      </c>
      <c r="E445" s="172">
        <v>1170</v>
      </c>
      <c r="F445" s="177">
        <v>367</v>
      </c>
      <c r="G445" s="177">
        <v>577</v>
      </c>
      <c r="H445" s="178">
        <v>226</v>
      </c>
      <c r="I445" s="172">
        <v>1030</v>
      </c>
      <c r="J445" s="177">
        <v>364</v>
      </c>
      <c r="K445" s="177">
        <v>510</v>
      </c>
      <c r="L445" s="178">
        <v>156</v>
      </c>
      <c r="M445" s="172">
        <v>1103</v>
      </c>
      <c r="N445" s="177">
        <v>370</v>
      </c>
      <c r="O445" s="177">
        <v>543</v>
      </c>
      <c r="P445" s="178">
        <v>190</v>
      </c>
    </row>
    <row r="446" spans="1:16" x14ac:dyDescent="0.3">
      <c r="A446" s="175" t="s">
        <v>457</v>
      </c>
      <c r="B446" s="176" t="s">
        <v>272</v>
      </c>
      <c r="C446" s="176" t="s">
        <v>1638</v>
      </c>
      <c r="D446" s="175" t="s">
        <v>555</v>
      </c>
      <c r="E446" s="172">
        <v>1135</v>
      </c>
      <c r="F446" s="177">
        <v>249</v>
      </c>
      <c r="G446" s="177">
        <v>704</v>
      </c>
      <c r="H446" s="178">
        <v>182</v>
      </c>
      <c r="I446" s="172">
        <v>1113</v>
      </c>
      <c r="J446" s="177">
        <v>246</v>
      </c>
      <c r="K446" s="177">
        <v>738</v>
      </c>
      <c r="L446" s="178">
        <v>129</v>
      </c>
      <c r="M446" s="172">
        <v>1175</v>
      </c>
      <c r="N446" s="177">
        <v>249</v>
      </c>
      <c r="O446" s="177">
        <v>767</v>
      </c>
      <c r="P446" s="178">
        <v>159</v>
      </c>
    </row>
    <row r="447" spans="1:16" x14ac:dyDescent="0.3">
      <c r="A447" s="175" t="s">
        <v>474</v>
      </c>
      <c r="B447" s="176" t="s">
        <v>1131</v>
      </c>
      <c r="C447" s="176" t="s">
        <v>1639</v>
      </c>
      <c r="D447" s="175" t="s">
        <v>1142</v>
      </c>
      <c r="E447" s="172">
        <v>1118</v>
      </c>
      <c r="F447" s="177">
        <v>119</v>
      </c>
      <c r="G447" s="177">
        <v>900</v>
      </c>
      <c r="H447" s="178">
        <v>99</v>
      </c>
      <c r="I447" s="172">
        <v>1184</v>
      </c>
      <c r="J447" s="177">
        <v>122</v>
      </c>
      <c r="K447" s="177">
        <v>976</v>
      </c>
      <c r="L447" s="178">
        <v>86</v>
      </c>
      <c r="M447" s="172">
        <v>1206</v>
      </c>
      <c r="N447" s="177">
        <v>121</v>
      </c>
      <c r="O447" s="177">
        <v>992</v>
      </c>
      <c r="P447" s="178">
        <v>93</v>
      </c>
    </row>
    <row r="448" spans="1:16" x14ac:dyDescent="0.3">
      <c r="A448" s="175" t="s">
        <v>107</v>
      </c>
      <c r="B448" s="176" t="s">
        <v>1086</v>
      </c>
      <c r="C448" s="176" t="s">
        <v>1640</v>
      </c>
      <c r="D448" s="175" t="s">
        <v>1117</v>
      </c>
      <c r="E448" s="172">
        <v>1127</v>
      </c>
      <c r="F448" s="177">
        <v>307</v>
      </c>
      <c r="G448" s="177">
        <v>611</v>
      </c>
      <c r="H448" s="178">
        <v>209</v>
      </c>
      <c r="I448" s="172">
        <v>1093</v>
      </c>
      <c r="J448" s="177">
        <v>323</v>
      </c>
      <c r="K448" s="177">
        <v>600</v>
      </c>
      <c r="L448" s="178">
        <v>170</v>
      </c>
      <c r="M448" s="172">
        <v>1127</v>
      </c>
      <c r="N448" s="177">
        <v>313</v>
      </c>
      <c r="O448" s="177">
        <v>622</v>
      </c>
      <c r="P448" s="178">
        <v>192</v>
      </c>
    </row>
    <row r="449" spans="1:16" x14ac:dyDescent="0.3">
      <c r="A449" s="175" t="s">
        <v>568</v>
      </c>
      <c r="B449" s="176" t="s">
        <v>108</v>
      </c>
      <c r="C449" s="176" t="s">
        <v>1641</v>
      </c>
      <c r="D449" s="175" t="s">
        <v>231</v>
      </c>
      <c r="E449" s="172">
        <v>1115</v>
      </c>
      <c r="F449" s="177">
        <v>210</v>
      </c>
      <c r="G449" s="177">
        <v>665</v>
      </c>
      <c r="H449" s="178">
        <v>240</v>
      </c>
      <c r="I449" s="172">
        <v>1088</v>
      </c>
      <c r="J449" s="177">
        <v>212</v>
      </c>
      <c r="K449" s="177">
        <v>675</v>
      </c>
      <c r="L449" s="178">
        <v>201</v>
      </c>
      <c r="M449" s="172">
        <v>1130</v>
      </c>
      <c r="N449" s="177">
        <v>211</v>
      </c>
      <c r="O449" s="177">
        <v>694</v>
      </c>
      <c r="P449" s="178">
        <v>225</v>
      </c>
    </row>
    <row r="450" spans="1:16" x14ac:dyDescent="0.3">
      <c r="A450" s="175" t="s">
        <v>474</v>
      </c>
      <c r="B450" s="176" t="s">
        <v>108</v>
      </c>
      <c r="C450" s="176" t="s">
        <v>1642</v>
      </c>
      <c r="D450" s="176" t="s">
        <v>203</v>
      </c>
      <c r="E450" s="172">
        <v>1124</v>
      </c>
      <c r="F450" s="177">
        <v>575</v>
      </c>
      <c r="G450" s="177">
        <v>256</v>
      </c>
      <c r="H450" s="178">
        <v>293</v>
      </c>
      <c r="I450" s="172">
        <v>905</v>
      </c>
      <c r="J450" s="177">
        <v>477</v>
      </c>
      <c r="K450" s="177">
        <v>278</v>
      </c>
      <c r="L450" s="178">
        <v>150</v>
      </c>
      <c r="M450" s="172">
        <v>1013</v>
      </c>
      <c r="N450" s="177">
        <v>476</v>
      </c>
      <c r="O450" s="177">
        <v>272</v>
      </c>
      <c r="P450" s="178">
        <v>265</v>
      </c>
    </row>
    <row r="451" spans="1:16" x14ac:dyDescent="0.3">
      <c r="A451" s="175" t="s">
        <v>107</v>
      </c>
      <c r="B451" s="176" t="s">
        <v>793</v>
      </c>
      <c r="C451" s="176" t="s">
        <v>1643</v>
      </c>
      <c r="D451" s="176" t="s">
        <v>806</v>
      </c>
      <c r="E451" s="172">
        <v>1104</v>
      </c>
      <c r="F451" s="177">
        <v>167</v>
      </c>
      <c r="G451" s="177">
        <v>649</v>
      </c>
      <c r="H451" s="178">
        <v>288</v>
      </c>
      <c r="I451" s="172">
        <v>1152</v>
      </c>
      <c r="J451" s="177">
        <v>193</v>
      </c>
      <c r="K451" s="177">
        <v>697</v>
      </c>
      <c r="L451" s="178">
        <v>262</v>
      </c>
      <c r="M451" s="172">
        <v>1202</v>
      </c>
      <c r="N451" s="177">
        <v>194</v>
      </c>
      <c r="O451" s="177">
        <v>731</v>
      </c>
      <c r="P451" s="178">
        <v>277</v>
      </c>
    </row>
    <row r="452" spans="1:16" x14ac:dyDescent="0.3">
      <c r="A452" s="175" t="s">
        <v>457</v>
      </c>
      <c r="B452" s="176" t="s">
        <v>108</v>
      </c>
      <c r="C452" s="176" t="s">
        <v>1644</v>
      </c>
      <c r="D452" s="175" t="s">
        <v>161</v>
      </c>
      <c r="E452" s="172">
        <v>1122</v>
      </c>
      <c r="F452" s="177">
        <v>459</v>
      </c>
      <c r="G452" s="177">
        <v>123</v>
      </c>
      <c r="H452" s="178">
        <v>540</v>
      </c>
      <c r="I452" s="172">
        <v>1034</v>
      </c>
      <c r="J452" s="177">
        <v>455</v>
      </c>
      <c r="K452" s="177">
        <v>120</v>
      </c>
      <c r="L452" s="178">
        <v>459</v>
      </c>
      <c r="M452" s="172">
        <v>1127</v>
      </c>
      <c r="N452" s="177">
        <v>449</v>
      </c>
      <c r="O452" s="177">
        <v>169</v>
      </c>
      <c r="P452" s="178">
        <v>509</v>
      </c>
    </row>
    <row r="453" spans="1:16" x14ac:dyDescent="0.3">
      <c r="A453" s="175" t="s">
        <v>308</v>
      </c>
      <c r="B453" s="176" t="s">
        <v>108</v>
      </c>
      <c r="C453" s="176" t="s">
        <v>1645</v>
      </c>
      <c r="D453" s="175" t="s">
        <v>176</v>
      </c>
      <c r="E453" s="172">
        <v>1107</v>
      </c>
      <c r="F453" s="177">
        <v>246</v>
      </c>
      <c r="G453" s="177">
        <v>483</v>
      </c>
      <c r="H453" s="178">
        <v>378</v>
      </c>
      <c r="I453" s="172">
        <v>1087</v>
      </c>
      <c r="J453" s="177">
        <v>246</v>
      </c>
      <c r="K453" s="177">
        <v>502</v>
      </c>
      <c r="L453" s="178">
        <v>339</v>
      </c>
      <c r="M453" s="172">
        <v>1091</v>
      </c>
      <c r="N453" s="177">
        <v>244</v>
      </c>
      <c r="O453" s="177">
        <v>487</v>
      </c>
      <c r="P453" s="178">
        <v>360</v>
      </c>
    </row>
    <row r="454" spans="1:16" x14ac:dyDescent="0.3">
      <c r="A454" s="175" t="s">
        <v>1038</v>
      </c>
      <c r="B454" s="176" t="s">
        <v>261</v>
      </c>
      <c r="C454" s="176" t="s">
        <v>1646</v>
      </c>
      <c r="D454" s="175" t="s">
        <v>305</v>
      </c>
      <c r="E454" s="172">
        <v>1158</v>
      </c>
      <c r="F454" s="177">
        <v>436</v>
      </c>
      <c r="G454" s="177">
        <v>334</v>
      </c>
      <c r="H454" s="178">
        <v>388</v>
      </c>
      <c r="I454" s="172">
        <v>894</v>
      </c>
      <c r="J454" s="177">
        <v>433</v>
      </c>
      <c r="K454" s="177">
        <v>206</v>
      </c>
      <c r="L454" s="178">
        <v>255</v>
      </c>
      <c r="M454" s="172">
        <v>975</v>
      </c>
      <c r="N454" s="177">
        <v>435</v>
      </c>
      <c r="O454" s="177">
        <v>223</v>
      </c>
      <c r="P454" s="178">
        <v>317</v>
      </c>
    </row>
    <row r="455" spans="1:16" x14ac:dyDescent="0.3">
      <c r="A455" s="175" t="s">
        <v>512</v>
      </c>
      <c r="B455" s="176" t="s">
        <v>181</v>
      </c>
      <c r="C455" s="176" t="s">
        <v>1647</v>
      </c>
      <c r="D455" s="175" t="s">
        <v>863</v>
      </c>
      <c r="E455" s="172">
        <v>1093</v>
      </c>
      <c r="F455" s="177">
        <v>292</v>
      </c>
      <c r="G455" s="177">
        <v>492</v>
      </c>
      <c r="H455" s="178">
        <v>309</v>
      </c>
      <c r="I455" s="172">
        <v>1062</v>
      </c>
      <c r="J455" s="177">
        <v>344</v>
      </c>
      <c r="K455" s="177">
        <v>485</v>
      </c>
      <c r="L455" s="178">
        <v>233</v>
      </c>
      <c r="M455" s="172">
        <v>1186</v>
      </c>
      <c r="N455" s="177">
        <v>353</v>
      </c>
      <c r="O455" s="177">
        <v>530</v>
      </c>
      <c r="P455" s="178">
        <v>303</v>
      </c>
    </row>
    <row r="456" spans="1:16" x14ac:dyDescent="0.3">
      <c r="A456" s="175" t="s">
        <v>308</v>
      </c>
      <c r="B456" s="176" t="s">
        <v>748</v>
      </c>
      <c r="C456" s="176" t="s">
        <v>1648</v>
      </c>
      <c r="D456" s="175" t="s">
        <v>755</v>
      </c>
      <c r="E456" s="172">
        <v>1082</v>
      </c>
      <c r="F456" s="177">
        <v>152</v>
      </c>
      <c r="G456" s="177">
        <v>559</v>
      </c>
      <c r="H456" s="178">
        <v>371</v>
      </c>
      <c r="I456" s="172">
        <v>1176</v>
      </c>
      <c r="J456" s="177">
        <v>266</v>
      </c>
      <c r="K456" s="177">
        <v>565</v>
      </c>
      <c r="L456" s="178">
        <v>345</v>
      </c>
      <c r="M456" s="172">
        <v>1142</v>
      </c>
      <c r="N456" s="177">
        <v>222</v>
      </c>
      <c r="O456" s="177">
        <v>545</v>
      </c>
      <c r="P456" s="178">
        <v>375</v>
      </c>
    </row>
    <row r="457" spans="1:16" x14ac:dyDescent="0.3">
      <c r="A457" s="175" t="s">
        <v>873</v>
      </c>
      <c r="B457" s="176" t="s">
        <v>108</v>
      </c>
      <c r="C457" s="176" t="s">
        <v>1649</v>
      </c>
      <c r="D457" s="175" t="s">
        <v>180</v>
      </c>
      <c r="E457" s="172">
        <v>1098</v>
      </c>
      <c r="F457" s="177">
        <v>491</v>
      </c>
      <c r="G457" s="177">
        <v>489</v>
      </c>
      <c r="H457" s="178">
        <v>118</v>
      </c>
      <c r="I457" s="172">
        <v>1147</v>
      </c>
      <c r="J457" s="177">
        <v>523</v>
      </c>
      <c r="K457" s="177">
        <v>541</v>
      </c>
      <c r="L457" s="178">
        <v>83</v>
      </c>
      <c r="M457" s="172">
        <v>1195</v>
      </c>
      <c r="N457" s="177">
        <v>528</v>
      </c>
      <c r="O457" s="177">
        <v>561</v>
      </c>
      <c r="P457" s="178">
        <v>106</v>
      </c>
    </row>
    <row r="458" spans="1:16" x14ac:dyDescent="0.3">
      <c r="A458" s="175" t="s">
        <v>512</v>
      </c>
      <c r="B458" s="176" t="s">
        <v>681</v>
      </c>
      <c r="C458" s="176" t="s">
        <v>1650</v>
      </c>
      <c r="D458" s="175" t="s">
        <v>693</v>
      </c>
      <c r="E458" s="172">
        <v>1086</v>
      </c>
      <c r="F458" s="177">
        <v>286</v>
      </c>
      <c r="G458" s="177">
        <v>577</v>
      </c>
      <c r="H458" s="178">
        <v>223</v>
      </c>
      <c r="I458" s="172">
        <v>984</v>
      </c>
      <c r="J458" s="177">
        <v>292</v>
      </c>
      <c r="K458" s="177">
        <v>507</v>
      </c>
      <c r="L458" s="178">
        <v>185</v>
      </c>
      <c r="M458" s="172">
        <v>1040</v>
      </c>
      <c r="N458" s="177">
        <v>322</v>
      </c>
      <c r="O458" s="177">
        <v>498</v>
      </c>
      <c r="P458" s="178">
        <v>220</v>
      </c>
    </row>
    <row r="459" spans="1:16" x14ac:dyDescent="0.3">
      <c r="A459" s="175" t="s">
        <v>308</v>
      </c>
      <c r="B459" s="176" t="s">
        <v>458</v>
      </c>
      <c r="C459" s="176" t="s">
        <v>1651</v>
      </c>
      <c r="D459" s="175" t="s">
        <v>469</v>
      </c>
      <c r="E459" s="172">
        <v>1186</v>
      </c>
      <c r="F459" s="177">
        <v>306</v>
      </c>
      <c r="G459" s="177">
        <v>424</v>
      </c>
      <c r="H459" s="178">
        <v>456</v>
      </c>
      <c r="I459" s="172">
        <v>1089</v>
      </c>
      <c r="J459" s="177">
        <v>298</v>
      </c>
      <c r="K459" s="177">
        <v>457</v>
      </c>
      <c r="L459" s="178">
        <v>334</v>
      </c>
      <c r="M459" s="172">
        <v>1133</v>
      </c>
      <c r="N459" s="177">
        <v>301</v>
      </c>
      <c r="O459" s="177">
        <v>479</v>
      </c>
      <c r="P459" s="178">
        <v>353</v>
      </c>
    </row>
    <row r="460" spans="1:16" x14ac:dyDescent="0.3">
      <c r="A460" s="175" t="s">
        <v>568</v>
      </c>
      <c r="B460" s="176" t="s">
        <v>309</v>
      </c>
      <c r="C460" s="176" t="s">
        <v>1652</v>
      </c>
      <c r="D460" s="175" t="s">
        <v>382</v>
      </c>
      <c r="E460" s="172">
        <v>1135</v>
      </c>
      <c r="F460" s="177">
        <v>194</v>
      </c>
      <c r="G460" s="177">
        <v>683</v>
      </c>
      <c r="H460" s="178">
        <v>258</v>
      </c>
      <c r="I460" s="172">
        <v>1142</v>
      </c>
      <c r="J460" s="177">
        <v>192</v>
      </c>
      <c r="K460" s="177">
        <v>783</v>
      </c>
      <c r="L460" s="178">
        <v>167</v>
      </c>
      <c r="M460" s="172">
        <v>1219</v>
      </c>
      <c r="N460" s="177">
        <v>197</v>
      </c>
      <c r="O460" s="177">
        <v>821</v>
      </c>
      <c r="P460" s="178">
        <v>201</v>
      </c>
    </row>
    <row r="461" spans="1:16" x14ac:dyDescent="0.3">
      <c r="A461" s="175" t="s">
        <v>1085</v>
      </c>
      <c r="B461" s="176" t="s">
        <v>506</v>
      </c>
      <c r="C461" s="176" t="s">
        <v>1653</v>
      </c>
      <c r="D461" s="175" t="s">
        <v>1037</v>
      </c>
      <c r="E461" s="172">
        <v>1094</v>
      </c>
      <c r="F461" s="177">
        <v>288</v>
      </c>
      <c r="G461" s="177">
        <v>476</v>
      </c>
      <c r="H461" s="178">
        <v>330</v>
      </c>
      <c r="I461" s="172">
        <v>1024</v>
      </c>
      <c r="J461" s="177">
        <v>281</v>
      </c>
      <c r="K461" s="177">
        <v>488</v>
      </c>
      <c r="L461" s="178">
        <v>255</v>
      </c>
      <c r="M461" s="172">
        <v>1090</v>
      </c>
      <c r="N461" s="177">
        <v>293</v>
      </c>
      <c r="O461" s="177">
        <v>486</v>
      </c>
      <c r="P461" s="178">
        <v>311</v>
      </c>
    </row>
    <row r="462" spans="1:16" x14ac:dyDescent="0.3">
      <c r="A462" s="175" t="s">
        <v>873</v>
      </c>
      <c r="B462" s="176" t="s">
        <v>135</v>
      </c>
      <c r="C462" s="176" t="s">
        <v>1654</v>
      </c>
      <c r="D462" s="175" t="s">
        <v>446</v>
      </c>
      <c r="E462" s="172">
        <v>1102</v>
      </c>
      <c r="F462" s="177">
        <v>431</v>
      </c>
      <c r="G462" s="177">
        <v>371</v>
      </c>
      <c r="H462" s="178">
        <v>300</v>
      </c>
      <c r="I462" s="172">
        <v>919</v>
      </c>
      <c r="J462" s="177">
        <v>428</v>
      </c>
      <c r="K462" s="177">
        <v>248</v>
      </c>
      <c r="L462" s="178">
        <v>243</v>
      </c>
      <c r="M462" s="172">
        <v>1041</v>
      </c>
      <c r="N462" s="177">
        <v>424</v>
      </c>
      <c r="O462" s="177">
        <v>345</v>
      </c>
      <c r="P462" s="178">
        <v>272</v>
      </c>
    </row>
    <row r="463" spans="1:16" x14ac:dyDescent="0.3">
      <c r="A463" s="175" t="s">
        <v>107</v>
      </c>
      <c r="B463" s="176" t="s">
        <v>1086</v>
      </c>
      <c r="C463" s="176" t="s">
        <v>1655</v>
      </c>
      <c r="D463" s="175" t="s">
        <v>1118</v>
      </c>
      <c r="E463" s="172">
        <v>1121</v>
      </c>
      <c r="F463" s="177">
        <v>249</v>
      </c>
      <c r="G463" s="177">
        <v>633</v>
      </c>
      <c r="H463" s="178">
        <v>239</v>
      </c>
      <c r="I463" s="172">
        <v>1007</v>
      </c>
      <c r="J463" s="177">
        <v>247</v>
      </c>
      <c r="K463" s="177">
        <v>574</v>
      </c>
      <c r="L463" s="178">
        <v>186</v>
      </c>
      <c r="M463" s="172">
        <v>1033</v>
      </c>
      <c r="N463" s="177">
        <v>244</v>
      </c>
      <c r="O463" s="177">
        <v>598</v>
      </c>
      <c r="P463" s="178">
        <v>191</v>
      </c>
    </row>
    <row r="464" spans="1:16" x14ac:dyDescent="0.3">
      <c r="A464" s="175" t="s">
        <v>308</v>
      </c>
      <c r="B464" s="176" t="s">
        <v>712</v>
      </c>
      <c r="C464" s="176" t="s">
        <v>1656</v>
      </c>
      <c r="D464" s="175" t="s">
        <v>734</v>
      </c>
      <c r="E464" s="172">
        <v>1103</v>
      </c>
      <c r="F464" s="177">
        <v>279</v>
      </c>
      <c r="G464" s="177">
        <v>600</v>
      </c>
      <c r="H464" s="178">
        <v>224</v>
      </c>
      <c r="I464" s="172">
        <v>979</v>
      </c>
      <c r="J464" s="177">
        <v>276</v>
      </c>
      <c r="K464" s="177">
        <v>537</v>
      </c>
      <c r="L464" s="178">
        <v>166</v>
      </c>
      <c r="M464" s="172">
        <v>1076</v>
      </c>
      <c r="N464" s="177">
        <v>287</v>
      </c>
      <c r="O464" s="177">
        <v>595</v>
      </c>
      <c r="P464" s="178">
        <v>194</v>
      </c>
    </row>
    <row r="465" spans="1:16" x14ac:dyDescent="0.3">
      <c r="A465" s="175" t="s">
        <v>260</v>
      </c>
      <c r="B465" s="176" t="s">
        <v>108</v>
      </c>
      <c r="C465" s="176" t="s">
        <v>1657</v>
      </c>
      <c r="D465" s="175" t="s">
        <v>219</v>
      </c>
      <c r="E465" s="172">
        <v>1142</v>
      </c>
      <c r="F465" s="177">
        <v>603</v>
      </c>
      <c r="G465" s="177">
        <v>287</v>
      </c>
      <c r="H465" s="178">
        <v>252</v>
      </c>
      <c r="I465" s="172">
        <v>1081</v>
      </c>
      <c r="J465" s="177">
        <v>649</v>
      </c>
      <c r="K465" s="177">
        <v>281</v>
      </c>
      <c r="L465" s="178">
        <v>151</v>
      </c>
      <c r="M465" s="172">
        <v>1160</v>
      </c>
      <c r="N465" s="177">
        <v>646</v>
      </c>
      <c r="O465" s="177">
        <v>332</v>
      </c>
      <c r="P465" s="178">
        <v>182</v>
      </c>
    </row>
    <row r="466" spans="1:16" x14ac:dyDescent="0.3">
      <c r="A466" s="175" t="s">
        <v>107</v>
      </c>
      <c r="B466" s="176" t="s">
        <v>1086</v>
      </c>
      <c r="C466" s="176" t="s">
        <v>1658</v>
      </c>
      <c r="D466" s="175" t="s">
        <v>261</v>
      </c>
      <c r="E466" s="172">
        <v>1136</v>
      </c>
      <c r="F466" s="177">
        <v>405</v>
      </c>
      <c r="G466" s="177">
        <v>368</v>
      </c>
      <c r="H466" s="178">
        <v>363</v>
      </c>
      <c r="I466" s="172">
        <v>989</v>
      </c>
      <c r="J466" s="177">
        <v>401</v>
      </c>
      <c r="K466" s="177">
        <v>371</v>
      </c>
      <c r="L466" s="178">
        <v>217</v>
      </c>
      <c r="M466" s="172">
        <v>1043</v>
      </c>
      <c r="N466" s="177">
        <v>388</v>
      </c>
      <c r="O466" s="177">
        <v>357</v>
      </c>
      <c r="P466" s="178">
        <v>298</v>
      </c>
    </row>
    <row r="467" spans="1:16" x14ac:dyDescent="0.3">
      <c r="A467" s="175" t="s">
        <v>1085</v>
      </c>
      <c r="B467" s="176" t="s">
        <v>108</v>
      </c>
      <c r="C467" s="176" t="s">
        <v>1659</v>
      </c>
      <c r="D467" s="176" t="s">
        <v>145</v>
      </c>
      <c r="E467" s="172">
        <v>1139</v>
      </c>
      <c r="F467" s="177">
        <v>387</v>
      </c>
      <c r="G467" s="177">
        <v>345</v>
      </c>
      <c r="H467" s="178">
        <v>407</v>
      </c>
      <c r="I467" s="172">
        <v>988</v>
      </c>
      <c r="J467" s="177">
        <v>353</v>
      </c>
      <c r="K467" s="177">
        <v>303</v>
      </c>
      <c r="L467" s="178">
        <v>332</v>
      </c>
      <c r="M467" s="172">
        <v>1010</v>
      </c>
      <c r="N467" s="177">
        <v>355</v>
      </c>
      <c r="O467" s="177">
        <v>317</v>
      </c>
      <c r="P467" s="178">
        <v>338</v>
      </c>
    </row>
    <row r="468" spans="1:16" x14ac:dyDescent="0.3">
      <c r="A468" s="175" t="s">
        <v>938</v>
      </c>
      <c r="B468" s="176" t="s">
        <v>309</v>
      </c>
      <c r="C468" s="176" t="s">
        <v>1660</v>
      </c>
      <c r="D468" s="175" t="s">
        <v>314</v>
      </c>
      <c r="E468" s="172">
        <v>1091</v>
      </c>
      <c r="F468" s="177">
        <v>543</v>
      </c>
      <c r="G468" s="177">
        <v>353</v>
      </c>
      <c r="H468" s="178">
        <v>195</v>
      </c>
      <c r="I468" s="172">
        <v>772</v>
      </c>
      <c r="J468" s="177">
        <v>355</v>
      </c>
      <c r="K468" s="177">
        <v>322</v>
      </c>
      <c r="L468" s="178">
        <v>95</v>
      </c>
      <c r="M468" s="172">
        <v>940</v>
      </c>
      <c r="N468" s="177">
        <v>358</v>
      </c>
      <c r="O468" s="177">
        <v>409</v>
      </c>
      <c r="P468" s="178">
        <v>173</v>
      </c>
    </row>
    <row r="469" spans="1:16" x14ac:dyDescent="0.3">
      <c r="A469" s="175" t="s">
        <v>762</v>
      </c>
      <c r="B469" s="176" t="s">
        <v>569</v>
      </c>
      <c r="C469" s="176" t="s">
        <v>1661</v>
      </c>
      <c r="D469" s="175" t="s">
        <v>609</v>
      </c>
      <c r="E469" s="172">
        <v>1085</v>
      </c>
      <c r="F469" s="177">
        <v>275</v>
      </c>
      <c r="G469" s="177">
        <v>572</v>
      </c>
      <c r="H469" s="178">
        <v>238</v>
      </c>
      <c r="I469" s="172">
        <v>947</v>
      </c>
      <c r="J469" s="177">
        <v>294</v>
      </c>
      <c r="K469" s="177">
        <v>479</v>
      </c>
      <c r="L469" s="178">
        <v>174</v>
      </c>
      <c r="M469" s="172">
        <v>972</v>
      </c>
      <c r="N469" s="177">
        <v>293</v>
      </c>
      <c r="O469" s="177">
        <v>458</v>
      </c>
      <c r="P469" s="178">
        <v>221</v>
      </c>
    </row>
    <row r="470" spans="1:16" x14ac:dyDescent="0.3">
      <c r="A470" s="175" t="s">
        <v>568</v>
      </c>
      <c r="B470" s="176" t="s">
        <v>309</v>
      </c>
      <c r="C470" s="176" t="s">
        <v>1662</v>
      </c>
      <c r="D470" s="175" t="s">
        <v>400</v>
      </c>
      <c r="E470" s="172">
        <v>1079</v>
      </c>
      <c r="F470" s="177">
        <v>304</v>
      </c>
      <c r="G470" s="177">
        <v>318</v>
      </c>
      <c r="H470" s="178">
        <v>457</v>
      </c>
      <c r="I470" s="172">
        <v>998</v>
      </c>
      <c r="J470" s="177">
        <v>302</v>
      </c>
      <c r="K470" s="177">
        <v>314</v>
      </c>
      <c r="L470" s="178">
        <v>382</v>
      </c>
      <c r="M470" s="172">
        <v>1063</v>
      </c>
      <c r="N470" s="177">
        <v>297</v>
      </c>
      <c r="O470" s="177">
        <v>320</v>
      </c>
      <c r="P470" s="178">
        <v>446</v>
      </c>
    </row>
    <row r="471" spans="1:16" x14ac:dyDescent="0.3">
      <c r="A471" s="175" t="s">
        <v>474</v>
      </c>
      <c r="B471" s="176" t="s">
        <v>108</v>
      </c>
      <c r="C471" s="176" t="s">
        <v>1663</v>
      </c>
      <c r="D471" s="175" t="s">
        <v>116</v>
      </c>
      <c r="E471" s="172">
        <v>1054</v>
      </c>
      <c r="F471" s="177">
        <v>528</v>
      </c>
      <c r="G471" s="177">
        <v>269</v>
      </c>
      <c r="H471" s="178">
        <v>257</v>
      </c>
      <c r="I471" s="172">
        <v>916</v>
      </c>
      <c r="J471" s="177">
        <v>504</v>
      </c>
      <c r="K471" s="177">
        <v>207</v>
      </c>
      <c r="L471" s="178">
        <v>205</v>
      </c>
      <c r="M471" s="172">
        <v>1008</v>
      </c>
      <c r="N471" s="177">
        <v>499</v>
      </c>
      <c r="O471" s="177">
        <v>249</v>
      </c>
      <c r="P471" s="178">
        <v>260</v>
      </c>
    </row>
    <row r="472" spans="1:16" x14ac:dyDescent="0.3">
      <c r="A472" s="175" t="s">
        <v>308</v>
      </c>
      <c r="B472" s="176" t="s">
        <v>569</v>
      </c>
      <c r="C472" s="176" t="s">
        <v>1664</v>
      </c>
      <c r="D472" s="175" t="s">
        <v>678</v>
      </c>
      <c r="E472" s="172">
        <v>1075</v>
      </c>
      <c r="F472" s="177">
        <v>366</v>
      </c>
      <c r="G472" s="177">
        <v>485</v>
      </c>
      <c r="H472" s="178">
        <v>224</v>
      </c>
      <c r="I472" s="172">
        <v>889</v>
      </c>
      <c r="J472" s="177">
        <v>384</v>
      </c>
      <c r="K472" s="177">
        <v>370</v>
      </c>
      <c r="L472" s="178">
        <v>135</v>
      </c>
      <c r="M472" s="172">
        <v>969</v>
      </c>
      <c r="N472" s="177">
        <v>378</v>
      </c>
      <c r="O472" s="177">
        <v>387</v>
      </c>
      <c r="P472" s="178">
        <v>204</v>
      </c>
    </row>
    <row r="473" spans="1:16" x14ac:dyDescent="0.3">
      <c r="A473" s="175" t="s">
        <v>474</v>
      </c>
      <c r="B473" s="176" t="s">
        <v>181</v>
      </c>
      <c r="C473" s="176" t="s">
        <v>1665</v>
      </c>
      <c r="D473" s="175" t="s">
        <v>862</v>
      </c>
      <c r="E473" s="172">
        <v>1043</v>
      </c>
      <c r="F473" s="177">
        <v>143</v>
      </c>
      <c r="G473" s="177">
        <v>482</v>
      </c>
      <c r="H473" s="178">
        <v>418</v>
      </c>
      <c r="I473" s="172">
        <v>1068</v>
      </c>
      <c r="J473" s="177">
        <v>167</v>
      </c>
      <c r="K473" s="177">
        <v>483</v>
      </c>
      <c r="L473" s="178">
        <v>418</v>
      </c>
      <c r="M473" s="172">
        <v>1075</v>
      </c>
      <c r="N473" s="177">
        <v>167</v>
      </c>
      <c r="O473" s="177">
        <v>482</v>
      </c>
      <c r="P473" s="178">
        <v>426</v>
      </c>
    </row>
    <row r="474" spans="1:16" x14ac:dyDescent="0.3">
      <c r="A474" s="175" t="s">
        <v>1038</v>
      </c>
      <c r="B474" s="176" t="s">
        <v>1150</v>
      </c>
      <c r="C474" s="176" t="s">
        <v>1666</v>
      </c>
      <c r="D474" s="175" t="s">
        <v>1002</v>
      </c>
      <c r="E474" s="172">
        <v>1108</v>
      </c>
      <c r="F474" s="177">
        <v>287</v>
      </c>
      <c r="G474" s="177">
        <v>552</v>
      </c>
      <c r="H474" s="178">
        <v>269</v>
      </c>
      <c r="I474" s="172">
        <v>1058</v>
      </c>
      <c r="J474" s="177">
        <v>315</v>
      </c>
      <c r="K474" s="177">
        <v>554</v>
      </c>
      <c r="L474" s="178">
        <v>189</v>
      </c>
      <c r="M474" s="172">
        <v>1122</v>
      </c>
      <c r="N474" s="177">
        <v>326</v>
      </c>
      <c r="O474" s="177">
        <v>584</v>
      </c>
      <c r="P474" s="178">
        <v>212</v>
      </c>
    </row>
    <row r="475" spans="1:16" x14ac:dyDescent="0.3">
      <c r="A475" s="175" t="s">
        <v>568</v>
      </c>
      <c r="B475" s="176" t="s">
        <v>569</v>
      </c>
      <c r="C475" s="176" t="s">
        <v>1667</v>
      </c>
      <c r="D475" s="176" t="s">
        <v>656</v>
      </c>
      <c r="E475" s="172">
        <v>1075</v>
      </c>
      <c r="F475" s="177">
        <v>243</v>
      </c>
      <c r="G475" s="177">
        <v>429</v>
      </c>
      <c r="H475" s="178">
        <v>403</v>
      </c>
      <c r="I475" s="172">
        <v>1081</v>
      </c>
      <c r="J475" s="177">
        <v>250</v>
      </c>
      <c r="K475" s="177">
        <v>445</v>
      </c>
      <c r="L475" s="178">
        <v>386</v>
      </c>
      <c r="M475" s="172">
        <v>1067</v>
      </c>
      <c r="N475" s="177">
        <v>223</v>
      </c>
      <c r="O475" s="177">
        <v>466</v>
      </c>
      <c r="P475" s="178">
        <v>378</v>
      </c>
    </row>
    <row r="476" spans="1:16" x14ac:dyDescent="0.3">
      <c r="A476" s="175" t="s">
        <v>568</v>
      </c>
      <c r="B476" s="176" t="s">
        <v>135</v>
      </c>
      <c r="C476" s="176" t="s">
        <v>1668</v>
      </c>
      <c r="D476" s="175" t="s">
        <v>441</v>
      </c>
      <c r="E476" s="172">
        <v>1069</v>
      </c>
      <c r="F476" s="177">
        <v>256</v>
      </c>
      <c r="G476" s="177">
        <v>465</v>
      </c>
      <c r="H476" s="178">
        <v>348</v>
      </c>
      <c r="I476" s="172">
        <v>1150</v>
      </c>
      <c r="J476" s="177">
        <v>250</v>
      </c>
      <c r="K476" s="177">
        <v>592</v>
      </c>
      <c r="L476" s="178">
        <v>308</v>
      </c>
      <c r="M476" s="172">
        <v>1243</v>
      </c>
      <c r="N476" s="177">
        <v>245</v>
      </c>
      <c r="O476" s="177">
        <v>669</v>
      </c>
      <c r="P476" s="178">
        <v>329</v>
      </c>
    </row>
    <row r="477" spans="1:16" x14ac:dyDescent="0.3">
      <c r="A477" s="175" t="s">
        <v>512</v>
      </c>
      <c r="B477" s="176" t="s">
        <v>108</v>
      </c>
      <c r="C477" s="176" t="s">
        <v>1669</v>
      </c>
      <c r="D477" s="175" t="s">
        <v>150</v>
      </c>
      <c r="E477" s="172">
        <v>1048</v>
      </c>
      <c r="F477" s="177">
        <v>290</v>
      </c>
      <c r="G477" s="177">
        <v>460</v>
      </c>
      <c r="H477" s="178">
        <v>298</v>
      </c>
      <c r="I477" s="172">
        <v>1069</v>
      </c>
      <c r="J477" s="177">
        <v>293</v>
      </c>
      <c r="K477" s="177">
        <v>492</v>
      </c>
      <c r="L477" s="178">
        <v>284</v>
      </c>
      <c r="M477" s="172">
        <v>1033</v>
      </c>
      <c r="N477" s="177">
        <v>288</v>
      </c>
      <c r="O477" s="177">
        <v>446</v>
      </c>
      <c r="P477" s="178">
        <v>299</v>
      </c>
    </row>
    <row r="478" spans="1:16" x14ac:dyDescent="0.3">
      <c r="A478" s="175" t="s">
        <v>680</v>
      </c>
      <c r="B478" s="176" t="s">
        <v>506</v>
      </c>
      <c r="C478" s="176" t="s">
        <v>1670</v>
      </c>
      <c r="D478" s="175" t="s">
        <v>1024</v>
      </c>
      <c r="E478" s="172">
        <v>1044</v>
      </c>
      <c r="F478" s="177">
        <v>415</v>
      </c>
      <c r="G478" s="177">
        <v>503</v>
      </c>
      <c r="H478" s="178">
        <v>126</v>
      </c>
      <c r="I478" s="172">
        <v>860</v>
      </c>
      <c r="J478" s="177">
        <v>404</v>
      </c>
      <c r="K478" s="177">
        <v>343</v>
      </c>
      <c r="L478" s="178">
        <v>113</v>
      </c>
      <c r="M478" s="172">
        <v>961</v>
      </c>
      <c r="N478" s="177">
        <v>410</v>
      </c>
      <c r="O478" s="177">
        <v>425</v>
      </c>
      <c r="P478" s="178">
        <v>126</v>
      </c>
    </row>
    <row r="479" spans="1:16" x14ac:dyDescent="0.3">
      <c r="A479" s="175" t="s">
        <v>873</v>
      </c>
      <c r="B479" s="176" t="s">
        <v>309</v>
      </c>
      <c r="C479" s="176" t="s">
        <v>1671</v>
      </c>
      <c r="D479" s="175" t="s">
        <v>423</v>
      </c>
      <c r="E479" s="172">
        <v>1098</v>
      </c>
      <c r="F479" s="177">
        <v>294</v>
      </c>
      <c r="G479" s="177">
        <v>474</v>
      </c>
      <c r="H479" s="178">
        <v>330</v>
      </c>
      <c r="I479" s="172">
        <v>936</v>
      </c>
      <c r="J479" s="177">
        <v>289</v>
      </c>
      <c r="K479" s="177">
        <v>418</v>
      </c>
      <c r="L479" s="178">
        <v>229</v>
      </c>
      <c r="M479" s="172">
        <v>1014</v>
      </c>
      <c r="N479" s="177">
        <v>290</v>
      </c>
      <c r="O479" s="177">
        <v>460</v>
      </c>
      <c r="P479" s="178">
        <v>264</v>
      </c>
    </row>
    <row r="480" spans="1:16" x14ac:dyDescent="0.3">
      <c r="A480" s="175" t="s">
        <v>308</v>
      </c>
      <c r="B480" s="176" t="s">
        <v>939</v>
      </c>
      <c r="C480" s="176" t="s">
        <v>1672</v>
      </c>
      <c r="D480" s="175" t="s">
        <v>977</v>
      </c>
      <c r="E480" s="172">
        <v>1131</v>
      </c>
      <c r="F480" s="177">
        <v>550</v>
      </c>
      <c r="G480" s="177">
        <v>222</v>
      </c>
      <c r="H480" s="178">
        <v>359</v>
      </c>
      <c r="I480" s="172">
        <v>911</v>
      </c>
      <c r="J480" s="177">
        <v>538</v>
      </c>
      <c r="K480" s="177">
        <v>151</v>
      </c>
      <c r="L480" s="178">
        <v>222</v>
      </c>
      <c r="M480" s="172">
        <v>995</v>
      </c>
      <c r="N480" s="177">
        <v>569</v>
      </c>
      <c r="O480" s="177">
        <v>168</v>
      </c>
      <c r="P480" s="178">
        <v>258</v>
      </c>
    </row>
    <row r="481" spans="1:16" x14ac:dyDescent="0.3">
      <c r="A481" s="175" t="s">
        <v>819</v>
      </c>
      <c r="B481" s="176" t="s">
        <v>309</v>
      </c>
      <c r="C481" s="176" t="s">
        <v>1673</v>
      </c>
      <c r="D481" s="175" t="s">
        <v>395</v>
      </c>
      <c r="E481" s="172">
        <v>1051</v>
      </c>
      <c r="F481" s="177">
        <v>402</v>
      </c>
      <c r="G481" s="177">
        <v>406</v>
      </c>
      <c r="H481" s="178">
        <v>243</v>
      </c>
      <c r="I481" s="172">
        <v>1052</v>
      </c>
      <c r="J481" s="177">
        <v>425</v>
      </c>
      <c r="K481" s="177">
        <v>408</v>
      </c>
      <c r="L481" s="178">
        <v>219</v>
      </c>
      <c r="M481" s="172">
        <v>1072</v>
      </c>
      <c r="N481" s="177">
        <v>424</v>
      </c>
      <c r="O481" s="177">
        <v>427</v>
      </c>
      <c r="P481" s="178">
        <v>221</v>
      </c>
    </row>
    <row r="482" spans="1:16" x14ac:dyDescent="0.3">
      <c r="A482" s="175" t="s">
        <v>1085</v>
      </c>
      <c r="B482" s="176" t="s">
        <v>513</v>
      </c>
      <c r="C482" s="176" t="s">
        <v>1674</v>
      </c>
      <c r="D482" s="175" t="s">
        <v>530</v>
      </c>
      <c r="E482" s="172">
        <v>1049</v>
      </c>
      <c r="F482" s="177">
        <v>304</v>
      </c>
      <c r="G482" s="177">
        <v>393</v>
      </c>
      <c r="H482" s="178">
        <v>352</v>
      </c>
      <c r="I482" s="172">
        <v>978</v>
      </c>
      <c r="J482" s="177">
        <v>310</v>
      </c>
      <c r="K482" s="177">
        <v>388</v>
      </c>
      <c r="L482" s="178">
        <v>280</v>
      </c>
      <c r="M482" s="172">
        <v>1103</v>
      </c>
      <c r="N482" s="177">
        <v>301</v>
      </c>
      <c r="O482" s="177">
        <v>470</v>
      </c>
      <c r="P482" s="178">
        <v>332</v>
      </c>
    </row>
    <row r="483" spans="1:16" x14ac:dyDescent="0.3">
      <c r="A483" s="175" t="s">
        <v>762</v>
      </c>
      <c r="B483" s="176" t="s">
        <v>261</v>
      </c>
      <c r="C483" s="176" t="s">
        <v>1675</v>
      </c>
      <c r="D483" s="175" t="s">
        <v>281</v>
      </c>
      <c r="E483" s="172">
        <v>1135</v>
      </c>
      <c r="F483" s="177">
        <v>365</v>
      </c>
      <c r="G483" s="177">
        <v>340</v>
      </c>
      <c r="H483" s="178">
        <v>430</v>
      </c>
      <c r="I483" s="172">
        <v>929</v>
      </c>
      <c r="J483" s="177">
        <v>351</v>
      </c>
      <c r="K483" s="177">
        <v>271</v>
      </c>
      <c r="L483" s="178">
        <v>307</v>
      </c>
      <c r="M483" s="172">
        <v>994</v>
      </c>
      <c r="N483" s="177">
        <v>377</v>
      </c>
      <c r="O483" s="177">
        <v>299</v>
      </c>
      <c r="P483" s="178">
        <v>318</v>
      </c>
    </row>
    <row r="484" spans="1:16" x14ac:dyDescent="0.3">
      <c r="A484" s="175" t="s">
        <v>1172</v>
      </c>
      <c r="B484" s="176" t="s">
        <v>181</v>
      </c>
      <c r="C484" s="176" t="s">
        <v>1676</v>
      </c>
      <c r="D484" s="175" t="s">
        <v>825</v>
      </c>
      <c r="E484" s="172">
        <v>1043</v>
      </c>
      <c r="F484" s="177">
        <v>273</v>
      </c>
      <c r="G484" s="177">
        <v>545</v>
      </c>
      <c r="H484" s="178">
        <v>225</v>
      </c>
      <c r="I484" s="172">
        <v>999</v>
      </c>
      <c r="J484" s="177">
        <v>275</v>
      </c>
      <c r="K484" s="177">
        <v>556</v>
      </c>
      <c r="L484" s="178">
        <v>168</v>
      </c>
      <c r="M484" s="172">
        <v>1136</v>
      </c>
      <c r="N484" s="177">
        <v>273</v>
      </c>
      <c r="O484" s="177">
        <v>662</v>
      </c>
      <c r="P484" s="178">
        <v>201</v>
      </c>
    </row>
    <row r="485" spans="1:16" x14ac:dyDescent="0.3">
      <c r="A485" s="175" t="s">
        <v>457</v>
      </c>
      <c r="B485" s="176" t="s">
        <v>309</v>
      </c>
      <c r="C485" s="176" t="s">
        <v>1677</v>
      </c>
      <c r="D485" s="175" t="s">
        <v>381</v>
      </c>
      <c r="E485" s="172">
        <v>1129</v>
      </c>
      <c r="F485" s="177">
        <v>349</v>
      </c>
      <c r="G485" s="177">
        <v>348</v>
      </c>
      <c r="H485" s="178">
        <v>432</v>
      </c>
      <c r="I485" s="172">
        <v>997</v>
      </c>
      <c r="J485" s="177">
        <v>347</v>
      </c>
      <c r="K485" s="177">
        <v>320</v>
      </c>
      <c r="L485" s="178">
        <v>330</v>
      </c>
      <c r="M485" s="172">
        <v>1019</v>
      </c>
      <c r="N485" s="177">
        <v>349</v>
      </c>
      <c r="O485" s="177">
        <v>350</v>
      </c>
      <c r="P485" s="178">
        <v>320</v>
      </c>
    </row>
    <row r="486" spans="1:16" x14ac:dyDescent="0.3">
      <c r="A486" s="175" t="s">
        <v>474</v>
      </c>
      <c r="B486" s="176" t="s">
        <v>569</v>
      </c>
      <c r="C486" s="176" t="s">
        <v>1678</v>
      </c>
      <c r="D486" s="175" t="s">
        <v>658</v>
      </c>
      <c r="E486" s="172">
        <v>1097</v>
      </c>
      <c r="F486" s="177">
        <v>258</v>
      </c>
      <c r="G486" s="177">
        <v>350</v>
      </c>
      <c r="H486" s="178">
        <v>489</v>
      </c>
      <c r="I486" s="172">
        <v>979</v>
      </c>
      <c r="J486" s="177">
        <v>258</v>
      </c>
      <c r="K486" s="177">
        <v>346</v>
      </c>
      <c r="L486" s="178">
        <v>375</v>
      </c>
      <c r="M486" s="172">
        <v>998</v>
      </c>
      <c r="N486" s="177">
        <v>253</v>
      </c>
      <c r="O486" s="177">
        <v>337</v>
      </c>
      <c r="P486" s="178">
        <v>408</v>
      </c>
    </row>
    <row r="487" spans="1:16" x14ac:dyDescent="0.3">
      <c r="A487" s="175" t="s">
        <v>260</v>
      </c>
      <c r="B487" s="176" t="s">
        <v>712</v>
      </c>
      <c r="C487" s="176" t="s">
        <v>1679</v>
      </c>
      <c r="D487" s="175" t="s">
        <v>717</v>
      </c>
      <c r="E487" s="172">
        <v>1014</v>
      </c>
      <c r="F487" s="177">
        <v>303</v>
      </c>
      <c r="G487" s="177">
        <v>495</v>
      </c>
      <c r="H487" s="178">
        <v>216</v>
      </c>
      <c r="I487" s="172">
        <v>1079</v>
      </c>
      <c r="J487" s="177">
        <v>380</v>
      </c>
      <c r="K487" s="177">
        <v>502</v>
      </c>
      <c r="L487" s="178">
        <v>197</v>
      </c>
      <c r="M487" s="172">
        <v>1104</v>
      </c>
      <c r="N487" s="177">
        <v>381</v>
      </c>
      <c r="O487" s="177">
        <v>507</v>
      </c>
      <c r="P487" s="178">
        <v>216</v>
      </c>
    </row>
    <row r="488" spans="1:16" x14ac:dyDescent="0.3">
      <c r="A488" s="175" t="s">
        <v>762</v>
      </c>
      <c r="B488" s="176" t="s">
        <v>261</v>
      </c>
      <c r="C488" s="176" t="s">
        <v>1680</v>
      </c>
      <c r="D488" s="175" t="s">
        <v>264</v>
      </c>
      <c r="E488" s="172">
        <v>1067</v>
      </c>
      <c r="F488" s="177">
        <v>283</v>
      </c>
      <c r="G488" s="177">
        <v>431</v>
      </c>
      <c r="H488" s="178">
        <v>353</v>
      </c>
      <c r="I488" s="172">
        <v>947</v>
      </c>
      <c r="J488" s="177">
        <v>287</v>
      </c>
      <c r="K488" s="177">
        <v>395</v>
      </c>
      <c r="L488" s="178">
        <v>265</v>
      </c>
      <c r="M488" s="172">
        <v>943</v>
      </c>
      <c r="N488" s="177">
        <v>286</v>
      </c>
      <c r="O488" s="177">
        <v>373</v>
      </c>
      <c r="P488" s="178">
        <v>284</v>
      </c>
    </row>
    <row r="489" spans="1:16" x14ac:dyDescent="0.3">
      <c r="A489" s="175" t="s">
        <v>539</v>
      </c>
      <c r="B489" s="176" t="s">
        <v>569</v>
      </c>
      <c r="C489" s="176" t="s">
        <v>1681</v>
      </c>
      <c r="D489" s="175" t="s">
        <v>645</v>
      </c>
      <c r="E489" s="172">
        <v>1049</v>
      </c>
      <c r="F489" s="177">
        <v>328</v>
      </c>
      <c r="G489" s="177">
        <v>365</v>
      </c>
      <c r="H489" s="178">
        <v>356</v>
      </c>
      <c r="I489" s="172">
        <v>962</v>
      </c>
      <c r="J489" s="177">
        <v>322</v>
      </c>
      <c r="K489" s="177">
        <v>350</v>
      </c>
      <c r="L489" s="178">
        <v>290</v>
      </c>
      <c r="M489" s="172">
        <v>988</v>
      </c>
      <c r="N489" s="177">
        <v>326</v>
      </c>
      <c r="O489" s="177">
        <v>357</v>
      </c>
      <c r="P489" s="178">
        <v>305</v>
      </c>
    </row>
    <row r="490" spans="1:16" x14ac:dyDescent="0.3">
      <c r="A490" s="175" t="s">
        <v>512</v>
      </c>
      <c r="B490" s="176" t="s">
        <v>475</v>
      </c>
      <c r="C490" s="176" t="s">
        <v>1682</v>
      </c>
      <c r="D490" s="175" t="s">
        <v>484</v>
      </c>
      <c r="E490" s="172">
        <v>1161</v>
      </c>
      <c r="F490" s="177">
        <v>291</v>
      </c>
      <c r="G490" s="177">
        <v>511</v>
      </c>
      <c r="H490" s="178">
        <v>359</v>
      </c>
      <c r="I490" s="172">
        <v>931</v>
      </c>
      <c r="J490" s="177">
        <v>301</v>
      </c>
      <c r="K490" s="177">
        <v>422</v>
      </c>
      <c r="L490" s="178">
        <v>208</v>
      </c>
      <c r="M490" s="172">
        <v>981</v>
      </c>
      <c r="N490" s="177">
        <v>327</v>
      </c>
      <c r="O490" s="177">
        <v>462</v>
      </c>
      <c r="P490" s="178">
        <v>192</v>
      </c>
    </row>
    <row r="491" spans="1:16" x14ac:dyDescent="0.3">
      <c r="A491" s="175" t="s">
        <v>1038</v>
      </c>
      <c r="B491" s="176" t="s">
        <v>1131</v>
      </c>
      <c r="C491" s="176" t="s">
        <v>1683</v>
      </c>
      <c r="D491" s="175" t="s">
        <v>1145</v>
      </c>
      <c r="E491" s="172">
        <v>976</v>
      </c>
      <c r="F491" s="177">
        <v>153</v>
      </c>
      <c r="G491" s="177">
        <v>566</v>
      </c>
      <c r="H491" s="178">
        <v>257</v>
      </c>
      <c r="I491" s="172">
        <v>910</v>
      </c>
      <c r="J491" s="177">
        <v>146</v>
      </c>
      <c r="K491" s="177">
        <v>528</v>
      </c>
      <c r="L491" s="178">
        <v>236</v>
      </c>
      <c r="M491" s="172">
        <v>987</v>
      </c>
      <c r="N491" s="177">
        <v>148</v>
      </c>
      <c r="O491" s="177">
        <v>565</v>
      </c>
      <c r="P491" s="178">
        <v>274</v>
      </c>
    </row>
    <row r="492" spans="1:16" x14ac:dyDescent="0.3">
      <c r="A492" s="175" t="s">
        <v>260</v>
      </c>
      <c r="B492" s="176" t="s">
        <v>513</v>
      </c>
      <c r="C492" s="176" t="s">
        <v>1684</v>
      </c>
      <c r="D492" s="175" t="s">
        <v>531</v>
      </c>
      <c r="E492" s="172">
        <v>969</v>
      </c>
      <c r="F492" s="177">
        <v>353</v>
      </c>
      <c r="G492" s="177">
        <v>339</v>
      </c>
      <c r="H492" s="178">
        <v>277</v>
      </c>
      <c r="I492" s="172">
        <v>716</v>
      </c>
      <c r="J492" s="177">
        <v>338</v>
      </c>
      <c r="K492" s="177">
        <v>242</v>
      </c>
      <c r="L492" s="178">
        <v>136</v>
      </c>
      <c r="M492" s="172">
        <v>926</v>
      </c>
      <c r="N492" s="177">
        <v>377</v>
      </c>
      <c r="O492" s="177">
        <v>250</v>
      </c>
      <c r="P492" s="178">
        <v>299</v>
      </c>
    </row>
    <row r="493" spans="1:16" x14ac:dyDescent="0.3">
      <c r="A493" s="175" t="s">
        <v>1149</v>
      </c>
      <c r="B493" s="176" t="s">
        <v>475</v>
      </c>
      <c r="C493" s="176" t="s">
        <v>1685</v>
      </c>
      <c r="D493" s="175" t="s">
        <v>509</v>
      </c>
      <c r="E493" s="172">
        <v>1021</v>
      </c>
      <c r="F493" s="177">
        <v>390</v>
      </c>
      <c r="G493" s="177">
        <v>244</v>
      </c>
      <c r="H493" s="178">
        <v>387</v>
      </c>
      <c r="I493" s="172">
        <v>912</v>
      </c>
      <c r="J493" s="177">
        <v>385</v>
      </c>
      <c r="K493" s="177">
        <v>253</v>
      </c>
      <c r="L493" s="178">
        <v>274</v>
      </c>
      <c r="M493" s="172">
        <v>1030</v>
      </c>
      <c r="N493" s="177">
        <v>394</v>
      </c>
      <c r="O493" s="177">
        <v>283</v>
      </c>
      <c r="P493" s="178">
        <v>353</v>
      </c>
    </row>
    <row r="494" spans="1:16" x14ac:dyDescent="0.3">
      <c r="A494" s="175" t="s">
        <v>711</v>
      </c>
      <c r="B494" s="176" t="s">
        <v>1150</v>
      </c>
      <c r="C494" s="176" t="s">
        <v>1686</v>
      </c>
      <c r="D494" s="175" t="s">
        <v>1155</v>
      </c>
      <c r="E494" s="172">
        <v>1043</v>
      </c>
      <c r="F494" s="177">
        <v>272</v>
      </c>
      <c r="G494" s="177">
        <v>524</v>
      </c>
      <c r="H494" s="178">
        <v>247</v>
      </c>
      <c r="I494" s="172">
        <v>948</v>
      </c>
      <c r="J494" s="177">
        <v>270</v>
      </c>
      <c r="K494" s="177">
        <v>524</v>
      </c>
      <c r="L494" s="178">
        <v>154</v>
      </c>
      <c r="M494" s="172">
        <v>983</v>
      </c>
      <c r="N494" s="177">
        <v>271</v>
      </c>
      <c r="O494" s="177">
        <v>525</v>
      </c>
      <c r="P494" s="178">
        <v>187</v>
      </c>
    </row>
    <row r="495" spans="1:16" x14ac:dyDescent="0.3">
      <c r="A495" s="175" t="s">
        <v>792</v>
      </c>
      <c r="B495" s="176" t="s">
        <v>681</v>
      </c>
      <c r="C495" s="176" t="s">
        <v>1687</v>
      </c>
      <c r="D495" s="175" t="s">
        <v>448</v>
      </c>
      <c r="E495" s="172">
        <v>1030</v>
      </c>
      <c r="F495" s="177">
        <v>187</v>
      </c>
      <c r="G495" s="177">
        <v>559</v>
      </c>
      <c r="H495" s="178">
        <v>284</v>
      </c>
      <c r="I495" s="172">
        <v>949</v>
      </c>
      <c r="J495" s="177">
        <v>159</v>
      </c>
      <c r="K495" s="177">
        <v>549</v>
      </c>
      <c r="L495" s="178">
        <v>241</v>
      </c>
      <c r="M495" s="172">
        <v>955</v>
      </c>
      <c r="N495" s="177">
        <v>163</v>
      </c>
      <c r="O495" s="177">
        <v>557</v>
      </c>
      <c r="P495" s="178">
        <v>235</v>
      </c>
    </row>
    <row r="496" spans="1:16" x14ac:dyDescent="0.3">
      <c r="A496" s="175" t="s">
        <v>1149</v>
      </c>
      <c r="B496" s="176" t="s">
        <v>272</v>
      </c>
      <c r="C496" s="176" t="s">
        <v>1688</v>
      </c>
      <c r="D496" s="175" t="s">
        <v>562</v>
      </c>
      <c r="E496" s="172">
        <v>1055</v>
      </c>
      <c r="F496" s="177">
        <v>245</v>
      </c>
      <c r="G496" s="177">
        <v>417</v>
      </c>
      <c r="H496" s="178">
        <v>393</v>
      </c>
      <c r="I496" s="172">
        <v>962</v>
      </c>
      <c r="J496" s="177">
        <v>239</v>
      </c>
      <c r="K496" s="177">
        <v>434</v>
      </c>
      <c r="L496" s="178">
        <v>289</v>
      </c>
      <c r="M496" s="172">
        <v>987</v>
      </c>
      <c r="N496" s="177">
        <v>240</v>
      </c>
      <c r="O496" s="177">
        <v>433</v>
      </c>
      <c r="P496" s="178">
        <v>314</v>
      </c>
    </row>
    <row r="497" spans="1:16" x14ac:dyDescent="0.3">
      <c r="A497" s="175" t="s">
        <v>107</v>
      </c>
      <c r="B497" s="176" t="s">
        <v>309</v>
      </c>
      <c r="C497" s="176" t="s">
        <v>1689</v>
      </c>
      <c r="D497" s="175" t="s">
        <v>312</v>
      </c>
      <c r="E497" s="172">
        <v>982</v>
      </c>
      <c r="F497" s="177">
        <v>191</v>
      </c>
      <c r="G497" s="177">
        <v>537</v>
      </c>
      <c r="H497" s="178">
        <v>254</v>
      </c>
      <c r="I497" s="172">
        <v>975</v>
      </c>
      <c r="J497" s="177">
        <v>217</v>
      </c>
      <c r="K497" s="177">
        <v>543</v>
      </c>
      <c r="L497" s="178">
        <v>215</v>
      </c>
      <c r="M497" s="172">
        <v>1044</v>
      </c>
      <c r="N497" s="177">
        <v>223</v>
      </c>
      <c r="O497" s="177">
        <v>573</v>
      </c>
      <c r="P497" s="178">
        <v>248</v>
      </c>
    </row>
    <row r="498" spans="1:16" x14ac:dyDescent="0.3">
      <c r="A498" s="175" t="s">
        <v>107</v>
      </c>
      <c r="B498" s="176" t="s">
        <v>763</v>
      </c>
      <c r="C498" s="176" t="s">
        <v>1690</v>
      </c>
      <c r="D498" s="175" t="s">
        <v>786</v>
      </c>
      <c r="E498" s="172">
        <v>957</v>
      </c>
      <c r="F498" s="177">
        <v>432</v>
      </c>
      <c r="G498" s="177">
        <v>148</v>
      </c>
      <c r="H498" s="178">
        <v>377</v>
      </c>
      <c r="I498" s="172">
        <v>710</v>
      </c>
      <c r="J498" s="177">
        <v>431</v>
      </c>
      <c r="K498" s="177">
        <v>50</v>
      </c>
      <c r="L498" s="178">
        <v>229</v>
      </c>
      <c r="M498" s="172">
        <v>881</v>
      </c>
      <c r="N498" s="177">
        <v>437</v>
      </c>
      <c r="O498" s="177">
        <v>50</v>
      </c>
      <c r="P498" s="178">
        <v>394</v>
      </c>
    </row>
    <row r="499" spans="1:16" x14ac:dyDescent="0.3">
      <c r="A499" s="175" t="s">
        <v>107</v>
      </c>
      <c r="B499" s="176" t="s">
        <v>181</v>
      </c>
      <c r="C499" s="176" t="s">
        <v>1691</v>
      </c>
      <c r="D499" s="175" t="s">
        <v>860</v>
      </c>
      <c r="E499" s="172">
        <v>1073</v>
      </c>
      <c r="F499" s="177">
        <v>372</v>
      </c>
      <c r="G499" s="177">
        <v>278</v>
      </c>
      <c r="H499" s="178">
        <v>423</v>
      </c>
      <c r="I499" s="172">
        <v>908</v>
      </c>
      <c r="J499" s="177">
        <v>368</v>
      </c>
      <c r="K499" s="177">
        <v>272</v>
      </c>
      <c r="L499" s="178">
        <v>268</v>
      </c>
      <c r="M499" s="172">
        <v>978</v>
      </c>
      <c r="N499" s="177">
        <v>367</v>
      </c>
      <c r="O499" s="177">
        <v>289</v>
      </c>
      <c r="P499" s="178">
        <v>322</v>
      </c>
    </row>
    <row r="500" spans="1:16" x14ac:dyDescent="0.3">
      <c r="A500" s="175" t="s">
        <v>1130</v>
      </c>
      <c r="B500" s="176" t="s">
        <v>569</v>
      </c>
      <c r="C500" s="176" t="s">
        <v>1692</v>
      </c>
      <c r="D500" s="175" t="s">
        <v>574</v>
      </c>
      <c r="E500" s="172">
        <v>1079</v>
      </c>
      <c r="F500" s="177">
        <v>755</v>
      </c>
      <c r="G500" s="177">
        <v>73</v>
      </c>
      <c r="H500" s="178">
        <v>251</v>
      </c>
      <c r="I500" s="172">
        <v>740</v>
      </c>
      <c r="J500" s="177">
        <v>530</v>
      </c>
      <c r="K500" s="177">
        <v>80</v>
      </c>
      <c r="L500" s="178">
        <v>130</v>
      </c>
      <c r="M500" s="172">
        <v>766</v>
      </c>
      <c r="N500" s="177">
        <v>539</v>
      </c>
      <c r="O500" s="177">
        <v>84</v>
      </c>
      <c r="P500" s="178">
        <v>143</v>
      </c>
    </row>
    <row r="501" spans="1:16" x14ac:dyDescent="0.3">
      <c r="A501" s="175" t="s">
        <v>107</v>
      </c>
      <c r="B501" s="176" t="s">
        <v>1086</v>
      </c>
      <c r="C501" s="176" t="s">
        <v>1693</v>
      </c>
      <c r="D501" s="175" t="s">
        <v>1106</v>
      </c>
      <c r="E501" s="172">
        <v>991</v>
      </c>
      <c r="F501" s="177">
        <v>369</v>
      </c>
      <c r="G501" s="177">
        <v>376</v>
      </c>
      <c r="H501" s="178">
        <v>246</v>
      </c>
      <c r="I501" s="172">
        <v>876</v>
      </c>
      <c r="J501" s="177">
        <v>366</v>
      </c>
      <c r="K501" s="177">
        <v>345</v>
      </c>
      <c r="L501" s="178">
        <v>165</v>
      </c>
      <c r="M501" s="172">
        <v>976</v>
      </c>
      <c r="N501" s="177">
        <v>377</v>
      </c>
      <c r="O501" s="177">
        <v>378</v>
      </c>
      <c r="P501" s="178">
        <v>221</v>
      </c>
    </row>
    <row r="502" spans="1:16" x14ac:dyDescent="0.3">
      <c r="A502" s="175" t="s">
        <v>762</v>
      </c>
      <c r="B502" s="176" t="s">
        <v>108</v>
      </c>
      <c r="C502" s="176" t="s">
        <v>1694</v>
      </c>
      <c r="D502" s="175" t="s">
        <v>157</v>
      </c>
      <c r="E502" s="172">
        <v>1136</v>
      </c>
      <c r="F502" s="177">
        <v>350</v>
      </c>
      <c r="G502" s="177">
        <v>307</v>
      </c>
      <c r="H502" s="178">
        <v>479</v>
      </c>
      <c r="I502" s="172">
        <v>843</v>
      </c>
      <c r="J502" s="177">
        <v>341</v>
      </c>
      <c r="K502" s="177">
        <v>234</v>
      </c>
      <c r="L502" s="178">
        <v>268</v>
      </c>
      <c r="M502" s="172">
        <v>891</v>
      </c>
      <c r="N502" s="177">
        <v>340</v>
      </c>
      <c r="O502" s="177">
        <v>251</v>
      </c>
      <c r="P502" s="178">
        <v>300</v>
      </c>
    </row>
    <row r="503" spans="1:16" x14ac:dyDescent="0.3">
      <c r="A503" s="175" t="s">
        <v>234</v>
      </c>
      <c r="B503" s="176" t="s">
        <v>272</v>
      </c>
      <c r="C503" s="176" t="s">
        <v>1695</v>
      </c>
      <c r="D503" s="175" t="s">
        <v>560</v>
      </c>
      <c r="E503" s="172">
        <v>1007</v>
      </c>
      <c r="F503" s="177">
        <v>393</v>
      </c>
      <c r="G503" s="177">
        <v>377</v>
      </c>
      <c r="H503" s="178">
        <v>237</v>
      </c>
      <c r="I503" s="172">
        <v>837</v>
      </c>
      <c r="J503" s="177">
        <v>398</v>
      </c>
      <c r="K503" s="177">
        <v>281</v>
      </c>
      <c r="L503" s="178">
        <v>158</v>
      </c>
      <c r="M503" s="172">
        <v>900</v>
      </c>
      <c r="N503" s="177">
        <v>396</v>
      </c>
      <c r="O503" s="177">
        <v>329</v>
      </c>
      <c r="P503" s="178">
        <v>175</v>
      </c>
    </row>
    <row r="504" spans="1:16" x14ac:dyDescent="0.3">
      <c r="A504" s="175" t="s">
        <v>819</v>
      </c>
      <c r="B504" s="176" t="s">
        <v>569</v>
      </c>
      <c r="C504" s="176" t="s">
        <v>1696</v>
      </c>
      <c r="D504" s="175" t="s">
        <v>602</v>
      </c>
      <c r="E504" s="172">
        <v>984</v>
      </c>
      <c r="F504" s="177">
        <v>384</v>
      </c>
      <c r="G504" s="177">
        <v>434</v>
      </c>
      <c r="H504" s="178">
        <v>166</v>
      </c>
      <c r="I504" s="172">
        <v>961</v>
      </c>
      <c r="J504" s="177">
        <v>479</v>
      </c>
      <c r="K504" s="177">
        <v>366</v>
      </c>
      <c r="L504" s="178">
        <v>116</v>
      </c>
      <c r="M504" s="172">
        <v>974</v>
      </c>
      <c r="N504" s="177">
        <v>486</v>
      </c>
      <c r="O504" s="177">
        <v>364</v>
      </c>
      <c r="P504" s="178">
        <v>124</v>
      </c>
    </row>
    <row r="505" spans="1:16" x14ac:dyDescent="0.3">
      <c r="A505" s="175" t="s">
        <v>1182</v>
      </c>
      <c r="B505" s="176" t="s">
        <v>108</v>
      </c>
      <c r="C505" s="176" t="s">
        <v>1697</v>
      </c>
      <c r="D505" s="175" t="s">
        <v>211</v>
      </c>
      <c r="E505" s="172">
        <v>896</v>
      </c>
      <c r="F505" s="177">
        <v>467</v>
      </c>
      <c r="G505" s="177">
        <v>194</v>
      </c>
      <c r="H505" s="178">
        <v>235</v>
      </c>
      <c r="I505" s="172">
        <v>936</v>
      </c>
      <c r="J505" s="177">
        <v>467</v>
      </c>
      <c r="K505" s="177">
        <v>260</v>
      </c>
      <c r="L505" s="178">
        <v>209</v>
      </c>
      <c r="M505" s="172">
        <v>1006</v>
      </c>
      <c r="N505" s="177">
        <v>452</v>
      </c>
      <c r="O505" s="177">
        <v>275</v>
      </c>
      <c r="P505" s="178">
        <v>279</v>
      </c>
    </row>
    <row r="506" spans="1:16" x14ac:dyDescent="0.3">
      <c r="A506" s="175" t="s">
        <v>308</v>
      </c>
      <c r="B506" s="176" t="s">
        <v>513</v>
      </c>
      <c r="C506" s="176" t="s">
        <v>1698</v>
      </c>
      <c r="D506" s="176" t="s">
        <v>520</v>
      </c>
      <c r="E506" s="172">
        <v>974</v>
      </c>
      <c r="F506" s="177">
        <v>437</v>
      </c>
      <c r="G506" s="177">
        <v>324</v>
      </c>
      <c r="H506" s="178">
        <v>213</v>
      </c>
      <c r="I506" s="172">
        <v>980</v>
      </c>
      <c r="J506" s="177">
        <v>528</v>
      </c>
      <c r="K506" s="177">
        <v>334</v>
      </c>
      <c r="L506" s="178">
        <v>118</v>
      </c>
      <c r="M506" s="172">
        <v>1032</v>
      </c>
      <c r="N506" s="177">
        <v>541</v>
      </c>
      <c r="O506" s="177">
        <v>312</v>
      </c>
      <c r="P506" s="178">
        <v>179</v>
      </c>
    </row>
    <row r="507" spans="1:16" x14ac:dyDescent="0.3">
      <c r="A507" s="175" t="s">
        <v>107</v>
      </c>
      <c r="B507" s="176" t="s">
        <v>939</v>
      </c>
      <c r="C507" s="176" t="s">
        <v>1699</v>
      </c>
      <c r="D507" s="175" t="s">
        <v>1013</v>
      </c>
      <c r="E507" s="172">
        <v>943</v>
      </c>
      <c r="F507" s="177">
        <v>2</v>
      </c>
      <c r="G507" s="177">
        <v>919</v>
      </c>
      <c r="H507" s="178">
        <v>22</v>
      </c>
      <c r="I507" s="172">
        <v>711</v>
      </c>
      <c r="J507" s="177">
        <v>2</v>
      </c>
      <c r="K507" s="177">
        <v>694</v>
      </c>
      <c r="L507" s="178">
        <v>15</v>
      </c>
      <c r="M507" s="172">
        <v>23</v>
      </c>
      <c r="N507" s="177">
        <v>0</v>
      </c>
      <c r="O507" s="177">
        <v>9</v>
      </c>
      <c r="P507" s="178">
        <v>14</v>
      </c>
    </row>
    <row r="508" spans="1:16" x14ac:dyDescent="0.3">
      <c r="A508" s="175" t="s">
        <v>873</v>
      </c>
      <c r="B508" s="176" t="s">
        <v>458</v>
      </c>
      <c r="C508" s="176" t="s">
        <v>1700</v>
      </c>
      <c r="D508" s="175" t="s">
        <v>465</v>
      </c>
      <c r="E508" s="172">
        <v>1018</v>
      </c>
      <c r="F508" s="177">
        <v>515</v>
      </c>
      <c r="G508" s="177">
        <v>207</v>
      </c>
      <c r="H508" s="178">
        <v>296</v>
      </c>
      <c r="I508" s="172">
        <v>866</v>
      </c>
      <c r="J508" s="177">
        <v>492</v>
      </c>
      <c r="K508" s="177">
        <v>182</v>
      </c>
      <c r="L508" s="178">
        <v>192</v>
      </c>
      <c r="M508" s="172">
        <v>893</v>
      </c>
      <c r="N508" s="177">
        <v>498</v>
      </c>
      <c r="O508" s="177">
        <v>185</v>
      </c>
      <c r="P508" s="178">
        <v>210</v>
      </c>
    </row>
    <row r="509" spans="1:16" x14ac:dyDescent="0.3">
      <c r="A509" s="175" t="s">
        <v>474</v>
      </c>
      <c r="B509" s="176" t="s">
        <v>181</v>
      </c>
      <c r="C509" s="176" t="s">
        <v>1701</v>
      </c>
      <c r="D509" s="175" t="s">
        <v>640</v>
      </c>
      <c r="E509" s="172">
        <v>973</v>
      </c>
      <c r="F509" s="177">
        <v>341</v>
      </c>
      <c r="G509" s="177">
        <v>215</v>
      </c>
      <c r="H509" s="178">
        <v>417</v>
      </c>
      <c r="I509" s="172">
        <v>852</v>
      </c>
      <c r="J509" s="177">
        <v>331</v>
      </c>
      <c r="K509" s="177">
        <v>188</v>
      </c>
      <c r="L509" s="178">
        <v>333</v>
      </c>
      <c r="M509" s="172">
        <v>894</v>
      </c>
      <c r="N509" s="177">
        <v>331</v>
      </c>
      <c r="O509" s="177">
        <v>189</v>
      </c>
      <c r="P509" s="178">
        <v>374</v>
      </c>
    </row>
    <row r="510" spans="1:16" x14ac:dyDescent="0.3">
      <c r="A510" s="175" t="s">
        <v>568</v>
      </c>
      <c r="B510" s="176" t="s">
        <v>309</v>
      </c>
      <c r="C510" s="176" t="s">
        <v>1702</v>
      </c>
      <c r="D510" s="175" t="s">
        <v>360</v>
      </c>
      <c r="E510" s="172">
        <v>934</v>
      </c>
      <c r="F510" s="177">
        <v>172</v>
      </c>
      <c r="G510" s="177">
        <v>650</v>
      </c>
      <c r="H510" s="178">
        <v>112</v>
      </c>
      <c r="I510" s="172">
        <v>963</v>
      </c>
      <c r="J510" s="177">
        <v>193</v>
      </c>
      <c r="K510" s="177">
        <v>671</v>
      </c>
      <c r="L510" s="178">
        <v>99</v>
      </c>
      <c r="M510" s="172">
        <v>978</v>
      </c>
      <c r="N510" s="177">
        <v>191</v>
      </c>
      <c r="O510" s="177">
        <v>682</v>
      </c>
      <c r="P510" s="178">
        <v>105</v>
      </c>
    </row>
    <row r="511" spans="1:16" x14ac:dyDescent="0.3">
      <c r="A511" s="175" t="s">
        <v>873</v>
      </c>
      <c r="B511" s="176" t="s">
        <v>108</v>
      </c>
      <c r="C511" s="176" t="s">
        <v>1703</v>
      </c>
      <c r="D511" s="175" t="s">
        <v>168</v>
      </c>
      <c r="E511" s="172">
        <v>912</v>
      </c>
      <c r="F511" s="177">
        <v>125</v>
      </c>
      <c r="G511" s="177">
        <v>521</v>
      </c>
      <c r="H511" s="178">
        <v>266</v>
      </c>
      <c r="I511" s="172">
        <v>855</v>
      </c>
      <c r="J511" s="177">
        <v>121</v>
      </c>
      <c r="K511" s="177">
        <v>482</v>
      </c>
      <c r="L511" s="178">
        <v>252</v>
      </c>
      <c r="M511" s="172">
        <v>917</v>
      </c>
      <c r="N511" s="177">
        <v>120</v>
      </c>
      <c r="O511" s="177">
        <v>522</v>
      </c>
      <c r="P511" s="178">
        <v>275</v>
      </c>
    </row>
    <row r="512" spans="1:16" x14ac:dyDescent="0.3">
      <c r="A512" s="175" t="s">
        <v>234</v>
      </c>
      <c r="B512" s="176" t="s">
        <v>712</v>
      </c>
      <c r="C512" s="176" t="s">
        <v>1704</v>
      </c>
      <c r="D512" s="175" t="s">
        <v>727</v>
      </c>
      <c r="E512" s="172">
        <v>929</v>
      </c>
      <c r="F512" s="177">
        <v>438</v>
      </c>
      <c r="G512" s="177">
        <v>280</v>
      </c>
      <c r="H512" s="178">
        <v>211</v>
      </c>
      <c r="I512" s="172">
        <v>855</v>
      </c>
      <c r="J512" s="177">
        <v>435</v>
      </c>
      <c r="K512" s="177">
        <v>316</v>
      </c>
      <c r="L512" s="178">
        <v>104</v>
      </c>
      <c r="M512" s="172">
        <v>1039</v>
      </c>
      <c r="N512" s="177">
        <v>452</v>
      </c>
      <c r="O512" s="177">
        <v>389</v>
      </c>
      <c r="P512" s="178">
        <v>198</v>
      </c>
    </row>
    <row r="513" spans="1:16" x14ac:dyDescent="0.3">
      <c r="A513" s="175" t="s">
        <v>429</v>
      </c>
      <c r="B513" s="176" t="s">
        <v>475</v>
      </c>
      <c r="C513" s="176" t="s">
        <v>1705</v>
      </c>
      <c r="D513" s="175" t="s">
        <v>480</v>
      </c>
      <c r="E513" s="172">
        <v>921</v>
      </c>
      <c r="F513" s="177">
        <v>307</v>
      </c>
      <c r="G513" s="177">
        <v>331</v>
      </c>
      <c r="H513" s="178">
        <v>283</v>
      </c>
      <c r="I513" s="172">
        <v>684</v>
      </c>
      <c r="J513" s="177">
        <v>298</v>
      </c>
      <c r="K513" s="177">
        <v>177</v>
      </c>
      <c r="L513" s="178">
        <v>209</v>
      </c>
      <c r="M513" s="172">
        <v>830</v>
      </c>
      <c r="N513" s="177">
        <v>346</v>
      </c>
      <c r="O513" s="177">
        <v>207</v>
      </c>
      <c r="P513" s="178">
        <v>277</v>
      </c>
    </row>
    <row r="514" spans="1:16" x14ac:dyDescent="0.3">
      <c r="A514" s="175" t="s">
        <v>1130</v>
      </c>
      <c r="B514" s="176" t="s">
        <v>1039</v>
      </c>
      <c r="C514" s="176" t="s">
        <v>1706</v>
      </c>
      <c r="D514" s="175" t="s">
        <v>1082</v>
      </c>
      <c r="E514" s="172">
        <v>914</v>
      </c>
      <c r="F514" s="177">
        <v>209</v>
      </c>
      <c r="G514" s="177">
        <v>457</v>
      </c>
      <c r="H514" s="178">
        <v>248</v>
      </c>
      <c r="I514" s="172">
        <v>940</v>
      </c>
      <c r="J514" s="177">
        <v>216</v>
      </c>
      <c r="K514" s="177">
        <v>494</v>
      </c>
      <c r="L514" s="178">
        <v>230</v>
      </c>
      <c r="M514" s="172">
        <v>955</v>
      </c>
      <c r="N514" s="177">
        <v>219</v>
      </c>
      <c r="O514" s="177">
        <v>488</v>
      </c>
      <c r="P514" s="178">
        <v>248</v>
      </c>
    </row>
    <row r="515" spans="1:16" x14ac:dyDescent="0.3">
      <c r="A515" s="175" t="s">
        <v>747</v>
      </c>
      <c r="B515" s="176" t="s">
        <v>475</v>
      </c>
      <c r="C515" s="176" t="s">
        <v>1707</v>
      </c>
      <c r="D515" s="175" t="s">
        <v>510</v>
      </c>
      <c r="E515" s="172">
        <v>911</v>
      </c>
      <c r="F515" s="177">
        <v>277</v>
      </c>
      <c r="G515" s="177">
        <v>286</v>
      </c>
      <c r="H515" s="178">
        <v>348</v>
      </c>
      <c r="I515" s="172">
        <v>893</v>
      </c>
      <c r="J515" s="177">
        <v>272</v>
      </c>
      <c r="K515" s="177">
        <v>286</v>
      </c>
      <c r="L515" s="178">
        <v>335</v>
      </c>
      <c r="M515" s="172">
        <v>914</v>
      </c>
      <c r="N515" s="177">
        <v>269</v>
      </c>
      <c r="O515" s="177">
        <v>296</v>
      </c>
      <c r="P515" s="178">
        <v>349</v>
      </c>
    </row>
    <row r="516" spans="1:16" x14ac:dyDescent="0.3">
      <c r="A516" s="175" t="s">
        <v>819</v>
      </c>
      <c r="B516" s="176" t="s">
        <v>569</v>
      </c>
      <c r="C516" s="176" t="s">
        <v>1708</v>
      </c>
      <c r="D516" s="175" t="s">
        <v>586</v>
      </c>
      <c r="E516" s="172">
        <v>939</v>
      </c>
      <c r="F516" s="177">
        <v>278</v>
      </c>
      <c r="G516" s="177">
        <v>457</v>
      </c>
      <c r="H516" s="178">
        <v>204</v>
      </c>
      <c r="I516" s="172">
        <v>884</v>
      </c>
      <c r="J516" s="177">
        <v>288</v>
      </c>
      <c r="K516" s="177">
        <v>439</v>
      </c>
      <c r="L516" s="178">
        <v>157</v>
      </c>
      <c r="M516" s="172">
        <v>896</v>
      </c>
      <c r="N516" s="177">
        <v>285</v>
      </c>
      <c r="O516" s="177">
        <v>434</v>
      </c>
      <c r="P516" s="178">
        <v>177</v>
      </c>
    </row>
    <row r="517" spans="1:16" x14ac:dyDescent="0.3">
      <c r="A517" s="175" t="s">
        <v>107</v>
      </c>
      <c r="B517" s="176" t="s">
        <v>939</v>
      </c>
      <c r="C517" s="176" t="s">
        <v>1709</v>
      </c>
      <c r="D517" s="175" t="s">
        <v>959</v>
      </c>
      <c r="E517" s="172">
        <v>938</v>
      </c>
      <c r="F517" s="177">
        <v>226</v>
      </c>
      <c r="G517" s="177">
        <v>510</v>
      </c>
      <c r="H517" s="178">
        <v>202</v>
      </c>
      <c r="I517" s="172">
        <v>884</v>
      </c>
      <c r="J517" s="177">
        <v>231</v>
      </c>
      <c r="K517" s="177">
        <v>496</v>
      </c>
      <c r="L517" s="178">
        <v>157</v>
      </c>
      <c r="M517" s="172">
        <v>899</v>
      </c>
      <c r="N517" s="177">
        <v>226</v>
      </c>
      <c r="O517" s="177">
        <v>498</v>
      </c>
      <c r="P517" s="178">
        <v>175</v>
      </c>
    </row>
    <row r="518" spans="1:16" x14ac:dyDescent="0.3">
      <c r="A518" s="175" t="s">
        <v>308</v>
      </c>
      <c r="B518" s="176" t="s">
        <v>1039</v>
      </c>
      <c r="C518" s="176" t="s">
        <v>1710</v>
      </c>
      <c r="D518" s="175" t="s">
        <v>1045</v>
      </c>
      <c r="E518" s="172">
        <v>922</v>
      </c>
      <c r="F518" s="177">
        <v>378</v>
      </c>
      <c r="G518" s="177">
        <v>269</v>
      </c>
      <c r="H518" s="178">
        <v>275</v>
      </c>
      <c r="I518" s="172">
        <v>902</v>
      </c>
      <c r="J518" s="177">
        <v>375</v>
      </c>
      <c r="K518" s="177">
        <v>289</v>
      </c>
      <c r="L518" s="178">
        <v>238</v>
      </c>
      <c r="M518" s="172">
        <v>916</v>
      </c>
      <c r="N518" s="177">
        <v>366</v>
      </c>
      <c r="O518" s="177">
        <v>288</v>
      </c>
      <c r="P518" s="178">
        <v>262</v>
      </c>
    </row>
    <row r="519" spans="1:16" x14ac:dyDescent="0.3">
      <c r="A519" s="175" t="s">
        <v>234</v>
      </c>
      <c r="B519" s="176" t="s">
        <v>569</v>
      </c>
      <c r="C519" s="176" t="s">
        <v>1711</v>
      </c>
      <c r="D519" s="175" t="s">
        <v>639</v>
      </c>
      <c r="E519" s="172">
        <v>909</v>
      </c>
      <c r="F519" s="177">
        <v>213</v>
      </c>
      <c r="G519" s="177">
        <v>357</v>
      </c>
      <c r="H519" s="178">
        <v>339</v>
      </c>
      <c r="I519" s="172">
        <v>850</v>
      </c>
      <c r="J519" s="177">
        <v>210</v>
      </c>
      <c r="K519" s="177">
        <v>333</v>
      </c>
      <c r="L519" s="178">
        <v>307</v>
      </c>
      <c r="M519" s="172">
        <v>917</v>
      </c>
      <c r="N519" s="177">
        <v>210</v>
      </c>
      <c r="O519" s="177">
        <v>368</v>
      </c>
      <c r="P519" s="178">
        <v>339</v>
      </c>
    </row>
    <row r="520" spans="1:16" x14ac:dyDescent="0.3">
      <c r="A520" s="175" t="s">
        <v>792</v>
      </c>
      <c r="B520" s="176" t="s">
        <v>513</v>
      </c>
      <c r="C520" s="176" t="s">
        <v>1712</v>
      </c>
      <c r="D520" s="175" t="s">
        <v>533</v>
      </c>
      <c r="E520" s="172">
        <v>930</v>
      </c>
      <c r="F520" s="177">
        <v>296</v>
      </c>
      <c r="G520" s="177">
        <v>253</v>
      </c>
      <c r="H520" s="178">
        <v>381</v>
      </c>
      <c r="I520" s="172">
        <v>874</v>
      </c>
      <c r="J520" s="177">
        <v>299</v>
      </c>
      <c r="K520" s="177">
        <v>253</v>
      </c>
      <c r="L520" s="178">
        <v>322</v>
      </c>
      <c r="M520" s="172">
        <v>911</v>
      </c>
      <c r="N520" s="177">
        <v>294</v>
      </c>
      <c r="O520" s="177">
        <v>258</v>
      </c>
      <c r="P520" s="178">
        <v>359</v>
      </c>
    </row>
    <row r="521" spans="1:16" x14ac:dyDescent="0.3">
      <c r="A521" s="175" t="s">
        <v>1085</v>
      </c>
      <c r="B521" s="176" t="s">
        <v>569</v>
      </c>
      <c r="C521" s="176" t="s">
        <v>1713</v>
      </c>
      <c r="D521" s="175" t="s">
        <v>626</v>
      </c>
      <c r="E521" s="172">
        <v>912</v>
      </c>
      <c r="F521" s="177">
        <v>312</v>
      </c>
      <c r="G521" s="177">
        <v>401</v>
      </c>
      <c r="H521" s="178">
        <v>199</v>
      </c>
      <c r="I521" s="172">
        <v>838</v>
      </c>
      <c r="J521" s="177">
        <v>298</v>
      </c>
      <c r="K521" s="177">
        <v>386</v>
      </c>
      <c r="L521" s="178">
        <v>154</v>
      </c>
      <c r="M521" s="172">
        <v>874</v>
      </c>
      <c r="N521" s="177">
        <v>301</v>
      </c>
      <c r="O521" s="177">
        <v>380</v>
      </c>
      <c r="P521" s="178">
        <v>193</v>
      </c>
    </row>
    <row r="522" spans="1:16" x14ac:dyDescent="0.3">
      <c r="A522" s="175" t="s">
        <v>107</v>
      </c>
      <c r="B522" s="176" t="s">
        <v>763</v>
      </c>
      <c r="C522" s="176" t="s">
        <v>1714</v>
      </c>
      <c r="D522" s="175" t="s">
        <v>767</v>
      </c>
      <c r="E522" s="172">
        <v>933</v>
      </c>
      <c r="F522" s="177">
        <v>229</v>
      </c>
      <c r="G522" s="177">
        <v>377</v>
      </c>
      <c r="H522" s="178">
        <v>327</v>
      </c>
      <c r="I522" s="172">
        <v>953</v>
      </c>
      <c r="J522" s="177">
        <v>297</v>
      </c>
      <c r="K522" s="177">
        <v>362</v>
      </c>
      <c r="L522" s="178">
        <v>294</v>
      </c>
      <c r="M522" s="172">
        <v>966</v>
      </c>
      <c r="N522" s="177">
        <v>288</v>
      </c>
      <c r="O522" s="177">
        <v>380</v>
      </c>
      <c r="P522" s="178">
        <v>298</v>
      </c>
    </row>
    <row r="523" spans="1:16" x14ac:dyDescent="0.3">
      <c r="A523" s="175" t="s">
        <v>1014</v>
      </c>
      <c r="B523" s="176" t="s">
        <v>272</v>
      </c>
      <c r="C523" s="176" t="s">
        <v>1715</v>
      </c>
      <c r="D523" s="175" t="s">
        <v>567</v>
      </c>
      <c r="E523" s="172">
        <v>917</v>
      </c>
      <c r="F523" s="177">
        <v>208</v>
      </c>
      <c r="G523" s="177">
        <v>434</v>
      </c>
      <c r="H523" s="178">
        <v>275</v>
      </c>
      <c r="I523" s="172">
        <v>925</v>
      </c>
      <c r="J523" s="177">
        <v>265</v>
      </c>
      <c r="K523" s="177">
        <v>419</v>
      </c>
      <c r="L523" s="178">
        <v>241</v>
      </c>
      <c r="M523" s="172">
        <v>987</v>
      </c>
      <c r="N523" s="177">
        <v>265</v>
      </c>
      <c r="O523" s="177">
        <v>461</v>
      </c>
      <c r="P523" s="178">
        <v>261</v>
      </c>
    </row>
    <row r="524" spans="1:16" x14ac:dyDescent="0.3">
      <c r="A524" s="175" t="s">
        <v>938</v>
      </c>
      <c r="B524" s="176" t="s">
        <v>1039</v>
      </c>
      <c r="C524" s="176" t="s">
        <v>1716</v>
      </c>
      <c r="D524" s="175" t="s">
        <v>1069</v>
      </c>
      <c r="E524" s="172">
        <v>873</v>
      </c>
      <c r="F524" s="177">
        <v>284</v>
      </c>
      <c r="G524" s="177">
        <v>370</v>
      </c>
      <c r="H524" s="178">
        <v>219</v>
      </c>
      <c r="I524" s="172">
        <v>865</v>
      </c>
      <c r="J524" s="177">
        <v>311</v>
      </c>
      <c r="K524" s="177">
        <v>376</v>
      </c>
      <c r="L524" s="178">
        <v>178</v>
      </c>
      <c r="M524" s="172">
        <v>968</v>
      </c>
      <c r="N524" s="177">
        <v>317</v>
      </c>
      <c r="O524" s="177">
        <v>402</v>
      </c>
      <c r="P524" s="178">
        <v>249</v>
      </c>
    </row>
    <row r="525" spans="1:16" x14ac:dyDescent="0.3">
      <c r="A525" s="175" t="s">
        <v>512</v>
      </c>
      <c r="B525" s="176" t="s">
        <v>793</v>
      </c>
      <c r="C525" s="176" t="s">
        <v>1717</v>
      </c>
      <c r="D525" s="175" t="s">
        <v>804</v>
      </c>
      <c r="E525" s="172">
        <v>921</v>
      </c>
      <c r="F525" s="177">
        <v>271</v>
      </c>
      <c r="G525" s="177">
        <v>334</v>
      </c>
      <c r="H525" s="178">
        <v>316</v>
      </c>
      <c r="I525" s="172">
        <v>880</v>
      </c>
      <c r="J525" s="177">
        <v>268</v>
      </c>
      <c r="K525" s="177">
        <v>327</v>
      </c>
      <c r="L525" s="178">
        <v>285</v>
      </c>
      <c r="M525" s="172">
        <v>914</v>
      </c>
      <c r="N525" s="177">
        <v>274</v>
      </c>
      <c r="O525" s="177">
        <v>344</v>
      </c>
      <c r="P525" s="178">
        <v>296</v>
      </c>
    </row>
    <row r="526" spans="1:16" x14ac:dyDescent="0.3">
      <c r="A526" s="175" t="s">
        <v>107</v>
      </c>
      <c r="B526" s="176" t="s">
        <v>939</v>
      </c>
      <c r="C526" s="176" t="s">
        <v>1718</v>
      </c>
      <c r="D526" s="175" t="s">
        <v>129</v>
      </c>
      <c r="E526" s="172">
        <v>902</v>
      </c>
      <c r="F526" s="177">
        <v>163</v>
      </c>
      <c r="G526" s="177">
        <v>667</v>
      </c>
      <c r="H526" s="178">
        <v>72</v>
      </c>
      <c r="I526" s="172">
        <v>929</v>
      </c>
      <c r="J526" s="177">
        <v>160</v>
      </c>
      <c r="K526" s="177">
        <v>719</v>
      </c>
      <c r="L526" s="178">
        <v>50</v>
      </c>
      <c r="M526" s="172">
        <v>1024</v>
      </c>
      <c r="N526" s="177">
        <v>160</v>
      </c>
      <c r="O526" s="177">
        <v>795</v>
      </c>
      <c r="P526" s="178">
        <v>69</v>
      </c>
    </row>
    <row r="527" spans="1:16" x14ac:dyDescent="0.3">
      <c r="A527" s="175" t="s">
        <v>568</v>
      </c>
      <c r="B527" s="176" t="s">
        <v>475</v>
      </c>
      <c r="C527" s="176" t="s">
        <v>1719</v>
      </c>
      <c r="D527" s="175" t="s">
        <v>284</v>
      </c>
      <c r="E527" s="172">
        <v>899</v>
      </c>
      <c r="F527" s="177">
        <v>309</v>
      </c>
      <c r="G527" s="177">
        <v>415</v>
      </c>
      <c r="H527" s="178">
        <v>175</v>
      </c>
      <c r="I527" s="172">
        <v>945</v>
      </c>
      <c r="J527" s="177">
        <v>367</v>
      </c>
      <c r="K527" s="177">
        <v>410</v>
      </c>
      <c r="L527" s="178">
        <v>168</v>
      </c>
      <c r="M527" s="172">
        <v>982</v>
      </c>
      <c r="N527" s="177">
        <v>384</v>
      </c>
      <c r="O527" s="177">
        <v>425</v>
      </c>
      <c r="P527" s="178">
        <v>173</v>
      </c>
    </row>
    <row r="528" spans="1:16" x14ac:dyDescent="0.3">
      <c r="A528" s="175" t="s">
        <v>711</v>
      </c>
      <c r="B528" s="176" t="s">
        <v>1039</v>
      </c>
      <c r="C528" s="176" t="s">
        <v>1720</v>
      </c>
      <c r="D528" s="175" t="s">
        <v>1042</v>
      </c>
      <c r="E528" s="172">
        <v>1026</v>
      </c>
      <c r="F528" s="177">
        <v>329</v>
      </c>
      <c r="G528" s="177">
        <v>298</v>
      </c>
      <c r="H528" s="178">
        <v>399</v>
      </c>
      <c r="I528" s="172">
        <v>870</v>
      </c>
      <c r="J528" s="177">
        <v>321</v>
      </c>
      <c r="K528" s="177">
        <v>336</v>
      </c>
      <c r="L528" s="178">
        <v>213</v>
      </c>
      <c r="M528" s="172">
        <v>884</v>
      </c>
      <c r="N528" s="177">
        <v>327</v>
      </c>
      <c r="O528" s="177">
        <v>288</v>
      </c>
      <c r="P528" s="178">
        <v>269</v>
      </c>
    </row>
    <row r="529" spans="1:16" x14ac:dyDescent="0.3">
      <c r="A529" s="175" t="s">
        <v>873</v>
      </c>
      <c r="B529" s="176" t="s">
        <v>874</v>
      </c>
      <c r="C529" s="176" t="s">
        <v>1721</v>
      </c>
      <c r="D529" s="176" t="s">
        <v>909</v>
      </c>
      <c r="E529" s="172">
        <v>878</v>
      </c>
      <c r="F529" s="177">
        <v>225</v>
      </c>
      <c r="G529" s="177">
        <v>407</v>
      </c>
      <c r="H529" s="178">
        <v>246</v>
      </c>
      <c r="I529" s="172">
        <v>837</v>
      </c>
      <c r="J529" s="177">
        <v>201</v>
      </c>
      <c r="K529" s="177">
        <v>392</v>
      </c>
      <c r="L529" s="178">
        <v>244</v>
      </c>
      <c r="M529" s="172">
        <v>898</v>
      </c>
      <c r="N529" s="177">
        <v>223</v>
      </c>
      <c r="O529" s="177">
        <v>412</v>
      </c>
      <c r="P529" s="178">
        <v>263</v>
      </c>
    </row>
    <row r="530" spans="1:16" x14ac:dyDescent="0.3">
      <c r="A530" s="175" t="s">
        <v>938</v>
      </c>
      <c r="B530" s="176" t="s">
        <v>449</v>
      </c>
      <c r="C530" s="176" t="s">
        <v>1722</v>
      </c>
      <c r="D530" s="175" t="s">
        <v>935</v>
      </c>
      <c r="E530" s="172">
        <v>902</v>
      </c>
      <c r="F530" s="177">
        <v>184</v>
      </c>
      <c r="G530" s="177">
        <v>352</v>
      </c>
      <c r="H530" s="178">
        <v>366</v>
      </c>
      <c r="I530" s="172">
        <v>772</v>
      </c>
      <c r="J530" s="177">
        <v>182</v>
      </c>
      <c r="K530" s="177">
        <v>241</v>
      </c>
      <c r="L530" s="178">
        <v>349</v>
      </c>
      <c r="M530" s="172">
        <v>792</v>
      </c>
      <c r="N530" s="177">
        <v>177</v>
      </c>
      <c r="O530" s="177">
        <v>259</v>
      </c>
      <c r="P530" s="178">
        <v>356</v>
      </c>
    </row>
    <row r="531" spans="1:16" x14ac:dyDescent="0.3">
      <c r="A531" s="175" t="s">
        <v>873</v>
      </c>
      <c r="B531" s="176" t="s">
        <v>181</v>
      </c>
      <c r="C531" s="176" t="s">
        <v>1723</v>
      </c>
      <c r="D531" s="175" t="s">
        <v>832</v>
      </c>
      <c r="E531" s="172">
        <v>898</v>
      </c>
      <c r="F531" s="177">
        <v>188</v>
      </c>
      <c r="G531" s="177">
        <v>469</v>
      </c>
      <c r="H531" s="178">
        <v>241</v>
      </c>
      <c r="I531" s="172">
        <v>825</v>
      </c>
      <c r="J531" s="177">
        <v>187</v>
      </c>
      <c r="K531" s="177">
        <v>416</v>
      </c>
      <c r="L531" s="178">
        <v>222</v>
      </c>
      <c r="M531" s="172">
        <v>830</v>
      </c>
      <c r="N531" s="177">
        <v>192</v>
      </c>
      <c r="O531" s="177">
        <v>407</v>
      </c>
      <c r="P531" s="178">
        <v>231</v>
      </c>
    </row>
    <row r="532" spans="1:16" x14ac:dyDescent="0.3">
      <c r="A532" s="175" t="s">
        <v>1085</v>
      </c>
      <c r="B532" s="176" t="s">
        <v>1086</v>
      </c>
      <c r="C532" s="176" t="s">
        <v>1724</v>
      </c>
      <c r="D532" s="175" t="s">
        <v>1113</v>
      </c>
      <c r="E532" s="172">
        <v>900</v>
      </c>
      <c r="F532" s="177">
        <v>219</v>
      </c>
      <c r="G532" s="177">
        <v>512</v>
      </c>
      <c r="H532" s="178">
        <v>169</v>
      </c>
      <c r="I532" s="172">
        <v>842</v>
      </c>
      <c r="J532" s="177">
        <v>223</v>
      </c>
      <c r="K532" s="177">
        <v>511</v>
      </c>
      <c r="L532" s="178">
        <v>108</v>
      </c>
      <c r="M532" s="172">
        <v>927</v>
      </c>
      <c r="N532" s="177">
        <v>221</v>
      </c>
      <c r="O532" s="177">
        <v>550</v>
      </c>
      <c r="P532" s="178">
        <v>156</v>
      </c>
    </row>
    <row r="533" spans="1:16" x14ac:dyDescent="0.3">
      <c r="A533" s="175" t="s">
        <v>568</v>
      </c>
      <c r="B533" s="176" t="s">
        <v>108</v>
      </c>
      <c r="C533" s="176" t="s">
        <v>1725</v>
      </c>
      <c r="D533" s="175" t="s">
        <v>129</v>
      </c>
      <c r="E533" s="172">
        <v>900</v>
      </c>
      <c r="F533" s="177">
        <v>244</v>
      </c>
      <c r="G533" s="177">
        <v>345</v>
      </c>
      <c r="H533" s="178">
        <v>311</v>
      </c>
      <c r="I533" s="172">
        <v>895</v>
      </c>
      <c r="J533" s="177">
        <v>253</v>
      </c>
      <c r="K533" s="177">
        <v>357</v>
      </c>
      <c r="L533" s="178">
        <v>285</v>
      </c>
      <c r="M533" s="172">
        <v>908</v>
      </c>
      <c r="N533" s="177">
        <v>252</v>
      </c>
      <c r="O533" s="177">
        <v>359</v>
      </c>
      <c r="P533" s="178">
        <v>297</v>
      </c>
    </row>
    <row r="534" spans="1:16" x14ac:dyDescent="0.3">
      <c r="A534" s="175" t="s">
        <v>1085</v>
      </c>
      <c r="B534" s="176" t="s">
        <v>513</v>
      </c>
      <c r="C534" s="176" t="s">
        <v>1726</v>
      </c>
      <c r="D534" s="176" t="s">
        <v>527</v>
      </c>
      <c r="E534" s="172">
        <v>921</v>
      </c>
      <c r="F534" s="177">
        <v>302</v>
      </c>
      <c r="G534" s="177">
        <v>345</v>
      </c>
      <c r="H534" s="178">
        <v>274</v>
      </c>
      <c r="I534" s="172">
        <v>908</v>
      </c>
      <c r="J534" s="177">
        <v>299</v>
      </c>
      <c r="K534" s="177">
        <v>403</v>
      </c>
      <c r="L534" s="178">
        <v>206</v>
      </c>
      <c r="M534" s="172">
        <v>962</v>
      </c>
      <c r="N534" s="177">
        <v>291</v>
      </c>
      <c r="O534" s="177">
        <v>433</v>
      </c>
      <c r="P534" s="178">
        <v>238</v>
      </c>
    </row>
    <row r="535" spans="1:16" x14ac:dyDescent="0.3">
      <c r="A535" s="175" t="s">
        <v>260</v>
      </c>
      <c r="B535" s="176" t="s">
        <v>681</v>
      </c>
      <c r="C535" s="176" t="s">
        <v>1727</v>
      </c>
      <c r="D535" s="175" t="s">
        <v>708</v>
      </c>
      <c r="E535" s="172">
        <v>835</v>
      </c>
      <c r="F535" s="177">
        <v>219</v>
      </c>
      <c r="G535" s="177">
        <v>263</v>
      </c>
      <c r="H535" s="178">
        <v>353</v>
      </c>
      <c r="I535" s="172">
        <v>876</v>
      </c>
      <c r="J535" s="177">
        <v>249</v>
      </c>
      <c r="K535" s="177">
        <v>245</v>
      </c>
      <c r="L535" s="178">
        <v>382</v>
      </c>
      <c r="M535" s="172">
        <v>911</v>
      </c>
      <c r="N535" s="177">
        <v>253</v>
      </c>
      <c r="O535" s="177">
        <v>256</v>
      </c>
      <c r="P535" s="178">
        <v>402</v>
      </c>
    </row>
    <row r="536" spans="1:16" x14ac:dyDescent="0.3">
      <c r="A536" s="175" t="s">
        <v>568</v>
      </c>
      <c r="B536" s="176" t="s">
        <v>235</v>
      </c>
      <c r="C536" s="176" t="s">
        <v>1728</v>
      </c>
      <c r="D536" s="175" t="s">
        <v>241</v>
      </c>
      <c r="E536" s="172">
        <v>945</v>
      </c>
      <c r="F536" s="177">
        <v>187</v>
      </c>
      <c r="G536" s="177">
        <v>463</v>
      </c>
      <c r="H536" s="178">
        <v>295</v>
      </c>
      <c r="I536" s="172">
        <v>875</v>
      </c>
      <c r="J536" s="177">
        <v>185</v>
      </c>
      <c r="K536" s="177">
        <v>482</v>
      </c>
      <c r="L536" s="178">
        <v>208</v>
      </c>
      <c r="M536" s="172">
        <v>929</v>
      </c>
      <c r="N536" s="177">
        <v>183</v>
      </c>
      <c r="O536" s="177">
        <v>513</v>
      </c>
      <c r="P536" s="178">
        <v>233</v>
      </c>
    </row>
    <row r="537" spans="1:16" x14ac:dyDescent="0.3">
      <c r="A537" s="175" t="s">
        <v>107</v>
      </c>
      <c r="B537" s="176" t="s">
        <v>261</v>
      </c>
      <c r="C537" s="176" t="s">
        <v>1729</v>
      </c>
      <c r="D537" s="175" t="s">
        <v>295</v>
      </c>
      <c r="E537" s="172">
        <v>923</v>
      </c>
      <c r="F537" s="177">
        <v>434</v>
      </c>
      <c r="G537" s="177">
        <v>305</v>
      </c>
      <c r="H537" s="178">
        <v>184</v>
      </c>
      <c r="I537" s="172">
        <v>915</v>
      </c>
      <c r="J537" s="177">
        <v>423</v>
      </c>
      <c r="K537" s="177">
        <v>358</v>
      </c>
      <c r="L537" s="178">
        <v>134</v>
      </c>
      <c r="M537" s="172">
        <v>951</v>
      </c>
      <c r="N537" s="177">
        <v>415</v>
      </c>
      <c r="O537" s="177">
        <v>395</v>
      </c>
      <c r="P537" s="178">
        <v>141</v>
      </c>
    </row>
    <row r="538" spans="1:16" x14ac:dyDescent="0.3">
      <c r="A538" s="175" t="s">
        <v>873</v>
      </c>
      <c r="B538" s="176" t="s">
        <v>309</v>
      </c>
      <c r="C538" s="176" t="s">
        <v>1730</v>
      </c>
      <c r="D538" s="175" t="s">
        <v>333</v>
      </c>
      <c r="E538" s="172">
        <v>951</v>
      </c>
      <c r="F538" s="177">
        <v>304</v>
      </c>
      <c r="G538" s="177">
        <v>285</v>
      </c>
      <c r="H538" s="178">
        <v>362</v>
      </c>
      <c r="I538" s="172">
        <v>834</v>
      </c>
      <c r="J538" s="177">
        <v>282</v>
      </c>
      <c r="K538" s="177">
        <v>292</v>
      </c>
      <c r="L538" s="178">
        <v>260</v>
      </c>
      <c r="M538" s="172">
        <v>928</v>
      </c>
      <c r="N538" s="177">
        <v>297</v>
      </c>
      <c r="O538" s="177">
        <v>342</v>
      </c>
      <c r="P538" s="178">
        <v>289</v>
      </c>
    </row>
    <row r="539" spans="1:16" x14ac:dyDescent="0.3">
      <c r="A539" s="175" t="s">
        <v>792</v>
      </c>
      <c r="B539" s="176" t="s">
        <v>309</v>
      </c>
      <c r="C539" s="176" t="s">
        <v>1731</v>
      </c>
      <c r="D539" s="175" t="s">
        <v>368</v>
      </c>
      <c r="E539" s="172">
        <v>949</v>
      </c>
      <c r="F539" s="177">
        <v>420</v>
      </c>
      <c r="G539" s="177">
        <v>236</v>
      </c>
      <c r="H539" s="178">
        <v>293</v>
      </c>
      <c r="I539" s="172">
        <v>812</v>
      </c>
      <c r="J539" s="177">
        <v>420</v>
      </c>
      <c r="K539" s="177">
        <v>259</v>
      </c>
      <c r="L539" s="178">
        <v>133</v>
      </c>
      <c r="M539" s="172">
        <v>879</v>
      </c>
      <c r="N539" s="177">
        <v>427</v>
      </c>
      <c r="O539" s="177">
        <v>231</v>
      </c>
      <c r="P539" s="178">
        <v>221</v>
      </c>
    </row>
    <row r="540" spans="1:16" x14ac:dyDescent="0.3">
      <c r="A540" s="175" t="s">
        <v>308</v>
      </c>
      <c r="B540" s="176" t="s">
        <v>108</v>
      </c>
      <c r="C540" s="176" t="s">
        <v>1732</v>
      </c>
      <c r="D540" s="175" t="s">
        <v>205</v>
      </c>
      <c r="E540" s="172">
        <v>923</v>
      </c>
      <c r="F540" s="177">
        <v>282</v>
      </c>
      <c r="G540" s="177">
        <v>373</v>
      </c>
      <c r="H540" s="178">
        <v>268</v>
      </c>
      <c r="I540" s="172">
        <v>789</v>
      </c>
      <c r="J540" s="177">
        <v>284</v>
      </c>
      <c r="K540" s="177">
        <v>295</v>
      </c>
      <c r="L540" s="178">
        <v>210</v>
      </c>
      <c r="M540" s="172">
        <v>781</v>
      </c>
      <c r="N540" s="177">
        <v>277</v>
      </c>
      <c r="O540" s="177">
        <v>283</v>
      </c>
      <c r="P540" s="178">
        <v>221</v>
      </c>
    </row>
    <row r="541" spans="1:16" x14ac:dyDescent="0.3">
      <c r="A541" s="175" t="s">
        <v>474</v>
      </c>
      <c r="B541" s="176" t="s">
        <v>1086</v>
      </c>
      <c r="C541" s="176" t="s">
        <v>1733</v>
      </c>
      <c r="D541" s="175" t="s">
        <v>1101</v>
      </c>
      <c r="E541" s="172">
        <v>886</v>
      </c>
      <c r="F541" s="177">
        <v>335</v>
      </c>
      <c r="G541" s="177">
        <v>213</v>
      </c>
      <c r="H541" s="178">
        <v>338</v>
      </c>
      <c r="I541" s="172">
        <v>763</v>
      </c>
      <c r="J541" s="177">
        <v>336</v>
      </c>
      <c r="K541" s="177">
        <v>174</v>
      </c>
      <c r="L541" s="178">
        <v>253</v>
      </c>
      <c r="M541" s="172">
        <v>819</v>
      </c>
      <c r="N541" s="177">
        <v>337</v>
      </c>
      <c r="O541" s="177">
        <v>169</v>
      </c>
      <c r="P541" s="178">
        <v>313</v>
      </c>
    </row>
    <row r="542" spans="1:16" x14ac:dyDescent="0.3">
      <c r="A542" s="175" t="s">
        <v>680</v>
      </c>
      <c r="B542" s="176" t="s">
        <v>475</v>
      </c>
      <c r="C542" s="176" t="s">
        <v>1734</v>
      </c>
      <c r="D542" s="175" t="s">
        <v>487</v>
      </c>
      <c r="E542" s="172">
        <v>907</v>
      </c>
      <c r="F542" s="177">
        <v>236</v>
      </c>
      <c r="G542" s="177">
        <v>457</v>
      </c>
      <c r="H542" s="178">
        <v>214</v>
      </c>
      <c r="I542" s="172">
        <v>947</v>
      </c>
      <c r="J542" s="177">
        <v>236</v>
      </c>
      <c r="K542" s="177">
        <v>551</v>
      </c>
      <c r="L542" s="178">
        <v>160</v>
      </c>
      <c r="M542" s="172">
        <v>950</v>
      </c>
      <c r="N542" s="177">
        <v>243</v>
      </c>
      <c r="O542" s="177">
        <v>540</v>
      </c>
      <c r="P542" s="178">
        <v>167</v>
      </c>
    </row>
    <row r="543" spans="1:16" x14ac:dyDescent="0.3">
      <c r="A543" s="175" t="s">
        <v>1085</v>
      </c>
      <c r="B543" s="176" t="s">
        <v>712</v>
      </c>
      <c r="C543" s="176" t="s">
        <v>1735</v>
      </c>
      <c r="D543" s="175" t="s">
        <v>746</v>
      </c>
      <c r="E543" s="172">
        <v>874</v>
      </c>
      <c r="F543" s="177">
        <v>464</v>
      </c>
      <c r="G543" s="177">
        <v>150</v>
      </c>
      <c r="H543" s="178">
        <v>260</v>
      </c>
      <c r="I543" s="172">
        <v>718</v>
      </c>
      <c r="J543" s="177">
        <v>416</v>
      </c>
      <c r="K543" s="177">
        <v>143</v>
      </c>
      <c r="L543" s="178">
        <v>159</v>
      </c>
      <c r="M543" s="172">
        <v>797</v>
      </c>
      <c r="N543" s="177">
        <v>429</v>
      </c>
      <c r="O543" s="177">
        <v>128</v>
      </c>
      <c r="P543" s="178">
        <v>240</v>
      </c>
    </row>
    <row r="544" spans="1:16" x14ac:dyDescent="0.3">
      <c r="A544" s="175" t="s">
        <v>429</v>
      </c>
      <c r="B544" s="176" t="s">
        <v>458</v>
      </c>
      <c r="C544" s="176" t="s">
        <v>1736</v>
      </c>
      <c r="D544" s="175" t="s">
        <v>461</v>
      </c>
      <c r="E544" s="172">
        <v>782</v>
      </c>
      <c r="F544" s="177">
        <v>290</v>
      </c>
      <c r="G544" s="177">
        <v>312</v>
      </c>
      <c r="H544" s="178">
        <v>180</v>
      </c>
      <c r="I544" s="172">
        <v>684</v>
      </c>
      <c r="J544" s="177">
        <v>290</v>
      </c>
      <c r="K544" s="177">
        <v>217</v>
      </c>
      <c r="L544" s="178">
        <v>177</v>
      </c>
      <c r="M544" s="172">
        <v>766</v>
      </c>
      <c r="N544" s="177">
        <v>292</v>
      </c>
      <c r="O544" s="177">
        <v>223</v>
      </c>
      <c r="P544" s="178">
        <v>251</v>
      </c>
    </row>
    <row r="545" spans="1:16" x14ac:dyDescent="0.3">
      <c r="A545" s="175" t="s">
        <v>429</v>
      </c>
      <c r="B545" s="176" t="s">
        <v>1179</v>
      </c>
      <c r="C545" s="176" t="s">
        <v>1737</v>
      </c>
      <c r="D545" s="176" t="s">
        <v>1181</v>
      </c>
      <c r="E545" s="172">
        <v>856</v>
      </c>
      <c r="F545" s="177">
        <v>304</v>
      </c>
      <c r="G545" s="177">
        <v>326</v>
      </c>
      <c r="H545" s="178">
        <v>226</v>
      </c>
      <c r="I545" s="172">
        <v>861</v>
      </c>
      <c r="J545" s="177">
        <v>282</v>
      </c>
      <c r="K545" s="177">
        <v>406</v>
      </c>
      <c r="L545" s="178">
        <v>173</v>
      </c>
      <c r="M545" s="172">
        <v>870</v>
      </c>
      <c r="N545" s="177">
        <v>276</v>
      </c>
      <c r="O545" s="177">
        <v>374</v>
      </c>
      <c r="P545" s="178">
        <v>220</v>
      </c>
    </row>
    <row r="546" spans="1:16" x14ac:dyDescent="0.3">
      <c r="A546" s="175" t="s">
        <v>568</v>
      </c>
      <c r="B546" s="176" t="s">
        <v>763</v>
      </c>
      <c r="C546" s="176" t="s">
        <v>1738</v>
      </c>
      <c r="D546" s="175" t="s">
        <v>773</v>
      </c>
      <c r="E546" s="172">
        <v>863</v>
      </c>
      <c r="F546" s="177">
        <v>140</v>
      </c>
      <c r="G546" s="177">
        <v>287</v>
      </c>
      <c r="H546" s="178">
        <v>436</v>
      </c>
      <c r="I546" s="172">
        <v>849</v>
      </c>
      <c r="J546" s="177">
        <v>163</v>
      </c>
      <c r="K546" s="177">
        <v>297</v>
      </c>
      <c r="L546" s="178">
        <v>389</v>
      </c>
      <c r="M546" s="172">
        <v>868</v>
      </c>
      <c r="N546" s="177">
        <v>162</v>
      </c>
      <c r="O546" s="177">
        <v>285</v>
      </c>
      <c r="P546" s="178">
        <v>421</v>
      </c>
    </row>
    <row r="547" spans="1:16" x14ac:dyDescent="0.3">
      <c r="A547" s="175" t="s">
        <v>107</v>
      </c>
      <c r="B547" s="176" t="s">
        <v>272</v>
      </c>
      <c r="C547" s="176" t="s">
        <v>1739</v>
      </c>
      <c r="D547" s="175" t="s">
        <v>561</v>
      </c>
      <c r="E547" s="172">
        <v>780</v>
      </c>
      <c r="F547" s="177">
        <v>328</v>
      </c>
      <c r="G547" s="177">
        <v>384</v>
      </c>
      <c r="H547" s="178">
        <v>68</v>
      </c>
      <c r="I547" s="172">
        <v>775</v>
      </c>
      <c r="J547" s="177">
        <v>330</v>
      </c>
      <c r="K547" s="177">
        <v>373</v>
      </c>
      <c r="L547" s="178">
        <v>72</v>
      </c>
      <c r="M547" s="172">
        <v>852</v>
      </c>
      <c r="N547" s="177">
        <v>263</v>
      </c>
      <c r="O547" s="177">
        <v>453</v>
      </c>
      <c r="P547" s="178">
        <v>136</v>
      </c>
    </row>
    <row r="548" spans="1:16" x14ac:dyDescent="0.3">
      <c r="A548" s="175" t="s">
        <v>260</v>
      </c>
      <c r="B548" s="176" t="s">
        <v>939</v>
      </c>
      <c r="C548" s="176" t="s">
        <v>1740</v>
      </c>
      <c r="D548" s="175" t="s">
        <v>958</v>
      </c>
      <c r="E548" s="172">
        <v>863</v>
      </c>
      <c r="F548" s="177">
        <v>198</v>
      </c>
      <c r="G548" s="177">
        <v>445</v>
      </c>
      <c r="H548" s="178">
        <v>220</v>
      </c>
      <c r="I548" s="172">
        <v>855</v>
      </c>
      <c r="J548" s="177">
        <v>214</v>
      </c>
      <c r="K548" s="177">
        <v>452</v>
      </c>
      <c r="L548" s="178">
        <v>189</v>
      </c>
      <c r="M548" s="172">
        <v>878</v>
      </c>
      <c r="N548" s="177">
        <v>215</v>
      </c>
      <c r="O548" s="177">
        <v>464</v>
      </c>
      <c r="P548" s="178">
        <v>199</v>
      </c>
    </row>
    <row r="549" spans="1:16" x14ac:dyDescent="0.3">
      <c r="A549" s="175" t="s">
        <v>260</v>
      </c>
      <c r="B549" s="176" t="s">
        <v>1188</v>
      </c>
      <c r="C549" s="176" t="s">
        <v>1741</v>
      </c>
      <c r="D549" s="175" t="s">
        <v>1190</v>
      </c>
      <c r="E549" s="172">
        <v>923</v>
      </c>
      <c r="F549" s="177">
        <v>311</v>
      </c>
      <c r="G549" s="177">
        <v>219</v>
      </c>
      <c r="H549" s="178">
        <v>393</v>
      </c>
      <c r="I549" s="172">
        <v>812</v>
      </c>
      <c r="J549" s="177">
        <v>302</v>
      </c>
      <c r="K549" s="177">
        <v>277</v>
      </c>
      <c r="L549" s="178">
        <v>233</v>
      </c>
      <c r="M549" s="172">
        <v>892</v>
      </c>
      <c r="N549" s="177">
        <v>322</v>
      </c>
      <c r="O549" s="177">
        <v>259</v>
      </c>
      <c r="P549" s="178">
        <v>311</v>
      </c>
    </row>
    <row r="550" spans="1:16" x14ac:dyDescent="0.3">
      <c r="A550" s="175" t="s">
        <v>308</v>
      </c>
      <c r="B550" s="176" t="s">
        <v>309</v>
      </c>
      <c r="C550" s="176" t="s">
        <v>1742</v>
      </c>
      <c r="D550" s="175" t="s">
        <v>409</v>
      </c>
      <c r="E550" s="172">
        <v>853</v>
      </c>
      <c r="F550" s="177">
        <v>571</v>
      </c>
      <c r="G550" s="177">
        <v>52</v>
      </c>
      <c r="H550" s="178">
        <v>230</v>
      </c>
      <c r="I550" s="172">
        <v>360</v>
      </c>
      <c r="J550" s="177">
        <v>192</v>
      </c>
      <c r="K550" s="177">
        <v>65</v>
      </c>
      <c r="L550" s="178">
        <v>103</v>
      </c>
      <c r="M550" s="172">
        <v>479</v>
      </c>
      <c r="N550" s="177">
        <v>191</v>
      </c>
      <c r="O550" s="177">
        <v>70</v>
      </c>
      <c r="P550" s="178">
        <v>218</v>
      </c>
    </row>
    <row r="551" spans="1:16" x14ac:dyDescent="0.3">
      <c r="A551" s="175" t="s">
        <v>107</v>
      </c>
      <c r="B551" s="176" t="s">
        <v>309</v>
      </c>
      <c r="C551" s="176" t="s">
        <v>1743</v>
      </c>
      <c r="D551" s="175" t="s">
        <v>408</v>
      </c>
      <c r="E551" s="172">
        <v>869</v>
      </c>
      <c r="F551" s="177">
        <v>501</v>
      </c>
      <c r="G551" s="177">
        <v>83</v>
      </c>
      <c r="H551" s="178">
        <v>285</v>
      </c>
      <c r="I551" s="172">
        <v>756</v>
      </c>
      <c r="J551" s="177">
        <v>493</v>
      </c>
      <c r="K551" s="177">
        <v>93</v>
      </c>
      <c r="L551" s="178">
        <v>170</v>
      </c>
      <c r="M551" s="172">
        <v>831</v>
      </c>
      <c r="N551" s="177">
        <v>489</v>
      </c>
      <c r="O551" s="177">
        <v>95</v>
      </c>
      <c r="P551" s="178">
        <v>247</v>
      </c>
    </row>
    <row r="552" spans="1:16" x14ac:dyDescent="0.3">
      <c r="A552" s="175" t="s">
        <v>568</v>
      </c>
      <c r="B552" s="176" t="s">
        <v>449</v>
      </c>
      <c r="C552" s="176" t="s">
        <v>1744</v>
      </c>
      <c r="D552" s="175" t="s">
        <v>933</v>
      </c>
      <c r="E552" s="172">
        <v>845</v>
      </c>
      <c r="F552" s="177">
        <v>312</v>
      </c>
      <c r="G552" s="177">
        <v>314</v>
      </c>
      <c r="H552" s="178">
        <v>219</v>
      </c>
      <c r="I552" s="172">
        <v>671</v>
      </c>
      <c r="J552" s="177">
        <v>248</v>
      </c>
      <c r="K552" s="177">
        <v>261</v>
      </c>
      <c r="L552" s="178">
        <v>162</v>
      </c>
      <c r="M552" s="172">
        <v>761</v>
      </c>
      <c r="N552" s="177">
        <v>304</v>
      </c>
      <c r="O552" s="177">
        <v>256</v>
      </c>
      <c r="P552" s="178">
        <v>201</v>
      </c>
    </row>
    <row r="553" spans="1:16" x14ac:dyDescent="0.3">
      <c r="A553" s="175" t="s">
        <v>107</v>
      </c>
      <c r="B553" s="176" t="s">
        <v>309</v>
      </c>
      <c r="C553" s="176" t="s">
        <v>1745</v>
      </c>
      <c r="D553" s="175" t="s">
        <v>341</v>
      </c>
      <c r="E553" s="172">
        <v>832</v>
      </c>
      <c r="F553" s="177">
        <v>352</v>
      </c>
      <c r="G553" s="177">
        <v>245</v>
      </c>
      <c r="H553" s="178">
        <v>235</v>
      </c>
      <c r="I553" s="172">
        <v>703</v>
      </c>
      <c r="J553" s="177">
        <v>359</v>
      </c>
      <c r="K553" s="177">
        <v>147</v>
      </c>
      <c r="L553" s="178">
        <v>197</v>
      </c>
      <c r="M553" s="172">
        <v>757</v>
      </c>
      <c r="N553" s="177">
        <v>361</v>
      </c>
      <c r="O553" s="177">
        <v>170</v>
      </c>
      <c r="P553" s="178">
        <v>226</v>
      </c>
    </row>
    <row r="554" spans="1:16" x14ac:dyDescent="0.3">
      <c r="A554" s="175" t="s">
        <v>568</v>
      </c>
      <c r="B554" s="176" t="s">
        <v>309</v>
      </c>
      <c r="C554" s="176" t="s">
        <v>1746</v>
      </c>
      <c r="D554" s="176" t="s">
        <v>419</v>
      </c>
      <c r="E554" s="172">
        <v>845</v>
      </c>
      <c r="F554" s="177">
        <v>194</v>
      </c>
      <c r="G554" s="177">
        <v>363</v>
      </c>
      <c r="H554" s="178">
        <v>288</v>
      </c>
      <c r="I554" s="172">
        <v>794</v>
      </c>
      <c r="J554" s="177">
        <v>193</v>
      </c>
      <c r="K554" s="177">
        <v>354</v>
      </c>
      <c r="L554" s="178">
        <v>247</v>
      </c>
      <c r="M554" s="172">
        <v>848</v>
      </c>
      <c r="N554" s="177">
        <v>194</v>
      </c>
      <c r="O554" s="177">
        <v>390</v>
      </c>
      <c r="P554" s="178">
        <v>264</v>
      </c>
    </row>
    <row r="555" spans="1:16" x14ac:dyDescent="0.3">
      <c r="A555" s="175" t="s">
        <v>711</v>
      </c>
      <c r="B555" s="176" t="s">
        <v>712</v>
      </c>
      <c r="C555" s="176" t="s">
        <v>1747</v>
      </c>
      <c r="D555" s="175" t="s">
        <v>741</v>
      </c>
      <c r="E555" s="172">
        <v>837</v>
      </c>
      <c r="F555" s="177">
        <v>315</v>
      </c>
      <c r="G555" s="177">
        <v>222</v>
      </c>
      <c r="H555" s="178">
        <v>300</v>
      </c>
      <c r="I555" s="172">
        <v>767</v>
      </c>
      <c r="J555" s="177">
        <v>283</v>
      </c>
      <c r="K555" s="177">
        <v>224</v>
      </c>
      <c r="L555" s="178">
        <v>260</v>
      </c>
      <c r="M555" s="172">
        <v>829</v>
      </c>
      <c r="N555" s="177">
        <v>319</v>
      </c>
      <c r="O555" s="177">
        <v>235</v>
      </c>
      <c r="P555" s="178">
        <v>275</v>
      </c>
    </row>
    <row r="556" spans="1:16" x14ac:dyDescent="0.3">
      <c r="A556" s="175" t="s">
        <v>107</v>
      </c>
      <c r="B556" s="176" t="s">
        <v>1173</v>
      </c>
      <c r="C556" s="176" t="s">
        <v>1748</v>
      </c>
      <c r="D556" s="175" t="s">
        <v>1175</v>
      </c>
      <c r="E556" s="172">
        <v>783</v>
      </c>
      <c r="F556" s="177">
        <v>296</v>
      </c>
      <c r="G556" s="177">
        <v>198</v>
      </c>
      <c r="H556" s="178">
        <v>289</v>
      </c>
      <c r="I556" s="172">
        <v>734</v>
      </c>
      <c r="J556" s="177">
        <v>291</v>
      </c>
      <c r="K556" s="177">
        <v>188</v>
      </c>
      <c r="L556" s="178">
        <v>255</v>
      </c>
      <c r="M556" s="172">
        <v>845</v>
      </c>
      <c r="N556" s="177">
        <v>285</v>
      </c>
      <c r="O556" s="177">
        <v>242</v>
      </c>
      <c r="P556" s="178">
        <v>318</v>
      </c>
    </row>
    <row r="557" spans="1:16" x14ac:dyDescent="0.3">
      <c r="A557" s="175" t="s">
        <v>457</v>
      </c>
      <c r="B557" s="176" t="s">
        <v>569</v>
      </c>
      <c r="C557" s="176" t="s">
        <v>1749</v>
      </c>
      <c r="D557" s="175" t="s">
        <v>667</v>
      </c>
      <c r="E557" s="172">
        <v>840</v>
      </c>
      <c r="F557" s="177">
        <v>199</v>
      </c>
      <c r="G557" s="177">
        <v>478</v>
      </c>
      <c r="H557" s="178">
        <v>163</v>
      </c>
      <c r="I557" s="172">
        <v>777</v>
      </c>
      <c r="J557" s="177">
        <v>195</v>
      </c>
      <c r="K557" s="177">
        <v>462</v>
      </c>
      <c r="L557" s="178">
        <v>120</v>
      </c>
      <c r="M557" s="172">
        <v>813</v>
      </c>
      <c r="N557" s="177">
        <v>198</v>
      </c>
      <c r="O557" s="177">
        <v>482</v>
      </c>
      <c r="P557" s="178">
        <v>133</v>
      </c>
    </row>
    <row r="558" spans="1:16" x14ac:dyDescent="0.3">
      <c r="A558" s="175" t="s">
        <v>474</v>
      </c>
      <c r="B558" s="176" t="s">
        <v>712</v>
      </c>
      <c r="C558" s="176" t="s">
        <v>1750</v>
      </c>
      <c r="D558" s="175" t="s">
        <v>739</v>
      </c>
      <c r="E558" s="172">
        <v>831</v>
      </c>
      <c r="F558" s="177">
        <v>532</v>
      </c>
      <c r="G558" s="177">
        <v>145</v>
      </c>
      <c r="H558" s="178">
        <v>154</v>
      </c>
      <c r="I558" s="172">
        <v>736</v>
      </c>
      <c r="J558" s="177">
        <v>526</v>
      </c>
      <c r="K558" s="177">
        <v>99</v>
      </c>
      <c r="L558" s="178">
        <v>111</v>
      </c>
      <c r="M558" s="172">
        <v>679</v>
      </c>
      <c r="N558" s="177">
        <v>414</v>
      </c>
      <c r="O558" s="177">
        <v>134</v>
      </c>
      <c r="P558" s="178">
        <v>131</v>
      </c>
    </row>
    <row r="559" spans="1:16" x14ac:dyDescent="0.3">
      <c r="A559" s="175" t="s">
        <v>568</v>
      </c>
      <c r="B559" s="176" t="s">
        <v>793</v>
      </c>
      <c r="C559" s="176" t="s">
        <v>1751</v>
      </c>
      <c r="D559" s="175" t="s">
        <v>813</v>
      </c>
      <c r="E559" s="172">
        <v>817</v>
      </c>
      <c r="F559" s="177">
        <v>152</v>
      </c>
      <c r="G559" s="177">
        <v>568</v>
      </c>
      <c r="H559" s="178">
        <v>97</v>
      </c>
      <c r="I559" s="172">
        <v>825</v>
      </c>
      <c r="J559" s="177">
        <v>149</v>
      </c>
      <c r="K559" s="177">
        <v>600</v>
      </c>
      <c r="L559" s="178">
        <v>76</v>
      </c>
      <c r="M559" s="172">
        <v>876</v>
      </c>
      <c r="N559" s="177">
        <v>145</v>
      </c>
      <c r="O559" s="177">
        <v>644</v>
      </c>
      <c r="P559" s="178">
        <v>87</v>
      </c>
    </row>
    <row r="560" spans="1:16" x14ac:dyDescent="0.3">
      <c r="A560" s="175" t="s">
        <v>234</v>
      </c>
      <c r="B560" s="176" t="s">
        <v>475</v>
      </c>
      <c r="C560" s="176" t="s">
        <v>1752</v>
      </c>
      <c r="D560" s="175" t="s">
        <v>508</v>
      </c>
      <c r="E560" s="172">
        <v>895</v>
      </c>
      <c r="F560" s="177">
        <v>383</v>
      </c>
      <c r="G560" s="177">
        <v>298</v>
      </c>
      <c r="H560" s="178">
        <v>214</v>
      </c>
      <c r="I560" s="172">
        <v>825</v>
      </c>
      <c r="J560" s="177">
        <v>385</v>
      </c>
      <c r="K560" s="177">
        <v>323</v>
      </c>
      <c r="L560" s="178">
        <v>117</v>
      </c>
      <c r="M560" s="172">
        <v>810</v>
      </c>
      <c r="N560" s="177">
        <v>393</v>
      </c>
      <c r="O560" s="177">
        <v>294</v>
      </c>
      <c r="P560" s="178">
        <v>123</v>
      </c>
    </row>
    <row r="561" spans="1:16" x14ac:dyDescent="0.3">
      <c r="A561" s="175" t="s">
        <v>1085</v>
      </c>
      <c r="B561" s="176" t="s">
        <v>874</v>
      </c>
      <c r="C561" s="176" t="s">
        <v>1753</v>
      </c>
      <c r="D561" s="175" t="s">
        <v>220</v>
      </c>
      <c r="E561" s="172">
        <v>824</v>
      </c>
      <c r="F561" s="177">
        <v>276</v>
      </c>
      <c r="G561" s="177">
        <v>199</v>
      </c>
      <c r="H561" s="178">
        <v>349</v>
      </c>
      <c r="I561" s="172">
        <v>725</v>
      </c>
      <c r="J561" s="177">
        <v>265</v>
      </c>
      <c r="K561" s="177">
        <v>158</v>
      </c>
      <c r="L561" s="178">
        <v>302</v>
      </c>
      <c r="M561" s="172">
        <v>794</v>
      </c>
      <c r="N561" s="177">
        <v>276</v>
      </c>
      <c r="O561" s="177">
        <v>191</v>
      </c>
      <c r="P561" s="178">
        <v>327</v>
      </c>
    </row>
    <row r="562" spans="1:16" x14ac:dyDescent="0.3">
      <c r="A562" s="175" t="s">
        <v>938</v>
      </c>
      <c r="B562" s="176" t="s">
        <v>1086</v>
      </c>
      <c r="C562" s="176" t="s">
        <v>1754</v>
      </c>
      <c r="D562" s="175" t="s">
        <v>1107</v>
      </c>
      <c r="E562" s="172">
        <v>758</v>
      </c>
      <c r="F562" s="177">
        <v>284</v>
      </c>
      <c r="G562" s="177">
        <v>399</v>
      </c>
      <c r="H562" s="178">
        <v>75</v>
      </c>
      <c r="I562" s="172">
        <v>694</v>
      </c>
      <c r="J562" s="177">
        <v>277</v>
      </c>
      <c r="K562" s="177">
        <v>348</v>
      </c>
      <c r="L562" s="178">
        <v>69</v>
      </c>
      <c r="M562" s="172">
        <v>804</v>
      </c>
      <c r="N562" s="177">
        <v>288</v>
      </c>
      <c r="O562" s="177">
        <v>398</v>
      </c>
      <c r="P562" s="178">
        <v>118</v>
      </c>
    </row>
    <row r="563" spans="1:16" x14ac:dyDescent="0.3">
      <c r="A563" s="175" t="s">
        <v>308</v>
      </c>
      <c r="B563" s="176" t="s">
        <v>1131</v>
      </c>
      <c r="C563" s="176" t="s">
        <v>1755</v>
      </c>
      <c r="D563" s="175" t="s">
        <v>1135</v>
      </c>
      <c r="E563" s="172">
        <v>863</v>
      </c>
      <c r="F563" s="177">
        <v>408</v>
      </c>
      <c r="G563" s="177">
        <v>192</v>
      </c>
      <c r="H563" s="178">
        <v>263</v>
      </c>
      <c r="I563" s="172">
        <v>719</v>
      </c>
      <c r="J563" s="177">
        <v>420</v>
      </c>
      <c r="K563" s="177">
        <v>150</v>
      </c>
      <c r="L563" s="178">
        <v>149</v>
      </c>
      <c r="M563" s="172">
        <v>767</v>
      </c>
      <c r="N563" s="177">
        <v>402</v>
      </c>
      <c r="O563" s="177">
        <v>167</v>
      </c>
      <c r="P563" s="178">
        <v>198</v>
      </c>
    </row>
    <row r="564" spans="1:16" x14ac:dyDescent="0.3">
      <c r="A564" s="175" t="s">
        <v>308</v>
      </c>
      <c r="B564" s="176" t="s">
        <v>1039</v>
      </c>
      <c r="C564" s="176" t="s">
        <v>1756</v>
      </c>
      <c r="D564" s="175" t="s">
        <v>1075</v>
      </c>
      <c r="E564" s="172">
        <v>845</v>
      </c>
      <c r="F564" s="177">
        <v>478</v>
      </c>
      <c r="G564" s="177">
        <v>215</v>
      </c>
      <c r="H564" s="178">
        <v>152</v>
      </c>
      <c r="I564" s="172">
        <v>723</v>
      </c>
      <c r="J564" s="177">
        <v>477</v>
      </c>
      <c r="K564" s="177">
        <v>165</v>
      </c>
      <c r="L564" s="178">
        <v>81</v>
      </c>
      <c r="M564" s="172">
        <v>737</v>
      </c>
      <c r="N564" s="177">
        <v>471</v>
      </c>
      <c r="O564" s="177">
        <v>161</v>
      </c>
      <c r="P564" s="178">
        <v>105</v>
      </c>
    </row>
    <row r="565" spans="1:16" x14ac:dyDescent="0.3">
      <c r="A565" s="175" t="s">
        <v>107</v>
      </c>
      <c r="B565" s="176" t="s">
        <v>506</v>
      </c>
      <c r="C565" s="176" t="s">
        <v>1757</v>
      </c>
      <c r="D565" s="175" t="s">
        <v>1027</v>
      </c>
      <c r="E565" s="172">
        <v>831</v>
      </c>
      <c r="F565" s="177">
        <v>276</v>
      </c>
      <c r="G565" s="177">
        <v>314</v>
      </c>
      <c r="H565" s="178">
        <v>241</v>
      </c>
      <c r="I565" s="172">
        <v>784</v>
      </c>
      <c r="J565" s="177">
        <v>274</v>
      </c>
      <c r="K565" s="177">
        <v>313</v>
      </c>
      <c r="L565" s="178">
        <v>197</v>
      </c>
      <c r="M565" s="172">
        <v>793</v>
      </c>
      <c r="N565" s="177">
        <v>276</v>
      </c>
      <c r="O565" s="177">
        <v>315</v>
      </c>
      <c r="P565" s="178">
        <v>202</v>
      </c>
    </row>
    <row r="566" spans="1:16" x14ac:dyDescent="0.3">
      <c r="A566" s="175" t="s">
        <v>568</v>
      </c>
      <c r="B566" s="176" t="s">
        <v>108</v>
      </c>
      <c r="C566" s="176" t="s">
        <v>1758</v>
      </c>
      <c r="D566" s="176" t="s">
        <v>133</v>
      </c>
      <c r="E566" s="172">
        <v>892</v>
      </c>
      <c r="F566" s="177">
        <v>529</v>
      </c>
      <c r="G566" s="177">
        <v>124</v>
      </c>
      <c r="H566" s="178">
        <v>239</v>
      </c>
      <c r="I566" s="172">
        <v>800</v>
      </c>
      <c r="J566" s="177">
        <v>531</v>
      </c>
      <c r="K566" s="177">
        <v>128</v>
      </c>
      <c r="L566" s="178">
        <v>141</v>
      </c>
      <c r="M566" s="172">
        <v>759</v>
      </c>
      <c r="N566" s="177">
        <v>531</v>
      </c>
      <c r="O566" s="177">
        <v>90</v>
      </c>
      <c r="P566" s="178">
        <v>138</v>
      </c>
    </row>
    <row r="567" spans="1:16" x14ac:dyDescent="0.3">
      <c r="A567" s="175" t="s">
        <v>429</v>
      </c>
      <c r="B567" s="176" t="s">
        <v>569</v>
      </c>
      <c r="C567" s="176" t="s">
        <v>1759</v>
      </c>
      <c r="D567" s="175" t="s">
        <v>571</v>
      </c>
      <c r="E567" s="172">
        <v>800</v>
      </c>
      <c r="F567" s="177">
        <v>175</v>
      </c>
      <c r="G567" s="177">
        <v>250</v>
      </c>
      <c r="H567" s="178">
        <v>375</v>
      </c>
      <c r="I567" s="172">
        <v>755</v>
      </c>
      <c r="J567" s="177">
        <v>178</v>
      </c>
      <c r="K567" s="177">
        <v>245</v>
      </c>
      <c r="L567" s="178">
        <v>332</v>
      </c>
      <c r="M567" s="172">
        <v>800</v>
      </c>
      <c r="N567" s="177">
        <v>176</v>
      </c>
      <c r="O567" s="177">
        <v>263</v>
      </c>
      <c r="P567" s="178">
        <v>361</v>
      </c>
    </row>
    <row r="568" spans="1:16" x14ac:dyDescent="0.3">
      <c r="A568" s="175" t="s">
        <v>107</v>
      </c>
      <c r="B568" s="176" t="s">
        <v>181</v>
      </c>
      <c r="C568" s="176" t="s">
        <v>1760</v>
      </c>
      <c r="D568" s="175" t="s">
        <v>850</v>
      </c>
      <c r="E568" s="172">
        <v>932</v>
      </c>
      <c r="F568" s="177">
        <v>260</v>
      </c>
      <c r="G568" s="177">
        <v>226</v>
      </c>
      <c r="H568" s="178">
        <v>446</v>
      </c>
      <c r="I568" s="172">
        <v>735</v>
      </c>
      <c r="J568" s="177">
        <v>259</v>
      </c>
      <c r="K568" s="177">
        <v>192</v>
      </c>
      <c r="L568" s="178">
        <v>284</v>
      </c>
      <c r="M568" s="172">
        <v>781</v>
      </c>
      <c r="N568" s="177">
        <v>274</v>
      </c>
      <c r="O568" s="177">
        <v>208</v>
      </c>
      <c r="P568" s="178">
        <v>299</v>
      </c>
    </row>
    <row r="569" spans="1:16" x14ac:dyDescent="0.3">
      <c r="A569" s="175" t="s">
        <v>938</v>
      </c>
      <c r="B569" s="176" t="s">
        <v>939</v>
      </c>
      <c r="C569" s="176" t="s">
        <v>1761</v>
      </c>
      <c r="D569" s="175" t="s">
        <v>306</v>
      </c>
      <c r="E569" s="172">
        <v>852</v>
      </c>
      <c r="F569" s="177">
        <v>297</v>
      </c>
      <c r="G569" s="177">
        <v>283</v>
      </c>
      <c r="H569" s="178">
        <v>272</v>
      </c>
      <c r="I569" s="172">
        <v>708</v>
      </c>
      <c r="J569" s="177">
        <v>297</v>
      </c>
      <c r="K569" s="177">
        <v>246</v>
      </c>
      <c r="L569" s="178">
        <v>165</v>
      </c>
      <c r="M569" s="172">
        <v>761</v>
      </c>
      <c r="N569" s="177">
        <v>306</v>
      </c>
      <c r="O569" s="177">
        <v>253</v>
      </c>
      <c r="P569" s="178">
        <v>202</v>
      </c>
    </row>
    <row r="570" spans="1:16" x14ac:dyDescent="0.3">
      <c r="A570" s="175" t="s">
        <v>938</v>
      </c>
      <c r="B570" s="176" t="s">
        <v>1039</v>
      </c>
      <c r="C570" s="176" t="s">
        <v>1762</v>
      </c>
      <c r="D570" s="175" t="s">
        <v>1077</v>
      </c>
      <c r="E570" s="172">
        <v>778</v>
      </c>
      <c r="F570" s="177">
        <v>258</v>
      </c>
      <c r="G570" s="177">
        <v>167</v>
      </c>
      <c r="H570" s="178">
        <v>353</v>
      </c>
      <c r="I570" s="172">
        <v>689</v>
      </c>
      <c r="J570" s="177">
        <v>253</v>
      </c>
      <c r="K570" s="177">
        <v>145</v>
      </c>
      <c r="L570" s="178">
        <v>291</v>
      </c>
      <c r="M570" s="172">
        <v>751</v>
      </c>
      <c r="N570" s="177">
        <v>253</v>
      </c>
      <c r="O570" s="177">
        <v>148</v>
      </c>
      <c r="P570" s="178">
        <v>350</v>
      </c>
    </row>
    <row r="571" spans="1:16" x14ac:dyDescent="0.3">
      <c r="A571" s="175" t="s">
        <v>568</v>
      </c>
      <c r="B571" s="176" t="s">
        <v>874</v>
      </c>
      <c r="C571" s="176" t="s">
        <v>1763</v>
      </c>
      <c r="D571" s="175" t="s">
        <v>643</v>
      </c>
      <c r="E571" s="172">
        <v>809</v>
      </c>
      <c r="F571" s="177">
        <v>252</v>
      </c>
      <c r="G571" s="177">
        <v>374</v>
      </c>
      <c r="H571" s="178">
        <v>183</v>
      </c>
      <c r="I571" s="172">
        <v>733</v>
      </c>
      <c r="J571" s="177">
        <v>237</v>
      </c>
      <c r="K571" s="177">
        <v>355</v>
      </c>
      <c r="L571" s="178">
        <v>141</v>
      </c>
      <c r="M571" s="172">
        <v>742</v>
      </c>
      <c r="N571" s="177">
        <v>237</v>
      </c>
      <c r="O571" s="177">
        <v>362</v>
      </c>
      <c r="P571" s="178">
        <v>143</v>
      </c>
    </row>
    <row r="572" spans="1:16" x14ac:dyDescent="0.3">
      <c r="A572" s="175" t="s">
        <v>680</v>
      </c>
      <c r="B572" s="176" t="s">
        <v>712</v>
      </c>
      <c r="C572" s="176" t="s">
        <v>1764</v>
      </c>
      <c r="D572" s="175" t="s">
        <v>162</v>
      </c>
      <c r="E572" s="172">
        <v>841</v>
      </c>
      <c r="F572" s="177">
        <v>328</v>
      </c>
      <c r="G572" s="177">
        <v>139</v>
      </c>
      <c r="H572" s="178">
        <v>374</v>
      </c>
      <c r="I572" s="172">
        <v>661</v>
      </c>
      <c r="J572" s="177">
        <v>315</v>
      </c>
      <c r="K572" s="177">
        <v>120</v>
      </c>
      <c r="L572" s="178">
        <v>226</v>
      </c>
      <c r="M572" s="172">
        <v>733</v>
      </c>
      <c r="N572" s="177">
        <v>317</v>
      </c>
      <c r="O572" s="177">
        <v>115</v>
      </c>
      <c r="P572" s="178">
        <v>301</v>
      </c>
    </row>
    <row r="573" spans="1:16" x14ac:dyDescent="0.3">
      <c r="A573" s="175" t="s">
        <v>308</v>
      </c>
      <c r="B573" s="176" t="s">
        <v>475</v>
      </c>
      <c r="C573" s="176" t="s">
        <v>1765</v>
      </c>
      <c r="D573" s="175" t="s">
        <v>261</v>
      </c>
      <c r="E573" s="172">
        <v>761</v>
      </c>
      <c r="F573" s="177">
        <v>163</v>
      </c>
      <c r="G573" s="177">
        <v>538</v>
      </c>
      <c r="H573" s="178">
        <v>60</v>
      </c>
      <c r="I573" s="172">
        <v>754</v>
      </c>
      <c r="J573" s="177">
        <v>153</v>
      </c>
      <c r="K573" s="177">
        <v>546</v>
      </c>
      <c r="L573" s="178">
        <v>55</v>
      </c>
      <c r="M573" s="172">
        <v>781</v>
      </c>
      <c r="N573" s="177">
        <v>157</v>
      </c>
      <c r="O573" s="177">
        <v>557</v>
      </c>
      <c r="P573" s="178">
        <v>67</v>
      </c>
    </row>
    <row r="574" spans="1:16" x14ac:dyDescent="0.3">
      <c r="A574" s="175" t="s">
        <v>873</v>
      </c>
      <c r="B574" s="176" t="s">
        <v>506</v>
      </c>
      <c r="C574" s="176" t="s">
        <v>1766</v>
      </c>
      <c r="D574" s="175" t="s">
        <v>1023</v>
      </c>
      <c r="E574" s="172">
        <v>796</v>
      </c>
      <c r="F574" s="177">
        <v>211</v>
      </c>
      <c r="G574" s="177">
        <v>405</v>
      </c>
      <c r="H574" s="178">
        <v>180</v>
      </c>
      <c r="I574" s="172">
        <v>714</v>
      </c>
      <c r="J574" s="177">
        <v>210</v>
      </c>
      <c r="K574" s="177">
        <v>381</v>
      </c>
      <c r="L574" s="178">
        <v>123</v>
      </c>
      <c r="M574" s="172">
        <v>740</v>
      </c>
      <c r="N574" s="177">
        <v>212</v>
      </c>
      <c r="O574" s="177">
        <v>379</v>
      </c>
      <c r="P574" s="178">
        <v>149</v>
      </c>
    </row>
    <row r="575" spans="1:16" x14ac:dyDescent="0.3">
      <c r="A575" s="175" t="s">
        <v>762</v>
      </c>
      <c r="B575" s="176" t="s">
        <v>712</v>
      </c>
      <c r="C575" s="176" t="s">
        <v>1767</v>
      </c>
      <c r="D575" s="175" t="s">
        <v>722</v>
      </c>
      <c r="E575" s="172">
        <v>772</v>
      </c>
      <c r="F575" s="177">
        <v>162</v>
      </c>
      <c r="G575" s="177">
        <v>454</v>
      </c>
      <c r="H575" s="178">
        <v>156</v>
      </c>
      <c r="I575" s="172">
        <v>752</v>
      </c>
      <c r="J575" s="177">
        <v>155</v>
      </c>
      <c r="K575" s="177">
        <v>467</v>
      </c>
      <c r="L575" s="178">
        <v>130</v>
      </c>
      <c r="M575" s="172">
        <v>766</v>
      </c>
      <c r="N575" s="177">
        <v>155</v>
      </c>
      <c r="O575" s="177">
        <v>463</v>
      </c>
      <c r="P575" s="178">
        <v>148</v>
      </c>
    </row>
    <row r="576" spans="1:16" x14ac:dyDescent="0.3">
      <c r="A576" s="175" t="s">
        <v>913</v>
      </c>
      <c r="B576" s="176" t="s">
        <v>449</v>
      </c>
      <c r="C576" s="176" t="s">
        <v>1768</v>
      </c>
      <c r="D576" s="175" t="s">
        <v>929</v>
      </c>
      <c r="E576" s="172">
        <v>768</v>
      </c>
      <c r="F576" s="177">
        <v>359</v>
      </c>
      <c r="G576" s="177">
        <v>90</v>
      </c>
      <c r="H576" s="178">
        <v>319</v>
      </c>
      <c r="I576" s="172">
        <v>723</v>
      </c>
      <c r="J576" s="177">
        <v>352</v>
      </c>
      <c r="K576" s="177">
        <v>81</v>
      </c>
      <c r="L576" s="178">
        <v>290</v>
      </c>
      <c r="M576" s="172">
        <v>756</v>
      </c>
      <c r="N576" s="177">
        <v>360</v>
      </c>
      <c r="O576" s="177">
        <v>84</v>
      </c>
      <c r="P576" s="178">
        <v>312</v>
      </c>
    </row>
    <row r="577" spans="1:16" x14ac:dyDescent="0.3">
      <c r="A577" s="175" t="s">
        <v>1038</v>
      </c>
      <c r="B577" s="176" t="s">
        <v>108</v>
      </c>
      <c r="C577" s="176" t="s">
        <v>1769</v>
      </c>
      <c r="D577" s="175" t="s">
        <v>224</v>
      </c>
      <c r="E577" s="172">
        <v>747</v>
      </c>
      <c r="F577" s="177">
        <v>327</v>
      </c>
      <c r="G577" s="177">
        <v>253</v>
      </c>
      <c r="H577" s="178">
        <v>167</v>
      </c>
      <c r="I577" s="172">
        <v>683</v>
      </c>
      <c r="J577" s="177">
        <v>314</v>
      </c>
      <c r="K577" s="177">
        <v>211</v>
      </c>
      <c r="L577" s="178">
        <v>158</v>
      </c>
      <c r="M577" s="172">
        <v>739</v>
      </c>
      <c r="N577" s="177">
        <v>325</v>
      </c>
      <c r="O577" s="177">
        <v>238</v>
      </c>
      <c r="P577" s="178">
        <v>176</v>
      </c>
    </row>
    <row r="578" spans="1:16" x14ac:dyDescent="0.3">
      <c r="A578" s="175" t="s">
        <v>260</v>
      </c>
      <c r="B578" s="176" t="s">
        <v>1131</v>
      </c>
      <c r="C578" s="176" t="s">
        <v>1770</v>
      </c>
      <c r="D578" s="175" t="s">
        <v>1139</v>
      </c>
      <c r="E578" s="172">
        <v>768</v>
      </c>
      <c r="F578" s="177">
        <v>189</v>
      </c>
      <c r="G578" s="177">
        <v>362</v>
      </c>
      <c r="H578" s="178">
        <v>217</v>
      </c>
      <c r="I578" s="172">
        <v>689</v>
      </c>
      <c r="J578" s="177">
        <v>181</v>
      </c>
      <c r="K578" s="177">
        <v>326</v>
      </c>
      <c r="L578" s="178">
        <v>182</v>
      </c>
      <c r="M578" s="172">
        <v>715</v>
      </c>
      <c r="N578" s="177">
        <v>183</v>
      </c>
      <c r="O578" s="177">
        <v>336</v>
      </c>
      <c r="P578" s="178">
        <v>196</v>
      </c>
    </row>
    <row r="579" spans="1:16" x14ac:dyDescent="0.3">
      <c r="A579" s="175" t="s">
        <v>873</v>
      </c>
      <c r="B579" s="176" t="s">
        <v>874</v>
      </c>
      <c r="C579" s="176" t="s">
        <v>1771</v>
      </c>
      <c r="D579" s="175" t="s">
        <v>886</v>
      </c>
      <c r="E579" s="172">
        <v>745</v>
      </c>
      <c r="F579" s="177">
        <v>408</v>
      </c>
      <c r="G579" s="177">
        <v>144</v>
      </c>
      <c r="H579" s="178">
        <v>193</v>
      </c>
      <c r="I579" s="172">
        <v>546</v>
      </c>
      <c r="J579" s="177">
        <v>288</v>
      </c>
      <c r="K579" s="177">
        <v>117</v>
      </c>
      <c r="L579" s="178">
        <v>141</v>
      </c>
      <c r="M579" s="172">
        <v>593</v>
      </c>
      <c r="N579" s="177">
        <v>286</v>
      </c>
      <c r="O579" s="177">
        <v>118</v>
      </c>
      <c r="P579" s="178">
        <v>189</v>
      </c>
    </row>
    <row r="580" spans="1:16" x14ac:dyDescent="0.3">
      <c r="A580" s="175" t="s">
        <v>1038</v>
      </c>
      <c r="B580" s="176" t="s">
        <v>235</v>
      </c>
      <c r="C580" s="176" t="s">
        <v>1772</v>
      </c>
      <c r="D580" s="175" t="s">
        <v>242</v>
      </c>
      <c r="E580" s="172">
        <v>743</v>
      </c>
      <c r="F580" s="177">
        <v>409</v>
      </c>
      <c r="G580" s="177">
        <v>169</v>
      </c>
      <c r="H580" s="178">
        <v>165</v>
      </c>
      <c r="I580" s="172">
        <v>665</v>
      </c>
      <c r="J580" s="177">
        <v>401</v>
      </c>
      <c r="K580" s="177">
        <v>125</v>
      </c>
      <c r="L580" s="178">
        <v>139</v>
      </c>
      <c r="M580" s="172">
        <v>700</v>
      </c>
      <c r="N580" s="177">
        <v>395</v>
      </c>
      <c r="O580" s="177">
        <v>143</v>
      </c>
      <c r="P580" s="178">
        <v>162</v>
      </c>
    </row>
    <row r="581" spans="1:16" x14ac:dyDescent="0.3">
      <c r="A581" s="175" t="s">
        <v>308</v>
      </c>
      <c r="B581" s="176" t="s">
        <v>261</v>
      </c>
      <c r="C581" s="176" t="s">
        <v>1773</v>
      </c>
      <c r="D581" s="175" t="s">
        <v>270</v>
      </c>
      <c r="E581" s="172">
        <v>757</v>
      </c>
      <c r="F581" s="177">
        <v>352</v>
      </c>
      <c r="G581" s="177">
        <v>198</v>
      </c>
      <c r="H581" s="178">
        <v>207</v>
      </c>
      <c r="I581" s="172">
        <v>720</v>
      </c>
      <c r="J581" s="177">
        <v>372</v>
      </c>
      <c r="K581" s="177">
        <v>187</v>
      </c>
      <c r="L581" s="178">
        <v>161</v>
      </c>
      <c r="M581" s="172">
        <v>740</v>
      </c>
      <c r="N581" s="177">
        <v>368</v>
      </c>
      <c r="O581" s="177">
        <v>186</v>
      </c>
      <c r="P581" s="178">
        <v>186</v>
      </c>
    </row>
    <row r="582" spans="1:16" x14ac:dyDescent="0.3">
      <c r="A582" s="175" t="s">
        <v>568</v>
      </c>
      <c r="B582" s="176" t="s">
        <v>1039</v>
      </c>
      <c r="C582" s="176" t="s">
        <v>1774</v>
      </c>
      <c r="D582" s="176" t="s">
        <v>203</v>
      </c>
      <c r="E582" s="172">
        <v>691</v>
      </c>
      <c r="F582" s="177">
        <v>247</v>
      </c>
      <c r="G582" s="177">
        <v>279</v>
      </c>
      <c r="H582" s="178">
        <v>165</v>
      </c>
      <c r="I582" s="172">
        <v>586</v>
      </c>
      <c r="J582" s="177">
        <v>202</v>
      </c>
      <c r="K582" s="177">
        <v>243</v>
      </c>
      <c r="L582" s="178">
        <v>141</v>
      </c>
      <c r="M582" s="172">
        <v>582</v>
      </c>
      <c r="N582" s="177">
        <v>199</v>
      </c>
      <c r="O582" s="177">
        <v>176</v>
      </c>
      <c r="P582" s="178">
        <v>207</v>
      </c>
    </row>
    <row r="583" spans="1:16" x14ac:dyDescent="0.3">
      <c r="A583" s="175" t="s">
        <v>308</v>
      </c>
      <c r="B583" s="176" t="s">
        <v>309</v>
      </c>
      <c r="C583" s="176" t="s">
        <v>1775</v>
      </c>
      <c r="D583" s="175" t="s">
        <v>417</v>
      </c>
      <c r="E583" s="172">
        <v>814</v>
      </c>
      <c r="F583" s="177">
        <v>434</v>
      </c>
      <c r="G583" s="177">
        <v>197</v>
      </c>
      <c r="H583" s="178">
        <v>183</v>
      </c>
      <c r="I583" s="172">
        <v>577</v>
      </c>
      <c r="J583" s="177">
        <v>314</v>
      </c>
      <c r="K583" s="177">
        <v>176</v>
      </c>
      <c r="L583" s="178">
        <v>87</v>
      </c>
      <c r="M583" s="172">
        <v>616</v>
      </c>
      <c r="N583" s="177">
        <v>318</v>
      </c>
      <c r="O583" s="177">
        <v>198</v>
      </c>
      <c r="P583" s="178">
        <v>100</v>
      </c>
    </row>
    <row r="584" spans="1:16" x14ac:dyDescent="0.3">
      <c r="A584" s="175" t="s">
        <v>1130</v>
      </c>
      <c r="B584" s="176" t="s">
        <v>569</v>
      </c>
      <c r="C584" s="176" t="s">
        <v>1776</v>
      </c>
      <c r="D584" s="175" t="s">
        <v>659</v>
      </c>
      <c r="E584" s="172">
        <v>809</v>
      </c>
      <c r="F584" s="177">
        <v>405</v>
      </c>
      <c r="G584" s="177">
        <v>217</v>
      </c>
      <c r="H584" s="178">
        <v>187</v>
      </c>
      <c r="I584" s="172">
        <v>682</v>
      </c>
      <c r="J584" s="177">
        <v>397</v>
      </c>
      <c r="K584" s="177">
        <v>198</v>
      </c>
      <c r="L584" s="178">
        <v>87</v>
      </c>
      <c r="M584" s="172">
        <v>684</v>
      </c>
      <c r="N584" s="177">
        <v>382</v>
      </c>
      <c r="O584" s="177">
        <v>196</v>
      </c>
      <c r="P584" s="178">
        <v>106</v>
      </c>
    </row>
    <row r="585" spans="1:16" x14ac:dyDescent="0.3">
      <c r="A585" s="175" t="s">
        <v>1130</v>
      </c>
      <c r="B585" s="176" t="s">
        <v>261</v>
      </c>
      <c r="C585" s="176" t="s">
        <v>1777</v>
      </c>
      <c r="D585" s="175" t="s">
        <v>279</v>
      </c>
      <c r="E585" s="172">
        <v>734</v>
      </c>
      <c r="F585" s="177">
        <v>131</v>
      </c>
      <c r="G585" s="177">
        <v>550</v>
      </c>
      <c r="H585" s="178">
        <v>53</v>
      </c>
      <c r="I585" s="172">
        <v>698</v>
      </c>
      <c r="J585" s="177">
        <v>133</v>
      </c>
      <c r="K585" s="177">
        <v>525</v>
      </c>
      <c r="L585" s="178">
        <v>40</v>
      </c>
      <c r="M585" s="172">
        <v>602</v>
      </c>
      <c r="N585" s="177">
        <v>137</v>
      </c>
      <c r="O585" s="177">
        <v>419</v>
      </c>
      <c r="P585" s="178">
        <v>46</v>
      </c>
    </row>
    <row r="586" spans="1:16" x14ac:dyDescent="0.3">
      <c r="A586" s="175" t="s">
        <v>1038</v>
      </c>
      <c r="B586" s="176" t="s">
        <v>108</v>
      </c>
      <c r="C586" s="176" t="s">
        <v>1778</v>
      </c>
      <c r="D586" s="175" t="s">
        <v>131</v>
      </c>
      <c r="E586" s="172">
        <v>746</v>
      </c>
      <c r="F586" s="177">
        <v>408</v>
      </c>
      <c r="G586" s="177">
        <v>94</v>
      </c>
      <c r="H586" s="178">
        <v>244</v>
      </c>
      <c r="I586" s="172">
        <v>706</v>
      </c>
      <c r="J586" s="177">
        <v>405</v>
      </c>
      <c r="K586" s="177">
        <v>139</v>
      </c>
      <c r="L586" s="178">
        <v>162</v>
      </c>
      <c r="M586" s="172">
        <v>767</v>
      </c>
      <c r="N586" s="177">
        <v>408</v>
      </c>
      <c r="O586" s="177">
        <v>140</v>
      </c>
      <c r="P586" s="178">
        <v>219</v>
      </c>
    </row>
    <row r="587" spans="1:16" x14ac:dyDescent="0.3">
      <c r="A587" s="175" t="s">
        <v>1014</v>
      </c>
      <c r="B587" s="176" t="s">
        <v>475</v>
      </c>
      <c r="C587" s="176" t="s">
        <v>1779</v>
      </c>
      <c r="D587" s="175" t="s">
        <v>481</v>
      </c>
      <c r="E587" s="172">
        <v>712</v>
      </c>
      <c r="F587" s="177">
        <v>321</v>
      </c>
      <c r="G587" s="177">
        <v>234</v>
      </c>
      <c r="H587" s="178">
        <v>157</v>
      </c>
      <c r="I587" s="172">
        <v>689</v>
      </c>
      <c r="J587" s="177">
        <v>317</v>
      </c>
      <c r="K587" s="177">
        <v>214</v>
      </c>
      <c r="L587" s="178">
        <v>158</v>
      </c>
      <c r="M587" s="172">
        <v>706</v>
      </c>
      <c r="N587" s="177">
        <v>320</v>
      </c>
      <c r="O587" s="177">
        <v>222</v>
      </c>
      <c r="P587" s="178">
        <v>164</v>
      </c>
    </row>
    <row r="588" spans="1:16" x14ac:dyDescent="0.3">
      <c r="A588" s="175" t="s">
        <v>792</v>
      </c>
      <c r="B588" s="176" t="s">
        <v>1039</v>
      </c>
      <c r="C588" s="176" t="s">
        <v>1780</v>
      </c>
      <c r="D588" s="175" t="s">
        <v>1068</v>
      </c>
      <c r="E588" s="172">
        <v>725</v>
      </c>
      <c r="F588" s="177">
        <v>166</v>
      </c>
      <c r="G588" s="177">
        <v>320</v>
      </c>
      <c r="H588" s="178">
        <v>239</v>
      </c>
      <c r="I588" s="172">
        <v>690</v>
      </c>
      <c r="J588" s="177">
        <v>199</v>
      </c>
      <c r="K588" s="177">
        <v>281</v>
      </c>
      <c r="L588" s="178">
        <v>210</v>
      </c>
      <c r="M588" s="172">
        <v>712</v>
      </c>
      <c r="N588" s="177">
        <v>207</v>
      </c>
      <c r="O588" s="177">
        <v>277</v>
      </c>
      <c r="P588" s="178">
        <v>228</v>
      </c>
    </row>
    <row r="589" spans="1:16" x14ac:dyDescent="0.3">
      <c r="A589" s="175" t="s">
        <v>568</v>
      </c>
      <c r="B589" s="176" t="s">
        <v>513</v>
      </c>
      <c r="C589" s="176" t="s">
        <v>1781</v>
      </c>
      <c r="D589" s="175" t="s">
        <v>532</v>
      </c>
      <c r="E589" s="172">
        <v>740</v>
      </c>
      <c r="F589" s="177">
        <v>283</v>
      </c>
      <c r="G589" s="177">
        <v>252</v>
      </c>
      <c r="H589" s="178">
        <v>205</v>
      </c>
      <c r="I589" s="172">
        <v>742</v>
      </c>
      <c r="J589" s="177">
        <v>350</v>
      </c>
      <c r="K589" s="177">
        <v>231</v>
      </c>
      <c r="L589" s="178">
        <v>161</v>
      </c>
      <c r="M589" s="172">
        <v>769</v>
      </c>
      <c r="N589" s="177">
        <v>339</v>
      </c>
      <c r="O589" s="177">
        <v>252</v>
      </c>
      <c r="P589" s="178">
        <v>178</v>
      </c>
    </row>
    <row r="590" spans="1:16" x14ac:dyDescent="0.3">
      <c r="A590" s="175" t="s">
        <v>1014</v>
      </c>
      <c r="B590" s="176" t="s">
        <v>181</v>
      </c>
      <c r="C590" s="176" t="s">
        <v>1782</v>
      </c>
      <c r="D590" s="175" t="s">
        <v>844</v>
      </c>
      <c r="E590" s="172">
        <v>707</v>
      </c>
      <c r="F590" s="177">
        <v>413</v>
      </c>
      <c r="G590" s="177">
        <v>179</v>
      </c>
      <c r="H590" s="178">
        <v>115</v>
      </c>
      <c r="I590" s="172">
        <v>634</v>
      </c>
      <c r="J590" s="177">
        <v>406</v>
      </c>
      <c r="K590" s="177">
        <v>149</v>
      </c>
      <c r="L590" s="178">
        <v>79</v>
      </c>
      <c r="M590" s="172">
        <v>796</v>
      </c>
      <c r="N590" s="177">
        <v>488</v>
      </c>
      <c r="O590" s="177">
        <v>194</v>
      </c>
      <c r="P590" s="178">
        <v>114</v>
      </c>
    </row>
    <row r="591" spans="1:16" x14ac:dyDescent="0.3">
      <c r="A591" s="175" t="s">
        <v>819</v>
      </c>
      <c r="B591" s="176" t="s">
        <v>763</v>
      </c>
      <c r="C591" s="176" t="s">
        <v>1783</v>
      </c>
      <c r="D591" s="175" t="s">
        <v>775</v>
      </c>
      <c r="E591" s="172">
        <v>744</v>
      </c>
      <c r="F591" s="177">
        <v>194</v>
      </c>
      <c r="G591" s="177">
        <v>302</v>
      </c>
      <c r="H591" s="178">
        <v>248</v>
      </c>
      <c r="I591" s="172">
        <v>676</v>
      </c>
      <c r="J591" s="177">
        <v>182</v>
      </c>
      <c r="K591" s="177">
        <v>291</v>
      </c>
      <c r="L591" s="178">
        <v>203</v>
      </c>
      <c r="M591" s="172">
        <v>679</v>
      </c>
      <c r="N591" s="177">
        <v>187</v>
      </c>
      <c r="O591" s="177">
        <v>282</v>
      </c>
      <c r="P591" s="178">
        <v>210</v>
      </c>
    </row>
    <row r="592" spans="1:16" x14ac:dyDescent="0.3">
      <c r="A592" s="175" t="s">
        <v>762</v>
      </c>
      <c r="B592" s="176" t="s">
        <v>181</v>
      </c>
      <c r="C592" s="176" t="s">
        <v>1784</v>
      </c>
      <c r="D592" s="175" t="s">
        <v>838</v>
      </c>
      <c r="E592" s="172">
        <v>773</v>
      </c>
      <c r="F592" s="177">
        <v>160</v>
      </c>
      <c r="G592" s="177">
        <v>264</v>
      </c>
      <c r="H592" s="178">
        <v>349</v>
      </c>
      <c r="I592" s="172">
        <v>564</v>
      </c>
      <c r="J592" s="177">
        <v>186</v>
      </c>
      <c r="K592" s="177">
        <v>175</v>
      </c>
      <c r="L592" s="178">
        <v>203</v>
      </c>
      <c r="M592" s="172">
        <v>699</v>
      </c>
      <c r="N592" s="177">
        <v>177</v>
      </c>
      <c r="O592" s="177">
        <v>241</v>
      </c>
      <c r="P592" s="178">
        <v>281</v>
      </c>
    </row>
    <row r="593" spans="1:16" x14ac:dyDescent="0.3">
      <c r="A593" s="175" t="s">
        <v>1130</v>
      </c>
      <c r="B593" s="176" t="s">
        <v>108</v>
      </c>
      <c r="C593" s="176" t="s">
        <v>1785</v>
      </c>
      <c r="D593" s="175" t="s">
        <v>225</v>
      </c>
      <c r="E593" s="172">
        <v>735</v>
      </c>
      <c r="F593" s="177">
        <v>223</v>
      </c>
      <c r="G593" s="177">
        <v>305</v>
      </c>
      <c r="H593" s="178">
        <v>207</v>
      </c>
      <c r="I593" s="172">
        <v>641</v>
      </c>
      <c r="J593" s="177">
        <v>218</v>
      </c>
      <c r="K593" s="177">
        <v>268</v>
      </c>
      <c r="L593" s="178">
        <v>155</v>
      </c>
      <c r="M593" s="172">
        <v>708</v>
      </c>
      <c r="N593" s="177">
        <v>220</v>
      </c>
      <c r="O593" s="177">
        <v>311</v>
      </c>
      <c r="P593" s="178">
        <v>177</v>
      </c>
    </row>
    <row r="594" spans="1:16" x14ac:dyDescent="0.3">
      <c r="A594" s="175" t="s">
        <v>711</v>
      </c>
      <c r="B594" s="176" t="s">
        <v>569</v>
      </c>
      <c r="C594" s="176" t="s">
        <v>1786</v>
      </c>
      <c r="D594" s="175" t="s">
        <v>676</v>
      </c>
      <c r="E594" s="172">
        <v>696</v>
      </c>
      <c r="F594" s="177">
        <v>365</v>
      </c>
      <c r="G594" s="177">
        <v>160</v>
      </c>
      <c r="H594" s="178">
        <v>171</v>
      </c>
      <c r="I594" s="172">
        <v>681</v>
      </c>
      <c r="J594" s="177">
        <v>360</v>
      </c>
      <c r="K594" s="177">
        <v>198</v>
      </c>
      <c r="L594" s="178">
        <v>123</v>
      </c>
      <c r="M594" s="172">
        <v>794</v>
      </c>
      <c r="N594" s="177">
        <v>363</v>
      </c>
      <c r="O594" s="177">
        <v>252</v>
      </c>
      <c r="P594" s="178">
        <v>179</v>
      </c>
    </row>
    <row r="595" spans="1:16" x14ac:dyDescent="0.3">
      <c r="A595" s="175" t="s">
        <v>107</v>
      </c>
      <c r="B595" s="176" t="s">
        <v>513</v>
      </c>
      <c r="C595" s="176" t="s">
        <v>1787</v>
      </c>
      <c r="D595" s="175" t="s">
        <v>525</v>
      </c>
      <c r="E595" s="172">
        <v>722</v>
      </c>
      <c r="F595" s="177">
        <v>228</v>
      </c>
      <c r="G595" s="177">
        <v>238</v>
      </c>
      <c r="H595" s="178">
        <v>256</v>
      </c>
      <c r="I595" s="172">
        <v>615</v>
      </c>
      <c r="J595" s="177">
        <v>227</v>
      </c>
      <c r="K595" s="177">
        <v>212</v>
      </c>
      <c r="L595" s="178">
        <v>176</v>
      </c>
      <c r="M595" s="172">
        <v>719</v>
      </c>
      <c r="N595" s="177">
        <v>236</v>
      </c>
      <c r="O595" s="177">
        <v>246</v>
      </c>
      <c r="P595" s="178">
        <v>237</v>
      </c>
    </row>
    <row r="596" spans="1:16" x14ac:dyDescent="0.3">
      <c r="A596" s="175" t="s">
        <v>819</v>
      </c>
      <c r="B596" s="176" t="s">
        <v>272</v>
      </c>
      <c r="C596" s="176" t="s">
        <v>1788</v>
      </c>
      <c r="D596" s="175" t="s">
        <v>553</v>
      </c>
      <c r="E596" s="172">
        <v>762</v>
      </c>
      <c r="F596" s="177">
        <v>266</v>
      </c>
      <c r="G596" s="177">
        <v>151</v>
      </c>
      <c r="H596" s="178">
        <v>345</v>
      </c>
      <c r="I596" s="172">
        <v>654</v>
      </c>
      <c r="J596" s="177">
        <v>266</v>
      </c>
      <c r="K596" s="177">
        <v>133</v>
      </c>
      <c r="L596" s="178">
        <v>255</v>
      </c>
      <c r="M596" s="172">
        <v>696</v>
      </c>
      <c r="N596" s="177">
        <v>276</v>
      </c>
      <c r="O596" s="177">
        <v>134</v>
      </c>
      <c r="P596" s="178">
        <v>286</v>
      </c>
    </row>
    <row r="597" spans="1:16" x14ac:dyDescent="0.3">
      <c r="A597" s="175" t="s">
        <v>568</v>
      </c>
      <c r="B597" s="176" t="s">
        <v>939</v>
      </c>
      <c r="C597" s="176" t="s">
        <v>1789</v>
      </c>
      <c r="D597" s="175" t="s">
        <v>942</v>
      </c>
      <c r="E597" s="172">
        <v>710</v>
      </c>
      <c r="F597" s="177">
        <v>214</v>
      </c>
      <c r="G597" s="177">
        <v>246</v>
      </c>
      <c r="H597" s="178">
        <v>250</v>
      </c>
      <c r="I597" s="172">
        <v>645</v>
      </c>
      <c r="J597" s="177">
        <v>209</v>
      </c>
      <c r="K597" s="177">
        <v>238</v>
      </c>
      <c r="L597" s="178">
        <v>198</v>
      </c>
      <c r="M597" s="172">
        <v>691</v>
      </c>
      <c r="N597" s="177">
        <v>208</v>
      </c>
      <c r="O597" s="177">
        <v>242</v>
      </c>
      <c r="P597" s="178">
        <v>241</v>
      </c>
    </row>
    <row r="598" spans="1:16" x14ac:dyDescent="0.3">
      <c r="A598" s="175" t="s">
        <v>792</v>
      </c>
      <c r="B598" s="176" t="s">
        <v>108</v>
      </c>
      <c r="C598" s="176" t="s">
        <v>1790</v>
      </c>
      <c r="D598" s="175" t="s">
        <v>128</v>
      </c>
      <c r="E598" s="172">
        <v>725</v>
      </c>
      <c r="F598" s="177">
        <v>479</v>
      </c>
      <c r="G598" s="177">
        <v>84</v>
      </c>
      <c r="H598" s="178">
        <v>162</v>
      </c>
      <c r="I598" s="172">
        <v>696</v>
      </c>
      <c r="J598" s="177">
        <v>522</v>
      </c>
      <c r="K598" s="177">
        <v>74</v>
      </c>
      <c r="L598" s="178">
        <v>100</v>
      </c>
      <c r="M598" s="172">
        <v>798</v>
      </c>
      <c r="N598" s="177">
        <v>579</v>
      </c>
      <c r="O598" s="177">
        <v>81</v>
      </c>
      <c r="P598" s="178">
        <v>138</v>
      </c>
    </row>
    <row r="599" spans="1:16" x14ac:dyDescent="0.3">
      <c r="A599" s="175" t="s">
        <v>107</v>
      </c>
      <c r="B599" s="176" t="s">
        <v>513</v>
      </c>
      <c r="C599" s="176" t="s">
        <v>1791</v>
      </c>
      <c r="D599" s="175" t="s">
        <v>517</v>
      </c>
      <c r="E599" s="172">
        <v>718</v>
      </c>
      <c r="F599" s="177">
        <v>175</v>
      </c>
      <c r="G599" s="177">
        <v>441</v>
      </c>
      <c r="H599" s="178">
        <v>102</v>
      </c>
      <c r="I599" s="172">
        <v>670</v>
      </c>
      <c r="J599" s="177">
        <v>171</v>
      </c>
      <c r="K599" s="177">
        <v>441</v>
      </c>
      <c r="L599" s="178">
        <v>58</v>
      </c>
      <c r="M599" s="172">
        <v>719</v>
      </c>
      <c r="N599" s="177">
        <v>166</v>
      </c>
      <c r="O599" s="177">
        <v>469</v>
      </c>
      <c r="P599" s="178">
        <v>84</v>
      </c>
    </row>
    <row r="600" spans="1:16" x14ac:dyDescent="0.3">
      <c r="A600" s="175" t="s">
        <v>107</v>
      </c>
      <c r="B600" s="176" t="s">
        <v>272</v>
      </c>
      <c r="C600" s="176" t="s">
        <v>1792</v>
      </c>
      <c r="D600" s="175" t="s">
        <v>318</v>
      </c>
      <c r="E600" s="172">
        <v>721</v>
      </c>
      <c r="F600" s="177">
        <v>148</v>
      </c>
      <c r="G600" s="177">
        <v>369</v>
      </c>
      <c r="H600" s="178">
        <v>204</v>
      </c>
      <c r="I600" s="172">
        <v>723</v>
      </c>
      <c r="J600" s="177">
        <v>157</v>
      </c>
      <c r="K600" s="177">
        <v>399</v>
      </c>
      <c r="L600" s="178">
        <v>167</v>
      </c>
      <c r="M600" s="172">
        <v>781</v>
      </c>
      <c r="N600" s="177">
        <v>155</v>
      </c>
      <c r="O600" s="177">
        <v>444</v>
      </c>
      <c r="P600" s="178">
        <v>182</v>
      </c>
    </row>
    <row r="601" spans="1:16" x14ac:dyDescent="0.3">
      <c r="A601" s="175" t="s">
        <v>819</v>
      </c>
      <c r="B601" s="176" t="s">
        <v>135</v>
      </c>
      <c r="C601" s="176" t="s">
        <v>1793</v>
      </c>
      <c r="D601" s="175" t="s">
        <v>444</v>
      </c>
      <c r="E601" s="172">
        <v>746</v>
      </c>
      <c r="F601" s="177">
        <v>261</v>
      </c>
      <c r="G601" s="177">
        <v>308</v>
      </c>
      <c r="H601" s="178">
        <v>177</v>
      </c>
      <c r="I601" s="172">
        <v>728</v>
      </c>
      <c r="J601" s="177">
        <v>298</v>
      </c>
      <c r="K601" s="177">
        <v>323</v>
      </c>
      <c r="L601" s="178">
        <v>107</v>
      </c>
      <c r="M601" s="172">
        <v>759</v>
      </c>
      <c r="N601" s="177">
        <v>277</v>
      </c>
      <c r="O601" s="177">
        <v>354</v>
      </c>
      <c r="P601" s="178">
        <v>128</v>
      </c>
    </row>
    <row r="602" spans="1:16" x14ac:dyDescent="0.3">
      <c r="A602" s="175" t="s">
        <v>819</v>
      </c>
      <c r="B602" s="176" t="s">
        <v>261</v>
      </c>
      <c r="C602" s="176" t="s">
        <v>1794</v>
      </c>
      <c r="D602" s="175" t="s">
        <v>300</v>
      </c>
      <c r="E602" s="172">
        <v>697</v>
      </c>
      <c r="F602" s="177">
        <v>166</v>
      </c>
      <c r="G602" s="177">
        <v>417</v>
      </c>
      <c r="H602" s="178">
        <v>114</v>
      </c>
      <c r="I602" s="172">
        <v>673</v>
      </c>
      <c r="J602" s="177">
        <v>177</v>
      </c>
      <c r="K602" s="177">
        <v>410</v>
      </c>
      <c r="L602" s="178">
        <v>86</v>
      </c>
      <c r="M602" s="172">
        <v>720</v>
      </c>
      <c r="N602" s="177">
        <v>182</v>
      </c>
      <c r="O602" s="177">
        <v>428</v>
      </c>
      <c r="P602" s="178">
        <v>110</v>
      </c>
    </row>
    <row r="603" spans="1:16" x14ac:dyDescent="0.3">
      <c r="A603" s="175" t="s">
        <v>474</v>
      </c>
      <c r="B603" s="176" t="s">
        <v>793</v>
      </c>
      <c r="C603" s="176" t="s">
        <v>1795</v>
      </c>
      <c r="D603" s="175" t="s">
        <v>810</v>
      </c>
      <c r="E603" s="172">
        <v>732</v>
      </c>
      <c r="F603" s="177">
        <v>293</v>
      </c>
      <c r="G603" s="177">
        <v>248</v>
      </c>
      <c r="H603" s="178">
        <v>191</v>
      </c>
      <c r="I603" s="172">
        <v>743</v>
      </c>
      <c r="J603" s="177">
        <v>303</v>
      </c>
      <c r="K603" s="177">
        <v>318</v>
      </c>
      <c r="L603" s="178">
        <v>122</v>
      </c>
      <c r="M603" s="172">
        <v>781</v>
      </c>
      <c r="N603" s="177">
        <v>304</v>
      </c>
      <c r="O603" s="177">
        <v>326</v>
      </c>
      <c r="P603" s="178">
        <v>151</v>
      </c>
    </row>
    <row r="604" spans="1:16" x14ac:dyDescent="0.3">
      <c r="A604" s="175" t="s">
        <v>474</v>
      </c>
      <c r="B604" s="176" t="s">
        <v>763</v>
      </c>
      <c r="C604" s="176" t="s">
        <v>1796</v>
      </c>
      <c r="D604" s="175" t="s">
        <v>765</v>
      </c>
      <c r="E604" s="172">
        <v>698</v>
      </c>
      <c r="F604" s="177">
        <v>364</v>
      </c>
      <c r="G604" s="177">
        <v>126</v>
      </c>
      <c r="H604" s="178">
        <v>208</v>
      </c>
      <c r="I604" s="172">
        <v>662</v>
      </c>
      <c r="J604" s="177">
        <v>355</v>
      </c>
      <c r="K604" s="177">
        <v>135</v>
      </c>
      <c r="L604" s="178">
        <v>172</v>
      </c>
      <c r="M604" s="172">
        <v>741</v>
      </c>
      <c r="N604" s="177">
        <v>359</v>
      </c>
      <c r="O604" s="177">
        <v>187</v>
      </c>
      <c r="P604" s="178">
        <v>195</v>
      </c>
    </row>
    <row r="605" spans="1:16" x14ac:dyDescent="0.3">
      <c r="A605" s="175" t="s">
        <v>308</v>
      </c>
      <c r="B605" s="176" t="s">
        <v>681</v>
      </c>
      <c r="C605" s="176" t="s">
        <v>1797</v>
      </c>
      <c r="D605" s="176" t="s">
        <v>703</v>
      </c>
      <c r="E605" s="172">
        <v>715</v>
      </c>
      <c r="F605" s="177">
        <v>286</v>
      </c>
      <c r="G605" s="177">
        <v>240</v>
      </c>
      <c r="H605" s="178">
        <v>189</v>
      </c>
      <c r="I605" s="172">
        <v>717</v>
      </c>
      <c r="J605" s="177">
        <v>340</v>
      </c>
      <c r="K605" s="177">
        <v>234</v>
      </c>
      <c r="L605" s="178">
        <v>143</v>
      </c>
      <c r="M605" s="172">
        <v>729</v>
      </c>
      <c r="N605" s="177">
        <v>338</v>
      </c>
      <c r="O605" s="177">
        <v>237</v>
      </c>
      <c r="P605" s="178">
        <v>154</v>
      </c>
    </row>
    <row r="606" spans="1:16" x14ac:dyDescent="0.3">
      <c r="A606" s="175" t="s">
        <v>924</v>
      </c>
      <c r="B606" s="176" t="s">
        <v>108</v>
      </c>
      <c r="C606" s="176" t="s">
        <v>1798</v>
      </c>
      <c r="D606" s="175" t="s">
        <v>126</v>
      </c>
      <c r="E606" s="172">
        <v>722</v>
      </c>
      <c r="F606" s="177">
        <v>284</v>
      </c>
      <c r="G606" s="177">
        <v>39</v>
      </c>
      <c r="H606" s="178">
        <v>399</v>
      </c>
      <c r="I606" s="172">
        <v>631</v>
      </c>
      <c r="J606" s="177">
        <v>281</v>
      </c>
      <c r="K606" s="177">
        <v>40</v>
      </c>
      <c r="L606" s="178">
        <v>310</v>
      </c>
      <c r="M606" s="172">
        <v>684</v>
      </c>
      <c r="N606" s="177">
        <v>281</v>
      </c>
      <c r="O606" s="177">
        <v>46</v>
      </c>
      <c r="P606" s="178">
        <v>357</v>
      </c>
    </row>
    <row r="607" spans="1:16" x14ac:dyDescent="0.3">
      <c r="A607" s="175" t="s">
        <v>308</v>
      </c>
      <c r="B607" s="176" t="s">
        <v>181</v>
      </c>
      <c r="C607" s="176" t="s">
        <v>1799</v>
      </c>
      <c r="D607" s="175" t="s">
        <v>824</v>
      </c>
      <c r="E607" s="172">
        <v>684</v>
      </c>
      <c r="F607" s="177">
        <v>103</v>
      </c>
      <c r="G607" s="177">
        <v>404</v>
      </c>
      <c r="H607" s="178">
        <v>177</v>
      </c>
      <c r="I607" s="172">
        <v>696</v>
      </c>
      <c r="J607" s="177">
        <v>121</v>
      </c>
      <c r="K607" s="177">
        <v>410</v>
      </c>
      <c r="L607" s="178">
        <v>165</v>
      </c>
      <c r="M607" s="172">
        <v>700</v>
      </c>
      <c r="N607" s="177">
        <v>121</v>
      </c>
      <c r="O607" s="177">
        <v>406</v>
      </c>
      <c r="P607" s="178">
        <v>173</v>
      </c>
    </row>
    <row r="608" spans="1:16" x14ac:dyDescent="0.3">
      <c r="A608" s="175" t="s">
        <v>924</v>
      </c>
      <c r="B608" s="176" t="s">
        <v>309</v>
      </c>
      <c r="C608" s="176" t="s">
        <v>1800</v>
      </c>
      <c r="D608" s="175" t="s">
        <v>377</v>
      </c>
      <c r="E608" s="172">
        <v>745</v>
      </c>
      <c r="F608" s="177">
        <v>279</v>
      </c>
      <c r="G608" s="177">
        <v>167</v>
      </c>
      <c r="H608" s="178">
        <v>299</v>
      </c>
      <c r="I608" s="172">
        <v>609</v>
      </c>
      <c r="J608" s="177">
        <v>269</v>
      </c>
      <c r="K608" s="177">
        <v>170</v>
      </c>
      <c r="L608" s="178">
        <v>170</v>
      </c>
      <c r="M608" s="172">
        <v>733</v>
      </c>
      <c r="N608" s="177">
        <v>291</v>
      </c>
      <c r="O608" s="177">
        <v>208</v>
      </c>
      <c r="P608" s="178">
        <v>234</v>
      </c>
    </row>
    <row r="609" spans="1:16" x14ac:dyDescent="0.3">
      <c r="A609" s="175" t="s">
        <v>512</v>
      </c>
      <c r="B609" s="176" t="s">
        <v>309</v>
      </c>
      <c r="C609" s="176" t="s">
        <v>1801</v>
      </c>
      <c r="D609" s="175" t="s">
        <v>170</v>
      </c>
      <c r="E609" s="172">
        <v>746</v>
      </c>
      <c r="F609" s="177">
        <v>174</v>
      </c>
      <c r="G609" s="177">
        <v>284</v>
      </c>
      <c r="H609" s="178">
        <v>288</v>
      </c>
      <c r="I609" s="172">
        <v>568</v>
      </c>
      <c r="J609" s="177">
        <v>159</v>
      </c>
      <c r="K609" s="177">
        <v>230</v>
      </c>
      <c r="L609" s="178">
        <v>179</v>
      </c>
      <c r="M609" s="172">
        <v>636</v>
      </c>
      <c r="N609" s="177">
        <v>164</v>
      </c>
      <c r="O609" s="177">
        <v>252</v>
      </c>
      <c r="P609" s="178">
        <v>220</v>
      </c>
    </row>
    <row r="610" spans="1:16" x14ac:dyDescent="0.3">
      <c r="A610" s="175" t="s">
        <v>938</v>
      </c>
      <c r="B610" s="176" t="s">
        <v>108</v>
      </c>
      <c r="C610" s="176" t="s">
        <v>1802</v>
      </c>
      <c r="D610" s="175" t="s">
        <v>142</v>
      </c>
      <c r="E610" s="172">
        <v>709</v>
      </c>
      <c r="F610" s="177">
        <v>268</v>
      </c>
      <c r="G610" s="177">
        <v>167</v>
      </c>
      <c r="H610" s="178">
        <v>274</v>
      </c>
      <c r="I610" s="172">
        <v>665</v>
      </c>
      <c r="J610" s="177">
        <v>326</v>
      </c>
      <c r="K610" s="177">
        <v>144</v>
      </c>
      <c r="L610" s="178">
        <v>195</v>
      </c>
      <c r="M610" s="172">
        <v>717</v>
      </c>
      <c r="N610" s="177">
        <v>327</v>
      </c>
      <c r="O610" s="177">
        <v>149</v>
      </c>
      <c r="P610" s="178">
        <v>241</v>
      </c>
    </row>
    <row r="611" spans="1:16" x14ac:dyDescent="0.3">
      <c r="A611" s="175" t="s">
        <v>539</v>
      </c>
      <c r="B611" s="176" t="s">
        <v>309</v>
      </c>
      <c r="C611" s="176" t="s">
        <v>1803</v>
      </c>
      <c r="D611" s="175" t="s">
        <v>331</v>
      </c>
      <c r="E611" s="172">
        <v>636</v>
      </c>
      <c r="F611" s="177">
        <v>360</v>
      </c>
      <c r="G611" s="177">
        <v>94</v>
      </c>
      <c r="H611" s="178">
        <v>182</v>
      </c>
      <c r="I611" s="172">
        <v>627</v>
      </c>
      <c r="J611" s="177">
        <v>385</v>
      </c>
      <c r="K611" s="177">
        <v>105</v>
      </c>
      <c r="L611" s="178">
        <v>137</v>
      </c>
      <c r="M611" s="172">
        <v>705</v>
      </c>
      <c r="N611" s="177">
        <v>369</v>
      </c>
      <c r="O611" s="177">
        <v>115</v>
      </c>
      <c r="P611" s="178">
        <v>221</v>
      </c>
    </row>
    <row r="612" spans="1:16" x14ac:dyDescent="0.3">
      <c r="A612" s="175" t="s">
        <v>680</v>
      </c>
      <c r="B612" s="176" t="s">
        <v>506</v>
      </c>
      <c r="C612" s="176" t="s">
        <v>1804</v>
      </c>
      <c r="D612" s="175" t="s">
        <v>1025</v>
      </c>
      <c r="E612" s="172">
        <v>691</v>
      </c>
      <c r="F612" s="177">
        <v>386</v>
      </c>
      <c r="G612" s="177">
        <v>159</v>
      </c>
      <c r="H612" s="178">
        <v>146</v>
      </c>
      <c r="I612" s="172">
        <v>631</v>
      </c>
      <c r="J612" s="177">
        <v>382</v>
      </c>
      <c r="K612" s="177">
        <v>149</v>
      </c>
      <c r="L612" s="178">
        <v>100</v>
      </c>
      <c r="M612" s="172">
        <v>675</v>
      </c>
      <c r="N612" s="177">
        <v>384</v>
      </c>
      <c r="O612" s="177">
        <v>162</v>
      </c>
      <c r="P612" s="178">
        <v>129</v>
      </c>
    </row>
    <row r="613" spans="1:16" x14ac:dyDescent="0.3">
      <c r="A613" s="175" t="s">
        <v>260</v>
      </c>
      <c r="B613" s="176" t="s">
        <v>506</v>
      </c>
      <c r="C613" s="176" t="s">
        <v>1805</v>
      </c>
      <c r="D613" s="175" t="s">
        <v>1034</v>
      </c>
      <c r="E613" s="172">
        <v>657</v>
      </c>
      <c r="F613" s="177">
        <v>216</v>
      </c>
      <c r="G613" s="177">
        <v>222</v>
      </c>
      <c r="H613" s="178">
        <v>219</v>
      </c>
      <c r="I613" s="172">
        <v>635</v>
      </c>
      <c r="J613" s="177">
        <v>215</v>
      </c>
      <c r="K613" s="177">
        <v>202</v>
      </c>
      <c r="L613" s="178">
        <v>218</v>
      </c>
      <c r="M613" s="172">
        <v>645</v>
      </c>
      <c r="N613" s="177">
        <v>220</v>
      </c>
      <c r="O613" s="177">
        <v>190</v>
      </c>
      <c r="P613" s="178">
        <v>235</v>
      </c>
    </row>
    <row r="614" spans="1:16" x14ac:dyDescent="0.3">
      <c r="A614" s="175" t="s">
        <v>568</v>
      </c>
      <c r="B614" s="176" t="s">
        <v>135</v>
      </c>
      <c r="C614" s="176" t="s">
        <v>1806</v>
      </c>
      <c r="D614" s="175" t="s">
        <v>454</v>
      </c>
      <c r="E614" s="172">
        <v>688</v>
      </c>
      <c r="F614" s="177">
        <v>232</v>
      </c>
      <c r="G614" s="177">
        <v>349</v>
      </c>
      <c r="H614" s="178">
        <v>107</v>
      </c>
      <c r="I614" s="172">
        <v>602</v>
      </c>
      <c r="J614" s="177">
        <v>230</v>
      </c>
      <c r="K614" s="177">
        <v>299</v>
      </c>
      <c r="L614" s="178">
        <v>73</v>
      </c>
      <c r="M614" s="172">
        <v>696</v>
      </c>
      <c r="N614" s="177">
        <v>233</v>
      </c>
      <c r="O614" s="177">
        <v>372</v>
      </c>
      <c r="P614" s="178">
        <v>91</v>
      </c>
    </row>
    <row r="615" spans="1:16" x14ac:dyDescent="0.3">
      <c r="A615" s="175" t="s">
        <v>308</v>
      </c>
      <c r="B615" s="176" t="s">
        <v>235</v>
      </c>
      <c r="C615" s="176" t="s">
        <v>1807</v>
      </c>
      <c r="D615" s="175" t="s">
        <v>238</v>
      </c>
      <c r="E615" s="172">
        <v>686</v>
      </c>
      <c r="F615" s="177">
        <v>229</v>
      </c>
      <c r="G615" s="177">
        <v>265</v>
      </c>
      <c r="H615" s="178">
        <v>192</v>
      </c>
      <c r="I615" s="172">
        <v>620</v>
      </c>
      <c r="J615" s="177">
        <v>230</v>
      </c>
      <c r="K615" s="177">
        <v>258</v>
      </c>
      <c r="L615" s="178">
        <v>132</v>
      </c>
      <c r="M615" s="172">
        <v>657</v>
      </c>
      <c r="N615" s="177">
        <v>230</v>
      </c>
      <c r="O615" s="177">
        <v>254</v>
      </c>
      <c r="P615" s="178">
        <v>173</v>
      </c>
    </row>
    <row r="616" spans="1:16" x14ac:dyDescent="0.3">
      <c r="A616" s="175" t="s">
        <v>260</v>
      </c>
      <c r="B616" s="176" t="s">
        <v>108</v>
      </c>
      <c r="C616" s="176" t="s">
        <v>1808</v>
      </c>
      <c r="D616" s="175" t="s">
        <v>194</v>
      </c>
      <c r="E616" s="172">
        <v>659</v>
      </c>
      <c r="F616" s="177">
        <v>135</v>
      </c>
      <c r="G616" s="177">
        <v>294</v>
      </c>
      <c r="H616" s="178">
        <v>230</v>
      </c>
      <c r="I616" s="172">
        <v>599</v>
      </c>
      <c r="J616" s="177">
        <v>133</v>
      </c>
      <c r="K616" s="177">
        <v>300</v>
      </c>
      <c r="L616" s="178">
        <v>166</v>
      </c>
      <c r="M616" s="172">
        <v>675</v>
      </c>
      <c r="N616" s="177">
        <v>130</v>
      </c>
      <c r="O616" s="177">
        <v>309</v>
      </c>
      <c r="P616" s="178">
        <v>236</v>
      </c>
    </row>
    <row r="617" spans="1:16" x14ac:dyDescent="0.3">
      <c r="A617" s="175" t="s">
        <v>819</v>
      </c>
      <c r="B617" s="176" t="s">
        <v>135</v>
      </c>
      <c r="C617" s="176" t="s">
        <v>1809</v>
      </c>
      <c r="D617" s="175" t="s">
        <v>434</v>
      </c>
      <c r="E617" s="172">
        <v>663</v>
      </c>
      <c r="F617" s="177">
        <v>314</v>
      </c>
      <c r="G617" s="177">
        <v>230</v>
      </c>
      <c r="H617" s="178">
        <v>119</v>
      </c>
      <c r="I617" s="172">
        <v>636</v>
      </c>
      <c r="J617" s="177">
        <v>313</v>
      </c>
      <c r="K617" s="177">
        <v>235</v>
      </c>
      <c r="L617" s="178">
        <v>88</v>
      </c>
      <c r="M617" s="172">
        <v>646</v>
      </c>
      <c r="N617" s="177">
        <v>307</v>
      </c>
      <c r="O617" s="177">
        <v>219</v>
      </c>
      <c r="P617" s="178">
        <v>120</v>
      </c>
    </row>
    <row r="618" spans="1:16" x14ac:dyDescent="0.3">
      <c r="A618" s="175" t="s">
        <v>308</v>
      </c>
      <c r="B618" s="176" t="s">
        <v>309</v>
      </c>
      <c r="C618" s="176" t="s">
        <v>1810</v>
      </c>
      <c r="D618" s="175" t="s">
        <v>406</v>
      </c>
      <c r="E618" s="172">
        <v>681</v>
      </c>
      <c r="F618" s="177">
        <v>143</v>
      </c>
      <c r="G618" s="177">
        <v>346</v>
      </c>
      <c r="H618" s="178">
        <v>192</v>
      </c>
      <c r="I618" s="172">
        <v>660</v>
      </c>
      <c r="J618" s="177">
        <v>136</v>
      </c>
      <c r="K618" s="177">
        <v>370</v>
      </c>
      <c r="L618" s="178">
        <v>154</v>
      </c>
      <c r="M618" s="172">
        <v>703</v>
      </c>
      <c r="N618" s="177">
        <v>161</v>
      </c>
      <c r="O618" s="177">
        <v>368</v>
      </c>
      <c r="P618" s="178">
        <v>174</v>
      </c>
    </row>
    <row r="619" spans="1:16" x14ac:dyDescent="0.3">
      <c r="A619" s="175" t="s">
        <v>680</v>
      </c>
      <c r="B619" s="176" t="s">
        <v>108</v>
      </c>
      <c r="C619" s="176" t="s">
        <v>1811</v>
      </c>
      <c r="D619" s="175" t="s">
        <v>220</v>
      </c>
      <c r="E619" s="172">
        <v>687</v>
      </c>
      <c r="F619" s="177">
        <v>402</v>
      </c>
      <c r="G619" s="177">
        <v>128</v>
      </c>
      <c r="H619" s="178">
        <v>157</v>
      </c>
      <c r="I619" s="172">
        <v>536</v>
      </c>
      <c r="J619" s="177">
        <v>337</v>
      </c>
      <c r="K619" s="177">
        <v>125</v>
      </c>
      <c r="L619" s="178">
        <v>74</v>
      </c>
      <c r="M619" s="172">
        <v>598</v>
      </c>
      <c r="N619" s="177">
        <v>337</v>
      </c>
      <c r="O619" s="177">
        <v>136</v>
      </c>
      <c r="P619" s="178">
        <v>125</v>
      </c>
    </row>
    <row r="620" spans="1:16" x14ac:dyDescent="0.3">
      <c r="A620" s="175" t="s">
        <v>1149</v>
      </c>
      <c r="B620" s="176" t="s">
        <v>108</v>
      </c>
      <c r="C620" s="176" t="s">
        <v>1812</v>
      </c>
      <c r="D620" s="175" t="s">
        <v>201</v>
      </c>
      <c r="E620" s="172">
        <v>1019</v>
      </c>
      <c r="F620" s="177">
        <v>368</v>
      </c>
      <c r="G620" s="177">
        <v>114</v>
      </c>
      <c r="H620" s="178">
        <v>537</v>
      </c>
      <c r="I620" s="172">
        <v>663</v>
      </c>
      <c r="J620" s="177">
        <v>365</v>
      </c>
      <c r="K620" s="177">
        <v>145</v>
      </c>
      <c r="L620" s="178">
        <v>153</v>
      </c>
      <c r="M620" s="172">
        <v>763</v>
      </c>
      <c r="N620" s="177">
        <v>365</v>
      </c>
      <c r="O620" s="177">
        <v>226</v>
      </c>
      <c r="P620" s="178">
        <v>172</v>
      </c>
    </row>
    <row r="621" spans="1:16" x14ac:dyDescent="0.3">
      <c r="A621" s="175" t="s">
        <v>792</v>
      </c>
      <c r="B621" s="176" t="s">
        <v>475</v>
      </c>
      <c r="C621" s="176" t="s">
        <v>1813</v>
      </c>
      <c r="D621" s="175" t="s">
        <v>505</v>
      </c>
      <c r="E621" s="172">
        <v>717</v>
      </c>
      <c r="F621" s="177">
        <v>400</v>
      </c>
      <c r="G621" s="177">
        <v>138</v>
      </c>
      <c r="H621" s="178">
        <v>179</v>
      </c>
      <c r="I621" s="172">
        <v>672</v>
      </c>
      <c r="J621" s="177">
        <v>410</v>
      </c>
      <c r="K621" s="177">
        <v>158</v>
      </c>
      <c r="L621" s="178">
        <v>104</v>
      </c>
      <c r="M621" s="172">
        <v>749</v>
      </c>
      <c r="N621" s="177">
        <v>478</v>
      </c>
      <c r="O621" s="177">
        <v>155</v>
      </c>
      <c r="P621" s="178">
        <v>116</v>
      </c>
    </row>
    <row r="622" spans="1:16" x14ac:dyDescent="0.3">
      <c r="A622" s="175" t="s">
        <v>568</v>
      </c>
      <c r="B622" s="176" t="s">
        <v>939</v>
      </c>
      <c r="C622" s="176" t="s">
        <v>1814</v>
      </c>
      <c r="D622" s="175" t="s">
        <v>983</v>
      </c>
      <c r="E622" s="172">
        <v>688</v>
      </c>
      <c r="F622" s="177">
        <v>138</v>
      </c>
      <c r="G622" s="177">
        <v>368</v>
      </c>
      <c r="H622" s="178">
        <v>182</v>
      </c>
      <c r="I622" s="172">
        <v>676</v>
      </c>
      <c r="J622" s="177">
        <v>136</v>
      </c>
      <c r="K622" s="177">
        <v>420</v>
      </c>
      <c r="L622" s="178">
        <v>120</v>
      </c>
      <c r="M622" s="172">
        <v>704</v>
      </c>
      <c r="N622" s="177">
        <v>137</v>
      </c>
      <c r="O622" s="177">
        <v>421</v>
      </c>
      <c r="P622" s="178">
        <v>146</v>
      </c>
    </row>
    <row r="623" spans="1:16" x14ac:dyDescent="0.3">
      <c r="A623" s="175" t="s">
        <v>429</v>
      </c>
      <c r="B623" s="176" t="s">
        <v>261</v>
      </c>
      <c r="C623" s="176" t="s">
        <v>1815</v>
      </c>
      <c r="D623" s="175" t="s">
        <v>292</v>
      </c>
      <c r="E623" s="172">
        <v>682</v>
      </c>
      <c r="F623" s="177">
        <v>264</v>
      </c>
      <c r="G623" s="177">
        <v>142</v>
      </c>
      <c r="H623" s="178">
        <v>276</v>
      </c>
      <c r="I623" s="172">
        <v>613</v>
      </c>
      <c r="J623" s="177">
        <v>248</v>
      </c>
      <c r="K623" s="177">
        <v>154</v>
      </c>
      <c r="L623" s="178">
        <v>211</v>
      </c>
      <c r="M623" s="172">
        <v>621</v>
      </c>
      <c r="N623" s="177">
        <v>245</v>
      </c>
      <c r="O623" s="177">
        <v>132</v>
      </c>
      <c r="P623" s="178">
        <v>244</v>
      </c>
    </row>
    <row r="624" spans="1:16" x14ac:dyDescent="0.3">
      <c r="A624" s="175" t="s">
        <v>873</v>
      </c>
      <c r="B624" s="176" t="s">
        <v>309</v>
      </c>
      <c r="C624" s="176" t="s">
        <v>1816</v>
      </c>
      <c r="D624" s="175" t="s">
        <v>364</v>
      </c>
      <c r="E624" s="172">
        <v>713</v>
      </c>
      <c r="F624" s="177">
        <v>281</v>
      </c>
      <c r="G624" s="177">
        <v>211</v>
      </c>
      <c r="H624" s="178">
        <v>221</v>
      </c>
      <c r="I624" s="172">
        <v>598</v>
      </c>
      <c r="J624" s="177">
        <v>294</v>
      </c>
      <c r="K624" s="177">
        <v>171</v>
      </c>
      <c r="L624" s="178">
        <v>133</v>
      </c>
      <c r="M624" s="172">
        <v>636</v>
      </c>
      <c r="N624" s="177">
        <v>296</v>
      </c>
      <c r="O624" s="177">
        <v>182</v>
      </c>
      <c r="P624" s="178">
        <v>158</v>
      </c>
    </row>
    <row r="625" spans="1:16" x14ac:dyDescent="0.3">
      <c r="A625" s="175" t="s">
        <v>568</v>
      </c>
      <c r="B625" s="176" t="s">
        <v>181</v>
      </c>
      <c r="C625" s="176" t="s">
        <v>1817</v>
      </c>
      <c r="D625" s="175" t="s">
        <v>272</v>
      </c>
      <c r="E625" s="172">
        <v>660</v>
      </c>
      <c r="F625" s="177">
        <v>288</v>
      </c>
      <c r="G625" s="177">
        <v>116</v>
      </c>
      <c r="H625" s="178">
        <v>256</v>
      </c>
      <c r="I625" s="172">
        <v>609</v>
      </c>
      <c r="J625" s="177">
        <v>279</v>
      </c>
      <c r="K625" s="177">
        <v>116</v>
      </c>
      <c r="L625" s="178">
        <v>214</v>
      </c>
      <c r="M625" s="172">
        <v>635</v>
      </c>
      <c r="N625" s="177">
        <v>276</v>
      </c>
      <c r="O625" s="177">
        <v>113</v>
      </c>
      <c r="P625" s="178">
        <v>246</v>
      </c>
    </row>
    <row r="626" spans="1:16" x14ac:dyDescent="0.3">
      <c r="A626" s="175" t="s">
        <v>429</v>
      </c>
      <c r="B626" s="176" t="s">
        <v>1150</v>
      </c>
      <c r="C626" s="176" t="s">
        <v>1818</v>
      </c>
      <c r="D626" s="175" t="s">
        <v>826</v>
      </c>
      <c r="E626" s="172">
        <v>663</v>
      </c>
      <c r="F626" s="177">
        <v>162</v>
      </c>
      <c r="G626" s="177">
        <v>263</v>
      </c>
      <c r="H626" s="178">
        <v>238</v>
      </c>
      <c r="I626" s="172">
        <v>631</v>
      </c>
      <c r="J626" s="177">
        <v>212</v>
      </c>
      <c r="K626" s="177">
        <v>236</v>
      </c>
      <c r="L626" s="178">
        <v>183</v>
      </c>
      <c r="M626" s="172">
        <v>697</v>
      </c>
      <c r="N626" s="177">
        <v>226</v>
      </c>
      <c r="O626" s="177">
        <v>247</v>
      </c>
      <c r="P626" s="178">
        <v>224</v>
      </c>
    </row>
    <row r="627" spans="1:16" x14ac:dyDescent="0.3">
      <c r="A627" s="175" t="s">
        <v>1149</v>
      </c>
      <c r="B627" s="176" t="s">
        <v>1039</v>
      </c>
      <c r="C627" s="176" t="s">
        <v>1819</v>
      </c>
      <c r="D627" s="175" t="s">
        <v>1062</v>
      </c>
      <c r="E627" s="172">
        <v>650</v>
      </c>
      <c r="F627" s="177">
        <v>343</v>
      </c>
      <c r="G627" s="177">
        <v>115</v>
      </c>
      <c r="H627" s="178">
        <v>192</v>
      </c>
      <c r="I627" s="172">
        <v>598</v>
      </c>
      <c r="J627" s="177">
        <v>346</v>
      </c>
      <c r="K627" s="177">
        <v>84</v>
      </c>
      <c r="L627" s="178">
        <v>168</v>
      </c>
      <c r="M627" s="172">
        <v>614</v>
      </c>
      <c r="N627" s="177">
        <v>343</v>
      </c>
      <c r="O627" s="177">
        <v>82</v>
      </c>
      <c r="P627" s="178">
        <v>189</v>
      </c>
    </row>
    <row r="628" spans="1:16" x14ac:dyDescent="0.3">
      <c r="A628" s="175" t="s">
        <v>1187</v>
      </c>
      <c r="B628" s="176" t="s">
        <v>309</v>
      </c>
      <c r="C628" s="176" t="s">
        <v>1820</v>
      </c>
      <c r="D628" s="175" t="s">
        <v>313</v>
      </c>
      <c r="E628" s="172">
        <v>651</v>
      </c>
      <c r="F628" s="177">
        <v>202</v>
      </c>
      <c r="G628" s="177">
        <v>250</v>
      </c>
      <c r="H628" s="178">
        <v>199</v>
      </c>
      <c r="I628" s="172">
        <v>634</v>
      </c>
      <c r="J628" s="177">
        <v>192</v>
      </c>
      <c r="K628" s="177">
        <v>254</v>
      </c>
      <c r="L628" s="178">
        <v>188</v>
      </c>
      <c r="M628" s="172">
        <v>691</v>
      </c>
      <c r="N628" s="177">
        <v>231</v>
      </c>
      <c r="O628" s="177">
        <v>266</v>
      </c>
      <c r="P628" s="178">
        <v>194</v>
      </c>
    </row>
    <row r="629" spans="1:16" x14ac:dyDescent="0.3">
      <c r="A629" s="175" t="s">
        <v>308</v>
      </c>
      <c r="B629" s="176" t="s">
        <v>309</v>
      </c>
      <c r="C629" s="176" t="s">
        <v>1821</v>
      </c>
      <c r="D629" s="175" t="s">
        <v>384</v>
      </c>
      <c r="E629" s="172">
        <v>655</v>
      </c>
      <c r="F629" s="177">
        <v>141</v>
      </c>
      <c r="G629" s="177">
        <v>341</v>
      </c>
      <c r="H629" s="178">
        <v>173</v>
      </c>
      <c r="I629" s="172">
        <v>636</v>
      </c>
      <c r="J629" s="177">
        <v>137</v>
      </c>
      <c r="K629" s="177">
        <v>386</v>
      </c>
      <c r="L629" s="178">
        <v>113</v>
      </c>
      <c r="M629" s="172">
        <v>676</v>
      </c>
      <c r="N629" s="177">
        <v>145</v>
      </c>
      <c r="O629" s="177">
        <v>368</v>
      </c>
      <c r="P629" s="178">
        <v>163</v>
      </c>
    </row>
    <row r="630" spans="1:16" x14ac:dyDescent="0.3">
      <c r="A630" s="175" t="s">
        <v>568</v>
      </c>
      <c r="B630" s="176" t="s">
        <v>181</v>
      </c>
      <c r="C630" s="176" t="s">
        <v>1822</v>
      </c>
      <c r="D630" s="175" t="s">
        <v>484</v>
      </c>
      <c r="E630" s="172">
        <v>647</v>
      </c>
      <c r="F630" s="177">
        <v>177</v>
      </c>
      <c r="G630" s="177">
        <v>261</v>
      </c>
      <c r="H630" s="178">
        <v>209</v>
      </c>
      <c r="I630" s="172">
        <v>588</v>
      </c>
      <c r="J630" s="177">
        <v>157</v>
      </c>
      <c r="K630" s="177">
        <v>252</v>
      </c>
      <c r="L630" s="178">
        <v>179</v>
      </c>
      <c r="M630" s="172">
        <v>624</v>
      </c>
      <c r="N630" s="177">
        <v>167</v>
      </c>
      <c r="O630" s="177">
        <v>250</v>
      </c>
      <c r="P630" s="178">
        <v>207</v>
      </c>
    </row>
    <row r="631" spans="1:16" x14ac:dyDescent="0.3">
      <c r="A631" s="175" t="s">
        <v>568</v>
      </c>
      <c r="B631" s="176" t="s">
        <v>475</v>
      </c>
      <c r="C631" s="176" t="s">
        <v>1823</v>
      </c>
      <c r="D631" s="175" t="s">
        <v>123</v>
      </c>
      <c r="E631" s="172">
        <v>655</v>
      </c>
      <c r="F631" s="177">
        <v>105</v>
      </c>
      <c r="G631" s="177">
        <v>411</v>
      </c>
      <c r="H631" s="178">
        <v>139</v>
      </c>
      <c r="I631" s="172">
        <v>669</v>
      </c>
      <c r="J631" s="177">
        <v>107</v>
      </c>
      <c r="K631" s="177">
        <v>445</v>
      </c>
      <c r="L631" s="178">
        <v>117</v>
      </c>
      <c r="M631" s="172">
        <v>685</v>
      </c>
      <c r="N631" s="177">
        <v>105</v>
      </c>
      <c r="O631" s="177">
        <v>452</v>
      </c>
      <c r="P631" s="178">
        <v>128</v>
      </c>
    </row>
    <row r="632" spans="1:16" x14ac:dyDescent="0.3">
      <c r="A632" s="175" t="s">
        <v>260</v>
      </c>
      <c r="B632" s="176" t="s">
        <v>506</v>
      </c>
      <c r="C632" s="176" t="s">
        <v>1824</v>
      </c>
      <c r="D632" s="175" t="s">
        <v>1022</v>
      </c>
      <c r="E632" s="172">
        <v>624</v>
      </c>
      <c r="F632" s="177">
        <v>264</v>
      </c>
      <c r="G632" s="177">
        <v>121</v>
      </c>
      <c r="H632" s="178">
        <v>239</v>
      </c>
      <c r="I632" s="172">
        <v>586</v>
      </c>
      <c r="J632" s="177">
        <v>263</v>
      </c>
      <c r="K632" s="177">
        <v>94</v>
      </c>
      <c r="L632" s="178">
        <v>229</v>
      </c>
      <c r="M632" s="172">
        <v>618</v>
      </c>
      <c r="N632" s="177">
        <v>260</v>
      </c>
      <c r="O632" s="177">
        <v>100</v>
      </c>
      <c r="P632" s="178">
        <v>258</v>
      </c>
    </row>
    <row r="633" spans="1:16" x14ac:dyDescent="0.3">
      <c r="A633" s="175" t="s">
        <v>474</v>
      </c>
      <c r="B633" s="176" t="s">
        <v>1039</v>
      </c>
      <c r="C633" s="176" t="s">
        <v>1825</v>
      </c>
      <c r="D633" s="175" t="s">
        <v>1052</v>
      </c>
      <c r="E633" s="172">
        <v>703</v>
      </c>
      <c r="F633" s="177">
        <v>315</v>
      </c>
      <c r="G633" s="177">
        <v>217</v>
      </c>
      <c r="H633" s="178">
        <v>171</v>
      </c>
      <c r="I633" s="172">
        <v>660</v>
      </c>
      <c r="J633" s="177">
        <v>307</v>
      </c>
      <c r="K633" s="177">
        <v>257</v>
      </c>
      <c r="L633" s="178">
        <v>96</v>
      </c>
      <c r="M633" s="172">
        <v>672</v>
      </c>
      <c r="N633" s="177">
        <v>300</v>
      </c>
      <c r="O633" s="177">
        <v>262</v>
      </c>
      <c r="P633" s="178">
        <v>110</v>
      </c>
    </row>
    <row r="634" spans="1:16" x14ac:dyDescent="0.3">
      <c r="A634" s="175" t="s">
        <v>568</v>
      </c>
      <c r="B634" s="176" t="s">
        <v>939</v>
      </c>
      <c r="C634" s="176" t="s">
        <v>1826</v>
      </c>
      <c r="D634" s="175" t="s">
        <v>994</v>
      </c>
      <c r="E634" s="172">
        <v>641</v>
      </c>
      <c r="F634" s="177">
        <v>280</v>
      </c>
      <c r="G634" s="177">
        <v>186</v>
      </c>
      <c r="H634" s="178">
        <v>175</v>
      </c>
      <c r="I634" s="172">
        <v>523</v>
      </c>
      <c r="J634" s="177">
        <v>277</v>
      </c>
      <c r="K634" s="177">
        <v>160</v>
      </c>
      <c r="L634" s="178">
        <v>86</v>
      </c>
      <c r="M634" s="172">
        <v>634</v>
      </c>
      <c r="N634" s="177">
        <v>279</v>
      </c>
      <c r="O634" s="177">
        <v>179</v>
      </c>
      <c r="P634" s="178">
        <v>176</v>
      </c>
    </row>
    <row r="635" spans="1:16" x14ac:dyDescent="0.3">
      <c r="A635" s="175" t="s">
        <v>747</v>
      </c>
      <c r="B635" s="176" t="s">
        <v>569</v>
      </c>
      <c r="C635" s="176" t="s">
        <v>1827</v>
      </c>
      <c r="D635" s="175" t="s">
        <v>596</v>
      </c>
      <c r="E635" s="172">
        <v>633</v>
      </c>
      <c r="F635" s="177">
        <v>253</v>
      </c>
      <c r="G635" s="177">
        <v>195</v>
      </c>
      <c r="H635" s="178">
        <v>185</v>
      </c>
      <c r="I635" s="172">
        <v>681</v>
      </c>
      <c r="J635" s="177">
        <v>254</v>
      </c>
      <c r="K635" s="177">
        <v>240</v>
      </c>
      <c r="L635" s="178">
        <v>187</v>
      </c>
      <c r="M635" s="172">
        <v>722</v>
      </c>
      <c r="N635" s="177">
        <v>253</v>
      </c>
      <c r="O635" s="177">
        <v>275</v>
      </c>
      <c r="P635" s="178">
        <v>194</v>
      </c>
    </row>
    <row r="636" spans="1:16" x14ac:dyDescent="0.3">
      <c r="A636" s="175" t="s">
        <v>429</v>
      </c>
      <c r="B636" s="176" t="s">
        <v>108</v>
      </c>
      <c r="C636" s="176" t="s">
        <v>1828</v>
      </c>
      <c r="D636" s="175" t="s">
        <v>187</v>
      </c>
      <c r="E636" s="172">
        <v>678</v>
      </c>
      <c r="F636" s="177">
        <v>412</v>
      </c>
      <c r="G636" s="177">
        <v>141</v>
      </c>
      <c r="H636" s="178">
        <v>125</v>
      </c>
      <c r="I636" s="172">
        <v>607</v>
      </c>
      <c r="J636" s="177">
        <v>427</v>
      </c>
      <c r="K636" s="177">
        <v>105</v>
      </c>
      <c r="L636" s="178">
        <v>75</v>
      </c>
      <c r="M636" s="172">
        <v>671</v>
      </c>
      <c r="N636" s="177">
        <v>410</v>
      </c>
      <c r="O636" s="177">
        <v>173</v>
      </c>
      <c r="P636" s="178">
        <v>88</v>
      </c>
    </row>
    <row r="637" spans="1:16" x14ac:dyDescent="0.3">
      <c r="A637" s="175" t="s">
        <v>819</v>
      </c>
      <c r="B637" s="176" t="s">
        <v>681</v>
      </c>
      <c r="C637" s="176" t="s">
        <v>1829</v>
      </c>
      <c r="D637" s="175" t="s">
        <v>694</v>
      </c>
      <c r="E637" s="172">
        <v>646</v>
      </c>
      <c r="F637" s="177">
        <v>304</v>
      </c>
      <c r="G637" s="177">
        <v>232</v>
      </c>
      <c r="H637" s="178">
        <v>110</v>
      </c>
      <c r="I637" s="172">
        <v>914</v>
      </c>
      <c r="J637" s="177">
        <v>270</v>
      </c>
      <c r="K637" s="177">
        <v>572</v>
      </c>
      <c r="L637" s="178">
        <v>72</v>
      </c>
      <c r="M637" s="172">
        <v>1050</v>
      </c>
      <c r="N637" s="177">
        <v>278</v>
      </c>
      <c r="O637" s="177">
        <v>668</v>
      </c>
      <c r="P637" s="178">
        <v>104</v>
      </c>
    </row>
    <row r="638" spans="1:16" x14ac:dyDescent="0.3">
      <c r="A638" s="175" t="s">
        <v>474</v>
      </c>
      <c r="B638" s="176" t="s">
        <v>181</v>
      </c>
      <c r="C638" s="176" t="s">
        <v>1830</v>
      </c>
      <c r="D638" s="175" t="s">
        <v>296</v>
      </c>
      <c r="E638" s="172">
        <v>665</v>
      </c>
      <c r="F638" s="177">
        <v>309</v>
      </c>
      <c r="G638" s="177">
        <v>209</v>
      </c>
      <c r="H638" s="178">
        <v>147</v>
      </c>
      <c r="I638" s="172">
        <v>487</v>
      </c>
      <c r="J638" s="177">
        <v>314</v>
      </c>
      <c r="K638" s="177">
        <v>68</v>
      </c>
      <c r="L638" s="178">
        <v>105</v>
      </c>
      <c r="M638" s="172">
        <v>514</v>
      </c>
      <c r="N638" s="177">
        <v>312</v>
      </c>
      <c r="O638" s="177">
        <v>80</v>
      </c>
      <c r="P638" s="178">
        <v>122</v>
      </c>
    </row>
    <row r="639" spans="1:16" x14ac:dyDescent="0.3">
      <c r="A639" s="175" t="s">
        <v>711</v>
      </c>
      <c r="B639" s="176" t="s">
        <v>712</v>
      </c>
      <c r="C639" s="176" t="s">
        <v>1831</v>
      </c>
      <c r="D639" s="175" t="s">
        <v>740</v>
      </c>
      <c r="E639" s="172">
        <v>667</v>
      </c>
      <c r="F639" s="177">
        <v>465</v>
      </c>
      <c r="G639" s="177">
        <v>84</v>
      </c>
      <c r="H639" s="178">
        <v>118</v>
      </c>
      <c r="I639" s="172">
        <v>482</v>
      </c>
      <c r="J639" s="177">
        <v>338</v>
      </c>
      <c r="K639" s="177">
        <v>90</v>
      </c>
      <c r="L639" s="178">
        <v>54</v>
      </c>
      <c r="M639" s="172">
        <v>527</v>
      </c>
      <c r="N639" s="177">
        <v>346</v>
      </c>
      <c r="O639" s="177">
        <v>94</v>
      </c>
      <c r="P639" s="178">
        <v>87</v>
      </c>
    </row>
    <row r="640" spans="1:16" x14ac:dyDescent="0.3">
      <c r="A640" s="175" t="s">
        <v>1162</v>
      </c>
      <c r="B640" s="176" t="s">
        <v>939</v>
      </c>
      <c r="C640" s="176" t="s">
        <v>1832</v>
      </c>
      <c r="D640" s="175" t="s">
        <v>946</v>
      </c>
      <c r="E640" s="172">
        <v>650</v>
      </c>
      <c r="F640" s="177">
        <v>90</v>
      </c>
      <c r="G640" s="177">
        <v>322</v>
      </c>
      <c r="H640" s="178">
        <v>238</v>
      </c>
      <c r="I640" s="172">
        <v>587</v>
      </c>
      <c r="J640" s="177">
        <v>87</v>
      </c>
      <c r="K640" s="177">
        <v>285</v>
      </c>
      <c r="L640" s="178">
        <v>215</v>
      </c>
      <c r="M640" s="172">
        <v>596</v>
      </c>
      <c r="N640" s="177">
        <v>85</v>
      </c>
      <c r="O640" s="177">
        <v>289</v>
      </c>
      <c r="P640" s="178">
        <v>222</v>
      </c>
    </row>
    <row r="641" spans="1:16" x14ac:dyDescent="0.3">
      <c r="A641" s="175" t="s">
        <v>568</v>
      </c>
      <c r="B641" s="176" t="s">
        <v>793</v>
      </c>
      <c r="C641" s="176" t="s">
        <v>1833</v>
      </c>
      <c r="D641" s="175" t="s">
        <v>807</v>
      </c>
      <c r="E641" s="172">
        <v>619</v>
      </c>
      <c r="F641" s="177">
        <v>354</v>
      </c>
      <c r="G641" s="177">
        <v>98</v>
      </c>
      <c r="H641" s="178">
        <v>167</v>
      </c>
      <c r="I641" s="172">
        <v>675</v>
      </c>
      <c r="J641" s="177">
        <v>367</v>
      </c>
      <c r="K641" s="177">
        <v>126</v>
      </c>
      <c r="L641" s="178">
        <v>182</v>
      </c>
      <c r="M641" s="172">
        <v>681</v>
      </c>
      <c r="N641" s="177">
        <v>363</v>
      </c>
      <c r="O641" s="177">
        <v>138</v>
      </c>
      <c r="P641" s="178">
        <v>180</v>
      </c>
    </row>
    <row r="642" spans="1:16" x14ac:dyDescent="0.3">
      <c r="A642" s="175" t="s">
        <v>107</v>
      </c>
      <c r="B642" s="176" t="s">
        <v>874</v>
      </c>
      <c r="C642" s="176" t="s">
        <v>1834</v>
      </c>
      <c r="D642" s="175" t="s">
        <v>878</v>
      </c>
      <c r="E642" s="172">
        <v>641</v>
      </c>
      <c r="F642" s="177">
        <v>169</v>
      </c>
      <c r="G642" s="177">
        <v>294</v>
      </c>
      <c r="H642" s="178">
        <v>178</v>
      </c>
      <c r="I642" s="172">
        <v>620</v>
      </c>
      <c r="J642" s="177">
        <v>165</v>
      </c>
      <c r="K642" s="177">
        <v>298</v>
      </c>
      <c r="L642" s="178">
        <v>157</v>
      </c>
      <c r="M642" s="172">
        <v>628</v>
      </c>
      <c r="N642" s="177">
        <v>169</v>
      </c>
      <c r="O642" s="177">
        <v>294</v>
      </c>
      <c r="P642" s="178">
        <v>165</v>
      </c>
    </row>
    <row r="643" spans="1:16" x14ac:dyDescent="0.3">
      <c r="A643" s="175" t="s">
        <v>457</v>
      </c>
      <c r="B643" s="176" t="s">
        <v>939</v>
      </c>
      <c r="C643" s="176" t="s">
        <v>1835</v>
      </c>
      <c r="D643" s="175" t="s">
        <v>1007</v>
      </c>
      <c r="E643" s="172">
        <v>645</v>
      </c>
      <c r="F643" s="177">
        <v>269</v>
      </c>
      <c r="G643" s="177">
        <v>213</v>
      </c>
      <c r="H643" s="178">
        <v>163</v>
      </c>
      <c r="I643" s="172">
        <v>459</v>
      </c>
      <c r="J643" s="177">
        <v>268</v>
      </c>
      <c r="K643" s="177">
        <v>86</v>
      </c>
      <c r="L643" s="178">
        <v>105</v>
      </c>
      <c r="M643" s="172">
        <v>529</v>
      </c>
      <c r="N643" s="177">
        <v>266</v>
      </c>
      <c r="O643" s="177">
        <v>117</v>
      </c>
      <c r="P643" s="178">
        <v>146</v>
      </c>
    </row>
    <row r="644" spans="1:16" x14ac:dyDescent="0.3">
      <c r="A644" s="175" t="s">
        <v>938</v>
      </c>
      <c r="B644" s="176" t="s">
        <v>681</v>
      </c>
      <c r="C644" s="176" t="s">
        <v>1836</v>
      </c>
      <c r="D644" s="175" t="s">
        <v>683</v>
      </c>
      <c r="E644" s="172">
        <v>602</v>
      </c>
      <c r="F644" s="177">
        <v>168</v>
      </c>
      <c r="G644" s="177">
        <v>230</v>
      </c>
      <c r="H644" s="178">
        <v>204</v>
      </c>
      <c r="I644" s="172">
        <v>580</v>
      </c>
      <c r="J644" s="177">
        <v>164</v>
      </c>
      <c r="K644" s="177">
        <v>219</v>
      </c>
      <c r="L644" s="178">
        <v>197</v>
      </c>
      <c r="M644" s="172">
        <v>581</v>
      </c>
      <c r="N644" s="177">
        <v>128</v>
      </c>
      <c r="O644" s="177">
        <v>224</v>
      </c>
      <c r="P644" s="178">
        <v>229</v>
      </c>
    </row>
    <row r="645" spans="1:16" x14ac:dyDescent="0.3">
      <c r="A645" s="175" t="s">
        <v>1130</v>
      </c>
      <c r="B645" s="176" t="s">
        <v>1179</v>
      </c>
      <c r="C645" s="176" t="s">
        <v>1837</v>
      </c>
      <c r="D645" s="175" t="s">
        <v>269</v>
      </c>
      <c r="E645" s="172">
        <v>668</v>
      </c>
      <c r="F645" s="177">
        <v>188</v>
      </c>
      <c r="G645" s="177">
        <v>360</v>
      </c>
      <c r="H645" s="178">
        <v>120</v>
      </c>
      <c r="I645" s="172">
        <v>518</v>
      </c>
      <c r="J645" s="177">
        <v>205</v>
      </c>
      <c r="K645" s="177">
        <v>250</v>
      </c>
      <c r="L645" s="178">
        <v>63</v>
      </c>
      <c r="M645" s="172">
        <v>546</v>
      </c>
      <c r="N645" s="177">
        <v>202</v>
      </c>
      <c r="O645" s="177">
        <v>265</v>
      </c>
      <c r="P645" s="178">
        <v>79</v>
      </c>
    </row>
    <row r="646" spans="1:16" x14ac:dyDescent="0.3">
      <c r="A646" s="175" t="s">
        <v>308</v>
      </c>
      <c r="B646" s="176" t="s">
        <v>939</v>
      </c>
      <c r="C646" s="176" t="s">
        <v>1838</v>
      </c>
      <c r="D646" s="175" t="s">
        <v>961</v>
      </c>
      <c r="E646" s="172">
        <v>625</v>
      </c>
      <c r="F646" s="177">
        <v>269</v>
      </c>
      <c r="G646" s="177">
        <v>97</v>
      </c>
      <c r="H646" s="178">
        <v>259</v>
      </c>
      <c r="I646" s="172">
        <v>572</v>
      </c>
      <c r="J646" s="177">
        <v>262</v>
      </c>
      <c r="K646" s="177">
        <v>98</v>
      </c>
      <c r="L646" s="178">
        <v>212</v>
      </c>
      <c r="M646" s="172">
        <v>615</v>
      </c>
      <c r="N646" s="177">
        <v>257</v>
      </c>
      <c r="O646" s="177">
        <v>97</v>
      </c>
      <c r="P646" s="178">
        <v>261</v>
      </c>
    </row>
    <row r="647" spans="1:16" x14ac:dyDescent="0.3">
      <c r="A647" s="175" t="s">
        <v>107</v>
      </c>
      <c r="B647" s="176" t="s">
        <v>569</v>
      </c>
      <c r="C647" s="176" t="s">
        <v>1839</v>
      </c>
      <c r="D647" s="175" t="s">
        <v>161</v>
      </c>
      <c r="E647" s="172">
        <v>676</v>
      </c>
      <c r="F647" s="177">
        <v>258</v>
      </c>
      <c r="G647" s="177">
        <v>245</v>
      </c>
      <c r="H647" s="178">
        <v>173</v>
      </c>
      <c r="I647" s="172">
        <v>563</v>
      </c>
      <c r="J647" s="177">
        <v>253</v>
      </c>
      <c r="K647" s="177">
        <v>192</v>
      </c>
      <c r="L647" s="178">
        <v>118</v>
      </c>
      <c r="M647" s="172">
        <v>554</v>
      </c>
      <c r="N647" s="177">
        <v>246</v>
      </c>
      <c r="O647" s="177">
        <v>186</v>
      </c>
      <c r="P647" s="178">
        <v>122</v>
      </c>
    </row>
    <row r="648" spans="1:16" x14ac:dyDescent="0.3">
      <c r="A648" s="175" t="s">
        <v>819</v>
      </c>
      <c r="B648" s="176" t="s">
        <v>235</v>
      </c>
      <c r="C648" s="176" t="s">
        <v>1840</v>
      </c>
      <c r="D648" s="176" t="s">
        <v>247</v>
      </c>
      <c r="E648" s="172">
        <v>657</v>
      </c>
      <c r="F648" s="177">
        <v>260</v>
      </c>
      <c r="G648" s="177">
        <v>278</v>
      </c>
      <c r="H648" s="178">
        <v>119</v>
      </c>
      <c r="I648" s="172">
        <v>618</v>
      </c>
      <c r="J648" s="177">
        <v>254</v>
      </c>
      <c r="K648" s="177">
        <v>294</v>
      </c>
      <c r="L648" s="178">
        <v>70</v>
      </c>
      <c r="M648" s="172">
        <v>708</v>
      </c>
      <c r="N648" s="177">
        <v>250</v>
      </c>
      <c r="O648" s="177">
        <v>371</v>
      </c>
      <c r="P648" s="178">
        <v>87</v>
      </c>
    </row>
    <row r="649" spans="1:16" x14ac:dyDescent="0.3">
      <c r="A649" s="175" t="s">
        <v>429</v>
      </c>
      <c r="B649" s="176" t="s">
        <v>309</v>
      </c>
      <c r="C649" s="176" t="s">
        <v>1841</v>
      </c>
      <c r="D649" s="175" t="s">
        <v>397</v>
      </c>
      <c r="E649" s="172">
        <v>726</v>
      </c>
      <c r="F649" s="177">
        <v>346</v>
      </c>
      <c r="G649" s="177">
        <v>108</v>
      </c>
      <c r="H649" s="178">
        <v>272</v>
      </c>
      <c r="I649" s="172">
        <v>679</v>
      </c>
      <c r="J649" s="177">
        <v>449</v>
      </c>
      <c r="K649" s="177">
        <v>73</v>
      </c>
      <c r="L649" s="178">
        <v>157</v>
      </c>
      <c r="M649" s="172">
        <v>690</v>
      </c>
      <c r="N649" s="177">
        <v>455</v>
      </c>
      <c r="O649" s="177">
        <v>65</v>
      </c>
      <c r="P649" s="178">
        <v>170</v>
      </c>
    </row>
    <row r="650" spans="1:16" x14ac:dyDescent="0.3">
      <c r="A650" s="175" t="s">
        <v>1038</v>
      </c>
      <c r="B650" s="176" t="s">
        <v>181</v>
      </c>
      <c r="C650" s="176" t="s">
        <v>1842</v>
      </c>
      <c r="D650" s="175" t="s">
        <v>571</v>
      </c>
      <c r="E650" s="172">
        <v>609</v>
      </c>
      <c r="F650" s="177">
        <v>135</v>
      </c>
      <c r="G650" s="177">
        <v>308</v>
      </c>
      <c r="H650" s="178">
        <v>166</v>
      </c>
      <c r="I650" s="172">
        <v>615</v>
      </c>
      <c r="J650" s="177">
        <v>137</v>
      </c>
      <c r="K650" s="177">
        <v>331</v>
      </c>
      <c r="L650" s="178">
        <v>147</v>
      </c>
      <c r="M650" s="172">
        <v>664</v>
      </c>
      <c r="N650" s="177">
        <v>140</v>
      </c>
      <c r="O650" s="177">
        <v>345</v>
      </c>
      <c r="P650" s="178">
        <v>179</v>
      </c>
    </row>
    <row r="651" spans="1:16" x14ac:dyDescent="0.3">
      <c r="A651" s="175" t="s">
        <v>568</v>
      </c>
      <c r="B651" s="176" t="s">
        <v>681</v>
      </c>
      <c r="C651" s="176" t="s">
        <v>1843</v>
      </c>
      <c r="D651" s="175" t="s">
        <v>687</v>
      </c>
      <c r="E651" s="172">
        <v>636</v>
      </c>
      <c r="F651" s="177">
        <v>407</v>
      </c>
      <c r="G651" s="177">
        <v>69</v>
      </c>
      <c r="H651" s="178">
        <v>160</v>
      </c>
      <c r="I651" s="172">
        <v>589</v>
      </c>
      <c r="J651" s="177">
        <v>407</v>
      </c>
      <c r="K651" s="177">
        <v>47</v>
      </c>
      <c r="L651" s="178">
        <v>135</v>
      </c>
      <c r="M651" s="172">
        <v>603</v>
      </c>
      <c r="N651" s="177">
        <v>410</v>
      </c>
      <c r="O651" s="177">
        <v>48</v>
      </c>
      <c r="P651" s="178">
        <v>145</v>
      </c>
    </row>
    <row r="652" spans="1:16" x14ac:dyDescent="0.3">
      <c r="A652" s="175" t="s">
        <v>1038</v>
      </c>
      <c r="B652" s="176" t="s">
        <v>108</v>
      </c>
      <c r="C652" s="176" t="s">
        <v>1844</v>
      </c>
      <c r="D652" s="175" t="s">
        <v>175</v>
      </c>
      <c r="E652" s="172">
        <v>642</v>
      </c>
      <c r="F652" s="177">
        <v>397</v>
      </c>
      <c r="G652" s="177">
        <v>93</v>
      </c>
      <c r="H652" s="178">
        <v>152</v>
      </c>
      <c r="I652" s="172">
        <v>464</v>
      </c>
      <c r="J652" s="177">
        <v>309</v>
      </c>
      <c r="K652" s="177">
        <v>67</v>
      </c>
      <c r="L652" s="178">
        <v>88</v>
      </c>
      <c r="M652" s="172">
        <v>522</v>
      </c>
      <c r="N652" s="177">
        <v>315</v>
      </c>
      <c r="O652" s="177">
        <v>78</v>
      </c>
      <c r="P652" s="178">
        <v>129</v>
      </c>
    </row>
    <row r="653" spans="1:16" x14ac:dyDescent="0.3">
      <c r="A653" s="175" t="s">
        <v>107</v>
      </c>
      <c r="B653" s="176" t="s">
        <v>309</v>
      </c>
      <c r="C653" s="176" t="s">
        <v>1845</v>
      </c>
      <c r="D653" s="175" t="s">
        <v>321</v>
      </c>
      <c r="E653" s="172">
        <v>625</v>
      </c>
      <c r="F653" s="177">
        <v>150</v>
      </c>
      <c r="G653" s="177">
        <v>231</v>
      </c>
      <c r="H653" s="178">
        <v>244</v>
      </c>
      <c r="I653" s="172">
        <v>612</v>
      </c>
      <c r="J653" s="177">
        <v>166</v>
      </c>
      <c r="K653" s="177">
        <v>229</v>
      </c>
      <c r="L653" s="178">
        <v>217</v>
      </c>
      <c r="M653" s="172">
        <v>670</v>
      </c>
      <c r="N653" s="177">
        <v>164</v>
      </c>
      <c r="O653" s="177">
        <v>271</v>
      </c>
      <c r="P653" s="178">
        <v>235</v>
      </c>
    </row>
    <row r="654" spans="1:16" x14ac:dyDescent="0.3">
      <c r="A654" s="175" t="s">
        <v>107</v>
      </c>
      <c r="B654" s="176" t="s">
        <v>569</v>
      </c>
      <c r="C654" s="176" t="s">
        <v>1846</v>
      </c>
      <c r="D654" s="175" t="s">
        <v>636</v>
      </c>
      <c r="E654" s="172">
        <v>618</v>
      </c>
      <c r="F654" s="177">
        <v>179</v>
      </c>
      <c r="G654" s="177">
        <v>317</v>
      </c>
      <c r="H654" s="178">
        <v>122</v>
      </c>
      <c r="I654" s="172">
        <v>575</v>
      </c>
      <c r="J654" s="177">
        <v>176</v>
      </c>
      <c r="K654" s="177">
        <v>299</v>
      </c>
      <c r="L654" s="178">
        <v>100</v>
      </c>
      <c r="M654" s="172">
        <v>663</v>
      </c>
      <c r="N654" s="177">
        <v>178</v>
      </c>
      <c r="O654" s="177">
        <v>368</v>
      </c>
      <c r="P654" s="178">
        <v>117</v>
      </c>
    </row>
    <row r="655" spans="1:16" x14ac:dyDescent="0.3">
      <c r="A655" s="175" t="s">
        <v>873</v>
      </c>
      <c r="B655" s="176" t="s">
        <v>569</v>
      </c>
      <c r="C655" s="176" t="s">
        <v>1847</v>
      </c>
      <c r="D655" s="175" t="s">
        <v>623</v>
      </c>
      <c r="E655" s="172">
        <v>620</v>
      </c>
      <c r="F655" s="177">
        <v>379</v>
      </c>
      <c r="G655" s="177">
        <v>164</v>
      </c>
      <c r="H655" s="178">
        <v>77</v>
      </c>
      <c r="I655" s="172">
        <v>570</v>
      </c>
      <c r="J655" s="177">
        <v>375</v>
      </c>
      <c r="K655" s="177">
        <v>143</v>
      </c>
      <c r="L655" s="178">
        <v>52</v>
      </c>
      <c r="M655" s="172">
        <v>619</v>
      </c>
      <c r="N655" s="177">
        <v>374</v>
      </c>
      <c r="O655" s="177">
        <v>177</v>
      </c>
      <c r="P655" s="178">
        <v>68</v>
      </c>
    </row>
    <row r="656" spans="1:16" x14ac:dyDescent="0.3">
      <c r="A656" s="175" t="s">
        <v>747</v>
      </c>
      <c r="B656" s="176" t="s">
        <v>569</v>
      </c>
      <c r="C656" s="176" t="s">
        <v>1848</v>
      </c>
      <c r="D656" s="175" t="s">
        <v>632</v>
      </c>
      <c r="E656" s="172">
        <v>612</v>
      </c>
      <c r="F656" s="177">
        <v>140</v>
      </c>
      <c r="G656" s="177">
        <v>353</v>
      </c>
      <c r="H656" s="178">
        <v>119</v>
      </c>
      <c r="I656" s="172">
        <v>570</v>
      </c>
      <c r="J656" s="177">
        <v>146</v>
      </c>
      <c r="K656" s="177">
        <v>324</v>
      </c>
      <c r="L656" s="178">
        <v>100</v>
      </c>
      <c r="M656" s="172">
        <v>622</v>
      </c>
      <c r="N656" s="177">
        <v>135</v>
      </c>
      <c r="O656" s="177">
        <v>369</v>
      </c>
      <c r="P656" s="178">
        <v>118</v>
      </c>
    </row>
    <row r="657" spans="1:16" x14ac:dyDescent="0.3">
      <c r="A657" s="175" t="s">
        <v>308</v>
      </c>
      <c r="B657" s="176" t="s">
        <v>914</v>
      </c>
      <c r="C657" s="176" t="s">
        <v>1849</v>
      </c>
      <c r="D657" s="175" t="s">
        <v>921</v>
      </c>
      <c r="E657" s="172">
        <v>593</v>
      </c>
      <c r="F657" s="177">
        <v>281</v>
      </c>
      <c r="G657" s="177">
        <v>219</v>
      </c>
      <c r="H657" s="178">
        <v>93</v>
      </c>
      <c r="I657" s="172">
        <v>684</v>
      </c>
      <c r="J657" s="177">
        <v>347</v>
      </c>
      <c r="K657" s="177">
        <v>266</v>
      </c>
      <c r="L657" s="178">
        <v>71</v>
      </c>
      <c r="M657" s="172">
        <v>782</v>
      </c>
      <c r="N657" s="177">
        <v>354</v>
      </c>
      <c r="O657" s="177">
        <v>319</v>
      </c>
      <c r="P657" s="178">
        <v>109</v>
      </c>
    </row>
    <row r="658" spans="1:16" x14ac:dyDescent="0.3">
      <c r="A658" s="175" t="s">
        <v>308</v>
      </c>
      <c r="B658" s="176" t="s">
        <v>235</v>
      </c>
      <c r="C658" s="176" t="s">
        <v>1850</v>
      </c>
      <c r="D658" s="175" t="s">
        <v>250</v>
      </c>
      <c r="E658" s="172">
        <v>631</v>
      </c>
      <c r="F658" s="177">
        <v>259</v>
      </c>
      <c r="G658" s="177">
        <v>217</v>
      </c>
      <c r="H658" s="178">
        <v>155</v>
      </c>
      <c r="I658" s="172">
        <v>595</v>
      </c>
      <c r="J658" s="177">
        <v>246</v>
      </c>
      <c r="K658" s="177">
        <v>235</v>
      </c>
      <c r="L658" s="178">
        <v>114</v>
      </c>
      <c r="M658" s="172">
        <v>620</v>
      </c>
      <c r="N658" s="177">
        <v>249</v>
      </c>
      <c r="O658" s="177">
        <v>239</v>
      </c>
      <c r="P658" s="178">
        <v>132</v>
      </c>
    </row>
    <row r="659" spans="1:16" x14ac:dyDescent="0.3">
      <c r="A659" s="175" t="s">
        <v>308</v>
      </c>
      <c r="B659" s="176" t="s">
        <v>712</v>
      </c>
      <c r="C659" s="176" t="s">
        <v>1851</v>
      </c>
      <c r="D659" s="175" t="s">
        <v>728</v>
      </c>
      <c r="E659" s="172">
        <v>593</v>
      </c>
      <c r="F659" s="177">
        <v>133</v>
      </c>
      <c r="G659" s="177">
        <v>248</v>
      </c>
      <c r="H659" s="178">
        <v>212</v>
      </c>
      <c r="I659" s="172">
        <v>589</v>
      </c>
      <c r="J659" s="177">
        <v>149</v>
      </c>
      <c r="K659" s="177">
        <v>239</v>
      </c>
      <c r="L659" s="178">
        <v>201</v>
      </c>
      <c r="M659" s="172">
        <v>612</v>
      </c>
      <c r="N659" s="177">
        <v>145</v>
      </c>
      <c r="O659" s="177">
        <v>240</v>
      </c>
      <c r="P659" s="178">
        <v>227</v>
      </c>
    </row>
    <row r="660" spans="1:16" x14ac:dyDescent="0.3">
      <c r="A660" s="175" t="s">
        <v>711</v>
      </c>
      <c r="B660" s="176" t="s">
        <v>939</v>
      </c>
      <c r="C660" s="176" t="s">
        <v>1852</v>
      </c>
      <c r="D660" s="175" t="s">
        <v>992</v>
      </c>
      <c r="E660" s="172">
        <v>614</v>
      </c>
      <c r="F660" s="177">
        <v>163</v>
      </c>
      <c r="G660" s="177">
        <v>225</v>
      </c>
      <c r="H660" s="178">
        <v>226</v>
      </c>
      <c r="I660" s="172">
        <v>592</v>
      </c>
      <c r="J660" s="177">
        <v>160</v>
      </c>
      <c r="K660" s="177">
        <v>223</v>
      </c>
      <c r="L660" s="178">
        <v>209</v>
      </c>
      <c r="M660" s="172">
        <v>612</v>
      </c>
      <c r="N660" s="177">
        <v>158</v>
      </c>
      <c r="O660" s="177">
        <v>236</v>
      </c>
      <c r="P660" s="178">
        <v>218</v>
      </c>
    </row>
    <row r="661" spans="1:16" x14ac:dyDescent="0.3">
      <c r="A661" s="175" t="s">
        <v>539</v>
      </c>
      <c r="B661" s="176" t="s">
        <v>135</v>
      </c>
      <c r="C661" s="176" t="s">
        <v>1853</v>
      </c>
      <c r="D661" s="175" t="s">
        <v>436</v>
      </c>
      <c r="E661" s="172">
        <v>653</v>
      </c>
      <c r="F661" s="177">
        <v>215</v>
      </c>
      <c r="G661" s="177">
        <v>278</v>
      </c>
      <c r="H661" s="178">
        <v>160</v>
      </c>
      <c r="I661" s="172">
        <v>545</v>
      </c>
      <c r="J661" s="177">
        <v>217</v>
      </c>
      <c r="K661" s="177">
        <v>255</v>
      </c>
      <c r="L661" s="178">
        <v>73</v>
      </c>
      <c r="M661" s="172">
        <v>598</v>
      </c>
      <c r="N661" s="177">
        <v>218</v>
      </c>
      <c r="O661" s="177">
        <v>272</v>
      </c>
      <c r="P661" s="178">
        <v>108</v>
      </c>
    </row>
    <row r="662" spans="1:16" x14ac:dyDescent="0.3">
      <c r="A662" s="175" t="s">
        <v>1038</v>
      </c>
      <c r="B662" s="176" t="s">
        <v>309</v>
      </c>
      <c r="C662" s="176" t="s">
        <v>1854</v>
      </c>
      <c r="D662" s="175" t="s">
        <v>393</v>
      </c>
      <c r="E662" s="172">
        <v>582</v>
      </c>
      <c r="F662" s="177">
        <v>155</v>
      </c>
      <c r="G662" s="177">
        <v>301</v>
      </c>
      <c r="H662" s="178">
        <v>126</v>
      </c>
      <c r="I662" s="172">
        <v>401</v>
      </c>
      <c r="J662" s="177">
        <v>159</v>
      </c>
      <c r="K662" s="177">
        <v>138</v>
      </c>
      <c r="L662" s="178">
        <v>104</v>
      </c>
      <c r="M662" s="172">
        <v>437</v>
      </c>
      <c r="N662" s="177">
        <v>148</v>
      </c>
      <c r="O662" s="177">
        <v>145</v>
      </c>
      <c r="P662" s="178">
        <v>144</v>
      </c>
    </row>
    <row r="663" spans="1:16" x14ac:dyDescent="0.3">
      <c r="A663" s="175" t="s">
        <v>1038</v>
      </c>
      <c r="B663" s="176" t="s">
        <v>681</v>
      </c>
      <c r="C663" s="176" t="s">
        <v>1855</v>
      </c>
      <c r="D663" s="175" t="s">
        <v>688</v>
      </c>
      <c r="E663" s="172">
        <v>596</v>
      </c>
      <c r="F663" s="177">
        <v>264</v>
      </c>
      <c r="G663" s="177">
        <v>143</v>
      </c>
      <c r="H663" s="178">
        <v>189</v>
      </c>
      <c r="I663" s="172">
        <v>461</v>
      </c>
      <c r="J663" s="177">
        <v>257</v>
      </c>
      <c r="K663" s="177">
        <v>114</v>
      </c>
      <c r="L663" s="178">
        <v>90</v>
      </c>
      <c r="M663" s="172">
        <v>561</v>
      </c>
      <c r="N663" s="177">
        <v>262</v>
      </c>
      <c r="O663" s="177">
        <v>106</v>
      </c>
      <c r="P663" s="178">
        <v>193</v>
      </c>
    </row>
    <row r="664" spans="1:16" x14ac:dyDescent="0.3">
      <c r="A664" s="175" t="s">
        <v>938</v>
      </c>
      <c r="B664" s="176" t="s">
        <v>874</v>
      </c>
      <c r="C664" s="176" t="s">
        <v>1856</v>
      </c>
      <c r="D664" s="175" t="s">
        <v>894</v>
      </c>
      <c r="E664" s="172">
        <v>572</v>
      </c>
      <c r="F664" s="177">
        <v>240</v>
      </c>
      <c r="G664" s="177">
        <v>237</v>
      </c>
      <c r="H664" s="178">
        <v>95</v>
      </c>
      <c r="I664" s="172">
        <v>457</v>
      </c>
      <c r="J664" s="177">
        <v>249</v>
      </c>
      <c r="K664" s="177">
        <v>144</v>
      </c>
      <c r="L664" s="178">
        <v>64</v>
      </c>
      <c r="M664" s="172">
        <v>527</v>
      </c>
      <c r="N664" s="177">
        <v>246</v>
      </c>
      <c r="O664" s="177">
        <v>163</v>
      </c>
      <c r="P664" s="178">
        <v>118</v>
      </c>
    </row>
    <row r="665" spans="1:16" x14ac:dyDescent="0.3">
      <c r="A665" s="175" t="s">
        <v>107</v>
      </c>
      <c r="B665" s="176" t="s">
        <v>569</v>
      </c>
      <c r="C665" s="176" t="s">
        <v>1857</v>
      </c>
      <c r="D665" s="175" t="s">
        <v>644</v>
      </c>
      <c r="E665" s="172">
        <v>593</v>
      </c>
      <c r="F665" s="177">
        <v>169</v>
      </c>
      <c r="G665" s="177">
        <v>311</v>
      </c>
      <c r="H665" s="178">
        <v>113</v>
      </c>
      <c r="I665" s="172">
        <v>604</v>
      </c>
      <c r="J665" s="177">
        <v>166</v>
      </c>
      <c r="K665" s="177">
        <v>334</v>
      </c>
      <c r="L665" s="178">
        <v>104</v>
      </c>
      <c r="M665" s="172">
        <v>624</v>
      </c>
      <c r="N665" s="177">
        <v>171</v>
      </c>
      <c r="O665" s="177">
        <v>346</v>
      </c>
      <c r="P665" s="178">
        <v>107</v>
      </c>
    </row>
    <row r="666" spans="1:16" x14ac:dyDescent="0.3">
      <c r="A666" s="175" t="s">
        <v>819</v>
      </c>
      <c r="B666" s="176" t="s">
        <v>1039</v>
      </c>
      <c r="C666" s="176" t="s">
        <v>1858</v>
      </c>
      <c r="D666" s="175" t="s">
        <v>1046</v>
      </c>
      <c r="E666" s="172">
        <v>597</v>
      </c>
      <c r="F666" s="177">
        <v>155</v>
      </c>
      <c r="G666" s="177">
        <v>231</v>
      </c>
      <c r="H666" s="178">
        <v>211</v>
      </c>
      <c r="I666" s="172">
        <v>497</v>
      </c>
      <c r="J666" s="177">
        <v>159</v>
      </c>
      <c r="K666" s="177">
        <v>190</v>
      </c>
      <c r="L666" s="178">
        <v>148</v>
      </c>
      <c r="M666" s="172">
        <v>585</v>
      </c>
      <c r="N666" s="177">
        <v>161</v>
      </c>
      <c r="O666" s="177">
        <v>224</v>
      </c>
      <c r="P666" s="178">
        <v>200</v>
      </c>
    </row>
    <row r="667" spans="1:16" x14ac:dyDescent="0.3">
      <c r="A667" s="175" t="s">
        <v>260</v>
      </c>
      <c r="B667" s="176" t="s">
        <v>763</v>
      </c>
      <c r="C667" s="176" t="s">
        <v>1859</v>
      </c>
      <c r="D667" s="175" t="s">
        <v>776</v>
      </c>
      <c r="E667" s="172">
        <v>580</v>
      </c>
      <c r="F667" s="177">
        <v>137</v>
      </c>
      <c r="G667" s="177">
        <v>345</v>
      </c>
      <c r="H667" s="178">
        <v>98</v>
      </c>
      <c r="I667" s="172">
        <v>585</v>
      </c>
      <c r="J667" s="177">
        <v>148</v>
      </c>
      <c r="K667" s="177">
        <v>346</v>
      </c>
      <c r="L667" s="178">
        <v>91</v>
      </c>
      <c r="M667" s="172">
        <v>549</v>
      </c>
      <c r="N667" s="177">
        <v>141</v>
      </c>
      <c r="O667" s="177">
        <v>305</v>
      </c>
      <c r="P667" s="178">
        <v>103</v>
      </c>
    </row>
    <row r="668" spans="1:16" x14ac:dyDescent="0.3">
      <c r="A668" s="175" t="s">
        <v>260</v>
      </c>
      <c r="B668" s="176" t="s">
        <v>1150</v>
      </c>
      <c r="C668" s="176" t="s">
        <v>1860</v>
      </c>
      <c r="D668" s="175" t="s">
        <v>199</v>
      </c>
      <c r="E668" s="172">
        <v>646</v>
      </c>
      <c r="F668" s="177">
        <v>236</v>
      </c>
      <c r="G668" s="177">
        <v>206</v>
      </c>
      <c r="H668" s="178">
        <v>204</v>
      </c>
      <c r="I668" s="172">
        <v>553</v>
      </c>
      <c r="J668" s="177">
        <v>222</v>
      </c>
      <c r="K668" s="177">
        <v>201</v>
      </c>
      <c r="L668" s="178">
        <v>130</v>
      </c>
      <c r="M668" s="172">
        <v>610</v>
      </c>
      <c r="N668" s="177">
        <v>240</v>
      </c>
      <c r="O668" s="177">
        <v>228</v>
      </c>
      <c r="P668" s="178">
        <v>142</v>
      </c>
    </row>
    <row r="669" spans="1:16" x14ac:dyDescent="0.3">
      <c r="A669" s="175" t="s">
        <v>819</v>
      </c>
      <c r="B669" s="176" t="s">
        <v>1188</v>
      </c>
      <c r="C669" s="176" t="s">
        <v>1861</v>
      </c>
      <c r="D669" s="175" t="s">
        <v>1191</v>
      </c>
      <c r="E669" s="172">
        <v>591</v>
      </c>
      <c r="F669" s="177">
        <v>436</v>
      </c>
      <c r="G669" s="177">
        <v>39</v>
      </c>
      <c r="H669" s="178">
        <v>116</v>
      </c>
      <c r="I669" s="172">
        <v>403</v>
      </c>
      <c r="J669" s="177">
        <v>296</v>
      </c>
      <c r="K669" s="177">
        <v>40</v>
      </c>
      <c r="L669" s="178">
        <v>67</v>
      </c>
      <c r="M669" s="172">
        <v>473</v>
      </c>
      <c r="N669" s="177">
        <v>295</v>
      </c>
      <c r="O669" s="177">
        <v>70</v>
      </c>
      <c r="P669" s="178">
        <v>108</v>
      </c>
    </row>
    <row r="670" spans="1:16" x14ac:dyDescent="0.3">
      <c r="A670" s="175" t="s">
        <v>568</v>
      </c>
      <c r="B670" s="176" t="s">
        <v>1039</v>
      </c>
      <c r="C670" s="176" t="s">
        <v>1862</v>
      </c>
      <c r="D670" s="175" t="s">
        <v>1073</v>
      </c>
      <c r="E670" s="172">
        <v>591</v>
      </c>
      <c r="F670" s="177">
        <v>169</v>
      </c>
      <c r="G670" s="177">
        <v>341</v>
      </c>
      <c r="H670" s="178">
        <v>81</v>
      </c>
      <c r="I670" s="172">
        <v>610</v>
      </c>
      <c r="J670" s="177">
        <v>190</v>
      </c>
      <c r="K670" s="177">
        <v>358</v>
      </c>
      <c r="L670" s="178">
        <v>62</v>
      </c>
      <c r="M670" s="172">
        <v>624</v>
      </c>
      <c r="N670" s="177">
        <v>193</v>
      </c>
      <c r="O670" s="177">
        <v>359</v>
      </c>
      <c r="P670" s="178">
        <v>72</v>
      </c>
    </row>
    <row r="671" spans="1:16" x14ac:dyDescent="0.3">
      <c r="A671" s="175" t="s">
        <v>512</v>
      </c>
      <c r="B671" s="176" t="s">
        <v>763</v>
      </c>
      <c r="C671" s="176" t="s">
        <v>1863</v>
      </c>
      <c r="D671" s="175" t="s">
        <v>788</v>
      </c>
      <c r="E671" s="172">
        <v>758</v>
      </c>
      <c r="F671" s="177">
        <v>188</v>
      </c>
      <c r="G671" s="177">
        <v>204</v>
      </c>
      <c r="H671" s="178">
        <v>366</v>
      </c>
      <c r="I671" s="172">
        <v>494</v>
      </c>
      <c r="J671" s="177">
        <v>190</v>
      </c>
      <c r="K671" s="177">
        <v>128</v>
      </c>
      <c r="L671" s="178">
        <v>176</v>
      </c>
      <c r="M671" s="172">
        <v>492</v>
      </c>
      <c r="N671" s="177">
        <v>200</v>
      </c>
      <c r="O671" s="177">
        <v>102</v>
      </c>
      <c r="P671" s="178">
        <v>190</v>
      </c>
    </row>
    <row r="672" spans="1:16" x14ac:dyDescent="0.3">
      <c r="A672" s="175" t="s">
        <v>107</v>
      </c>
      <c r="B672" s="176" t="s">
        <v>569</v>
      </c>
      <c r="C672" s="176" t="s">
        <v>1864</v>
      </c>
      <c r="D672" s="175" t="s">
        <v>600</v>
      </c>
      <c r="E672" s="172">
        <v>586</v>
      </c>
      <c r="F672" s="177">
        <v>314</v>
      </c>
      <c r="G672" s="177">
        <v>163</v>
      </c>
      <c r="H672" s="178">
        <v>109</v>
      </c>
      <c r="I672" s="172">
        <v>485</v>
      </c>
      <c r="J672" s="177">
        <v>312</v>
      </c>
      <c r="K672" s="177">
        <v>74</v>
      </c>
      <c r="L672" s="178">
        <v>99</v>
      </c>
      <c r="M672" s="172">
        <v>567</v>
      </c>
      <c r="N672" s="177">
        <v>317</v>
      </c>
      <c r="O672" s="177">
        <v>146</v>
      </c>
      <c r="P672" s="178">
        <v>104</v>
      </c>
    </row>
    <row r="673" spans="1:16" x14ac:dyDescent="0.3">
      <c r="A673" s="175" t="s">
        <v>938</v>
      </c>
      <c r="B673" s="176" t="s">
        <v>272</v>
      </c>
      <c r="C673" s="176" t="s">
        <v>1865</v>
      </c>
      <c r="D673" s="175" t="s">
        <v>558</v>
      </c>
      <c r="E673" s="172">
        <v>591</v>
      </c>
      <c r="F673" s="177">
        <v>235</v>
      </c>
      <c r="G673" s="177">
        <v>212</v>
      </c>
      <c r="H673" s="178">
        <v>144</v>
      </c>
      <c r="I673" s="172">
        <v>534</v>
      </c>
      <c r="J673" s="177">
        <v>233</v>
      </c>
      <c r="K673" s="177">
        <v>205</v>
      </c>
      <c r="L673" s="178">
        <v>96</v>
      </c>
      <c r="M673" s="172">
        <v>576</v>
      </c>
      <c r="N673" s="177">
        <v>231</v>
      </c>
      <c r="O673" s="177">
        <v>211</v>
      </c>
      <c r="P673" s="178">
        <v>134</v>
      </c>
    </row>
    <row r="674" spans="1:16" x14ac:dyDescent="0.3">
      <c r="A674" s="175" t="s">
        <v>308</v>
      </c>
      <c r="B674" s="176" t="s">
        <v>108</v>
      </c>
      <c r="C674" s="176" t="s">
        <v>1866</v>
      </c>
      <c r="D674" s="175" t="s">
        <v>152</v>
      </c>
      <c r="E674" s="172">
        <v>613</v>
      </c>
      <c r="F674" s="177">
        <v>230</v>
      </c>
      <c r="G674" s="177">
        <v>227</v>
      </c>
      <c r="H674" s="178">
        <v>156</v>
      </c>
      <c r="I674" s="172">
        <v>518</v>
      </c>
      <c r="J674" s="177">
        <v>225</v>
      </c>
      <c r="K674" s="177">
        <v>192</v>
      </c>
      <c r="L674" s="178">
        <v>101</v>
      </c>
      <c r="M674" s="172">
        <v>532</v>
      </c>
      <c r="N674" s="177">
        <v>226</v>
      </c>
      <c r="O674" s="177">
        <v>184</v>
      </c>
      <c r="P674" s="178">
        <v>122</v>
      </c>
    </row>
    <row r="675" spans="1:16" x14ac:dyDescent="0.3">
      <c r="A675" s="175" t="s">
        <v>1172</v>
      </c>
      <c r="B675" s="176" t="s">
        <v>939</v>
      </c>
      <c r="C675" s="176" t="s">
        <v>1867</v>
      </c>
      <c r="D675" s="175" t="s">
        <v>1010</v>
      </c>
      <c r="E675" s="172">
        <v>601</v>
      </c>
      <c r="F675" s="177">
        <v>153</v>
      </c>
      <c r="G675" s="177">
        <v>336</v>
      </c>
      <c r="H675" s="178">
        <v>112</v>
      </c>
      <c r="I675" s="172">
        <v>514</v>
      </c>
      <c r="J675" s="177">
        <v>141</v>
      </c>
      <c r="K675" s="177">
        <v>294</v>
      </c>
      <c r="L675" s="178">
        <v>79</v>
      </c>
      <c r="M675" s="172">
        <v>541</v>
      </c>
      <c r="N675" s="177">
        <v>164</v>
      </c>
      <c r="O675" s="177">
        <v>287</v>
      </c>
      <c r="P675" s="178">
        <v>90</v>
      </c>
    </row>
    <row r="676" spans="1:16" x14ac:dyDescent="0.3">
      <c r="A676" s="175" t="s">
        <v>308</v>
      </c>
      <c r="B676" s="176" t="s">
        <v>108</v>
      </c>
      <c r="C676" s="176" t="s">
        <v>1868</v>
      </c>
      <c r="D676" s="175" t="s">
        <v>139</v>
      </c>
      <c r="E676" s="172">
        <v>596</v>
      </c>
      <c r="F676" s="177">
        <v>255</v>
      </c>
      <c r="G676" s="177">
        <v>167</v>
      </c>
      <c r="H676" s="178">
        <v>174</v>
      </c>
      <c r="I676" s="172">
        <v>554</v>
      </c>
      <c r="J676" s="177">
        <v>261</v>
      </c>
      <c r="K676" s="177">
        <v>150</v>
      </c>
      <c r="L676" s="178">
        <v>143</v>
      </c>
      <c r="M676" s="172">
        <v>607</v>
      </c>
      <c r="N676" s="177">
        <v>259</v>
      </c>
      <c r="O676" s="177">
        <v>191</v>
      </c>
      <c r="P676" s="178">
        <v>157</v>
      </c>
    </row>
    <row r="677" spans="1:16" x14ac:dyDescent="0.3">
      <c r="A677" s="175" t="s">
        <v>1014</v>
      </c>
      <c r="B677" s="176" t="s">
        <v>309</v>
      </c>
      <c r="C677" s="176" t="s">
        <v>1869</v>
      </c>
      <c r="D677" s="175" t="s">
        <v>390</v>
      </c>
      <c r="E677" s="172">
        <v>619</v>
      </c>
      <c r="F677" s="177">
        <v>273</v>
      </c>
      <c r="G677" s="177">
        <v>162</v>
      </c>
      <c r="H677" s="178">
        <v>184</v>
      </c>
      <c r="I677" s="172">
        <v>563</v>
      </c>
      <c r="J677" s="177">
        <v>280</v>
      </c>
      <c r="K677" s="177">
        <v>155</v>
      </c>
      <c r="L677" s="178">
        <v>128</v>
      </c>
      <c r="M677" s="172">
        <v>589</v>
      </c>
      <c r="N677" s="177">
        <v>274</v>
      </c>
      <c r="O677" s="177">
        <v>172</v>
      </c>
      <c r="P677" s="178">
        <v>143</v>
      </c>
    </row>
    <row r="678" spans="1:16" x14ac:dyDescent="0.3">
      <c r="A678" s="175" t="s">
        <v>107</v>
      </c>
      <c r="B678" s="176" t="s">
        <v>309</v>
      </c>
      <c r="C678" s="176" t="s">
        <v>1870</v>
      </c>
      <c r="D678" s="175" t="s">
        <v>355</v>
      </c>
      <c r="E678" s="172">
        <v>599</v>
      </c>
      <c r="F678" s="177">
        <v>229</v>
      </c>
      <c r="G678" s="177">
        <v>248</v>
      </c>
      <c r="H678" s="178">
        <v>122</v>
      </c>
      <c r="I678" s="172">
        <v>530</v>
      </c>
      <c r="J678" s="177">
        <v>219</v>
      </c>
      <c r="K678" s="177">
        <v>225</v>
      </c>
      <c r="L678" s="178">
        <v>86</v>
      </c>
      <c r="M678" s="172">
        <v>614</v>
      </c>
      <c r="N678" s="177">
        <v>227</v>
      </c>
      <c r="O678" s="177">
        <v>286</v>
      </c>
      <c r="P678" s="178">
        <v>101</v>
      </c>
    </row>
    <row r="679" spans="1:16" x14ac:dyDescent="0.3">
      <c r="A679" s="175" t="s">
        <v>873</v>
      </c>
      <c r="B679" s="176" t="s">
        <v>108</v>
      </c>
      <c r="C679" s="176" t="s">
        <v>1871</v>
      </c>
      <c r="D679" s="175" t="s">
        <v>229</v>
      </c>
      <c r="E679" s="172">
        <v>575</v>
      </c>
      <c r="F679" s="177">
        <v>272</v>
      </c>
      <c r="G679" s="177">
        <v>121</v>
      </c>
      <c r="H679" s="178">
        <v>182</v>
      </c>
      <c r="I679" s="172">
        <v>440</v>
      </c>
      <c r="J679" s="177">
        <v>268</v>
      </c>
      <c r="K679" s="177">
        <v>46</v>
      </c>
      <c r="L679" s="178">
        <v>126</v>
      </c>
      <c r="M679" s="172">
        <v>499</v>
      </c>
      <c r="N679" s="177">
        <v>272</v>
      </c>
      <c r="O679" s="177">
        <v>42</v>
      </c>
      <c r="P679" s="178">
        <v>185</v>
      </c>
    </row>
    <row r="680" spans="1:16" x14ac:dyDescent="0.3">
      <c r="A680" s="175" t="s">
        <v>308</v>
      </c>
      <c r="B680" s="176" t="s">
        <v>763</v>
      </c>
      <c r="C680" s="176" t="s">
        <v>1872</v>
      </c>
      <c r="D680" s="175" t="s">
        <v>769</v>
      </c>
      <c r="E680" s="172">
        <v>573</v>
      </c>
      <c r="F680" s="177">
        <v>138</v>
      </c>
      <c r="G680" s="177">
        <v>250</v>
      </c>
      <c r="H680" s="178">
        <v>185</v>
      </c>
      <c r="I680" s="172">
        <v>569</v>
      </c>
      <c r="J680" s="177">
        <v>138</v>
      </c>
      <c r="K680" s="177">
        <v>255</v>
      </c>
      <c r="L680" s="178">
        <v>176</v>
      </c>
      <c r="M680" s="172">
        <v>593</v>
      </c>
      <c r="N680" s="177">
        <v>141</v>
      </c>
      <c r="O680" s="177">
        <v>263</v>
      </c>
      <c r="P680" s="178">
        <v>189</v>
      </c>
    </row>
    <row r="681" spans="1:16" x14ac:dyDescent="0.3">
      <c r="A681" s="175" t="s">
        <v>512</v>
      </c>
      <c r="B681" s="176" t="s">
        <v>181</v>
      </c>
      <c r="C681" s="176" t="s">
        <v>1873</v>
      </c>
      <c r="D681" s="175" t="s">
        <v>853</v>
      </c>
      <c r="E681" s="172">
        <v>619</v>
      </c>
      <c r="F681" s="177">
        <v>220</v>
      </c>
      <c r="G681" s="177">
        <v>108</v>
      </c>
      <c r="H681" s="178">
        <v>291</v>
      </c>
      <c r="I681" s="172">
        <v>794</v>
      </c>
      <c r="J681" s="177">
        <v>312</v>
      </c>
      <c r="K681" s="177">
        <v>249</v>
      </c>
      <c r="L681" s="178">
        <v>233</v>
      </c>
      <c r="M681" s="172">
        <v>748</v>
      </c>
      <c r="N681" s="177">
        <v>258</v>
      </c>
      <c r="O681" s="177">
        <v>242</v>
      </c>
      <c r="P681" s="178">
        <v>248</v>
      </c>
    </row>
    <row r="682" spans="1:16" x14ac:dyDescent="0.3">
      <c r="A682" s="175" t="s">
        <v>308</v>
      </c>
      <c r="B682" s="176" t="s">
        <v>261</v>
      </c>
      <c r="C682" s="176" t="s">
        <v>1874</v>
      </c>
      <c r="D682" s="175" t="s">
        <v>307</v>
      </c>
      <c r="E682" s="172">
        <v>585</v>
      </c>
      <c r="F682" s="177">
        <v>183</v>
      </c>
      <c r="G682" s="177">
        <v>266</v>
      </c>
      <c r="H682" s="178">
        <v>136</v>
      </c>
      <c r="I682" s="172">
        <v>566</v>
      </c>
      <c r="J682" s="177">
        <v>206</v>
      </c>
      <c r="K682" s="177">
        <v>237</v>
      </c>
      <c r="L682" s="178">
        <v>123</v>
      </c>
      <c r="M682" s="172">
        <v>562</v>
      </c>
      <c r="N682" s="177">
        <v>206</v>
      </c>
      <c r="O682" s="177">
        <v>232</v>
      </c>
      <c r="P682" s="178">
        <v>124</v>
      </c>
    </row>
    <row r="683" spans="1:16" x14ac:dyDescent="0.3">
      <c r="A683" s="175" t="s">
        <v>680</v>
      </c>
      <c r="B683" s="176" t="s">
        <v>108</v>
      </c>
      <c r="C683" s="176" t="s">
        <v>1875</v>
      </c>
      <c r="D683" s="175" t="s">
        <v>124</v>
      </c>
      <c r="E683" s="172">
        <v>570</v>
      </c>
      <c r="F683" s="177">
        <v>81</v>
      </c>
      <c r="G683" s="177">
        <v>298</v>
      </c>
      <c r="H683" s="178">
        <v>191</v>
      </c>
      <c r="I683" s="172">
        <v>561</v>
      </c>
      <c r="J683" s="177">
        <v>82</v>
      </c>
      <c r="K683" s="177">
        <v>297</v>
      </c>
      <c r="L683" s="178">
        <v>182</v>
      </c>
      <c r="M683" s="172">
        <v>577</v>
      </c>
      <c r="N683" s="177">
        <v>83</v>
      </c>
      <c r="O683" s="177">
        <v>301</v>
      </c>
      <c r="P683" s="178">
        <v>193</v>
      </c>
    </row>
    <row r="684" spans="1:16" x14ac:dyDescent="0.3">
      <c r="A684" s="175" t="s">
        <v>938</v>
      </c>
      <c r="B684" s="176" t="s">
        <v>763</v>
      </c>
      <c r="C684" s="176" t="s">
        <v>1876</v>
      </c>
      <c r="D684" s="175" t="s">
        <v>781</v>
      </c>
      <c r="E684" s="172">
        <v>610</v>
      </c>
      <c r="F684" s="177">
        <v>206</v>
      </c>
      <c r="G684" s="177">
        <v>191</v>
      </c>
      <c r="H684" s="178">
        <v>213</v>
      </c>
      <c r="I684" s="172">
        <v>610</v>
      </c>
      <c r="J684" s="177">
        <v>208</v>
      </c>
      <c r="K684" s="177">
        <v>235</v>
      </c>
      <c r="L684" s="178">
        <v>167</v>
      </c>
      <c r="M684" s="172">
        <v>644</v>
      </c>
      <c r="N684" s="177">
        <v>217</v>
      </c>
      <c r="O684" s="177">
        <v>253</v>
      </c>
      <c r="P684" s="178">
        <v>174</v>
      </c>
    </row>
    <row r="685" spans="1:16" x14ac:dyDescent="0.3">
      <c r="A685" s="175" t="s">
        <v>1085</v>
      </c>
      <c r="B685" s="176" t="s">
        <v>272</v>
      </c>
      <c r="C685" s="176" t="s">
        <v>1877</v>
      </c>
      <c r="D685" s="175" t="s">
        <v>551</v>
      </c>
      <c r="E685" s="172">
        <v>582</v>
      </c>
      <c r="F685" s="177">
        <v>225</v>
      </c>
      <c r="G685" s="177">
        <v>214</v>
      </c>
      <c r="H685" s="178">
        <v>143</v>
      </c>
      <c r="I685" s="172">
        <v>557</v>
      </c>
      <c r="J685" s="177">
        <v>254</v>
      </c>
      <c r="K685" s="177">
        <v>211</v>
      </c>
      <c r="L685" s="178">
        <v>92</v>
      </c>
      <c r="M685" s="172">
        <v>645</v>
      </c>
      <c r="N685" s="177">
        <v>276</v>
      </c>
      <c r="O685" s="177">
        <v>240</v>
      </c>
      <c r="P685" s="178">
        <v>129</v>
      </c>
    </row>
    <row r="686" spans="1:16" x14ac:dyDescent="0.3">
      <c r="A686" s="175" t="s">
        <v>924</v>
      </c>
      <c r="B686" s="176" t="s">
        <v>874</v>
      </c>
      <c r="C686" s="176" t="s">
        <v>1878</v>
      </c>
      <c r="D686" s="175" t="s">
        <v>902</v>
      </c>
      <c r="E686" s="172">
        <v>560</v>
      </c>
      <c r="F686" s="177">
        <v>164</v>
      </c>
      <c r="G686" s="177">
        <v>341</v>
      </c>
      <c r="H686" s="178">
        <v>55</v>
      </c>
      <c r="I686" s="172">
        <v>578</v>
      </c>
      <c r="J686" s="177">
        <v>163</v>
      </c>
      <c r="K686" s="177">
        <v>355</v>
      </c>
      <c r="L686" s="178">
        <v>60</v>
      </c>
      <c r="M686" s="172">
        <v>588</v>
      </c>
      <c r="N686" s="177">
        <v>160</v>
      </c>
      <c r="O686" s="177">
        <v>366</v>
      </c>
      <c r="P686" s="178">
        <v>62</v>
      </c>
    </row>
    <row r="687" spans="1:16" x14ac:dyDescent="0.3">
      <c r="A687" s="175" t="s">
        <v>308</v>
      </c>
      <c r="B687" s="176" t="s">
        <v>272</v>
      </c>
      <c r="C687" s="176" t="s">
        <v>1879</v>
      </c>
      <c r="D687" s="175" t="s">
        <v>556</v>
      </c>
      <c r="E687" s="172">
        <v>631</v>
      </c>
      <c r="F687" s="177">
        <v>304</v>
      </c>
      <c r="G687" s="177">
        <v>128</v>
      </c>
      <c r="H687" s="178">
        <v>199</v>
      </c>
      <c r="I687" s="172">
        <v>624</v>
      </c>
      <c r="J687" s="177">
        <v>299</v>
      </c>
      <c r="K687" s="177">
        <v>214</v>
      </c>
      <c r="L687" s="178">
        <v>111</v>
      </c>
      <c r="M687" s="172">
        <v>595</v>
      </c>
      <c r="N687" s="177">
        <v>292</v>
      </c>
      <c r="O687" s="177">
        <v>170</v>
      </c>
      <c r="P687" s="178">
        <v>133</v>
      </c>
    </row>
    <row r="688" spans="1:16" x14ac:dyDescent="0.3">
      <c r="A688" s="175" t="s">
        <v>1014</v>
      </c>
      <c r="B688" s="176" t="s">
        <v>1086</v>
      </c>
      <c r="C688" s="176" t="s">
        <v>1880</v>
      </c>
      <c r="D688" s="175" t="s">
        <v>1098</v>
      </c>
      <c r="E688" s="172">
        <v>551</v>
      </c>
      <c r="F688" s="177">
        <v>125</v>
      </c>
      <c r="G688" s="177">
        <v>259</v>
      </c>
      <c r="H688" s="178">
        <v>167</v>
      </c>
      <c r="I688" s="172">
        <v>553</v>
      </c>
      <c r="J688" s="177">
        <v>136</v>
      </c>
      <c r="K688" s="177">
        <v>260</v>
      </c>
      <c r="L688" s="178">
        <v>157</v>
      </c>
      <c r="M688" s="172">
        <v>571</v>
      </c>
      <c r="N688" s="177">
        <v>132</v>
      </c>
      <c r="O688" s="177">
        <v>260</v>
      </c>
      <c r="P688" s="178">
        <v>179</v>
      </c>
    </row>
    <row r="689" spans="1:16" x14ac:dyDescent="0.3">
      <c r="A689" s="175" t="s">
        <v>260</v>
      </c>
      <c r="B689" s="176" t="s">
        <v>939</v>
      </c>
      <c r="C689" s="176" t="s">
        <v>1881</v>
      </c>
      <c r="D689" s="175" t="s">
        <v>261</v>
      </c>
      <c r="E689" s="172">
        <v>566</v>
      </c>
      <c r="F689" s="177">
        <v>153</v>
      </c>
      <c r="G689" s="177">
        <v>309</v>
      </c>
      <c r="H689" s="178">
        <v>104</v>
      </c>
      <c r="I689" s="172">
        <v>512</v>
      </c>
      <c r="J689" s="177">
        <v>168</v>
      </c>
      <c r="K689" s="177">
        <v>251</v>
      </c>
      <c r="L689" s="178">
        <v>93</v>
      </c>
      <c r="M689" s="172">
        <v>518</v>
      </c>
      <c r="N689" s="177">
        <v>170</v>
      </c>
      <c r="O689" s="177">
        <v>248</v>
      </c>
      <c r="P689" s="178">
        <v>100</v>
      </c>
    </row>
    <row r="690" spans="1:16" x14ac:dyDescent="0.3">
      <c r="A690" s="175" t="s">
        <v>308</v>
      </c>
      <c r="B690" s="176" t="s">
        <v>793</v>
      </c>
      <c r="C690" s="176" t="s">
        <v>1882</v>
      </c>
      <c r="D690" s="175" t="s">
        <v>799</v>
      </c>
      <c r="E690" s="172">
        <v>608</v>
      </c>
      <c r="F690" s="177">
        <v>254</v>
      </c>
      <c r="G690" s="177">
        <v>144</v>
      </c>
      <c r="H690" s="178">
        <v>210</v>
      </c>
      <c r="I690" s="172">
        <v>556</v>
      </c>
      <c r="J690" s="177">
        <v>250</v>
      </c>
      <c r="K690" s="177">
        <v>150</v>
      </c>
      <c r="L690" s="178">
        <v>156</v>
      </c>
      <c r="M690" s="172">
        <v>567</v>
      </c>
      <c r="N690" s="177">
        <v>250</v>
      </c>
      <c r="O690" s="177">
        <v>155</v>
      </c>
      <c r="P690" s="178">
        <v>162</v>
      </c>
    </row>
    <row r="691" spans="1:16" x14ac:dyDescent="0.3">
      <c r="A691" s="175" t="s">
        <v>308</v>
      </c>
      <c r="B691" s="176" t="s">
        <v>261</v>
      </c>
      <c r="C691" s="176" t="s">
        <v>1883</v>
      </c>
      <c r="D691" s="175" t="s">
        <v>284</v>
      </c>
      <c r="E691" s="172">
        <v>572</v>
      </c>
      <c r="F691" s="177">
        <v>374</v>
      </c>
      <c r="G691" s="177">
        <v>84</v>
      </c>
      <c r="H691" s="178">
        <v>114</v>
      </c>
      <c r="I691" s="172">
        <v>489</v>
      </c>
      <c r="J691" s="177">
        <v>373</v>
      </c>
      <c r="K691" s="177">
        <v>52</v>
      </c>
      <c r="L691" s="178">
        <v>64</v>
      </c>
      <c r="M691" s="172">
        <v>635</v>
      </c>
      <c r="N691" s="177">
        <v>460</v>
      </c>
      <c r="O691" s="177">
        <v>75</v>
      </c>
      <c r="P691" s="178">
        <v>100</v>
      </c>
    </row>
    <row r="692" spans="1:16" x14ac:dyDescent="0.3">
      <c r="A692" s="175" t="s">
        <v>762</v>
      </c>
      <c r="B692" s="176" t="s">
        <v>272</v>
      </c>
      <c r="C692" s="176" t="s">
        <v>1884</v>
      </c>
      <c r="D692" s="175" t="s">
        <v>548</v>
      </c>
      <c r="E692" s="172">
        <v>568</v>
      </c>
      <c r="F692" s="177">
        <v>130</v>
      </c>
      <c r="G692" s="177">
        <v>349</v>
      </c>
      <c r="H692" s="178">
        <v>89</v>
      </c>
      <c r="I692" s="172">
        <v>631</v>
      </c>
      <c r="J692" s="177">
        <v>129</v>
      </c>
      <c r="K692" s="177">
        <v>429</v>
      </c>
      <c r="L692" s="178">
        <v>73</v>
      </c>
      <c r="M692" s="172">
        <v>639</v>
      </c>
      <c r="N692" s="177">
        <v>129</v>
      </c>
      <c r="O692" s="177">
        <v>433</v>
      </c>
      <c r="P692" s="178">
        <v>77</v>
      </c>
    </row>
    <row r="693" spans="1:16" x14ac:dyDescent="0.3">
      <c r="A693" s="175" t="s">
        <v>913</v>
      </c>
      <c r="B693" s="176" t="s">
        <v>181</v>
      </c>
      <c r="C693" s="176" t="s">
        <v>1885</v>
      </c>
      <c r="D693" s="175" t="s">
        <v>859</v>
      </c>
      <c r="E693" s="172">
        <v>554</v>
      </c>
      <c r="F693" s="177">
        <v>155</v>
      </c>
      <c r="G693" s="177">
        <v>173</v>
      </c>
      <c r="H693" s="178">
        <v>226</v>
      </c>
      <c r="I693" s="172">
        <v>467</v>
      </c>
      <c r="J693" s="177">
        <v>153</v>
      </c>
      <c r="K693" s="177">
        <v>141</v>
      </c>
      <c r="L693" s="178">
        <v>173</v>
      </c>
      <c r="M693" s="172">
        <v>554</v>
      </c>
      <c r="N693" s="177">
        <v>154</v>
      </c>
      <c r="O693" s="177">
        <v>173</v>
      </c>
      <c r="P693" s="178">
        <v>227</v>
      </c>
    </row>
    <row r="694" spans="1:16" x14ac:dyDescent="0.3">
      <c r="A694" s="175" t="s">
        <v>1085</v>
      </c>
      <c r="B694" s="176" t="s">
        <v>939</v>
      </c>
      <c r="C694" s="176" t="s">
        <v>1886</v>
      </c>
      <c r="D694" s="175" t="s">
        <v>963</v>
      </c>
      <c r="E694" s="172">
        <v>601</v>
      </c>
      <c r="F694" s="177">
        <v>317</v>
      </c>
      <c r="G694" s="177">
        <v>144</v>
      </c>
      <c r="H694" s="178">
        <v>140</v>
      </c>
      <c r="I694" s="172">
        <v>475</v>
      </c>
      <c r="J694" s="177">
        <v>258</v>
      </c>
      <c r="K694" s="177">
        <v>132</v>
      </c>
      <c r="L694" s="178">
        <v>85</v>
      </c>
      <c r="M694" s="172">
        <v>495</v>
      </c>
      <c r="N694" s="177">
        <v>265</v>
      </c>
      <c r="O694" s="177">
        <v>136</v>
      </c>
      <c r="P694" s="178">
        <v>94</v>
      </c>
    </row>
    <row r="695" spans="1:16" x14ac:dyDescent="0.3">
      <c r="A695" s="175" t="s">
        <v>819</v>
      </c>
      <c r="B695" s="176" t="s">
        <v>108</v>
      </c>
      <c r="C695" s="176" t="s">
        <v>1887</v>
      </c>
      <c r="D695" s="176" t="s">
        <v>202</v>
      </c>
      <c r="E695" s="172">
        <v>554</v>
      </c>
      <c r="F695" s="177">
        <v>169</v>
      </c>
      <c r="G695" s="177">
        <v>224</v>
      </c>
      <c r="H695" s="178">
        <v>161</v>
      </c>
      <c r="I695" s="172">
        <v>517</v>
      </c>
      <c r="J695" s="177">
        <v>166</v>
      </c>
      <c r="K695" s="177">
        <v>209</v>
      </c>
      <c r="L695" s="178">
        <v>142</v>
      </c>
      <c r="M695" s="172">
        <v>574</v>
      </c>
      <c r="N695" s="177">
        <v>168</v>
      </c>
      <c r="O695" s="177">
        <v>245</v>
      </c>
      <c r="P695" s="178">
        <v>161</v>
      </c>
    </row>
    <row r="696" spans="1:16" x14ac:dyDescent="0.3">
      <c r="A696" s="175" t="s">
        <v>260</v>
      </c>
      <c r="B696" s="176" t="s">
        <v>939</v>
      </c>
      <c r="C696" s="176" t="s">
        <v>1888</v>
      </c>
      <c r="D696" s="175" t="s">
        <v>945</v>
      </c>
      <c r="E696" s="172">
        <v>559</v>
      </c>
      <c r="F696" s="177">
        <v>126</v>
      </c>
      <c r="G696" s="177">
        <v>278</v>
      </c>
      <c r="H696" s="178">
        <v>155</v>
      </c>
      <c r="I696" s="172">
        <v>558</v>
      </c>
      <c r="J696" s="177">
        <v>155</v>
      </c>
      <c r="K696" s="177">
        <v>266</v>
      </c>
      <c r="L696" s="178">
        <v>137</v>
      </c>
      <c r="M696" s="172">
        <v>578</v>
      </c>
      <c r="N696" s="177">
        <v>156</v>
      </c>
      <c r="O696" s="177">
        <v>272</v>
      </c>
      <c r="P696" s="178">
        <v>150</v>
      </c>
    </row>
    <row r="697" spans="1:16" x14ac:dyDescent="0.3">
      <c r="A697" s="175" t="s">
        <v>819</v>
      </c>
      <c r="B697" s="176" t="s">
        <v>449</v>
      </c>
      <c r="C697" s="176" t="s">
        <v>1889</v>
      </c>
      <c r="D697" s="175" t="s">
        <v>934</v>
      </c>
      <c r="E697" s="172">
        <v>494</v>
      </c>
      <c r="F697" s="177">
        <v>195</v>
      </c>
      <c r="G697" s="177">
        <v>177</v>
      </c>
      <c r="H697" s="178">
        <v>122</v>
      </c>
      <c r="I697" s="172">
        <v>506</v>
      </c>
      <c r="J697" s="177">
        <v>196</v>
      </c>
      <c r="K697" s="177">
        <v>187</v>
      </c>
      <c r="L697" s="178">
        <v>123</v>
      </c>
      <c r="M697" s="172">
        <v>568</v>
      </c>
      <c r="N697" s="177">
        <v>193</v>
      </c>
      <c r="O697" s="177">
        <v>194</v>
      </c>
      <c r="P697" s="178">
        <v>181</v>
      </c>
    </row>
    <row r="698" spans="1:16" x14ac:dyDescent="0.3">
      <c r="A698" s="175" t="s">
        <v>711</v>
      </c>
      <c r="B698" s="176" t="s">
        <v>475</v>
      </c>
      <c r="C698" s="176" t="s">
        <v>1890</v>
      </c>
      <c r="D698" s="175" t="s">
        <v>496</v>
      </c>
      <c r="E698" s="172">
        <v>561</v>
      </c>
      <c r="F698" s="177">
        <v>227</v>
      </c>
      <c r="G698" s="177">
        <v>195</v>
      </c>
      <c r="H698" s="178">
        <v>139</v>
      </c>
      <c r="I698" s="172">
        <v>504</v>
      </c>
      <c r="J698" s="177">
        <v>232</v>
      </c>
      <c r="K698" s="177">
        <v>162</v>
      </c>
      <c r="L698" s="178">
        <v>110</v>
      </c>
      <c r="M698" s="172">
        <v>507</v>
      </c>
      <c r="N698" s="177">
        <v>228</v>
      </c>
      <c r="O698" s="177">
        <v>150</v>
      </c>
      <c r="P698" s="178">
        <v>129</v>
      </c>
    </row>
    <row r="699" spans="1:16" x14ac:dyDescent="0.3">
      <c r="A699" s="175" t="s">
        <v>913</v>
      </c>
      <c r="B699" s="176" t="s">
        <v>309</v>
      </c>
      <c r="C699" s="176" t="s">
        <v>1891</v>
      </c>
      <c r="D699" s="175" t="s">
        <v>394</v>
      </c>
      <c r="E699" s="172">
        <v>566</v>
      </c>
      <c r="F699" s="177">
        <v>267</v>
      </c>
      <c r="G699" s="177">
        <v>189</v>
      </c>
      <c r="H699" s="178">
        <v>110</v>
      </c>
      <c r="I699" s="172">
        <v>507</v>
      </c>
      <c r="J699" s="177">
        <v>268</v>
      </c>
      <c r="K699" s="177">
        <v>157</v>
      </c>
      <c r="L699" s="178">
        <v>82</v>
      </c>
      <c r="M699" s="172">
        <v>515</v>
      </c>
      <c r="N699" s="177">
        <v>268</v>
      </c>
      <c r="O699" s="177">
        <v>152</v>
      </c>
      <c r="P699" s="178">
        <v>95</v>
      </c>
    </row>
    <row r="700" spans="1:16" x14ac:dyDescent="0.3">
      <c r="A700" s="175" t="s">
        <v>474</v>
      </c>
      <c r="B700" s="176" t="s">
        <v>513</v>
      </c>
      <c r="C700" s="176" t="s">
        <v>1892</v>
      </c>
      <c r="D700" s="175" t="s">
        <v>529</v>
      </c>
      <c r="E700" s="172">
        <v>550</v>
      </c>
      <c r="F700" s="177">
        <v>268</v>
      </c>
      <c r="G700" s="177">
        <v>150</v>
      </c>
      <c r="H700" s="178">
        <v>132</v>
      </c>
      <c r="I700" s="172">
        <v>496</v>
      </c>
      <c r="J700" s="177">
        <v>270</v>
      </c>
      <c r="K700" s="177">
        <v>108</v>
      </c>
      <c r="L700" s="178">
        <v>118</v>
      </c>
      <c r="M700" s="172">
        <v>526</v>
      </c>
      <c r="N700" s="177">
        <v>269</v>
      </c>
      <c r="O700" s="177">
        <v>131</v>
      </c>
      <c r="P700" s="178">
        <v>126</v>
      </c>
    </row>
    <row r="701" spans="1:16" x14ac:dyDescent="0.3">
      <c r="A701" s="175" t="s">
        <v>474</v>
      </c>
      <c r="B701" s="176" t="s">
        <v>181</v>
      </c>
      <c r="C701" s="176" t="s">
        <v>1893</v>
      </c>
      <c r="D701" s="175" t="s">
        <v>869</v>
      </c>
      <c r="E701" s="172">
        <v>568</v>
      </c>
      <c r="F701" s="177">
        <v>138</v>
      </c>
      <c r="G701" s="177">
        <v>336</v>
      </c>
      <c r="H701" s="178">
        <v>94</v>
      </c>
      <c r="I701" s="172">
        <v>522</v>
      </c>
      <c r="J701" s="177">
        <v>136</v>
      </c>
      <c r="K701" s="177">
        <v>317</v>
      </c>
      <c r="L701" s="178">
        <v>69</v>
      </c>
      <c r="M701" s="172">
        <v>491</v>
      </c>
      <c r="N701" s="177">
        <v>141</v>
      </c>
      <c r="O701" s="177">
        <v>281</v>
      </c>
      <c r="P701" s="178">
        <v>69</v>
      </c>
    </row>
    <row r="702" spans="1:16" x14ac:dyDescent="0.3">
      <c r="A702" s="175" t="s">
        <v>474</v>
      </c>
      <c r="B702" s="176" t="s">
        <v>569</v>
      </c>
      <c r="C702" s="176" t="s">
        <v>1894</v>
      </c>
      <c r="D702" s="175" t="s">
        <v>617</v>
      </c>
      <c r="E702" s="172">
        <v>558</v>
      </c>
      <c r="F702" s="177">
        <v>293</v>
      </c>
      <c r="G702" s="177">
        <v>192</v>
      </c>
      <c r="H702" s="178">
        <v>73</v>
      </c>
      <c r="I702" s="172">
        <v>467</v>
      </c>
      <c r="J702" s="177">
        <v>266</v>
      </c>
      <c r="K702" s="177">
        <v>151</v>
      </c>
      <c r="L702" s="178">
        <v>50</v>
      </c>
      <c r="M702" s="172">
        <v>458</v>
      </c>
      <c r="N702" s="177">
        <v>269</v>
      </c>
      <c r="O702" s="177">
        <v>132</v>
      </c>
      <c r="P702" s="178">
        <v>57</v>
      </c>
    </row>
    <row r="703" spans="1:16" x14ac:dyDescent="0.3">
      <c r="A703" s="175" t="s">
        <v>938</v>
      </c>
      <c r="B703" s="176" t="s">
        <v>309</v>
      </c>
      <c r="C703" s="176" t="s">
        <v>1895</v>
      </c>
      <c r="D703" s="175" t="s">
        <v>361</v>
      </c>
      <c r="E703" s="172">
        <v>525</v>
      </c>
      <c r="F703" s="177">
        <v>290</v>
      </c>
      <c r="G703" s="177">
        <v>39</v>
      </c>
      <c r="H703" s="178">
        <v>196</v>
      </c>
      <c r="I703" s="172">
        <v>487</v>
      </c>
      <c r="J703" s="177">
        <v>288</v>
      </c>
      <c r="K703" s="177">
        <v>41</v>
      </c>
      <c r="L703" s="178">
        <v>158</v>
      </c>
      <c r="M703" s="172">
        <v>551</v>
      </c>
      <c r="N703" s="177">
        <v>287</v>
      </c>
      <c r="O703" s="177">
        <v>54</v>
      </c>
      <c r="P703" s="178">
        <v>210</v>
      </c>
    </row>
    <row r="704" spans="1:16" x14ac:dyDescent="0.3">
      <c r="A704" s="175" t="s">
        <v>1014</v>
      </c>
      <c r="B704" s="176" t="s">
        <v>181</v>
      </c>
      <c r="C704" s="176" t="s">
        <v>1896</v>
      </c>
      <c r="D704" s="175" t="s">
        <v>872</v>
      </c>
      <c r="E704" s="172">
        <v>550</v>
      </c>
      <c r="F704" s="177">
        <v>200</v>
      </c>
      <c r="G704" s="177">
        <v>156</v>
      </c>
      <c r="H704" s="178">
        <v>194</v>
      </c>
      <c r="I704" s="172">
        <v>544</v>
      </c>
      <c r="J704" s="177">
        <v>238</v>
      </c>
      <c r="K704" s="177">
        <v>191</v>
      </c>
      <c r="L704" s="178">
        <v>115</v>
      </c>
      <c r="M704" s="172">
        <v>638</v>
      </c>
      <c r="N704" s="177">
        <v>251</v>
      </c>
      <c r="O704" s="177">
        <v>205</v>
      </c>
      <c r="P704" s="178">
        <v>182</v>
      </c>
    </row>
    <row r="705" spans="1:16" x14ac:dyDescent="0.3">
      <c r="A705" s="175" t="s">
        <v>107</v>
      </c>
      <c r="B705" s="176" t="s">
        <v>449</v>
      </c>
      <c r="C705" s="176" t="s">
        <v>1897</v>
      </c>
      <c r="D705" s="175" t="s">
        <v>478</v>
      </c>
      <c r="E705" s="172">
        <v>616</v>
      </c>
      <c r="F705" s="177">
        <v>291</v>
      </c>
      <c r="G705" s="177">
        <v>97</v>
      </c>
      <c r="H705" s="178">
        <v>228</v>
      </c>
      <c r="I705" s="172">
        <v>475</v>
      </c>
      <c r="J705" s="177">
        <v>293</v>
      </c>
      <c r="K705" s="177">
        <v>90</v>
      </c>
      <c r="L705" s="178">
        <v>92</v>
      </c>
      <c r="M705" s="172">
        <v>587</v>
      </c>
      <c r="N705" s="177">
        <v>302</v>
      </c>
      <c r="O705" s="177">
        <v>148</v>
      </c>
      <c r="P705" s="178">
        <v>137</v>
      </c>
    </row>
    <row r="706" spans="1:16" x14ac:dyDescent="0.3">
      <c r="A706" s="175" t="s">
        <v>457</v>
      </c>
      <c r="B706" s="176" t="s">
        <v>108</v>
      </c>
      <c r="C706" s="176" t="s">
        <v>1898</v>
      </c>
      <c r="D706" s="175" t="s">
        <v>218</v>
      </c>
      <c r="E706" s="172">
        <v>573</v>
      </c>
      <c r="F706" s="177">
        <v>290</v>
      </c>
      <c r="G706" s="177">
        <v>60</v>
      </c>
      <c r="H706" s="178">
        <v>223</v>
      </c>
      <c r="I706" s="172">
        <v>472</v>
      </c>
      <c r="J706" s="177">
        <v>290</v>
      </c>
      <c r="K706" s="177">
        <v>49</v>
      </c>
      <c r="L706" s="178">
        <v>133</v>
      </c>
      <c r="M706" s="172">
        <v>525</v>
      </c>
      <c r="N706" s="177">
        <v>289</v>
      </c>
      <c r="O706" s="177">
        <v>62</v>
      </c>
      <c r="P706" s="178">
        <v>174</v>
      </c>
    </row>
    <row r="707" spans="1:16" x14ac:dyDescent="0.3">
      <c r="A707" s="175" t="s">
        <v>568</v>
      </c>
      <c r="B707" s="176" t="s">
        <v>309</v>
      </c>
      <c r="C707" s="176" t="s">
        <v>1899</v>
      </c>
      <c r="D707" s="175" t="s">
        <v>349</v>
      </c>
      <c r="E707" s="172">
        <v>558</v>
      </c>
      <c r="F707" s="177">
        <v>247</v>
      </c>
      <c r="G707" s="177">
        <v>107</v>
      </c>
      <c r="H707" s="178">
        <v>204</v>
      </c>
      <c r="I707" s="172">
        <v>443</v>
      </c>
      <c r="J707" s="177">
        <v>241</v>
      </c>
      <c r="K707" s="177">
        <v>82</v>
      </c>
      <c r="L707" s="178">
        <v>120</v>
      </c>
      <c r="M707" s="172">
        <v>464</v>
      </c>
      <c r="N707" s="177">
        <v>234</v>
      </c>
      <c r="O707" s="177">
        <v>63</v>
      </c>
      <c r="P707" s="178">
        <v>167</v>
      </c>
    </row>
    <row r="708" spans="1:16" x14ac:dyDescent="0.3">
      <c r="A708" s="175" t="s">
        <v>539</v>
      </c>
      <c r="B708" s="176" t="s">
        <v>712</v>
      </c>
      <c r="C708" s="176" t="s">
        <v>1900</v>
      </c>
      <c r="D708" s="176" t="s">
        <v>742</v>
      </c>
      <c r="E708" s="172">
        <v>544</v>
      </c>
      <c r="F708" s="177">
        <v>329</v>
      </c>
      <c r="G708" s="177">
        <v>126</v>
      </c>
      <c r="H708" s="178">
        <v>89</v>
      </c>
      <c r="I708" s="172">
        <v>465</v>
      </c>
      <c r="J708" s="177">
        <v>322</v>
      </c>
      <c r="K708" s="177">
        <v>79</v>
      </c>
      <c r="L708" s="178">
        <v>64</v>
      </c>
      <c r="M708" s="172">
        <v>465</v>
      </c>
      <c r="N708" s="177">
        <v>321</v>
      </c>
      <c r="O708" s="177">
        <v>78</v>
      </c>
      <c r="P708" s="178">
        <v>66</v>
      </c>
    </row>
    <row r="709" spans="1:16" x14ac:dyDescent="0.3">
      <c r="A709" s="175" t="s">
        <v>260</v>
      </c>
      <c r="B709" s="176" t="s">
        <v>108</v>
      </c>
      <c r="C709" s="176" t="s">
        <v>1901</v>
      </c>
      <c r="D709" s="175" t="s">
        <v>117</v>
      </c>
      <c r="E709" s="172">
        <v>624</v>
      </c>
      <c r="F709" s="177">
        <v>209</v>
      </c>
      <c r="G709" s="177">
        <v>166</v>
      </c>
      <c r="H709" s="178">
        <v>249</v>
      </c>
      <c r="I709" s="172">
        <v>522</v>
      </c>
      <c r="J709" s="177">
        <v>201</v>
      </c>
      <c r="K709" s="177">
        <v>180</v>
      </c>
      <c r="L709" s="178">
        <v>141</v>
      </c>
      <c r="M709" s="172">
        <v>598</v>
      </c>
      <c r="N709" s="177">
        <v>224</v>
      </c>
      <c r="O709" s="177">
        <v>228</v>
      </c>
      <c r="P709" s="178">
        <v>146</v>
      </c>
    </row>
    <row r="710" spans="1:16" x14ac:dyDescent="0.3">
      <c r="A710" s="175" t="s">
        <v>1085</v>
      </c>
      <c r="B710" s="176" t="s">
        <v>309</v>
      </c>
      <c r="C710" s="176" t="s">
        <v>1902</v>
      </c>
      <c r="D710" s="175" t="s">
        <v>344</v>
      </c>
      <c r="E710" s="172">
        <v>496</v>
      </c>
      <c r="F710" s="177">
        <v>125</v>
      </c>
      <c r="G710" s="177">
        <v>303</v>
      </c>
      <c r="H710" s="178">
        <v>68</v>
      </c>
      <c r="I710" s="172">
        <v>524</v>
      </c>
      <c r="J710" s="177">
        <v>121</v>
      </c>
      <c r="K710" s="177">
        <v>332</v>
      </c>
      <c r="L710" s="178">
        <v>71</v>
      </c>
      <c r="M710" s="172">
        <v>573</v>
      </c>
      <c r="N710" s="177">
        <v>122</v>
      </c>
      <c r="O710" s="177">
        <v>360</v>
      </c>
      <c r="P710" s="178">
        <v>91</v>
      </c>
    </row>
    <row r="711" spans="1:16" x14ac:dyDescent="0.3">
      <c r="A711" s="175" t="s">
        <v>308</v>
      </c>
      <c r="B711" s="176" t="s">
        <v>458</v>
      </c>
      <c r="C711" s="176" t="s">
        <v>1903</v>
      </c>
      <c r="D711" s="175" t="s">
        <v>470</v>
      </c>
      <c r="E711" s="172">
        <v>502</v>
      </c>
      <c r="F711" s="177">
        <v>201</v>
      </c>
      <c r="G711" s="177">
        <v>155</v>
      </c>
      <c r="H711" s="178">
        <v>146</v>
      </c>
      <c r="I711" s="172">
        <v>440</v>
      </c>
      <c r="J711" s="177">
        <v>196</v>
      </c>
      <c r="K711" s="177">
        <v>128</v>
      </c>
      <c r="L711" s="178">
        <v>116</v>
      </c>
      <c r="M711" s="172">
        <v>576</v>
      </c>
      <c r="N711" s="177">
        <v>197</v>
      </c>
      <c r="O711" s="177">
        <v>224</v>
      </c>
      <c r="P711" s="178">
        <v>155</v>
      </c>
    </row>
    <row r="712" spans="1:16" x14ac:dyDescent="0.3">
      <c r="A712" s="175" t="s">
        <v>819</v>
      </c>
      <c r="B712" s="176" t="s">
        <v>309</v>
      </c>
      <c r="C712" s="176" t="s">
        <v>1904</v>
      </c>
      <c r="D712" s="175" t="s">
        <v>389</v>
      </c>
      <c r="E712" s="172">
        <v>522</v>
      </c>
      <c r="F712" s="177">
        <v>123</v>
      </c>
      <c r="G712" s="177">
        <v>282</v>
      </c>
      <c r="H712" s="178">
        <v>117</v>
      </c>
      <c r="I712" s="172">
        <v>549</v>
      </c>
      <c r="J712" s="177">
        <v>116</v>
      </c>
      <c r="K712" s="177">
        <v>326</v>
      </c>
      <c r="L712" s="178">
        <v>107</v>
      </c>
      <c r="M712" s="172">
        <v>562</v>
      </c>
      <c r="N712" s="177">
        <v>121</v>
      </c>
      <c r="O712" s="177">
        <v>335</v>
      </c>
      <c r="P712" s="178">
        <v>106</v>
      </c>
    </row>
    <row r="713" spans="1:16" x14ac:dyDescent="0.3">
      <c r="A713" s="175" t="s">
        <v>819</v>
      </c>
      <c r="B713" s="176" t="s">
        <v>793</v>
      </c>
      <c r="C713" s="176" t="s">
        <v>1905</v>
      </c>
      <c r="D713" s="175" t="s">
        <v>809</v>
      </c>
      <c r="E713" s="172">
        <v>506</v>
      </c>
      <c r="F713" s="177">
        <v>157</v>
      </c>
      <c r="G713" s="177">
        <v>268</v>
      </c>
      <c r="H713" s="178">
        <v>81</v>
      </c>
      <c r="I713" s="172">
        <v>443</v>
      </c>
      <c r="J713" s="177">
        <v>167</v>
      </c>
      <c r="K713" s="177">
        <v>201</v>
      </c>
      <c r="L713" s="178">
        <v>75</v>
      </c>
      <c r="M713" s="172">
        <v>475</v>
      </c>
      <c r="N713" s="177">
        <v>175</v>
      </c>
      <c r="O713" s="177">
        <v>215</v>
      </c>
      <c r="P713" s="178">
        <v>85</v>
      </c>
    </row>
    <row r="714" spans="1:16" x14ac:dyDescent="0.3">
      <c r="A714" s="175" t="s">
        <v>308</v>
      </c>
      <c r="B714" s="176" t="s">
        <v>181</v>
      </c>
      <c r="C714" s="176" t="s">
        <v>1906</v>
      </c>
      <c r="D714" s="175" t="s">
        <v>837</v>
      </c>
      <c r="E714" s="172">
        <v>510</v>
      </c>
      <c r="F714" s="177">
        <v>218</v>
      </c>
      <c r="G714" s="177">
        <v>170</v>
      </c>
      <c r="H714" s="178">
        <v>122</v>
      </c>
      <c r="I714" s="172">
        <v>468</v>
      </c>
      <c r="J714" s="177">
        <v>214</v>
      </c>
      <c r="K714" s="177">
        <v>155</v>
      </c>
      <c r="L714" s="178">
        <v>99</v>
      </c>
      <c r="M714" s="172">
        <v>521</v>
      </c>
      <c r="N714" s="177">
        <v>248</v>
      </c>
      <c r="O714" s="177">
        <v>154</v>
      </c>
      <c r="P714" s="178">
        <v>119</v>
      </c>
    </row>
    <row r="715" spans="1:16" x14ac:dyDescent="0.3">
      <c r="A715" s="175" t="s">
        <v>308</v>
      </c>
      <c r="B715" s="176" t="s">
        <v>309</v>
      </c>
      <c r="C715" s="176" t="s">
        <v>1907</v>
      </c>
      <c r="D715" s="175" t="s">
        <v>351</v>
      </c>
      <c r="E715" s="172">
        <v>504</v>
      </c>
      <c r="F715" s="177">
        <v>257</v>
      </c>
      <c r="G715" s="177">
        <v>82</v>
      </c>
      <c r="H715" s="178">
        <v>165</v>
      </c>
      <c r="I715" s="172">
        <v>448</v>
      </c>
      <c r="J715" s="177">
        <v>234</v>
      </c>
      <c r="K715" s="177">
        <v>95</v>
      </c>
      <c r="L715" s="178">
        <v>119</v>
      </c>
      <c r="M715" s="172">
        <v>516</v>
      </c>
      <c r="N715" s="177">
        <v>253</v>
      </c>
      <c r="O715" s="177">
        <v>95</v>
      </c>
      <c r="P715" s="178">
        <v>168</v>
      </c>
    </row>
    <row r="716" spans="1:16" x14ac:dyDescent="0.3">
      <c r="A716" s="175" t="s">
        <v>107</v>
      </c>
      <c r="B716" s="176" t="s">
        <v>1039</v>
      </c>
      <c r="C716" s="176" t="s">
        <v>1908</v>
      </c>
      <c r="D716" s="175" t="s">
        <v>1079</v>
      </c>
      <c r="E716" s="172">
        <v>524</v>
      </c>
      <c r="F716" s="177">
        <v>268</v>
      </c>
      <c r="G716" s="177">
        <v>96</v>
      </c>
      <c r="H716" s="178">
        <v>160</v>
      </c>
      <c r="I716" s="172">
        <v>478</v>
      </c>
      <c r="J716" s="177">
        <v>269</v>
      </c>
      <c r="K716" s="177">
        <v>94</v>
      </c>
      <c r="L716" s="178">
        <v>115</v>
      </c>
      <c r="M716" s="172">
        <v>514</v>
      </c>
      <c r="N716" s="177">
        <v>266</v>
      </c>
      <c r="O716" s="177">
        <v>106</v>
      </c>
      <c r="P716" s="178">
        <v>142</v>
      </c>
    </row>
    <row r="717" spans="1:16" x14ac:dyDescent="0.3">
      <c r="A717" s="175" t="s">
        <v>762</v>
      </c>
      <c r="B717" s="176" t="s">
        <v>914</v>
      </c>
      <c r="C717" s="176" t="s">
        <v>1909</v>
      </c>
      <c r="D717" s="175" t="s">
        <v>918</v>
      </c>
      <c r="E717" s="172">
        <v>491</v>
      </c>
      <c r="F717" s="177">
        <v>128</v>
      </c>
      <c r="G717" s="177">
        <v>182</v>
      </c>
      <c r="H717" s="178">
        <v>181</v>
      </c>
      <c r="I717" s="172">
        <v>504</v>
      </c>
      <c r="J717" s="177">
        <v>126</v>
      </c>
      <c r="K717" s="177">
        <v>200</v>
      </c>
      <c r="L717" s="178">
        <v>178</v>
      </c>
      <c r="M717" s="172">
        <v>498</v>
      </c>
      <c r="N717" s="177">
        <v>125</v>
      </c>
      <c r="O717" s="177">
        <v>180</v>
      </c>
      <c r="P717" s="178">
        <v>193</v>
      </c>
    </row>
    <row r="718" spans="1:16" x14ac:dyDescent="0.3">
      <c r="A718" s="175" t="s">
        <v>107</v>
      </c>
      <c r="B718" s="176" t="s">
        <v>108</v>
      </c>
      <c r="C718" s="176" t="s">
        <v>1910</v>
      </c>
      <c r="D718" s="175" t="s">
        <v>162</v>
      </c>
      <c r="E718" s="172">
        <v>508</v>
      </c>
      <c r="F718" s="177">
        <v>149</v>
      </c>
      <c r="G718" s="177">
        <v>255</v>
      </c>
      <c r="H718" s="178">
        <v>104</v>
      </c>
      <c r="I718" s="172">
        <v>500</v>
      </c>
      <c r="J718" s="177">
        <v>173</v>
      </c>
      <c r="K718" s="177">
        <v>261</v>
      </c>
      <c r="L718" s="178">
        <v>66</v>
      </c>
      <c r="M718" s="172">
        <v>519</v>
      </c>
      <c r="N718" s="177">
        <v>169</v>
      </c>
      <c r="O718" s="177">
        <v>251</v>
      </c>
      <c r="P718" s="178">
        <v>99</v>
      </c>
    </row>
    <row r="719" spans="1:16" x14ac:dyDescent="0.3">
      <c r="A719" s="175" t="s">
        <v>107</v>
      </c>
      <c r="B719" s="176" t="s">
        <v>475</v>
      </c>
      <c r="C719" s="176" t="s">
        <v>1911</v>
      </c>
      <c r="D719" s="175" t="s">
        <v>478</v>
      </c>
      <c r="E719" s="172">
        <v>495</v>
      </c>
      <c r="F719" s="177">
        <v>208</v>
      </c>
      <c r="G719" s="177">
        <v>151</v>
      </c>
      <c r="H719" s="178">
        <v>136</v>
      </c>
      <c r="I719" s="172">
        <v>461</v>
      </c>
      <c r="J719" s="177">
        <v>200</v>
      </c>
      <c r="K719" s="177">
        <v>144</v>
      </c>
      <c r="L719" s="178">
        <v>117</v>
      </c>
      <c r="M719" s="172">
        <v>484</v>
      </c>
      <c r="N719" s="177">
        <v>201</v>
      </c>
      <c r="O719" s="177">
        <v>140</v>
      </c>
      <c r="P719" s="178">
        <v>143</v>
      </c>
    </row>
    <row r="720" spans="1:16" x14ac:dyDescent="0.3">
      <c r="A720" s="175" t="s">
        <v>568</v>
      </c>
      <c r="B720" s="176" t="s">
        <v>449</v>
      </c>
      <c r="C720" s="176" t="s">
        <v>1912</v>
      </c>
      <c r="D720" s="175" t="s">
        <v>930</v>
      </c>
      <c r="E720" s="172">
        <v>540</v>
      </c>
      <c r="F720" s="177">
        <v>217</v>
      </c>
      <c r="G720" s="177">
        <v>125</v>
      </c>
      <c r="H720" s="178">
        <v>198</v>
      </c>
      <c r="I720" s="172">
        <v>481</v>
      </c>
      <c r="J720" s="177">
        <v>213</v>
      </c>
      <c r="K720" s="177">
        <v>124</v>
      </c>
      <c r="L720" s="178">
        <v>144</v>
      </c>
      <c r="M720" s="172">
        <v>509</v>
      </c>
      <c r="N720" s="177">
        <v>213</v>
      </c>
      <c r="O720" s="177">
        <v>138</v>
      </c>
      <c r="P720" s="178">
        <v>158</v>
      </c>
    </row>
    <row r="721" spans="1:16" x14ac:dyDescent="0.3">
      <c r="A721" s="175" t="s">
        <v>308</v>
      </c>
      <c r="B721" s="176" t="s">
        <v>108</v>
      </c>
      <c r="C721" s="176" t="s">
        <v>1913</v>
      </c>
      <c r="D721" s="175" t="s">
        <v>166</v>
      </c>
      <c r="E721" s="172">
        <v>528</v>
      </c>
      <c r="F721" s="177">
        <v>192</v>
      </c>
      <c r="G721" s="177">
        <v>158</v>
      </c>
      <c r="H721" s="178">
        <v>178</v>
      </c>
      <c r="I721" s="172">
        <v>424</v>
      </c>
      <c r="J721" s="177">
        <v>191</v>
      </c>
      <c r="K721" s="177">
        <v>151</v>
      </c>
      <c r="L721" s="178">
        <v>82</v>
      </c>
      <c r="M721" s="172">
        <v>519</v>
      </c>
      <c r="N721" s="177">
        <v>198</v>
      </c>
      <c r="O721" s="177">
        <v>171</v>
      </c>
      <c r="P721" s="178">
        <v>150</v>
      </c>
    </row>
    <row r="722" spans="1:16" x14ac:dyDescent="0.3">
      <c r="A722" s="175" t="s">
        <v>308</v>
      </c>
      <c r="B722" s="176" t="s">
        <v>793</v>
      </c>
      <c r="C722" s="176" t="s">
        <v>1914</v>
      </c>
      <c r="D722" s="175" t="s">
        <v>816</v>
      </c>
      <c r="E722" s="172">
        <v>523</v>
      </c>
      <c r="F722" s="177">
        <v>187</v>
      </c>
      <c r="G722" s="177">
        <v>66</v>
      </c>
      <c r="H722" s="178">
        <v>270</v>
      </c>
      <c r="I722" s="172">
        <v>462</v>
      </c>
      <c r="J722" s="177">
        <v>185</v>
      </c>
      <c r="K722" s="177">
        <v>77</v>
      </c>
      <c r="L722" s="178">
        <v>200</v>
      </c>
      <c r="M722" s="172">
        <v>503</v>
      </c>
      <c r="N722" s="177">
        <v>181</v>
      </c>
      <c r="O722" s="177">
        <v>78</v>
      </c>
      <c r="P722" s="178">
        <v>244</v>
      </c>
    </row>
    <row r="723" spans="1:16" x14ac:dyDescent="0.3">
      <c r="A723" s="175" t="s">
        <v>1162</v>
      </c>
      <c r="B723" s="176" t="s">
        <v>569</v>
      </c>
      <c r="C723" s="176" t="s">
        <v>1915</v>
      </c>
      <c r="D723" s="175" t="s">
        <v>655</v>
      </c>
      <c r="E723" s="172">
        <v>497</v>
      </c>
      <c r="F723" s="177">
        <v>270</v>
      </c>
      <c r="G723" s="177">
        <v>60</v>
      </c>
      <c r="H723" s="178">
        <v>167</v>
      </c>
      <c r="I723" s="172">
        <v>466</v>
      </c>
      <c r="J723" s="177">
        <v>267</v>
      </c>
      <c r="K723" s="177">
        <v>51</v>
      </c>
      <c r="L723" s="178">
        <v>148</v>
      </c>
      <c r="M723" s="172">
        <v>472</v>
      </c>
      <c r="N723" s="177">
        <v>261</v>
      </c>
      <c r="O723" s="177">
        <v>44</v>
      </c>
      <c r="P723" s="178">
        <v>167</v>
      </c>
    </row>
    <row r="724" spans="1:16" x14ac:dyDescent="0.3">
      <c r="A724" s="175" t="s">
        <v>1038</v>
      </c>
      <c r="B724" s="176" t="s">
        <v>712</v>
      </c>
      <c r="C724" s="176" t="s">
        <v>1916</v>
      </c>
      <c r="D724" s="175" t="s">
        <v>737</v>
      </c>
      <c r="E724" s="172">
        <v>488</v>
      </c>
      <c r="F724" s="177">
        <v>124</v>
      </c>
      <c r="G724" s="177">
        <v>237</v>
      </c>
      <c r="H724" s="178">
        <v>127</v>
      </c>
      <c r="I724" s="172">
        <v>493</v>
      </c>
      <c r="J724" s="177">
        <v>121</v>
      </c>
      <c r="K724" s="177">
        <v>255</v>
      </c>
      <c r="L724" s="178">
        <v>117</v>
      </c>
      <c r="M724" s="172">
        <v>538</v>
      </c>
      <c r="N724" s="177">
        <v>119</v>
      </c>
      <c r="O724" s="177">
        <v>284</v>
      </c>
      <c r="P724" s="178">
        <v>135</v>
      </c>
    </row>
    <row r="725" spans="1:16" x14ac:dyDescent="0.3">
      <c r="A725" s="175" t="s">
        <v>924</v>
      </c>
      <c r="B725" s="176" t="s">
        <v>874</v>
      </c>
      <c r="C725" s="176" t="s">
        <v>1917</v>
      </c>
      <c r="D725" s="175" t="s">
        <v>883</v>
      </c>
      <c r="E725" s="172">
        <v>532</v>
      </c>
      <c r="F725" s="177">
        <v>153</v>
      </c>
      <c r="G725" s="177">
        <v>277</v>
      </c>
      <c r="H725" s="178">
        <v>102</v>
      </c>
      <c r="I725" s="172">
        <v>450</v>
      </c>
      <c r="J725" s="177">
        <v>142</v>
      </c>
      <c r="K725" s="177">
        <v>264</v>
      </c>
      <c r="L725" s="178">
        <v>44</v>
      </c>
      <c r="M725" s="172">
        <v>465</v>
      </c>
      <c r="N725" s="177">
        <v>149</v>
      </c>
      <c r="O725" s="177">
        <v>252</v>
      </c>
      <c r="P725" s="178">
        <v>64</v>
      </c>
    </row>
    <row r="726" spans="1:16" x14ac:dyDescent="0.3">
      <c r="A726" s="175" t="s">
        <v>819</v>
      </c>
      <c r="B726" s="176" t="s">
        <v>309</v>
      </c>
      <c r="C726" s="176" t="s">
        <v>1918</v>
      </c>
      <c r="D726" s="175" t="s">
        <v>399</v>
      </c>
      <c r="E726" s="172">
        <v>522</v>
      </c>
      <c r="F726" s="177">
        <v>233</v>
      </c>
      <c r="G726" s="177">
        <v>163</v>
      </c>
      <c r="H726" s="178">
        <v>126</v>
      </c>
      <c r="I726" s="172">
        <v>380</v>
      </c>
      <c r="J726" s="177">
        <v>176</v>
      </c>
      <c r="K726" s="177">
        <v>131</v>
      </c>
      <c r="L726" s="178">
        <v>73</v>
      </c>
      <c r="M726" s="172">
        <v>404</v>
      </c>
      <c r="N726" s="177">
        <v>170</v>
      </c>
      <c r="O726" s="177">
        <v>136</v>
      </c>
      <c r="P726" s="178">
        <v>98</v>
      </c>
    </row>
    <row r="727" spans="1:16" x14ac:dyDescent="0.3">
      <c r="A727" s="175" t="s">
        <v>234</v>
      </c>
      <c r="B727" s="176" t="s">
        <v>108</v>
      </c>
      <c r="C727" s="176" t="s">
        <v>1919</v>
      </c>
      <c r="D727" s="175" t="s">
        <v>138</v>
      </c>
      <c r="E727" s="172">
        <v>497</v>
      </c>
      <c r="F727" s="177">
        <v>185</v>
      </c>
      <c r="G727" s="177">
        <v>197</v>
      </c>
      <c r="H727" s="178">
        <v>115</v>
      </c>
      <c r="I727" s="172">
        <v>473</v>
      </c>
      <c r="J727" s="177">
        <v>181</v>
      </c>
      <c r="K727" s="177">
        <v>184</v>
      </c>
      <c r="L727" s="178">
        <v>108</v>
      </c>
      <c r="M727" s="172">
        <v>497</v>
      </c>
      <c r="N727" s="177">
        <v>184</v>
      </c>
      <c r="O727" s="177">
        <v>204</v>
      </c>
      <c r="P727" s="178">
        <v>109</v>
      </c>
    </row>
    <row r="728" spans="1:16" x14ac:dyDescent="0.3">
      <c r="A728" s="175" t="s">
        <v>1178</v>
      </c>
      <c r="B728" s="176" t="s">
        <v>1086</v>
      </c>
      <c r="C728" s="176" t="s">
        <v>1920</v>
      </c>
      <c r="D728" s="175" t="s">
        <v>1116</v>
      </c>
      <c r="E728" s="172">
        <v>506</v>
      </c>
      <c r="F728" s="177">
        <v>195</v>
      </c>
      <c r="G728" s="177">
        <v>231</v>
      </c>
      <c r="H728" s="178">
        <v>80</v>
      </c>
      <c r="I728" s="172">
        <v>452</v>
      </c>
      <c r="J728" s="177">
        <v>193</v>
      </c>
      <c r="K728" s="177">
        <v>214</v>
      </c>
      <c r="L728" s="178">
        <v>45</v>
      </c>
      <c r="M728" s="172">
        <v>342</v>
      </c>
      <c r="N728" s="177">
        <v>192</v>
      </c>
      <c r="O728" s="177">
        <v>85</v>
      </c>
      <c r="P728" s="178">
        <v>65</v>
      </c>
    </row>
    <row r="729" spans="1:16" x14ac:dyDescent="0.3">
      <c r="A729" s="175" t="s">
        <v>308</v>
      </c>
      <c r="B729" s="176" t="s">
        <v>712</v>
      </c>
      <c r="C729" s="176" t="s">
        <v>1921</v>
      </c>
      <c r="D729" s="175" t="s">
        <v>394</v>
      </c>
      <c r="E729" s="172">
        <v>481</v>
      </c>
      <c r="F729" s="177">
        <v>198</v>
      </c>
      <c r="G729" s="177">
        <v>171</v>
      </c>
      <c r="H729" s="178">
        <v>112</v>
      </c>
      <c r="I729" s="172">
        <v>410</v>
      </c>
      <c r="J729" s="177">
        <v>194</v>
      </c>
      <c r="K729" s="177">
        <v>127</v>
      </c>
      <c r="L729" s="178">
        <v>89</v>
      </c>
      <c r="M729" s="172">
        <v>497</v>
      </c>
      <c r="N729" s="177">
        <v>237</v>
      </c>
      <c r="O729" s="177">
        <v>139</v>
      </c>
      <c r="P729" s="178">
        <v>121</v>
      </c>
    </row>
    <row r="730" spans="1:16" x14ac:dyDescent="0.3">
      <c r="A730" s="175" t="s">
        <v>308</v>
      </c>
      <c r="B730" s="176" t="s">
        <v>763</v>
      </c>
      <c r="C730" s="176" t="s">
        <v>1922</v>
      </c>
      <c r="D730" s="175" t="s">
        <v>782</v>
      </c>
      <c r="E730" s="172">
        <v>492</v>
      </c>
      <c r="F730" s="177">
        <v>152</v>
      </c>
      <c r="G730" s="177">
        <v>196</v>
      </c>
      <c r="H730" s="178">
        <v>144</v>
      </c>
      <c r="I730" s="172">
        <v>496</v>
      </c>
      <c r="J730" s="177">
        <v>155</v>
      </c>
      <c r="K730" s="177">
        <v>212</v>
      </c>
      <c r="L730" s="178">
        <v>129</v>
      </c>
      <c r="M730" s="172">
        <v>526</v>
      </c>
      <c r="N730" s="177">
        <v>156</v>
      </c>
      <c r="O730" s="177">
        <v>229</v>
      </c>
      <c r="P730" s="178">
        <v>141</v>
      </c>
    </row>
    <row r="731" spans="1:16" x14ac:dyDescent="0.3">
      <c r="A731" s="175" t="s">
        <v>762</v>
      </c>
      <c r="B731" s="176" t="s">
        <v>272</v>
      </c>
      <c r="C731" s="176" t="s">
        <v>1923</v>
      </c>
      <c r="D731" s="175" t="s">
        <v>547</v>
      </c>
      <c r="E731" s="172">
        <v>489</v>
      </c>
      <c r="F731" s="177">
        <v>101</v>
      </c>
      <c r="G731" s="177">
        <v>194</v>
      </c>
      <c r="H731" s="178">
        <v>194</v>
      </c>
      <c r="I731" s="172">
        <v>454</v>
      </c>
      <c r="J731" s="177">
        <v>98</v>
      </c>
      <c r="K731" s="177">
        <v>191</v>
      </c>
      <c r="L731" s="178">
        <v>165</v>
      </c>
      <c r="M731" s="172">
        <v>476</v>
      </c>
      <c r="N731" s="177">
        <v>96</v>
      </c>
      <c r="O731" s="177">
        <v>189</v>
      </c>
      <c r="P731" s="178">
        <v>191</v>
      </c>
    </row>
    <row r="732" spans="1:16" x14ac:dyDescent="0.3">
      <c r="A732" s="175" t="s">
        <v>260</v>
      </c>
      <c r="B732" s="176" t="s">
        <v>181</v>
      </c>
      <c r="C732" s="176" t="s">
        <v>1924</v>
      </c>
      <c r="D732" s="175" t="s">
        <v>857</v>
      </c>
      <c r="E732" s="172">
        <v>526</v>
      </c>
      <c r="F732" s="177">
        <v>311</v>
      </c>
      <c r="G732" s="177">
        <v>85</v>
      </c>
      <c r="H732" s="178">
        <v>130</v>
      </c>
      <c r="I732" s="172">
        <v>353</v>
      </c>
      <c r="J732" s="177">
        <v>221</v>
      </c>
      <c r="K732" s="177">
        <v>76</v>
      </c>
      <c r="L732" s="178">
        <v>56</v>
      </c>
      <c r="M732" s="172">
        <v>395</v>
      </c>
      <c r="N732" s="177">
        <v>224</v>
      </c>
      <c r="O732" s="177">
        <v>81</v>
      </c>
      <c r="P732" s="178">
        <v>90</v>
      </c>
    </row>
    <row r="733" spans="1:16" x14ac:dyDescent="0.3">
      <c r="A733" s="175" t="s">
        <v>429</v>
      </c>
      <c r="B733" s="176" t="s">
        <v>939</v>
      </c>
      <c r="C733" s="176" t="s">
        <v>1925</v>
      </c>
      <c r="D733" s="175" t="s">
        <v>956</v>
      </c>
      <c r="E733" s="172">
        <v>493</v>
      </c>
      <c r="F733" s="177">
        <v>196</v>
      </c>
      <c r="G733" s="177">
        <v>188</v>
      </c>
      <c r="H733" s="178">
        <v>109</v>
      </c>
      <c r="I733" s="172">
        <v>449</v>
      </c>
      <c r="J733" s="177">
        <v>201</v>
      </c>
      <c r="K733" s="177">
        <v>167</v>
      </c>
      <c r="L733" s="178">
        <v>81</v>
      </c>
      <c r="M733" s="172">
        <v>513</v>
      </c>
      <c r="N733" s="177">
        <v>204</v>
      </c>
      <c r="O733" s="177">
        <v>207</v>
      </c>
      <c r="P733" s="178">
        <v>102</v>
      </c>
    </row>
    <row r="734" spans="1:16" x14ac:dyDescent="0.3">
      <c r="A734" s="175" t="s">
        <v>1085</v>
      </c>
      <c r="B734" s="176" t="s">
        <v>793</v>
      </c>
      <c r="C734" s="176" t="s">
        <v>1926</v>
      </c>
      <c r="D734" s="176" t="s">
        <v>808</v>
      </c>
      <c r="E734" s="172">
        <v>483</v>
      </c>
      <c r="F734" s="177">
        <v>170</v>
      </c>
      <c r="G734" s="177">
        <v>106</v>
      </c>
      <c r="H734" s="178">
        <v>207</v>
      </c>
      <c r="I734" s="172">
        <v>469</v>
      </c>
      <c r="J734" s="177">
        <v>165</v>
      </c>
      <c r="K734" s="177">
        <v>123</v>
      </c>
      <c r="L734" s="178">
        <v>181</v>
      </c>
      <c r="M734" s="172">
        <v>506</v>
      </c>
      <c r="N734" s="177">
        <v>173</v>
      </c>
      <c r="O734" s="177">
        <v>125</v>
      </c>
      <c r="P734" s="178">
        <v>208</v>
      </c>
    </row>
    <row r="735" spans="1:16" x14ac:dyDescent="0.3">
      <c r="A735" s="175" t="s">
        <v>107</v>
      </c>
      <c r="B735" s="176" t="s">
        <v>309</v>
      </c>
      <c r="C735" s="176" t="s">
        <v>1927</v>
      </c>
      <c r="D735" s="175" t="s">
        <v>385</v>
      </c>
      <c r="E735" s="172">
        <v>503</v>
      </c>
      <c r="F735" s="177">
        <v>244</v>
      </c>
      <c r="G735" s="177">
        <v>121</v>
      </c>
      <c r="H735" s="178">
        <v>138</v>
      </c>
      <c r="I735" s="172">
        <v>415</v>
      </c>
      <c r="J735" s="177">
        <v>244</v>
      </c>
      <c r="K735" s="177">
        <v>81</v>
      </c>
      <c r="L735" s="178">
        <v>90</v>
      </c>
      <c r="M735" s="172">
        <v>469</v>
      </c>
      <c r="N735" s="177">
        <v>247</v>
      </c>
      <c r="O735" s="177">
        <v>103</v>
      </c>
      <c r="P735" s="178">
        <v>119</v>
      </c>
    </row>
    <row r="736" spans="1:16" x14ac:dyDescent="0.3">
      <c r="A736" s="175" t="s">
        <v>938</v>
      </c>
      <c r="B736" s="176" t="s">
        <v>235</v>
      </c>
      <c r="C736" s="176" t="s">
        <v>1928</v>
      </c>
      <c r="D736" s="175" t="s">
        <v>256</v>
      </c>
      <c r="E736" s="172">
        <v>479</v>
      </c>
      <c r="F736" s="177">
        <v>193</v>
      </c>
      <c r="G736" s="177">
        <v>165</v>
      </c>
      <c r="H736" s="178">
        <v>121</v>
      </c>
      <c r="I736" s="172">
        <v>465</v>
      </c>
      <c r="J736" s="177">
        <v>231</v>
      </c>
      <c r="K736" s="177">
        <v>136</v>
      </c>
      <c r="L736" s="178">
        <v>98</v>
      </c>
      <c r="M736" s="172">
        <v>488</v>
      </c>
      <c r="N736" s="177">
        <v>222</v>
      </c>
      <c r="O736" s="177">
        <v>142</v>
      </c>
      <c r="P736" s="178">
        <v>124</v>
      </c>
    </row>
    <row r="737" spans="1:16" x14ac:dyDescent="0.3">
      <c r="A737" s="175" t="s">
        <v>107</v>
      </c>
      <c r="B737" s="176" t="s">
        <v>108</v>
      </c>
      <c r="C737" s="176" t="s">
        <v>1929</v>
      </c>
      <c r="D737" s="175" t="s">
        <v>184</v>
      </c>
      <c r="E737" s="172">
        <v>481</v>
      </c>
      <c r="F737" s="177">
        <v>218</v>
      </c>
      <c r="G737" s="177">
        <v>173</v>
      </c>
      <c r="H737" s="178">
        <v>90</v>
      </c>
      <c r="I737" s="172">
        <v>414</v>
      </c>
      <c r="J737" s="177">
        <v>228</v>
      </c>
      <c r="K737" s="177">
        <v>125</v>
      </c>
      <c r="L737" s="178">
        <v>61</v>
      </c>
      <c r="M737" s="172">
        <v>437</v>
      </c>
      <c r="N737" s="177">
        <v>240</v>
      </c>
      <c r="O737" s="177">
        <v>106</v>
      </c>
      <c r="P737" s="178">
        <v>91</v>
      </c>
    </row>
    <row r="738" spans="1:16" x14ac:dyDescent="0.3">
      <c r="A738" s="175" t="s">
        <v>308</v>
      </c>
      <c r="B738" s="176" t="s">
        <v>763</v>
      </c>
      <c r="C738" s="176" t="s">
        <v>1930</v>
      </c>
      <c r="D738" s="175" t="s">
        <v>784</v>
      </c>
      <c r="E738" s="172">
        <v>486</v>
      </c>
      <c r="F738" s="177">
        <v>132</v>
      </c>
      <c r="G738" s="177">
        <v>239</v>
      </c>
      <c r="H738" s="178">
        <v>115</v>
      </c>
      <c r="I738" s="172">
        <v>487</v>
      </c>
      <c r="J738" s="177">
        <v>150</v>
      </c>
      <c r="K738" s="177">
        <v>238</v>
      </c>
      <c r="L738" s="178">
        <v>99</v>
      </c>
      <c r="M738" s="172">
        <v>495</v>
      </c>
      <c r="N738" s="177">
        <v>146</v>
      </c>
      <c r="O738" s="177">
        <v>239</v>
      </c>
      <c r="P738" s="178">
        <v>110</v>
      </c>
    </row>
    <row r="739" spans="1:16" x14ac:dyDescent="0.3">
      <c r="A739" s="175" t="s">
        <v>938</v>
      </c>
      <c r="B739" s="176" t="s">
        <v>135</v>
      </c>
      <c r="C739" s="176" t="s">
        <v>1931</v>
      </c>
      <c r="D739" s="175" t="s">
        <v>438</v>
      </c>
      <c r="E739" s="172">
        <v>503</v>
      </c>
      <c r="F739" s="177">
        <v>91</v>
      </c>
      <c r="G739" s="177">
        <v>199</v>
      </c>
      <c r="H739" s="178">
        <v>213</v>
      </c>
      <c r="I739" s="172">
        <v>396</v>
      </c>
      <c r="J739" s="177">
        <v>89</v>
      </c>
      <c r="K739" s="177">
        <v>165</v>
      </c>
      <c r="L739" s="178">
        <v>142</v>
      </c>
      <c r="M739" s="172">
        <v>495</v>
      </c>
      <c r="N739" s="177">
        <v>94</v>
      </c>
      <c r="O739" s="177">
        <v>211</v>
      </c>
      <c r="P739" s="178">
        <v>190</v>
      </c>
    </row>
    <row r="740" spans="1:16" x14ac:dyDescent="0.3">
      <c r="A740" s="175" t="s">
        <v>539</v>
      </c>
      <c r="B740" s="176" t="s">
        <v>475</v>
      </c>
      <c r="C740" s="176" t="s">
        <v>1932</v>
      </c>
      <c r="D740" s="175" t="s">
        <v>488</v>
      </c>
      <c r="E740" s="172">
        <v>537</v>
      </c>
      <c r="F740" s="177">
        <v>200</v>
      </c>
      <c r="G740" s="177">
        <v>150</v>
      </c>
      <c r="H740" s="178">
        <v>187</v>
      </c>
      <c r="I740" s="172">
        <v>371</v>
      </c>
      <c r="J740" s="177">
        <v>148</v>
      </c>
      <c r="K740" s="177">
        <v>147</v>
      </c>
      <c r="L740" s="178">
        <v>76</v>
      </c>
      <c r="M740" s="172">
        <v>404</v>
      </c>
      <c r="N740" s="177">
        <v>148</v>
      </c>
      <c r="O740" s="177">
        <v>126</v>
      </c>
      <c r="P740" s="178">
        <v>130</v>
      </c>
    </row>
    <row r="741" spans="1:16" x14ac:dyDescent="0.3">
      <c r="A741" s="175" t="s">
        <v>568</v>
      </c>
      <c r="B741" s="176" t="s">
        <v>569</v>
      </c>
      <c r="C741" s="176" t="s">
        <v>1933</v>
      </c>
      <c r="D741" s="175" t="s">
        <v>628</v>
      </c>
      <c r="E741" s="172">
        <v>483</v>
      </c>
      <c r="F741" s="177">
        <v>170</v>
      </c>
      <c r="G741" s="177">
        <v>201</v>
      </c>
      <c r="H741" s="178">
        <v>112</v>
      </c>
      <c r="I741" s="172">
        <v>443</v>
      </c>
      <c r="J741" s="177">
        <v>173</v>
      </c>
      <c r="K741" s="177">
        <v>196</v>
      </c>
      <c r="L741" s="178">
        <v>74</v>
      </c>
      <c r="M741" s="172">
        <v>480</v>
      </c>
      <c r="N741" s="177">
        <v>175</v>
      </c>
      <c r="O741" s="177">
        <v>198</v>
      </c>
      <c r="P741" s="178">
        <v>107</v>
      </c>
    </row>
    <row r="742" spans="1:16" x14ac:dyDescent="0.3">
      <c r="A742" s="175" t="s">
        <v>938</v>
      </c>
      <c r="B742" s="176" t="s">
        <v>309</v>
      </c>
      <c r="C742" s="176" t="s">
        <v>1934</v>
      </c>
      <c r="D742" s="175" t="s">
        <v>339</v>
      </c>
      <c r="E742" s="172">
        <v>523</v>
      </c>
      <c r="F742" s="177">
        <v>167</v>
      </c>
      <c r="G742" s="177">
        <v>191</v>
      </c>
      <c r="H742" s="178">
        <v>165</v>
      </c>
      <c r="I742" s="172">
        <v>433</v>
      </c>
      <c r="J742" s="177">
        <v>191</v>
      </c>
      <c r="K742" s="177">
        <v>160</v>
      </c>
      <c r="L742" s="178">
        <v>82</v>
      </c>
      <c r="M742" s="172">
        <v>489</v>
      </c>
      <c r="N742" s="177">
        <v>192</v>
      </c>
      <c r="O742" s="177">
        <v>179</v>
      </c>
      <c r="P742" s="178">
        <v>118</v>
      </c>
    </row>
    <row r="743" spans="1:16" x14ac:dyDescent="0.3">
      <c r="A743" s="175" t="s">
        <v>819</v>
      </c>
      <c r="B743" s="176" t="s">
        <v>108</v>
      </c>
      <c r="C743" s="176" t="s">
        <v>1935</v>
      </c>
      <c r="D743" s="176" t="s">
        <v>183</v>
      </c>
      <c r="E743" s="172">
        <v>540</v>
      </c>
      <c r="F743" s="177">
        <v>219</v>
      </c>
      <c r="G743" s="177">
        <v>88</v>
      </c>
      <c r="H743" s="178">
        <v>233</v>
      </c>
      <c r="I743" s="172">
        <v>403</v>
      </c>
      <c r="J743" s="177">
        <v>200</v>
      </c>
      <c r="K743" s="177">
        <v>80</v>
      </c>
      <c r="L743" s="178">
        <v>123</v>
      </c>
      <c r="M743" s="172">
        <v>481</v>
      </c>
      <c r="N743" s="177">
        <v>206</v>
      </c>
      <c r="O743" s="177">
        <v>107</v>
      </c>
      <c r="P743" s="178">
        <v>168</v>
      </c>
    </row>
    <row r="744" spans="1:16" x14ac:dyDescent="0.3">
      <c r="A744" s="175" t="s">
        <v>234</v>
      </c>
      <c r="B744" s="176" t="s">
        <v>569</v>
      </c>
      <c r="C744" s="176" t="s">
        <v>1936</v>
      </c>
      <c r="D744" s="175" t="s">
        <v>642</v>
      </c>
      <c r="E744" s="172">
        <v>444</v>
      </c>
      <c r="F744" s="177">
        <v>161</v>
      </c>
      <c r="G744" s="177">
        <v>201</v>
      </c>
      <c r="H744" s="178">
        <v>82</v>
      </c>
      <c r="I744" s="172">
        <v>438</v>
      </c>
      <c r="J744" s="177">
        <v>165</v>
      </c>
      <c r="K744" s="177">
        <v>196</v>
      </c>
      <c r="L744" s="178">
        <v>77</v>
      </c>
      <c r="M744" s="172">
        <v>483</v>
      </c>
      <c r="N744" s="177">
        <v>161</v>
      </c>
      <c r="O744" s="177">
        <v>210</v>
      </c>
      <c r="P744" s="178">
        <v>112</v>
      </c>
    </row>
    <row r="745" spans="1:16" x14ac:dyDescent="0.3">
      <c r="A745" s="175" t="s">
        <v>474</v>
      </c>
      <c r="B745" s="176" t="s">
        <v>569</v>
      </c>
      <c r="C745" s="176" t="s">
        <v>1937</v>
      </c>
      <c r="D745" s="175" t="s">
        <v>633</v>
      </c>
      <c r="E745" s="172">
        <v>483</v>
      </c>
      <c r="F745" s="177">
        <v>120</v>
      </c>
      <c r="G745" s="177">
        <v>190</v>
      </c>
      <c r="H745" s="178">
        <v>173</v>
      </c>
      <c r="I745" s="172">
        <v>460</v>
      </c>
      <c r="J745" s="177">
        <v>119</v>
      </c>
      <c r="K745" s="177">
        <v>188</v>
      </c>
      <c r="L745" s="178">
        <v>153</v>
      </c>
      <c r="M745" s="172">
        <v>456</v>
      </c>
      <c r="N745" s="177">
        <v>118</v>
      </c>
      <c r="O745" s="177">
        <v>175</v>
      </c>
      <c r="P745" s="178">
        <v>163</v>
      </c>
    </row>
    <row r="746" spans="1:16" x14ac:dyDescent="0.3">
      <c r="A746" s="175" t="s">
        <v>568</v>
      </c>
      <c r="B746" s="176" t="s">
        <v>712</v>
      </c>
      <c r="C746" s="176" t="s">
        <v>1938</v>
      </c>
      <c r="D746" s="175" t="s">
        <v>745</v>
      </c>
      <c r="E746" s="172">
        <v>475</v>
      </c>
      <c r="F746" s="177">
        <v>140</v>
      </c>
      <c r="G746" s="177">
        <v>227</v>
      </c>
      <c r="H746" s="178">
        <v>108</v>
      </c>
      <c r="I746" s="172">
        <v>463</v>
      </c>
      <c r="J746" s="177">
        <v>140</v>
      </c>
      <c r="K746" s="177">
        <v>222</v>
      </c>
      <c r="L746" s="178">
        <v>101</v>
      </c>
      <c r="M746" s="172">
        <v>478</v>
      </c>
      <c r="N746" s="177">
        <v>140</v>
      </c>
      <c r="O746" s="177">
        <v>234</v>
      </c>
      <c r="P746" s="178">
        <v>104</v>
      </c>
    </row>
    <row r="747" spans="1:16" x14ac:dyDescent="0.3">
      <c r="A747" s="175" t="s">
        <v>568</v>
      </c>
      <c r="B747" s="176" t="s">
        <v>513</v>
      </c>
      <c r="C747" s="176" t="s">
        <v>1939</v>
      </c>
      <c r="D747" s="175" t="s">
        <v>538</v>
      </c>
      <c r="E747" s="172">
        <v>478</v>
      </c>
      <c r="F747" s="177">
        <v>145</v>
      </c>
      <c r="G747" s="177">
        <v>129</v>
      </c>
      <c r="H747" s="178">
        <v>204</v>
      </c>
      <c r="I747" s="172">
        <v>458</v>
      </c>
      <c r="J747" s="177">
        <v>182</v>
      </c>
      <c r="K747" s="177">
        <v>98</v>
      </c>
      <c r="L747" s="178">
        <v>178</v>
      </c>
      <c r="M747" s="172">
        <v>493</v>
      </c>
      <c r="N747" s="177">
        <v>192</v>
      </c>
      <c r="O747" s="177">
        <v>105</v>
      </c>
      <c r="P747" s="178">
        <v>196</v>
      </c>
    </row>
    <row r="748" spans="1:16" x14ac:dyDescent="0.3">
      <c r="A748" s="175" t="s">
        <v>107</v>
      </c>
      <c r="B748" s="176" t="s">
        <v>1131</v>
      </c>
      <c r="C748" s="176" t="s">
        <v>1940</v>
      </c>
      <c r="D748" s="175" t="s">
        <v>194</v>
      </c>
      <c r="E748" s="172">
        <v>479</v>
      </c>
      <c r="F748" s="177">
        <v>54</v>
      </c>
      <c r="G748" s="177">
        <v>380</v>
      </c>
      <c r="H748" s="178">
        <v>45</v>
      </c>
      <c r="I748" s="172">
        <v>490</v>
      </c>
      <c r="J748" s="177">
        <v>50</v>
      </c>
      <c r="K748" s="177">
        <v>411</v>
      </c>
      <c r="L748" s="178">
        <v>29</v>
      </c>
      <c r="M748" s="172">
        <v>520</v>
      </c>
      <c r="N748" s="177">
        <v>53</v>
      </c>
      <c r="O748" s="177">
        <v>432</v>
      </c>
      <c r="P748" s="178">
        <v>35</v>
      </c>
    </row>
    <row r="749" spans="1:16" x14ac:dyDescent="0.3">
      <c r="A749" s="175" t="s">
        <v>938</v>
      </c>
      <c r="B749" s="176" t="s">
        <v>712</v>
      </c>
      <c r="C749" s="176" t="s">
        <v>1941</v>
      </c>
      <c r="D749" s="175" t="s">
        <v>743</v>
      </c>
      <c r="E749" s="172">
        <v>508</v>
      </c>
      <c r="F749" s="177">
        <v>181</v>
      </c>
      <c r="G749" s="177">
        <v>122</v>
      </c>
      <c r="H749" s="178">
        <v>205</v>
      </c>
      <c r="I749" s="172">
        <v>356</v>
      </c>
      <c r="J749" s="177">
        <v>176</v>
      </c>
      <c r="K749" s="177">
        <v>39</v>
      </c>
      <c r="L749" s="178">
        <v>141</v>
      </c>
      <c r="M749" s="172">
        <v>387</v>
      </c>
      <c r="N749" s="177">
        <v>176</v>
      </c>
      <c r="O749" s="177">
        <v>45</v>
      </c>
      <c r="P749" s="178">
        <v>166</v>
      </c>
    </row>
    <row r="750" spans="1:16" x14ac:dyDescent="0.3">
      <c r="A750" s="175" t="s">
        <v>938</v>
      </c>
      <c r="B750" s="176" t="s">
        <v>569</v>
      </c>
      <c r="C750" s="176" t="s">
        <v>1942</v>
      </c>
      <c r="D750" s="175" t="s">
        <v>583</v>
      </c>
      <c r="E750" s="172">
        <v>472</v>
      </c>
      <c r="F750" s="177">
        <v>146</v>
      </c>
      <c r="G750" s="177">
        <v>82</v>
      </c>
      <c r="H750" s="178">
        <v>244</v>
      </c>
      <c r="I750" s="172">
        <v>449</v>
      </c>
      <c r="J750" s="177">
        <v>146</v>
      </c>
      <c r="K750" s="177">
        <v>89</v>
      </c>
      <c r="L750" s="178">
        <v>214</v>
      </c>
      <c r="M750" s="172">
        <v>460</v>
      </c>
      <c r="N750" s="177">
        <v>146</v>
      </c>
      <c r="O750" s="177">
        <v>76</v>
      </c>
      <c r="P750" s="178">
        <v>238</v>
      </c>
    </row>
    <row r="751" spans="1:16" x14ac:dyDescent="0.3">
      <c r="A751" s="175" t="s">
        <v>474</v>
      </c>
      <c r="B751" s="176" t="s">
        <v>939</v>
      </c>
      <c r="C751" s="176" t="s">
        <v>1943</v>
      </c>
      <c r="D751" s="175" t="s">
        <v>1005</v>
      </c>
      <c r="E751" s="172">
        <v>475</v>
      </c>
      <c r="F751" s="177">
        <v>239</v>
      </c>
      <c r="G751" s="177">
        <v>149</v>
      </c>
      <c r="H751" s="178">
        <v>87</v>
      </c>
      <c r="I751" s="172">
        <v>501</v>
      </c>
      <c r="J751" s="177">
        <v>289</v>
      </c>
      <c r="K751" s="177">
        <v>145</v>
      </c>
      <c r="L751" s="178">
        <v>67</v>
      </c>
      <c r="M751" s="172">
        <v>549</v>
      </c>
      <c r="N751" s="177">
        <v>295</v>
      </c>
      <c r="O751" s="177">
        <v>177</v>
      </c>
      <c r="P751" s="178">
        <v>77</v>
      </c>
    </row>
    <row r="752" spans="1:16" x14ac:dyDescent="0.3">
      <c r="A752" s="175" t="s">
        <v>474</v>
      </c>
      <c r="B752" s="176" t="s">
        <v>181</v>
      </c>
      <c r="C752" s="176" t="s">
        <v>1944</v>
      </c>
      <c r="D752" s="175" t="s">
        <v>842</v>
      </c>
      <c r="E752" s="172">
        <v>446</v>
      </c>
      <c r="F752" s="177">
        <v>192</v>
      </c>
      <c r="G752" s="177">
        <v>131</v>
      </c>
      <c r="H752" s="178">
        <v>123</v>
      </c>
      <c r="I752" s="172">
        <v>386</v>
      </c>
      <c r="J752" s="177">
        <v>194</v>
      </c>
      <c r="K752" s="177">
        <v>103</v>
      </c>
      <c r="L752" s="178">
        <v>89</v>
      </c>
      <c r="M752" s="172">
        <v>430</v>
      </c>
      <c r="N752" s="177">
        <v>193</v>
      </c>
      <c r="O752" s="177">
        <v>99</v>
      </c>
      <c r="P752" s="178">
        <v>138</v>
      </c>
    </row>
    <row r="753" spans="1:16" x14ac:dyDescent="0.3">
      <c r="A753" s="175" t="s">
        <v>792</v>
      </c>
      <c r="B753" s="176" t="s">
        <v>569</v>
      </c>
      <c r="C753" s="176" t="s">
        <v>1945</v>
      </c>
      <c r="D753" s="175" t="s">
        <v>581</v>
      </c>
      <c r="E753" s="172">
        <v>466</v>
      </c>
      <c r="F753" s="177">
        <v>109</v>
      </c>
      <c r="G753" s="177">
        <v>224</v>
      </c>
      <c r="H753" s="178">
        <v>133</v>
      </c>
      <c r="I753" s="172">
        <v>452</v>
      </c>
      <c r="J753" s="177">
        <v>114</v>
      </c>
      <c r="K753" s="177">
        <v>232</v>
      </c>
      <c r="L753" s="178">
        <v>106</v>
      </c>
      <c r="M753" s="172">
        <v>476</v>
      </c>
      <c r="N753" s="177">
        <v>116</v>
      </c>
      <c r="O753" s="177">
        <v>232</v>
      </c>
      <c r="P753" s="178">
        <v>128</v>
      </c>
    </row>
    <row r="754" spans="1:16" x14ac:dyDescent="0.3">
      <c r="A754" s="175" t="s">
        <v>107</v>
      </c>
      <c r="B754" s="176" t="s">
        <v>1039</v>
      </c>
      <c r="C754" s="176" t="s">
        <v>1946</v>
      </c>
      <c r="D754" s="175" t="s">
        <v>1070</v>
      </c>
      <c r="E754" s="172">
        <v>470</v>
      </c>
      <c r="F754" s="177">
        <v>329</v>
      </c>
      <c r="G754" s="177">
        <v>55</v>
      </c>
      <c r="H754" s="178">
        <v>86</v>
      </c>
      <c r="I754" s="172">
        <v>271</v>
      </c>
      <c r="J754" s="177">
        <v>164</v>
      </c>
      <c r="K754" s="177">
        <v>56</v>
      </c>
      <c r="L754" s="178">
        <v>51</v>
      </c>
      <c r="M754" s="172">
        <v>299</v>
      </c>
      <c r="N754" s="177">
        <v>161</v>
      </c>
      <c r="O754" s="177">
        <v>62</v>
      </c>
      <c r="P754" s="178">
        <v>76</v>
      </c>
    </row>
    <row r="755" spans="1:16" x14ac:dyDescent="0.3">
      <c r="A755" s="175" t="s">
        <v>1038</v>
      </c>
      <c r="B755" s="176" t="s">
        <v>181</v>
      </c>
      <c r="C755" s="176" t="s">
        <v>1947</v>
      </c>
      <c r="D755" s="175" t="s">
        <v>856</v>
      </c>
      <c r="E755" s="172">
        <v>499</v>
      </c>
      <c r="F755" s="177">
        <v>166</v>
      </c>
      <c r="G755" s="177">
        <v>213</v>
      </c>
      <c r="H755" s="178">
        <v>120</v>
      </c>
      <c r="I755" s="172">
        <v>465</v>
      </c>
      <c r="J755" s="177">
        <v>160</v>
      </c>
      <c r="K755" s="177">
        <v>243</v>
      </c>
      <c r="L755" s="178">
        <v>62</v>
      </c>
      <c r="M755" s="172">
        <v>489</v>
      </c>
      <c r="N755" s="177">
        <v>163</v>
      </c>
      <c r="O755" s="177">
        <v>245</v>
      </c>
      <c r="P755" s="178">
        <v>81</v>
      </c>
    </row>
    <row r="756" spans="1:16" x14ac:dyDescent="0.3">
      <c r="A756" s="175" t="s">
        <v>107</v>
      </c>
      <c r="B756" s="176" t="s">
        <v>569</v>
      </c>
      <c r="C756" s="176" t="s">
        <v>1948</v>
      </c>
      <c r="D756" s="175" t="s">
        <v>666</v>
      </c>
      <c r="E756" s="172">
        <v>461</v>
      </c>
      <c r="F756" s="177">
        <v>76</v>
      </c>
      <c r="G756" s="177">
        <v>312</v>
      </c>
      <c r="H756" s="178">
        <v>73</v>
      </c>
      <c r="I756" s="172">
        <v>516</v>
      </c>
      <c r="J756" s="177">
        <v>78</v>
      </c>
      <c r="K756" s="177">
        <v>368</v>
      </c>
      <c r="L756" s="178">
        <v>70</v>
      </c>
      <c r="M756" s="172">
        <v>535</v>
      </c>
      <c r="N756" s="177">
        <v>79</v>
      </c>
      <c r="O756" s="177">
        <v>385</v>
      </c>
      <c r="P756" s="178">
        <v>71</v>
      </c>
    </row>
    <row r="757" spans="1:16" x14ac:dyDescent="0.3">
      <c r="A757" s="175" t="s">
        <v>429</v>
      </c>
      <c r="B757" s="176" t="s">
        <v>475</v>
      </c>
      <c r="C757" s="176" t="s">
        <v>1949</v>
      </c>
      <c r="D757" s="175" t="s">
        <v>494</v>
      </c>
      <c r="E757" s="172">
        <v>514</v>
      </c>
      <c r="F757" s="177">
        <v>180</v>
      </c>
      <c r="G757" s="177">
        <v>119</v>
      </c>
      <c r="H757" s="178">
        <v>215</v>
      </c>
      <c r="I757" s="172">
        <v>409</v>
      </c>
      <c r="J757" s="177">
        <v>172</v>
      </c>
      <c r="K757" s="177">
        <v>119</v>
      </c>
      <c r="L757" s="178">
        <v>118</v>
      </c>
      <c r="M757" s="172">
        <v>449</v>
      </c>
      <c r="N757" s="177">
        <v>174</v>
      </c>
      <c r="O757" s="177">
        <v>118</v>
      </c>
      <c r="P757" s="178">
        <v>157</v>
      </c>
    </row>
    <row r="758" spans="1:16" x14ac:dyDescent="0.3">
      <c r="A758" s="175" t="s">
        <v>568</v>
      </c>
      <c r="B758" s="176" t="s">
        <v>1039</v>
      </c>
      <c r="C758" s="176" t="s">
        <v>1950</v>
      </c>
      <c r="D758" s="175" t="s">
        <v>1051</v>
      </c>
      <c r="E758" s="172">
        <v>481</v>
      </c>
      <c r="F758" s="177">
        <v>182</v>
      </c>
      <c r="G758" s="177">
        <v>126</v>
      </c>
      <c r="H758" s="178">
        <v>173</v>
      </c>
      <c r="I758" s="172">
        <v>407</v>
      </c>
      <c r="J758" s="177">
        <v>175</v>
      </c>
      <c r="K758" s="177">
        <v>108</v>
      </c>
      <c r="L758" s="178">
        <v>124</v>
      </c>
      <c r="M758" s="172">
        <v>436</v>
      </c>
      <c r="N758" s="177">
        <v>180</v>
      </c>
      <c r="O758" s="177">
        <v>108</v>
      </c>
      <c r="P758" s="178">
        <v>148</v>
      </c>
    </row>
    <row r="759" spans="1:16" x14ac:dyDescent="0.3">
      <c r="A759" s="175" t="s">
        <v>568</v>
      </c>
      <c r="B759" s="176" t="s">
        <v>506</v>
      </c>
      <c r="C759" s="176" t="s">
        <v>1951</v>
      </c>
      <c r="D759" s="176" t="s">
        <v>174</v>
      </c>
      <c r="E759" s="172">
        <v>466</v>
      </c>
      <c r="F759" s="177">
        <v>101</v>
      </c>
      <c r="G759" s="177">
        <v>297</v>
      </c>
      <c r="H759" s="178">
        <v>68</v>
      </c>
      <c r="I759" s="172">
        <v>526</v>
      </c>
      <c r="J759" s="177">
        <v>122</v>
      </c>
      <c r="K759" s="177">
        <v>349</v>
      </c>
      <c r="L759" s="178">
        <v>55</v>
      </c>
      <c r="M759" s="172">
        <v>507</v>
      </c>
      <c r="N759" s="177">
        <v>119</v>
      </c>
      <c r="O759" s="177">
        <v>332</v>
      </c>
      <c r="P759" s="178">
        <v>56</v>
      </c>
    </row>
    <row r="760" spans="1:16" x14ac:dyDescent="0.3">
      <c r="A760" s="175" t="s">
        <v>308</v>
      </c>
      <c r="B760" s="176" t="s">
        <v>1039</v>
      </c>
      <c r="C760" s="176" t="s">
        <v>1952</v>
      </c>
      <c r="D760" s="175" t="s">
        <v>1060</v>
      </c>
      <c r="E760" s="172">
        <v>474</v>
      </c>
      <c r="F760" s="177">
        <v>76</v>
      </c>
      <c r="G760" s="177">
        <v>306</v>
      </c>
      <c r="H760" s="178">
        <v>92</v>
      </c>
      <c r="I760" s="172">
        <v>580</v>
      </c>
      <c r="J760" s="177">
        <v>77</v>
      </c>
      <c r="K760" s="177">
        <v>452</v>
      </c>
      <c r="L760" s="178">
        <v>51</v>
      </c>
      <c r="M760" s="172">
        <v>515</v>
      </c>
      <c r="N760" s="177">
        <v>75</v>
      </c>
      <c r="O760" s="177">
        <v>368</v>
      </c>
      <c r="P760" s="178">
        <v>72</v>
      </c>
    </row>
    <row r="761" spans="1:16" x14ac:dyDescent="0.3">
      <c r="A761" s="175" t="s">
        <v>762</v>
      </c>
      <c r="B761" s="176" t="s">
        <v>309</v>
      </c>
      <c r="C761" s="176" t="s">
        <v>1953</v>
      </c>
      <c r="D761" s="175" t="s">
        <v>328</v>
      </c>
      <c r="E761" s="172">
        <v>461</v>
      </c>
      <c r="F761" s="177">
        <v>52</v>
      </c>
      <c r="G761" s="177">
        <v>335</v>
      </c>
      <c r="H761" s="178">
        <v>74</v>
      </c>
      <c r="I761" s="172">
        <v>728</v>
      </c>
      <c r="J761" s="177">
        <v>50</v>
      </c>
      <c r="K761" s="177">
        <v>645</v>
      </c>
      <c r="L761" s="178">
        <v>33</v>
      </c>
      <c r="M761" s="172">
        <v>567</v>
      </c>
      <c r="N761" s="177">
        <v>58</v>
      </c>
      <c r="O761" s="177">
        <v>444</v>
      </c>
      <c r="P761" s="178">
        <v>65</v>
      </c>
    </row>
    <row r="762" spans="1:16" x14ac:dyDescent="0.3">
      <c r="A762" s="175" t="s">
        <v>1178</v>
      </c>
      <c r="B762" s="176" t="s">
        <v>506</v>
      </c>
      <c r="C762" s="176" t="s">
        <v>1954</v>
      </c>
      <c r="D762" s="175" t="s">
        <v>1026</v>
      </c>
      <c r="E762" s="172">
        <v>482</v>
      </c>
      <c r="F762" s="177">
        <v>285</v>
      </c>
      <c r="G762" s="177">
        <v>36</v>
      </c>
      <c r="H762" s="178">
        <v>161</v>
      </c>
      <c r="I762" s="172">
        <v>419</v>
      </c>
      <c r="J762" s="177">
        <v>282</v>
      </c>
      <c r="K762" s="177">
        <v>48</v>
      </c>
      <c r="L762" s="178">
        <v>89</v>
      </c>
      <c r="M762" s="172">
        <v>457</v>
      </c>
      <c r="N762" s="177">
        <v>279</v>
      </c>
      <c r="O762" s="177">
        <v>48</v>
      </c>
      <c r="P762" s="178">
        <v>130</v>
      </c>
    </row>
    <row r="763" spans="1:16" x14ac:dyDescent="0.3">
      <c r="A763" s="175" t="s">
        <v>308</v>
      </c>
      <c r="B763" s="176" t="s">
        <v>874</v>
      </c>
      <c r="C763" s="176" t="s">
        <v>1955</v>
      </c>
      <c r="D763" s="175" t="s">
        <v>885</v>
      </c>
      <c r="E763" s="172">
        <v>491</v>
      </c>
      <c r="F763" s="177">
        <v>180</v>
      </c>
      <c r="G763" s="177">
        <v>220</v>
      </c>
      <c r="H763" s="178">
        <v>91</v>
      </c>
      <c r="I763" s="172">
        <v>435</v>
      </c>
      <c r="J763" s="177">
        <v>201</v>
      </c>
      <c r="K763" s="177">
        <v>186</v>
      </c>
      <c r="L763" s="178">
        <v>48</v>
      </c>
      <c r="M763" s="172">
        <v>445</v>
      </c>
      <c r="N763" s="177">
        <v>200</v>
      </c>
      <c r="O763" s="177">
        <v>194</v>
      </c>
      <c r="P763" s="178">
        <v>51</v>
      </c>
    </row>
    <row r="764" spans="1:16" x14ac:dyDescent="0.3">
      <c r="A764" s="175" t="s">
        <v>938</v>
      </c>
      <c r="B764" s="176" t="s">
        <v>309</v>
      </c>
      <c r="C764" s="176" t="s">
        <v>1956</v>
      </c>
      <c r="D764" s="175" t="s">
        <v>370</v>
      </c>
      <c r="E764" s="172">
        <v>425</v>
      </c>
      <c r="F764" s="177">
        <v>299</v>
      </c>
      <c r="G764" s="177">
        <v>41</v>
      </c>
      <c r="H764" s="178">
        <v>85</v>
      </c>
      <c r="I764" s="172">
        <v>423</v>
      </c>
      <c r="J764" s="177">
        <v>294</v>
      </c>
      <c r="K764" s="177">
        <v>52</v>
      </c>
      <c r="L764" s="178">
        <v>77</v>
      </c>
      <c r="M764" s="172">
        <v>519</v>
      </c>
      <c r="N764" s="177">
        <v>295</v>
      </c>
      <c r="O764" s="177">
        <v>113</v>
      </c>
      <c r="P764" s="178">
        <v>111</v>
      </c>
    </row>
    <row r="765" spans="1:16" x14ac:dyDescent="0.3">
      <c r="A765" s="175" t="s">
        <v>938</v>
      </c>
      <c r="B765" s="176" t="s">
        <v>681</v>
      </c>
      <c r="C765" s="176" t="s">
        <v>1957</v>
      </c>
      <c r="D765" s="175" t="s">
        <v>699</v>
      </c>
      <c r="E765" s="172">
        <v>439</v>
      </c>
      <c r="F765" s="177">
        <v>169</v>
      </c>
      <c r="G765" s="177">
        <v>64</v>
      </c>
      <c r="H765" s="178">
        <v>206</v>
      </c>
      <c r="I765" s="172">
        <v>431</v>
      </c>
      <c r="J765" s="177">
        <v>167</v>
      </c>
      <c r="K765" s="177">
        <v>61</v>
      </c>
      <c r="L765" s="178">
        <v>203</v>
      </c>
      <c r="M765" s="172">
        <v>445</v>
      </c>
      <c r="N765" s="177">
        <v>164</v>
      </c>
      <c r="O765" s="177">
        <v>63</v>
      </c>
      <c r="P765" s="178">
        <v>218</v>
      </c>
    </row>
    <row r="766" spans="1:16" x14ac:dyDescent="0.3">
      <c r="A766" s="175" t="s">
        <v>308</v>
      </c>
      <c r="B766" s="176" t="s">
        <v>108</v>
      </c>
      <c r="C766" s="176" t="s">
        <v>1958</v>
      </c>
      <c r="D766" s="175" t="s">
        <v>197</v>
      </c>
      <c r="E766" s="172">
        <v>453</v>
      </c>
      <c r="F766" s="177">
        <v>214</v>
      </c>
      <c r="G766" s="177">
        <v>193</v>
      </c>
      <c r="H766" s="178">
        <v>46</v>
      </c>
      <c r="I766" s="172">
        <v>362</v>
      </c>
      <c r="J766" s="177">
        <v>228</v>
      </c>
      <c r="K766" s="177">
        <v>105</v>
      </c>
      <c r="L766" s="178">
        <v>29</v>
      </c>
      <c r="M766" s="172">
        <v>406</v>
      </c>
      <c r="N766" s="177">
        <v>210</v>
      </c>
      <c r="O766" s="177">
        <v>153</v>
      </c>
      <c r="P766" s="178">
        <v>43</v>
      </c>
    </row>
    <row r="767" spans="1:16" x14ac:dyDescent="0.3">
      <c r="A767" s="175" t="s">
        <v>711</v>
      </c>
      <c r="B767" s="176" t="s">
        <v>309</v>
      </c>
      <c r="C767" s="176" t="s">
        <v>1959</v>
      </c>
      <c r="D767" s="176" t="s">
        <v>372</v>
      </c>
      <c r="E767" s="172">
        <v>463</v>
      </c>
      <c r="F767" s="177">
        <v>122</v>
      </c>
      <c r="G767" s="177">
        <v>210</v>
      </c>
      <c r="H767" s="178">
        <v>131</v>
      </c>
      <c r="I767" s="172">
        <v>363</v>
      </c>
      <c r="J767" s="177">
        <v>121</v>
      </c>
      <c r="K767" s="177">
        <v>146</v>
      </c>
      <c r="L767" s="178">
        <v>96</v>
      </c>
      <c r="M767" s="172">
        <v>360</v>
      </c>
      <c r="N767" s="177">
        <v>120</v>
      </c>
      <c r="O767" s="177">
        <v>123</v>
      </c>
      <c r="P767" s="178">
        <v>117</v>
      </c>
    </row>
    <row r="768" spans="1:16" x14ac:dyDescent="0.3">
      <c r="A768" s="175" t="s">
        <v>1014</v>
      </c>
      <c r="B768" s="176" t="s">
        <v>181</v>
      </c>
      <c r="C768" s="176" t="s">
        <v>1960</v>
      </c>
      <c r="D768" s="176" t="s">
        <v>841</v>
      </c>
      <c r="E768" s="172">
        <v>460</v>
      </c>
      <c r="F768" s="177">
        <v>114</v>
      </c>
      <c r="G768" s="177">
        <v>202</v>
      </c>
      <c r="H768" s="178">
        <v>144</v>
      </c>
      <c r="I768" s="172">
        <v>460</v>
      </c>
      <c r="J768" s="177">
        <v>106</v>
      </c>
      <c r="K768" s="177">
        <v>225</v>
      </c>
      <c r="L768" s="178">
        <v>129</v>
      </c>
      <c r="M768" s="172">
        <v>424</v>
      </c>
      <c r="N768" s="177">
        <v>111</v>
      </c>
      <c r="O768" s="177">
        <v>182</v>
      </c>
      <c r="P768" s="178">
        <v>131</v>
      </c>
    </row>
    <row r="769" spans="1:16" x14ac:dyDescent="0.3">
      <c r="A769" s="175" t="s">
        <v>539</v>
      </c>
      <c r="B769" s="176" t="s">
        <v>569</v>
      </c>
      <c r="C769" s="176" t="s">
        <v>1961</v>
      </c>
      <c r="D769" s="175" t="s">
        <v>669</v>
      </c>
      <c r="E769" s="172">
        <v>459</v>
      </c>
      <c r="F769" s="177">
        <v>179</v>
      </c>
      <c r="G769" s="177">
        <v>64</v>
      </c>
      <c r="H769" s="178">
        <v>216</v>
      </c>
      <c r="I769" s="172">
        <v>392</v>
      </c>
      <c r="J769" s="177">
        <v>178</v>
      </c>
      <c r="K769" s="177">
        <v>38</v>
      </c>
      <c r="L769" s="178">
        <v>176</v>
      </c>
      <c r="M769" s="172">
        <v>438</v>
      </c>
      <c r="N769" s="177">
        <v>183</v>
      </c>
      <c r="O769" s="177">
        <v>51</v>
      </c>
      <c r="P769" s="178">
        <v>204</v>
      </c>
    </row>
    <row r="770" spans="1:16" x14ac:dyDescent="0.3">
      <c r="A770" s="175" t="s">
        <v>539</v>
      </c>
      <c r="B770" s="176" t="s">
        <v>309</v>
      </c>
      <c r="C770" s="176" t="s">
        <v>1962</v>
      </c>
      <c r="D770" s="175" t="s">
        <v>398</v>
      </c>
      <c r="E770" s="172">
        <v>452</v>
      </c>
      <c r="F770" s="177">
        <v>171</v>
      </c>
      <c r="G770" s="177">
        <v>105</v>
      </c>
      <c r="H770" s="178">
        <v>176</v>
      </c>
      <c r="I770" s="172">
        <v>418</v>
      </c>
      <c r="J770" s="177">
        <v>171</v>
      </c>
      <c r="K770" s="177">
        <v>102</v>
      </c>
      <c r="L770" s="178">
        <v>145</v>
      </c>
      <c r="M770" s="172">
        <v>442</v>
      </c>
      <c r="N770" s="177">
        <v>172</v>
      </c>
      <c r="O770" s="177">
        <v>104</v>
      </c>
      <c r="P770" s="178">
        <v>166</v>
      </c>
    </row>
    <row r="771" spans="1:16" x14ac:dyDescent="0.3">
      <c r="A771" s="175" t="s">
        <v>260</v>
      </c>
      <c r="B771" s="176" t="s">
        <v>939</v>
      </c>
      <c r="C771" s="176" t="s">
        <v>1963</v>
      </c>
      <c r="D771" s="175" t="s">
        <v>949</v>
      </c>
      <c r="E771" s="172">
        <v>438</v>
      </c>
      <c r="F771" s="177">
        <v>200</v>
      </c>
      <c r="G771" s="177">
        <v>149</v>
      </c>
      <c r="H771" s="178">
        <v>89</v>
      </c>
      <c r="I771" s="172">
        <v>367</v>
      </c>
      <c r="J771" s="177">
        <v>197</v>
      </c>
      <c r="K771" s="177">
        <v>120</v>
      </c>
      <c r="L771" s="178">
        <v>50</v>
      </c>
      <c r="M771" s="172">
        <v>454</v>
      </c>
      <c r="N771" s="177">
        <v>197</v>
      </c>
      <c r="O771" s="177">
        <v>167</v>
      </c>
      <c r="P771" s="178">
        <v>90</v>
      </c>
    </row>
    <row r="772" spans="1:16" x14ac:dyDescent="0.3">
      <c r="A772" s="175" t="s">
        <v>260</v>
      </c>
      <c r="B772" s="176" t="s">
        <v>569</v>
      </c>
      <c r="C772" s="176" t="s">
        <v>1964</v>
      </c>
      <c r="D772" s="175" t="s">
        <v>620</v>
      </c>
      <c r="E772" s="172">
        <v>472</v>
      </c>
      <c r="F772" s="177">
        <v>95</v>
      </c>
      <c r="G772" s="177">
        <v>193</v>
      </c>
      <c r="H772" s="178">
        <v>184</v>
      </c>
      <c r="I772" s="172">
        <v>453</v>
      </c>
      <c r="J772" s="177">
        <v>104</v>
      </c>
      <c r="K772" s="177">
        <v>232</v>
      </c>
      <c r="L772" s="178">
        <v>117</v>
      </c>
      <c r="M772" s="172">
        <v>467</v>
      </c>
      <c r="N772" s="177">
        <v>107</v>
      </c>
      <c r="O772" s="177">
        <v>210</v>
      </c>
      <c r="P772" s="178">
        <v>150</v>
      </c>
    </row>
    <row r="773" spans="1:16" x14ac:dyDescent="0.3">
      <c r="A773" s="175" t="s">
        <v>260</v>
      </c>
      <c r="B773" s="176" t="s">
        <v>108</v>
      </c>
      <c r="C773" s="176" t="s">
        <v>1965</v>
      </c>
      <c r="D773" s="175" t="s">
        <v>147</v>
      </c>
      <c r="E773" s="172">
        <v>449</v>
      </c>
      <c r="F773" s="177">
        <v>16</v>
      </c>
      <c r="G773" s="177">
        <v>409</v>
      </c>
      <c r="H773" s="178">
        <v>24</v>
      </c>
      <c r="I773" s="172">
        <v>454</v>
      </c>
      <c r="J773" s="177">
        <v>16</v>
      </c>
      <c r="K773" s="177">
        <v>424</v>
      </c>
      <c r="L773" s="178">
        <v>14</v>
      </c>
      <c r="M773" s="172">
        <v>116</v>
      </c>
      <c r="N773" s="177">
        <v>15</v>
      </c>
      <c r="O773" s="177">
        <v>88</v>
      </c>
      <c r="P773" s="178">
        <v>13</v>
      </c>
    </row>
    <row r="774" spans="1:16" x14ac:dyDescent="0.3">
      <c r="A774" s="175" t="s">
        <v>107</v>
      </c>
      <c r="B774" s="176" t="s">
        <v>793</v>
      </c>
      <c r="C774" s="176" t="s">
        <v>1966</v>
      </c>
      <c r="D774" s="175" t="s">
        <v>802</v>
      </c>
      <c r="E774" s="172">
        <v>484</v>
      </c>
      <c r="F774" s="177">
        <v>185</v>
      </c>
      <c r="G774" s="177">
        <v>147</v>
      </c>
      <c r="H774" s="178">
        <v>152</v>
      </c>
      <c r="I774" s="172">
        <v>410</v>
      </c>
      <c r="J774" s="177">
        <v>181</v>
      </c>
      <c r="K774" s="177">
        <v>134</v>
      </c>
      <c r="L774" s="178">
        <v>95</v>
      </c>
      <c r="M774" s="172">
        <v>415</v>
      </c>
      <c r="N774" s="177">
        <v>183</v>
      </c>
      <c r="O774" s="177">
        <v>127</v>
      </c>
      <c r="P774" s="178">
        <v>105</v>
      </c>
    </row>
    <row r="775" spans="1:16" x14ac:dyDescent="0.3">
      <c r="A775" s="175" t="s">
        <v>1182</v>
      </c>
      <c r="B775" s="176" t="s">
        <v>763</v>
      </c>
      <c r="C775" s="176" t="s">
        <v>1967</v>
      </c>
      <c r="D775" s="175" t="s">
        <v>450</v>
      </c>
      <c r="E775" s="172">
        <v>431</v>
      </c>
      <c r="F775" s="177">
        <v>133</v>
      </c>
      <c r="G775" s="177">
        <v>202</v>
      </c>
      <c r="H775" s="178">
        <v>96</v>
      </c>
      <c r="I775" s="172">
        <v>474</v>
      </c>
      <c r="J775" s="177">
        <v>131</v>
      </c>
      <c r="K775" s="177">
        <v>253</v>
      </c>
      <c r="L775" s="178">
        <v>90</v>
      </c>
      <c r="M775" s="172">
        <v>484</v>
      </c>
      <c r="N775" s="177">
        <v>131</v>
      </c>
      <c r="O775" s="177">
        <v>252</v>
      </c>
      <c r="P775" s="178">
        <v>101</v>
      </c>
    </row>
    <row r="776" spans="1:16" x14ac:dyDescent="0.3">
      <c r="A776" s="175" t="s">
        <v>1014</v>
      </c>
      <c r="B776" s="176" t="s">
        <v>309</v>
      </c>
      <c r="C776" s="176" t="s">
        <v>1968</v>
      </c>
      <c r="D776" s="175" t="s">
        <v>358</v>
      </c>
      <c r="E776" s="172">
        <v>458</v>
      </c>
      <c r="F776" s="177">
        <v>205</v>
      </c>
      <c r="G776" s="177">
        <v>43</v>
      </c>
      <c r="H776" s="178">
        <v>210</v>
      </c>
      <c r="I776" s="172">
        <v>421</v>
      </c>
      <c r="J776" s="177">
        <v>205</v>
      </c>
      <c r="K776" s="177">
        <v>42</v>
      </c>
      <c r="L776" s="178">
        <v>174</v>
      </c>
      <c r="M776" s="172">
        <v>427</v>
      </c>
      <c r="N776" s="177">
        <v>205</v>
      </c>
      <c r="O776" s="177">
        <v>34</v>
      </c>
      <c r="P776" s="178">
        <v>188</v>
      </c>
    </row>
    <row r="777" spans="1:16" x14ac:dyDescent="0.3">
      <c r="A777" s="175" t="s">
        <v>568</v>
      </c>
      <c r="B777" s="176" t="s">
        <v>712</v>
      </c>
      <c r="C777" s="176" t="s">
        <v>1969</v>
      </c>
      <c r="D777" s="175" t="s">
        <v>731</v>
      </c>
      <c r="E777" s="172">
        <v>403</v>
      </c>
      <c r="F777" s="177">
        <v>347</v>
      </c>
      <c r="G777" s="177">
        <v>34</v>
      </c>
      <c r="H777" s="178">
        <v>22</v>
      </c>
      <c r="I777" s="172">
        <v>408</v>
      </c>
      <c r="J777" s="177">
        <v>360</v>
      </c>
      <c r="K777" s="177">
        <v>22</v>
      </c>
      <c r="L777" s="178">
        <v>26</v>
      </c>
      <c r="M777" s="172">
        <v>470</v>
      </c>
      <c r="N777" s="177">
        <v>360</v>
      </c>
      <c r="O777" s="177">
        <v>56</v>
      </c>
      <c r="P777" s="178">
        <v>54</v>
      </c>
    </row>
    <row r="778" spans="1:16" x14ac:dyDescent="0.3">
      <c r="A778" s="175" t="s">
        <v>938</v>
      </c>
      <c r="B778" s="176" t="s">
        <v>475</v>
      </c>
      <c r="C778" s="176" t="s">
        <v>1970</v>
      </c>
      <c r="D778" s="175" t="s">
        <v>492</v>
      </c>
      <c r="E778" s="172">
        <v>437</v>
      </c>
      <c r="F778" s="177">
        <v>81</v>
      </c>
      <c r="G778" s="177">
        <v>297</v>
      </c>
      <c r="H778" s="178">
        <v>59</v>
      </c>
      <c r="I778" s="172">
        <v>537</v>
      </c>
      <c r="J778" s="177">
        <v>102</v>
      </c>
      <c r="K778" s="177">
        <v>385</v>
      </c>
      <c r="L778" s="178">
        <v>50</v>
      </c>
      <c r="M778" s="172">
        <v>561</v>
      </c>
      <c r="N778" s="177">
        <v>104</v>
      </c>
      <c r="O778" s="177">
        <v>400</v>
      </c>
      <c r="P778" s="178">
        <v>57</v>
      </c>
    </row>
    <row r="779" spans="1:16" x14ac:dyDescent="0.3">
      <c r="A779" s="175" t="s">
        <v>234</v>
      </c>
      <c r="B779" s="176" t="s">
        <v>874</v>
      </c>
      <c r="C779" s="176" t="s">
        <v>1971</v>
      </c>
      <c r="D779" s="175" t="s">
        <v>887</v>
      </c>
      <c r="E779" s="172">
        <v>435</v>
      </c>
      <c r="F779" s="177">
        <v>157</v>
      </c>
      <c r="G779" s="177">
        <v>169</v>
      </c>
      <c r="H779" s="178">
        <v>109</v>
      </c>
      <c r="I779" s="172">
        <v>427</v>
      </c>
      <c r="J779" s="177">
        <v>171</v>
      </c>
      <c r="K779" s="177">
        <v>154</v>
      </c>
      <c r="L779" s="178">
        <v>102</v>
      </c>
      <c r="M779" s="172">
        <v>417</v>
      </c>
      <c r="N779" s="177">
        <v>167</v>
      </c>
      <c r="O779" s="177">
        <v>142</v>
      </c>
      <c r="P779" s="178">
        <v>108</v>
      </c>
    </row>
    <row r="780" spans="1:16" x14ac:dyDescent="0.3">
      <c r="A780" s="175" t="s">
        <v>938</v>
      </c>
      <c r="B780" s="176" t="s">
        <v>939</v>
      </c>
      <c r="C780" s="176" t="s">
        <v>1972</v>
      </c>
      <c r="D780" s="175" t="s">
        <v>147</v>
      </c>
      <c r="E780" s="172">
        <v>426</v>
      </c>
      <c r="F780" s="177">
        <v>140</v>
      </c>
      <c r="G780" s="177">
        <v>161</v>
      </c>
      <c r="H780" s="178">
        <v>125</v>
      </c>
      <c r="I780" s="172">
        <v>359</v>
      </c>
      <c r="J780" s="177">
        <v>147</v>
      </c>
      <c r="K780" s="177">
        <v>136</v>
      </c>
      <c r="L780" s="178">
        <v>76</v>
      </c>
      <c r="M780" s="172">
        <v>443</v>
      </c>
      <c r="N780" s="177">
        <v>153</v>
      </c>
      <c r="O780" s="177">
        <v>159</v>
      </c>
      <c r="P780" s="178">
        <v>131</v>
      </c>
    </row>
    <row r="781" spans="1:16" x14ac:dyDescent="0.3">
      <c r="A781" s="175" t="s">
        <v>938</v>
      </c>
      <c r="B781" s="176" t="s">
        <v>712</v>
      </c>
      <c r="C781" s="176" t="s">
        <v>1973</v>
      </c>
      <c r="D781" s="175" t="s">
        <v>726</v>
      </c>
      <c r="E781" s="172">
        <v>436</v>
      </c>
      <c r="F781" s="177">
        <v>120</v>
      </c>
      <c r="G781" s="177">
        <v>274</v>
      </c>
      <c r="H781" s="178">
        <v>42</v>
      </c>
      <c r="I781" s="172">
        <v>467</v>
      </c>
      <c r="J781" s="177">
        <v>115</v>
      </c>
      <c r="K781" s="177">
        <v>315</v>
      </c>
      <c r="L781" s="178">
        <v>37</v>
      </c>
      <c r="M781" s="172">
        <v>393</v>
      </c>
      <c r="N781" s="177">
        <v>117</v>
      </c>
      <c r="O781" s="177">
        <v>239</v>
      </c>
      <c r="P781" s="178">
        <v>37</v>
      </c>
    </row>
    <row r="782" spans="1:16" x14ac:dyDescent="0.3">
      <c r="A782" s="175" t="s">
        <v>1162</v>
      </c>
      <c r="B782" s="176" t="s">
        <v>108</v>
      </c>
      <c r="C782" s="176" t="s">
        <v>1974</v>
      </c>
      <c r="D782" s="175" t="s">
        <v>181</v>
      </c>
      <c r="E782" s="172">
        <v>439</v>
      </c>
      <c r="F782" s="177">
        <v>181</v>
      </c>
      <c r="G782" s="177">
        <v>70</v>
      </c>
      <c r="H782" s="178">
        <v>188</v>
      </c>
      <c r="I782" s="172">
        <v>392</v>
      </c>
      <c r="J782" s="177">
        <v>181</v>
      </c>
      <c r="K782" s="177">
        <v>59</v>
      </c>
      <c r="L782" s="178">
        <v>152</v>
      </c>
      <c r="M782" s="172">
        <v>417</v>
      </c>
      <c r="N782" s="177">
        <v>179</v>
      </c>
      <c r="O782" s="177">
        <v>59</v>
      </c>
      <c r="P782" s="178">
        <v>179</v>
      </c>
    </row>
    <row r="783" spans="1:16" x14ac:dyDescent="0.3">
      <c r="A783" s="175" t="s">
        <v>260</v>
      </c>
      <c r="B783" s="176" t="s">
        <v>272</v>
      </c>
      <c r="C783" s="176" t="s">
        <v>1975</v>
      </c>
      <c r="D783" s="175" t="s">
        <v>566</v>
      </c>
      <c r="E783" s="172">
        <v>429</v>
      </c>
      <c r="F783" s="177">
        <v>221</v>
      </c>
      <c r="G783" s="177">
        <v>114</v>
      </c>
      <c r="H783" s="178">
        <v>94</v>
      </c>
      <c r="I783" s="172">
        <v>428</v>
      </c>
      <c r="J783" s="177">
        <v>220</v>
      </c>
      <c r="K783" s="177">
        <v>122</v>
      </c>
      <c r="L783" s="178">
        <v>86</v>
      </c>
      <c r="M783" s="172">
        <v>461</v>
      </c>
      <c r="N783" s="177">
        <v>231</v>
      </c>
      <c r="O783" s="177">
        <v>135</v>
      </c>
      <c r="P783" s="178">
        <v>95</v>
      </c>
    </row>
    <row r="784" spans="1:16" x14ac:dyDescent="0.3">
      <c r="A784" s="175" t="s">
        <v>1085</v>
      </c>
      <c r="B784" s="176" t="s">
        <v>712</v>
      </c>
      <c r="C784" s="176" t="s">
        <v>1976</v>
      </c>
      <c r="D784" s="175" t="s">
        <v>446</v>
      </c>
      <c r="E784" s="172">
        <v>471</v>
      </c>
      <c r="F784" s="177">
        <v>230</v>
      </c>
      <c r="G784" s="177">
        <v>75</v>
      </c>
      <c r="H784" s="178">
        <v>166</v>
      </c>
      <c r="I784" s="172">
        <v>384</v>
      </c>
      <c r="J784" s="177">
        <v>225</v>
      </c>
      <c r="K784" s="177">
        <v>53</v>
      </c>
      <c r="L784" s="178">
        <v>106</v>
      </c>
      <c r="M784" s="172">
        <v>402</v>
      </c>
      <c r="N784" s="177">
        <v>228</v>
      </c>
      <c r="O784" s="177">
        <v>50</v>
      </c>
      <c r="P784" s="178">
        <v>124</v>
      </c>
    </row>
    <row r="785" spans="1:16" x14ac:dyDescent="0.3">
      <c r="A785" s="175" t="s">
        <v>107</v>
      </c>
      <c r="B785" s="176" t="s">
        <v>475</v>
      </c>
      <c r="C785" s="176" t="s">
        <v>1977</v>
      </c>
      <c r="D785" s="175" t="s">
        <v>489</v>
      </c>
      <c r="E785" s="172">
        <v>443</v>
      </c>
      <c r="F785" s="177">
        <v>159</v>
      </c>
      <c r="G785" s="177">
        <v>155</v>
      </c>
      <c r="H785" s="178">
        <v>129</v>
      </c>
      <c r="I785" s="172">
        <v>366</v>
      </c>
      <c r="J785" s="177">
        <v>160</v>
      </c>
      <c r="K785" s="177">
        <v>134</v>
      </c>
      <c r="L785" s="178">
        <v>72</v>
      </c>
      <c r="M785" s="172">
        <v>414</v>
      </c>
      <c r="N785" s="177">
        <v>165</v>
      </c>
      <c r="O785" s="177">
        <v>135</v>
      </c>
      <c r="P785" s="178">
        <v>114</v>
      </c>
    </row>
    <row r="786" spans="1:16" x14ac:dyDescent="0.3">
      <c r="A786" s="175" t="s">
        <v>568</v>
      </c>
      <c r="B786" s="176" t="s">
        <v>939</v>
      </c>
      <c r="C786" s="176" t="s">
        <v>1978</v>
      </c>
      <c r="D786" s="175" t="s">
        <v>997</v>
      </c>
      <c r="E786" s="172">
        <v>449</v>
      </c>
      <c r="F786" s="177">
        <v>284</v>
      </c>
      <c r="G786" s="177">
        <v>66</v>
      </c>
      <c r="H786" s="178">
        <v>99</v>
      </c>
      <c r="I786" s="172">
        <v>368</v>
      </c>
      <c r="J786" s="177">
        <v>285</v>
      </c>
      <c r="K786" s="177">
        <v>31</v>
      </c>
      <c r="L786" s="178">
        <v>52</v>
      </c>
      <c r="M786" s="172">
        <v>431</v>
      </c>
      <c r="N786" s="177">
        <v>297</v>
      </c>
      <c r="O786" s="177">
        <v>56</v>
      </c>
      <c r="P786" s="178">
        <v>78</v>
      </c>
    </row>
    <row r="787" spans="1:16" x14ac:dyDescent="0.3">
      <c r="A787" s="175" t="s">
        <v>308</v>
      </c>
      <c r="B787" s="176" t="s">
        <v>1163</v>
      </c>
      <c r="C787" s="176" t="s">
        <v>1979</v>
      </c>
      <c r="D787" s="175" t="s">
        <v>1170</v>
      </c>
      <c r="E787" s="172">
        <v>442</v>
      </c>
      <c r="F787" s="177">
        <v>194</v>
      </c>
      <c r="G787" s="177">
        <v>86</v>
      </c>
      <c r="H787" s="178">
        <v>162</v>
      </c>
      <c r="I787" s="172">
        <v>417</v>
      </c>
      <c r="J787" s="177">
        <v>196</v>
      </c>
      <c r="K787" s="177">
        <v>81</v>
      </c>
      <c r="L787" s="178">
        <v>140</v>
      </c>
      <c r="M787" s="172">
        <v>398</v>
      </c>
      <c r="N787" s="177">
        <v>192</v>
      </c>
      <c r="O787" s="177">
        <v>60</v>
      </c>
      <c r="P787" s="178">
        <v>146</v>
      </c>
    </row>
    <row r="788" spans="1:16" x14ac:dyDescent="0.3">
      <c r="A788" s="175" t="s">
        <v>1038</v>
      </c>
      <c r="B788" s="176" t="s">
        <v>569</v>
      </c>
      <c r="C788" s="176" t="s">
        <v>1980</v>
      </c>
      <c r="D788" s="175" t="s">
        <v>612</v>
      </c>
      <c r="E788" s="172">
        <v>402</v>
      </c>
      <c r="F788" s="177">
        <v>168</v>
      </c>
      <c r="G788" s="177">
        <v>67</v>
      </c>
      <c r="H788" s="178">
        <v>167</v>
      </c>
      <c r="I788" s="172">
        <v>382</v>
      </c>
      <c r="J788" s="177">
        <v>177</v>
      </c>
      <c r="K788" s="177">
        <v>70</v>
      </c>
      <c r="L788" s="178">
        <v>135</v>
      </c>
      <c r="M788" s="172">
        <v>440</v>
      </c>
      <c r="N788" s="177">
        <v>180</v>
      </c>
      <c r="O788" s="177">
        <v>70</v>
      </c>
      <c r="P788" s="178">
        <v>190</v>
      </c>
    </row>
    <row r="789" spans="1:16" x14ac:dyDescent="0.3">
      <c r="A789" s="175" t="s">
        <v>1014</v>
      </c>
      <c r="B789" s="176" t="s">
        <v>748</v>
      </c>
      <c r="C789" s="176" t="s">
        <v>1981</v>
      </c>
      <c r="D789" s="175" t="s">
        <v>761</v>
      </c>
      <c r="E789" s="172">
        <v>495</v>
      </c>
      <c r="F789" s="177">
        <v>195</v>
      </c>
      <c r="G789" s="177">
        <v>56</v>
      </c>
      <c r="H789" s="178">
        <v>244</v>
      </c>
      <c r="I789" s="172">
        <v>429</v>
      </c>
      <c r="J789" s="177">
        <v>192</v>
      </c>
      <c r="K789" s="177">
        <v>92</v>
      </c>
      <c r="L789" s="178">
        <v>145</v>
      </c>
      <c r="M789" s="172">
        <v>520</v>
      </c>
      <c r="N789" s="177">
        <v>191</v>
      </c>
      <c r="O789" s="177">
        <v>156</v>
      </c>
      <c r="P789" s="178">
        <v>173</v>
      </c>
    </row>
    <row r="790" spans="1:16" x14ac:dyDescent="0.3">
      <c r="A790" s="175" t="s">
        <v>1162</v>
      </c>
      <c r="B790" s="176" t="s">
        <v>1039</v>
      </c>
      <c r="C790" s="176" t="s">
        <v>1982</v>
      </c>
      <c r="D790" s="175" t="s">
        <v>505</v>
      </c>
      <c r="E790" s="172">
        <v>432</v>
      </c>
      <c r="F790" s="177">
        <v>119</v>
      </c>
      <c r="G790" s="177">
        <v>218</v>
      </c>
      <c r="H790" s="178">
        <v>95</v>
      </c>
      <c r="I790" s="172">
        <v>414</v>
      </c>
      <c r="J790" s="177">
        <v>140</v>
      </c>
      <c r="K790" s="177">
        <v>205</v>
      </c>
      <c r="L790" s="178">
        <v>69</v>
      </c>
      <c r="M790" s="172">
        <v>457</v>
      </c>
      <c r="N790" s="177">
        <v>143</v>
      </c>
      <c r="O790" s="177">
        <v>227</v>
      </c>
      <c r="P790" s="178">
        <v>87</v>
      </c>
    </row>
    <row r="791" spans="1:16" x14ac:dyDescent="0.3">
      <c r="A791" s="175" t="s">
        <v>680</v>
      </c>
      <c r="B791" s="176" t="s">
        <v>108</v>
      </c>
      <c r="C791" s="176" t="s">
        <v>1983</v>
      </c>
      <c r="D791" s="175" t="s">
        <v>199</v>
      </c>
      <c r="E791" s="172">
        <v>428</v>
      </c>
      <c r="F791" s="177">
        <v>198</v>
      </c>
      <c r="G791" s="177">
        <v>114</v>
      </c>
      <c r="H791" s="178">
        <v>116</v>
      </c>
      <c r="I791" s="172">
        <v>397</v>
      </c>
      <c r="J791" s="177">
        <v>220</v>
      </c>
      <c r="K791" s="177">
        <v>82</v>
      </c>
      <c r="L791" s="178">
        <v>95</v>
      </c>
      <c r="M791" s="172">
        <v>446</v>
      </c>
      <c r="N791" s="177">
        <v>228</v>
      </c>
      <c r="O791" s="177">
        <v>106</v>
      </c>
      <c r="P791" s="178">
        <v>112</v>
      </c>
    </row>
    <row r="792" spans="1:16" x14ac:dyDescent="0.3">
      <c r="A792" s="175" t="s">
        <v>913</v>
      </c>
      <c r="B792" s="176" t="s">
        <v>1150</v>
      </c>
      <c r="C792" s="176" t="s">
        <v>1984</v>
      </c>
      <c r="D792" s="175" t="s">
        <v>906</v>
      </c>
      <c r="E792" s="172">
        <v>440</v>
      </c>
      <c r="F792" s="177">
        <v>236</v>
      </c>
      <c r="G792" s="177">
        <v>78</v>
      </c>
      <c r="H792" s="178">
        <v>126</v>
      </c>
      <c r="I792" s="172">
        <v>352</v>
      </c>
      <c r="J792" s="177">
        <v>164</v>
      </c>
      <c r="K792" s="177">
        <v>109</v>
      </c>
      <c r="L792" s="178">
        <v>79</v>
      </c>
      <c r="M792" s="172">
        <v>394</v>
      </c>
      <c r="N792" s="177">
        <v>173</v>
      </c>
      <c r="O792" s="177">
        <v>116</v>
      </c>
      <c r="P792" s="178">
        <v>105</v>
      </c>
    </row>
    <row r="793" spans="1:16" x14ac:dyDescent="0.3">
      <c r="A793" s="175" t="s">
        <v>568</v>
      </c>
      <c r="B793" s="176" t="s">
        <v>874</v>
      </c>
      <c r="C793" s="176" t="s">
        <v>1985</v>
      </c>
      <c r="D793" s="175" t="s">
        <v>901</v>
      </c>
      <c r="E793" s="172">
        <v>427</v>
      </c>
      <c r="F793" s="177">
        <v>179</v>
      </c>
      <c r="G793" s="177">
        <v>67</v>
      </c>
      <c r="H793" s="178">
        <v>181</v>
      </c>
      <c r="I793" s="172">
        <v>389</v>
      </c>
      <c r="J793" s="177">
        <v>176</v>
      </c>
      <c r="K793" s="177">
        <v>68</v>
      </c>
      <c r="L793" s="178">
        <v>145</v>
      </c>
      <c r="M793" s="172">
        <v>422</v>
      </c>
      <c r="N793" s="177">
        <v>191</v>
      </c>
      <c r="O793" s="177">
        <v>60</v>
      </c>
      <c r="P793" s="178">
        <v>171</v>
      </c>
    </row>
    <row r="794" spans="1:16" x14ac:dyDescent="0.3">
      <c r="A794" s="175" t="s">
        <v>819</v>
      </c>
      <c r="B794" s="176" t="s">
        <v>181</v>
      </c>
      <c r="C794" s="176" t="s">
        <v>1986</v>
      </c>
      <c r="D794" s="175" t="s">
        <v>827</v>
      </c>
      <c r="E794" s="172">
        <v>415</v>
      </c>
      <c r="F794" s="177">
        <v>146</v>
      </c>
      <c r="G794" s="177">
        <v>83</v>
      </c>
      <c r="H794" s="178">
        <v>186</v>
      </c>
      <c r="I794" s="172">
        <v>403</v>
      </c>
      <c r="J794" s="177">
        <v>142</v>
      </c>
      <c r="K794" s="177">
        <v>80</v>
      </c>
      <c r="L794" s="178">
        <v>181</v>
      </c>
      <c r="M794" s="172">
        <v>408</v>
      </c>
      <c r="N794" s="177">
        <v>141</v>
      </c>
      <c r="O794" s="177">
        <v>81</v>
      </c>
      <c r="P794" s="178">
        <v>186</v>
      </c>
    </row>
    <row r="795" spans="1:16" x14ac:dyDescent="0.3">
      <c r="A795" s="175" t="s">
        <v>107</v>
      </c>
      <c r="B795" s="176" t="s">
        <v>108</v>
      </c>
      <c r="C795" s="176" t="s">
        <v>1987</v>
      </c>
      <c r="D795" s="175" t="s">
        <v>123</v>
      </c>
      <c r="E795" s="172">
        <v>406</v>
      </c>
      <c r="F795" s="177">
        <v>131</v>
      </c>
      <c r="G795" s="177">
        <v>119</v>
      </c>
      <c r="H795" s="178">
        <v>156</v>
      </c>
      <c r="I795" s="172">
        <v>393</v>
      </c>
      <c r="J795" s="177">
        <v>134</v>
      </c>
      <c r="K795" s="177">
        <v>102</v>
      </c>
      <c r="L795" s="178">
        <v>157</v>
      </c>
      <c r="M795" s="172">
        <v>414</v>
      </c>
      <c r="N795" s="177">
        <v>135</v>
      </c>
      <c r="O795" s="177">
        <v>115</v>
      </c>
      <c r="P795" s="178">
        <v>164</v>
      </c>
    </row>
    <row r="796" spans="1:16" x14ac:dyDescent="0.3">
      <c r="A796" s="175" t="s">
        <v>308</v>
      </c>
      <c r="B796" s="176" t="s">
        <v>181</v>
      </c>
      <c r="C796" s="176" t="s">
        <v>1988</v>
      </c>
      <c r="D796" s="175" t="s">
        <v>849</v>
      </c>
      <c r="E796" s="172">
        <v>365</v>
      </c>
      <c r="F796" s="177">
        <v>197</v>
      </c>
      <c r="G796" s="177">
        <v>112</v>
      </c>
      <c r="H796" s="178">
        <v>56</v>
      </c>
      <c r="I796" s="172">
        <v>288</v>
      </c>
      <c r="J796" s="177">
        <v>195</v>
      </c>
      <c r="K796" s="177">
        <v>32</v>
      </c>
      <c r="L796" s="178">
        <v>61</v>
      </c>
      <c r="M796" s="172">
        <v>367</v>
      </c>
      <c r="N796" s="177">
        <v>198</v>
      </c>
      <c r="O796" s="177">
        <v>65</v>
      </c>
      <c r="P796" s="178">
        <v>104</v>
      </c>
    </row>
    <row r="797" spans="1:16" x14ac:dyDescent="0.3">
      <c r="A797" s="175" t="s">
        <v>568</v>
      </c>
      <c r="B797" s="176" t="s">
        <v>569</v>
      </c>
      <c r="C797" s="176" t="s">
        <v>1989</v>
      </c>
      <c r="D797" s="175" t="s">
        <v>670</v>
      </c>
      <c r="E797" s="172">
        <v>423</v>
      </c>
      <c r="F797" s="177">
        <v>122</v>
      </c>
      <c r="G797" s="177">
        <v>200</v>
      </c>
      <c r="H797" s="178">
        <v>101</v>
      </c>
      <c r="I797" s="172">
        <v>344</v>
      </c>
      <c r="J797" s="177">
        <v>122</v>
      </c>
      <c r="K797" s="177">
        <v>175</v>
      </c>
      <c r="L797" s="178">
        <v>47</v>
      </c>
      <c r="M797" s="172">
        <v>442</v>
      </c>
      <c r="N797" s="177">
        <v>123</v>
      </c>
      <c r="O797" s="177">
        <v>230</v>
      </c>
      <c r="P797" s="178">
        <v>89</v>
      </c>
    </row>
    <row r="798" spans="1:16" x14ac:dyDescent="0.3">
      <c r="A798" s="175" t="s">
        <v>747</v>
      </c>
      <c r="B798" s="176" t="s">
        <v>506</v>
      </c>
      <c r="C798" s="176" t="s">
        <v>1990</v>
      </c>
      <c r="D798" s="175" t="s">
        <v>1030</v>
      </c>
      <c r="E798" s="172">
        <v>419</v>
      </c>
      <c r="F798" s="177">
        <v>195</v>
      </c>
      <c r="G798" s="177">
        <v>95</v>
      </c>
      <c r="H798" s="178">
        <v>129</v>
      </c>
      <c r="I798" s="172">
        <v>378</v>
      </c>
      <c r="J798" s="177">
        <v>200</v>
      </c>
      <c r="K798" s="177">
        <v>96</v>
      </c>
      <c r="L798" s="178">
        <v>82</v>
      </c>
      <c r="M798" s="172">
        <v>415</v>
      </c>
      <c r="N798" s="177">
        <v>200</v>
      </c>
      <c r="O798" s="177">
        <v>95</v>
      </c>
      <c r="P798" s="178">
        <v>120</v>
      </c>
    </row>
    <row r="799" spans="1:16" x14ac:dyDescent="0.3">
      <c r="A799" s="175" t="s">
        <v>234</v>
      </c>
      <c r="B799" s="176" t="s">
        <v>1039</v>
      </c>
      <c r="C799" s="176" t="s">
        <v>1991</v>
      </c>
      <c r="D799" s="175" t="s">
        <v>1071</v>
      </c>
      <c r="E799" s="172">
        <v>410</v>
      </c>
      <c r="F799" s="177">
        <v>96</v>
      </c>
      <c r="G799" s="177">
        <v>216</v>
      </c>
      <c r="H799" s="178">
        <v>98</v>
      </c>
      <c r="I799" s="172">
        <v>417</v>
      </c>
      <c r="J799" s="177">
        <v>91</v>
      </c>
      <c r="K799" s="177">
        <v>232</v>
      </c>
      <c r="L799" s="178">
        <v>94</v>
      </c>
      <c r="M799" s="172">
        <v>413</v>
      </c>
      <c r="N799" s="177">
        <v>94</v>
      </c>
      <c r="O799" s="177">
        <v>221</v>
      </c>
      <c r="P799" s="178">
        <v>98</v>
      </c>
    </row>
    <row r="800" spans="1:16" x14ac:dyDescent="0.3">
      <c r="A800" s="175" t="s">
        <v>539</v>
      </c>
      <c r="B800" s="176" t="s">
        <v>309</v>
      </c>
      <c r="C800" s="176" t="s">
        <v>1992</v>
      </c>
      <c r="D800" s="175" t="s">
        <v>350</v>
      </c>
      <c r="E800" s="172">
        <v>414</v>
      </c>
      <c r="F800" s="177">
        <v>180</v>
      </c>
      <c r="G800" s="177">
        <v>93</v>
      </c>
      <c r="H800" s="178">
        <v>141</v>
      </c>
      <c r="I800" s="172">
        <v>331</v>
      </c>
      <c r="J800" s="177">
        <v>156</v>
      </c>
      <c r="K800" s="177">
        <v>74</v>
      </c>
      <c r="L800" s="178">
        <v>101</v>
      </c>
      <c r="M800" s="172">
        <v>370</v>
      </c>
      <c r="N800" s="177">
        <v>159</v>
      </c>
      <c r="O800" s="177">
        <v>75</v>
      </c>
      <c r="P800" s="178">
        <v>136</v>
      </c>
    </row>
    <row r="801" spans="1:16" x14ac:dyDescent="0.3">
      <c r="A801" s="175" t="s">
        <v>234</v>
      </c>
      <c r="B801" s="176" t="s">
        <v>261</v>
      </c>
      <c r="C801" s="176" t="s">
        <v>1993</v>
      </c>
      <c r="D801" s="175" t="s">
        <v>275</v>
      </c>
      <c r="E801" s="172">
        <v>416</v>
      </c>
      <c r="F801" s="177">
        <v>91</v>
      </c>
      <c r="G801" s="177">
        <v>207</v>
      </c>
      <c r="H801" s="178">
        <v>118</v>
      </c>
      <c r="I801" s="172">
        <v>409</v>
      </c>
      <c r="J801" s="177">
        <v>91</v>
      </c>
      <c r="K801" s="177">
        <v>212</v>
      </c>
      <c r="L801" s="178">
        <v>106</v>
      </c>
      <c r="M801" s="172">
        <v>407</v>
      </c>
      <c r="N801" s="177">
        <v>94</v>
      </c>
      <c r="O801" s="177">
        <v>203</v>
      </c>
      <c r="P801" s="178">
        <v>110</v>
      </c>
    </row>
    <row r="802" spans="1:16" x14ac:dyDescent="0.3">
      <c r="A802" s="175" t="s">
        <v>938</v>
      </c>
      <c r="B802" s="176" t="s">
        <v>272</v>
      </c>
      <c r="C802" s="176" t="s">
        <v>1994</v>
      </c>
      <c r="D802" s="176" t="s">
        <v>542</v>
      </c>
      <c r="E802" s="172">
        <v>418</v>
      </c>
      <c r="F802" s="177">
        <v>95</v>
      </c>
      <c r="G802" s="177">
        <v>237</v>
      </c>
      <c r="H802" s="178">
        <v>86</v>
      </c>
      <c r="I802" s="172">
        <v>345</v>
      </c>
      <c r="J802" s="177">
        <v>94</v>
      </c>
      <c r="K802" s="177">
        <v>213</v>
      </c>
      <c r="L802" s="178">
        <v>38</v>
      </c>
      <c r="M802" s="172">
        <v>406</v>
      </c>
      <c r="N802" s="177">
        <v>87</v>
      </c>
      <c r="O802" s="177">
        <v>243</v>
      </c>
      <c r="P802" s="178">
        <v>76</v>
      </c>
    </row>
    <row r="803" spans="1:16" x14ac:dyDescent="0.3">
      <c r="A803" s="175" t="s">
        <v>873</v>
      </c>
      <c r="B803" s="176" t="s">
        <v>261</v>
      </c>
      <c r="C803" s="176" t="s">
        <v>1995</v>
      </c>
      <c r="D803" s="175" t="s">
        <v>282</v>
      </c>
      <c r="E803" s="172">
        <v>439</v>
      </c>
      <c r="F803" s="177">
        <v>116</v>
      </c>
      <c r="G803" s="177">
        <v>145</v>
      </c>
      <c r="H803" s="178">
        <v>178</v>
      </c>
      <c r="I803" s="172">
        <v>326</v>
      </c>
      <c r="J803" s="177">
        <v>117</v>
      </c>
      <c r="K803" s="177">
        <v>81</v>
      </c>
      <c r="L803" s="178">
        <v>128</v>
      </c>
      <c r="M803" s="172">
        <v>396</v>
      </c>
      <c r="N803" s="177">
        <v>126</v>
      </c>
      <c r="O803" s="177">
        <v>123</v>
      </c>
      <c r="P803" s="178">
        <v>147</v>
      </c>
    </row>
    <row r="804" spans="1:16" x14ac:dyDescent="0.3">
      <c r="A804" s="175" t="s">
        <v>512</v>
      </c>
      <c r="B804" s="176" t="s">
        <v>681</v>
      </c>
      <c r="C804" s="176" t="s">
        <v>1996</v>
      </c>
      <c r="D804" s="175" t="s">
        <v>710</v>
      </c>
      <c r="E804" s="172">
        <v>423</v>
      </c>
      <c r="F804" s="177">
        <v>104</v>
      </c>
      <c r="G804" s="177">
        <v>209</v>
      </c>
      <c r="H804" s="178">
        <v>110</v>
      </c>
      <c r="I804" s="172">
        <v>425</v>
      </c>
      <c r="J804" s="177">
        <v>121</v>
      </c>
      <c r="K804" s="177">
        <v>210</v>
      </c>
      <c r="L804" s="178">
        <v>94</v>
      </c>
      <c r="M804" s="172">
        <v>439</v>
      </c>
      <c r="N804" s="177">
        <v>123</v>
      </c>
      <c r="O804" s="177">
        <v>222</v>
      </c>
      <c r="P804" s="178">
        <v>94</v>
      </c>
    </row>
    <row r="805" spans="1:16" x14ac:dyDescent="0.3">
      <c r="A805" s="175" t="s">
        <v>873</v>
      </c>
      <c r="B805" s="176" t="s">
        <v>261</v>
      </c>
      <c r="C805" s="176" t="s">
        <v>1997</v>
      </c>
      <c r="D805" s="175" t="s">
        <v>302</v>
      </c>
      <c r="E805" s="172">
        <v>419</v>
      </c>
      <c r="F805" s="177">
        <v>204</v>
      </c>
      <c r="G805" s="177">
        <v>158</v>
      </c>
      <c r="H805" s="178">
        <v>57</v>
      </c>
      <c r="I805" s="172">
        <v>399</v>
      </c>
      <c r="J805" s="177">
        <v>193</v>
      </c>
      <c r="K805" s="177">
        <v>165</v>
      </c>
      <c r="L805" s="178">
        <v>41</v>
      </c>
      <c r="M805" s="172">
        <v>410</v>
      </c>
      <c r="N805" s="177">
        <v>199</v>
      </c>
      <c r="O805" s="177">
        <v>166</v>
      </c>
      <c r="P805" s="178">
        <v>45</v>
      </c>
    </row>
    <row r="806" spans="1:16" x14ac:dyDescent="0.3">
      <c r="A806" s="175" t="s">
        <v>568</v>
      </c>
      <c r="B806" s="176" t="s">
        <v>181</v>
      </c>
      <c r="C806" s="176" t="s">
        <v>1998</v>
      </c>
      <c r="D806" s="175" t="s">
        <v>840</v>
      </c>
      <c r="E806" s="172">
        <v>465</v>
      </c>
      <c r="F806" s="177">
        <v>217</v>
      </c>
      <c r="G806" s="177">
        <v>77</v>
      </c>
      <c r="H806" s="178">
        <v>171</v>
      </c>
      <c r="I806" s="172">
        <v>358</v>
      </c>
      <c r="J806" s="177">
        <v>223</v>
      </c>
      <c r="K806" s="177">
        <v>47</v>
      </c>
      <c r="L806" s="178">
        <v>88</v>
      </c>
      <c r="M806" s="172">
        <v>386</v>
      </c>
      <c r="N806" s="177">
        <v>227</v>
      </c>
      <c r="O806" s="177">
        <v>47</v>
      </c>
      <c r="P806" s="178">
        <v>112</v>
      </c>
    </row>
    <row r="807" spans="1:16" x14ac:dyDescent="0.3">
      <c r="A807" s="175" t="s">
        <v>457</v>
      </c>
      <c r="B807" s="176" t="s">
        <v>181</v>
      </c>
      <c r="C807" s="176" t="s">
        <v>1999</v>
      </c>
      <c r="D807" s="175" t="s">
        <v>836</v>
      </c>
      <c r="E807" s="172">
        <v>420</v>
      </c>
      <c r="F807" s="177">
        <v>115</v>
      </c>
      <c r="G807" s="177">
        <v>106</v>
      </c>
      <c r="H807" s="178">
        <v>199</v>
      </c>
      <c r="I807" s="172">
        <v>368</v>
      </c>
      <c r="J807" s="177">
        <v>117</v>
      </c>
      <c r="K807" s="177">
        <v>96</v>
      </c>
      <c r="L807" s="178">
        <v>155</v>
      </c>
      <c r="M807" s="172">
        <v>416</v>
      </c>
      <c r="N807" s="177">
        <v>118</v>
      </c>
      <c r="O807" s="177">
        <v>114</v>
      </c>
      <c r="P807" s="178">
        <v>184</v>
      </c>
    </row>
    <row r="808" spans="1:16" x14ac:dyDescent="0.3">
      <c r="A808" s="175" t="s">
        <v>107</v>
      </c>
      <c r="B808" s="176" t="s">
        <v>874</v>
      </c>
      <c r="C808" s="176" t="s">
        <v>2000</v>
      </c>
      <c r="D808" s="175" t="s">
        <v>906</v>
      </c>
      <c r="E808" s="172">
        <v>467</v>
      </c>
      <c r="F808" s="177">
        <v>159</v>
      </c>
      <c r="G808" s="177">
        <v>98</v>
      </c>
      <c r="H808" s="178">
        <v>210</v>
      </c>
      <c r="I808" s="172">
        <v>372</v>
      </c>
      <c r="J808" s="177">
        <v>157</v>
      </c>
      <c r="K808" s="177">
        <v>94</v>
      </c>
      <c r="L808" s="178">
        <v>121</v>
      </c>
      <c r="M808" s="172">
        <v>429</v>
      </c>
      <c r="N808" s="177">
        <v>160</v>
      </c>
      <c r="O808" s="177">
        <v>121</v>
      </c>
      <c r="P808" s="178">
        <v>148</v>
      </c>
    </row>
    <row r="809" spans="1:16" x14ac:dyDescent="0.3">
      <c r="A809" s="175" t="s">
        <v>474</v>
      </c>
      <c r="B809" s="176" t="s">
        <v>939</v>
      </c>
      <c r="C809" s="176" t="s">
        <v>2001</v>
      </c>
      <c r="D809" s="175" t="s">
        <v>964</v>
      </c>
      <c r="E809" s="172">
        <v>405</v>
      </c>
      <c r="F809" s="177">
        <v>109</v>
      </c>
      <c r="G809" s="177">
        <v>155</v>
      </c>
      <c r="H809" s="178">
        <v>141</v>
      </c>
      <c r="I809" s="172">
        <v>368</v>
      </c>
      <c r="J809" s="177">
        <v>102</v>
      </c>
      <c r="K809" s="177">
        <v>151</v>
      </c>
      <c r="L809" s="178">
        <v>115</v>
      </c>
      <c r="M809" s="172">
        <v>388</v>
      </c>
      <c r="N809" s="177">
        <v>99</v>
      </c>
      <c r="O809" s="177">
        <v>149</v>
      </c>
      <c r="P809" s="178">
        <v>140</v>
      </c>
    </row>
    <row r="810" spans="1:16" x14ac:dyDescent="0.3">
      <c r="A810" s="175" t="s">
        <v>1122</v>
      </c>
      <c r="B810" s="176" t="s">
        <v>181</v>
      </c>
      <c r="C810" s="176" t="s">
        <v>2002</v>
      </c>
      <c r="D810" s="175" t="s">
        <v>867</v>
      </c>
      <c r="E810" s="172">
        <v>367</v>
      </c>
      <c r="F810" s="177">
        <v>241</v>
      </c>
      <c r="G810" s="177">
        <v>46</v>
      </c>
      <c r="H810" s="178">
        <v>80</v>
      </c>
      <c r="I810" s="172">
        <v>406</v>
      </c>
      <c r="J810" s="177">
        <v>247</v>
      </c>
      <c r="K810" s="177">
        <v>89</v>
      </c>
      <c r="L810" s="178">
        <v>70</v>
      </c>
      <c r="M810" s="172">
        <v>470</v>
      </c>
      <c r="N810" s="177">
        <v>256</v>
      </c>
      <c r="O810" s="177">
        <v>98</v>
      </c>
      <c r="P810" s="178">
        <v>116</v>
      </c>
    </row>
    <row r="811" spans="1:16" x14ac:dyDescent="0.3">
      <c r="A811" s="175" t="s">
        <v>711</v>
      </c>
      <c r="B811" s="176" t="s">
        <v>748</v>
      </c>
      <c r="C811" s="176" t="s">
        <v>2003</v>
      </c>
      <c r="D811" s="175" t="s">
        <v>752</v>
      </c>
      <c r="E811" s="172">
        <v>427</v>
      </c>
      <c r="F811" s="177">
        <v>109</v>
      </c>
      <c r="G811" s="177">
        <v>143</v>
      </c>
      <c r="H811" s="178">
        <v>175</v>
      </c>
      <c r="I811" s="172">
        <v>407</v>
      </c>
      <c r="J811" s="177">
        <v>111</v>
      </c>
      <c r="K811" s="177">
        <v>151</v>
      </c>
      <c r="L811" s="178">
        <v>145</v>
      </c>
      <c r="M811" s="172">
        <v>330</v>
      </c>
      <c r="N811" s="177">
        <v>107</v>
      </c>
      <c r="O811" s="177">
        <v>73</v>
      </c>
      <c r="P811" s="178">
        <v>150</v>
      </c>
    </row>
    <row r="812" spans="1:16" x14ac:dyDescent="0.3">
      <c r="A812" s="175" t="s">
        <v>1085</v>
      </c>
      <c r="B812" s="176" t="s">
        <v>261</v>
      </c>
      <c r="C812" s="176" t="s">
        <v>2004</v>
      </c>
      <c r="D812" s="175" t="s">
        <v>269</v>
      </c>
      <c r="E812" s="172">
        <v>351</v>
      </c>
      <c r="F812" s="177">
        <v>150</v>
      </c>
      <c r="G812" s="177">
        <v>111</v>
      </c>
      <c r="H812" s="178">
        <v>90</v>
      </c>
      <c r="I812" s="172">
        <v>295</v>
      </c>
      <c r="J812" s="177">
        <v>144</v>
      </c>
      <c r="K812" s="177">
        <v>94</v>
      </c>
      <c r="L812" s="178">
        <v>57</v>
      </c>
      <c r="M812" s="172">
        <v>407</v>
      </c>
      <c r="N812" s="177">
        <v>166</v>
      </c>
      <c r="O812" s="177">
        <v>100</v>
      </c>
      <c r="P812" s="178">
        <v>141</v>
      </c>
    </row>
    <row r="813" spans="1:16" x14ac:dyDescent="0.3">
      <c r="A813" s="175" t="s">
        <v>107</v>
      </c>
      <c r="B813" s="176" t="s">
        <v>235</v>
      </c>
      <c r="C813" s="176" t="s">
        <v>2005</v>
      </c>
      <c r="D813" s="175" t="s">
        <v>244</v>
      </c>
      <c r="E813" s="172">
        <v>429</v>
      </c>
      <c r="F813" s="177">
        <v>101</v>
      </c>
      <c r="G813" s="177">
        <v>120</v>
      </c>
      <c r="H813" s="178">
        <v>208</v>
      </c>
      <c r="I813" s="172">
        <v>345</v>
      </c>
      <c r="J813" s="177">
        <v>99</v>
      </c>
      <c r="K813" s="177">
        <v>109</v>
      </c>
      <c r="L813" s="178">
        <v>137</v>
      </c>
      <c r="M813" s="172">
        <v>380</v>
      </c>
      <c r="N813" s="177">
        <v>95</v>
      </c>
      <c r="O813" s="177">
        <v>105</v>
      </c>
      <c r="P813" s="178">
        <v>180</v>
      </c>
    </row>
    <row r="814" spans="1:16" x14ac:dyDescent="0.3">
      <c r="A814" s="175" t="s">
        <v>913</v>
      </c>
      <c r="B814" s="176" t="s">
        <v>939</v>
      </c>
      <c r="C814" s="176" t="s">
        <v>2006</v>
      </c>
      <c r="D814" s="175" t="s">
        <v>990</v>
      </c>
      <c r="E814" s="172">
        <v>407</v>
      </c>
      <c r="F814" s="177">
        <v>149</v>
      </c>
      <c r="G814" s="177">
        <v>106</v>
      </c>
      <c r="H814" s="178">
        <v>152</v>
      </c>
      <c r="I814" s="172">
        <v>385</v>
      </c>
      <c r="J814" s="177">
        <v>147</v>
      </c>
      <c r="K814" s="177">
        <v>102</v>
      </c>
      <c r="L814" s="178">
        <v>136</v>
      </c>
      <c r="M814" s="172">
        <v>401</v>
      </c>
      <c r="N814" s="177">
        <v>151</v>
      </c>
      <c r="O814" s="177">
        <v>105</v>
      </c>
      <c r="P814" s="178">
        <v>145</v>
      </c>
    </row>
    <row r="815" spans="1:16" x14ac:dyDescent="0.3">
      <c r="A815" s="175" t="s">
        <v>1130</v>
      </c>
      <c r="B815" s="176" t="s">
        <v>181</v>
      </c>
      <c r="C815" s="176" t="s">
        <v>2007</v>
      </c>
      <c r="D815" s="175" t="s">
        <v>866</v>
      </c>
      <c r="E815" s="172">
        <v>392</v>
      </c>
      <c r="F815" s="177">
        <v>123</v>
      </c>
      <c r="G815" s="177">
        <v>156</v>
      </c>
      <c r="H815" s="178">
        <v>113</v>
      </c>
      <c r="I815" s="172">
        <v>412</v>
      </c>
      <c r="J815" s="177">
        <v>121</v>
      </c>
      <c r="K815" s="177">
        <v>195</v>
      </c>
      <c r="L815" s="178">
        <v>96</v>
      </c>
      <c r="M815" s="172">
        <v>436</v>
      </c>
      <c r="N815" s="177">
        <v>124</v>
      </c>
      <c r="O815" s="177">
        <v>193</v>
      </c>
      <c r="P815" s="178">
        <v>119</v>
      </c>
    </row>
    <row r="816" spans="1:16" x14ac:dyDescent="0.3">
      <c r="A816" s="175" t="s">
        <v>711</v>
      </c>
      <c r="B816" s="176" t="s">
        <v>261</v>
      </c>
      <c r="C816" s="176" t="s">
        <v>2008</v>
      </c>
      <c r="D816" s="175" t="s">
        <v>271</v>
      </c>
      <c r="E816" s="172">
        <v>435</v>
      </c>
      <c r="F816" s="177">
        <v>177</v>
      </c>
      <c r="G816" s="177">
        <v>83</v>
      </c>
      <c r="H816" s="178">
        <v>175</v>
      </c>
      <c r="I816" s="172">
        <v>369</v>
      </c>
      <c r="J816" s="177">
        <v>176</v>
      </c>
      <c r="K816" s="177">
        <v>61</v>
      </c>
      <c r="L816" s="178">
        <v>132</v>
      </c>
      <c r="M816" s="172">
        <v>376</v>
      </c>
      <c r="N816" s="177">
        <v>180</v>
      </c>
      <c r="O816" s="177">
        <v>59</v>
      </c>
      <c r="P816" s="178">
        <v>137</v>
      </c>
    </row>
    <row r="817" spans="1:16" x14ac:dyDescent="0.3">
      <c r="A817" s="175" t="s">
        <v>938</v>
      </c>
      <c r="B817" s="176" t="s">
        <v>506</v>
      </c>
      <c r="C817" s="176" t="s">
        <v>2009</v>
      </c>
      <c r="D817" s="175" t="s">
        <v>1031</v>
      </c>
      <c r="E817" s="172">
        <v>397</v>
      </c>
      <c r="F817" s="177">
        <v>145</v>
      </c>
      <c r="G817" s="177">
        <v>159</v>
      </c>
      <c r="H817" s="178">
        <v>93</v>
      </c>
      <c r="I817" s="172">
        <v>414</v>
      </c>
      <c r="J817" s="177">
        <v>146</v>
      </c>
      <c r="K817" s="177">
        <v>160</v>
      </c>
      <c r="L817" s="178">
        <v>108</v>
      </c>
      <c r="M817" s="172">
        <v>423</v>
      </c>
      <c r="N817" s="177">
        <v>151</v>
      </c>
      <c r="O817" s="177">
        <v>179</v>
      </c>
      <c r="P817" s="178">
        <v>93</v>
      </c>
    </row>
    <row r="818" spans="1:16" x14ac:dyDescent="0.3">
      <c r="A818" s="175" t="s">
        <v>234</v>
      </c>
      <c r="B818" s="176" t="s">
        <v>506</v>
      </c>
      <c r="C818" s="176" t="s">
        <v>2010</v>
      </c>
      <c r="D818" s="175" t="s">
        <v>1028</v>
      </c>
      <c r="E818" s="172">
        <v>386</v>
      </c>
      <c r="F818" s="177">
        <v>177</v>
      </c>
      <c r="G818" s="177">
        <v>118</v>
      </c>
      <c r="H818" s="178">
        <v>91</v>
      </c>
      <c r="I818" s="172">
        <v>398</v>
      </c>
      <c r="J818" s="177">
        <v>174</v>
      </c>
      <c r="K818" s="177">
        <v>135</v>
      </c>
      <c r="L818" s="178">
        <v>89</v>
      </c>
      <c r="M818" s="172">
        <v>415</v>
      </c>
      <c r="N818" s="177">
        <v>172</v>
      </c>
      <c r="O818" s="177">
        <v>142</v>
      </c>
      <c r="P818" s="178">
        <v>101</v>
      </c>
    </row>
    <row r="819" spans="1:16" x14ac:dyDescent="0.3">
      <c r="A819" s="175" t="s">
        <v>568</v>
      </c>
      <c r="B819" s="176" t="s">
        <v>108</v>
      </c>
      <c r="C819" s="176" t="s">
        <v>2011</v>
      </c>
      <c r="D819" s="175" t="s">
        <v>136</v>
      </c>
      <c r="E819" s="172">
        <v>407</v>
      </c>
      <c r="F819" s="177">
        <v>232</v>
      </c>
      <c r="G819" s="177">
        <v>106</v>
      </c>
      <c r="H819" s="178">
        <v>69</v>
      </c>
      <c r="I819" s="172">
        <v>363</v>
      </c>
      <c r="J819" s="177">
        <v>231</v>
      </c>
      <c r="K819" s="177">
        <v>86</v>
      </c>
      <c r="L819" s="178">
        <v>46</v>
      </c>
      <c r="M819" s="172">
        <v>473</v>
      </c>
      <c r="N819" s="177">
        <v>238</v>
      </c>
      <c r="O819" s="177">
        <v>177</v>
      </c>
      <c r="P819" s="178">
        <v>58</v>
      </c>
    </row>
    <row r="820" spans="1:16" x14ac:dyDescent="0.3">
      <c r="A820" s="175" t="s">
        <v>308</v>
      </c>
      <c r="B820" s="176" t="s">
        <v>1039</v>
      </c>
      <c r="C820" s="176" t="s">
        <v>2012</v>
      </c>
      <c r="D820" s="175" t="s">
        <v>1044</v>
      </c>
      <c r="E820" s="172">
        <v>392</v>
      </c>
      <c r="F820" s="177">
        <v>295</v>
      </c>
      <c r="G820" s="177">
        <v>55</v>
      </c>
      <c r="H820" s="178">
        <v>42</v>
      </c>
      <c r="I820" s="172">
        <v>377</v>
      </c>
      <c r="J820" s="177">
        <v>284</v>
      </c>
      <c r="K820" s="177">
        <v>57</v>
      </c>
      <c r="L820" s="178">
        <v>36</v>
      </c>
      <c r="M820" s="172">
        <v>455</v>
      </c>
      <c r="N820" s="177">
        <v>296</v>
      </c>
      <c r="O820" s="177">
        <v>114</v>
      </c>
      <c r="P820" s="178">
        <v>45</v>
      </c>
    </row>
    <row r="821" spans="1:16" x14ac:dyDescent="0.3">
      <c r="A821" s="175" t="s">
        <v>938</v>
      </c>
      <c r="B821" s="176" t="s">
        <v>261</v>
      </c>
      <c r="C821" s="176" t="s">
        <v>2013</v>
      </c>
      <c r="D821" s="175" t="s">
        <v>288</v>
      </c>
      <c r="E821" s="172">
        <v>432</v>
      </c>
      <c r="F821" s="177">
        <v>242</v>
      </c>
      <c r="G821" s="177">
        <v>70</v>
      </c>
      <c r="H821" s="178">
        <v>120</v>
      </c>
      <c r="I821" s="172">
        <v>406</v>
      </c>
      <c r="J821" s="177">
        <v>250</v>
      </c>
      <c r="K821" s="177">
        <v>92</v>
      </c>
      <c r="L821" s="178">
        <v>64</v>
      </c>
      <c r="M821" s="172">
        <v>395</v>
      </c>
      <c r="N821" s="177">
        <v>248</v>
      </c>
      <c r="O821" s="177">
        <v>65</v>
      </c>
      <c r="P821" s="178">
        <v>82</v>
      </c>
    </row>
    <row r="822" spans="1:16" x14ac:dyDescent="0.3">
      <c r="A822" s="175" t="s">
        <v>308</v>
      </c>
      <c r="B822" s="176" t="s">
        <v>181</v>
      </c>
      <c r="C822" s="176" t="s">
        <v>2014</v>
      </c>
      <c r="D822" s="175" t="s">
        <v>839</v>
      </c>
      <c r="E822" s="172">
        <v>433</v>
      </c>
      <c r="F822" s="177">
        <v>187</v>
      </c>
      <c r="G822" s="177">
        <v>48</v>
      </c>
      <c r="H822" s="178">
        <v>198</v>
      </c>
      <c r="I822" s="172">
        <v>370</v>
      </c>
      <c r="J822" s="177">
        <v>182</v>
      </c>
      <c r="K822" s="177">
        <v>41</v>
      </c>
      <c r="L822" s="178">
        <v>147</v>
      </c>
      <c r="M822" s="172">
        <v>392</v>
      </c>
      <c r="N822" s="177">
        <v>188</v>
      </c>
      <c r="O822" s="177">
        <v>47</v>
      </c>
      <c r="P822" s="178">
        <v>157</v>
      </c>
    </row>
    <row r="823" spans="1:16" x14ac:dyDescent="0.3">
      <c r="A823" s="175" t="s">
        <v>260</v>
      </c>
      <c r="B823" s="176" t="s">
        <v>475</v>
      </c>
      <c r="C823" s="176" t="s">
        <v>2015</v>
      </c>
      <c r="D823" s="175" t="s">
        <v>490</v>
      </c>
      <c r="E823" s="172">
        <v>406</v>
      </c>
      <c r="F823" s="177">
        <v>125</v>
      </c>
      <c r="G823" s="177">
        <v>107</v>
      </c>
      <c r="H823" s="178">
        <v>174</v>
      </c>
      <c r="I823" s="172">
        <v>391</v>
      </c>
      <c r="J823" s="177">
        <v>130</v>
      </c>
      <c r="K823" s="177">
        <v>108</v>
      </c>
      <c r="L823" s="178">
        <v>153</v>
      </c>
      <c r="M823" s="172">
        <v>393</v>
      </c>
      <c r="N823" s="177">
        <v>129</v>
      </c>
      <c r="O823" s="177">
        <v>105</v>
      </c>
      <c r="P823" s="178">
        <v>159</v>
      </c>
    </row>
    <row r="824" spans="1:16" x14ac:dyDescent="0.3">
      <c r="A824" s="175" t="s">
        <v>938</v>
      </c>
      <c r="B824" s="176" t="s">
        <v>475</v>
      </c>
      <c r="C824" s="176" t="s">
        <v>2016</v>
      </c>
      <c r="D824" s="175" t="s">
        <v>500</v>
      </c>
      <c r="E824" s="172">
        <v>393</v>
      </c>
      <c r="F824" s="177">
        <v>181</v>
      </c>
      <c r="G824" s="177">
        <v>117</v>
      </c>
      <c r="H824" s="178">
        <v>95</v>
      </c>
      <c r="I824" s="172">
        <v>370</v>
      </c>
      <c r="J824" s="177">
        <v>177</v>
      </c>
      <c r="K824" s="177">
        <v>121</v>
      </c>
      <c r="L824" s="178">
        <v>72</v>
      </c>
      <c r="M824" s="172">
        <v>445</v>
      </c>
      <c r="N824" s="177">
        <v>230</v>
      </c>
      <c r="O824" s="177">
        <v>123</v>
      </c>
      <c r="P824" s="178">
        <v>92</v>
      </c>
    </row>
    <row r="825" spans="1:16" x14ac:dyDescent="0.3">
      <c r="A825" s="175" t="s">
        <v>308</v>
      </c>
      <c r="B825" s="176" t="s">
        <v>309</v>
      </c>
      <c r="C825" s="176" t="s">
        <v>2017</v>
      </c>
      <c r="D825" s="175" t="s">
        <v>413</v>
      </c>
      <c r="E825" s="172">
        <v>409</v>
      </c>
      <c r="F825" s="177">
        <v>129</v>
      </c>
      <c r="G825" s="177">
        <v>94</v>
      </c>
      <c r="H825" s="178">
        <v>186</v>
      </c>
      <c r="I825" s="172">
        <v>404</v>
      </c>
      <c r="J825" s="177">
        <v>147</v>
      </c>
      <c r="K825" s="177">
        <v>98</v>
      </c>
      <c r="L825" s="178">
        <v>159</v>
      </c>
      <c r="M825" s="172">
        <v>417</v>
      </c>
      <c r="N825" s="177">
        <v>153</v>
      </c>
      <c r="O825" s="177">
        <v>97</v>
      </c>
      <c r="P825" s="178">
        <v>167</v>
      </c>
    </row>
    <row r="826" spans="1:16" x14ac:dyDescent="0.3">
      <c r="A826" s="175" t="s">
        <v>1130</v>
      </c>
      <c r="B826" s="176" t="s">
        <v>235</v>
      </c>
      <c r="C826" s="176" t="s">
        <v>2018</v>
      </c>
      <c r="D826" s="175" t="s">
        <v>248</v>
      </c>
      <c r="E826" s="172">
        <v>402</v>
      </c>
      <c r="F826" s="177">
        <v>159</v>
      </c>
      <c r="G826" s="177">
        <v>99</v>
      </c>
      <c r="H826" s="178">
        <v>144</v>
      </c>
      <c r="I826" s="172">
        <v>405</v>
      </c>
      <c r="J826" s="177">
        <v>195</v>
      </c>
      <c r="K826" s="177">
        <v>102</v>
      </c>
      <c r="L826" s="178">
        <v>108</v>
      </c>
      <c r="M826" s="172">
        <v>455</v>
      </c>
      <c r="N826" s="177">
        <v>218</v>
      </c>
      <c r="O826" s="177">
        <v>106</v>
      </c>
      <c r="P826" s="178">
        <v>131</v>
      </c>
    </row>
    <row r="827" spans="1:16" x14ac:dyDescent="0.3">
      <c r="A827" s="175" t="s">
        <v>107</v>
      </c>
      <c r="B827" s="176" t="s">
        <v>475</v>
      </c>
      <c r="C827" s="176" t="s">
        <v>2019</v>
      </c>
      <c r="D827" s="175" t="s">
        <v>491</v>
      </c>
      <c r="E827" s="172">
        <v>395</v>
      </c>
      <c r="F827" s="177">
        <v>82</v>
      </c>
      <c r="G827" s="177">
        <v>243</v>
      </c>
      <c r="H827" s="178">
        <v>70</v>
      </c>
      <c r="I827" s="172">
        <v>446</v>
      </c>
      <c r="J827" s="177">
        <v>78</v>
      </c>
      <c r="K827" s="177">
        <v>305</v>
      </c>
      <c r="L827" s="178">
        <v>63</v>
      </c>
      <c r="M827" s="172">
        <v>452</v>
      </c>
      <c r="N827" s="177">
        <v>80</v>
      </c>
      <c r="O827" s="177">
        <v>308</v>
      </c>
      <c r="P827" s="178">
        <v>64</v>
      </c>
    </row>
    <row r="828" spans="1:16" x14ac:dyDescent="0.3">
      <c r="A828" s="175" t="s">
        <v>308</v>
      </c>
      <c r="B828" s="176" t="s">
        <v>569</v>
      </c>
      <c r="C828" s="176" t="s">
        <v>2020</v>
      </c>
      <c r="D828" s="175" t="s">
        <v>614</v>
      </c>
      <c r="E828" s="172">
        <v>389</v>
      </c>
      <c r="F828" s="177">
        <v>97</v>
      </c>
      <c r="G828" s="177">
        <v>232</v>
      </c>
      <c r="H828" s="178">
        <v>60</v>
      </c>
      <c r="I828" s="172">
        <v>424</v>
      </c>
      <c r="J828" s="177">
        <v>91</v>
      </c>
      <c r="K828" s="177">
        <v>280</v>
      </c>
      <c r="L828" s="178">
        <v>53</v>
      </c>
      <c r="M828" s="172">
        <v>453</v>
      </c>
      <c r="N828" s="177">
        <v>87</v>
      </c>
      <c r="O828" s="177">
        <v>306</v>
      </c>
      <c r="P828" s="178">
        <v>60</v>
      </c>
    </row>
    <row r="829" spans="1:16" x14ac:dyDescent="0.3">
      <c r="A829" s="175" t="s">
        <v>1038</v>
      </c>
      <c r="B829" s="176" t="s">
        <v>874</v>
      </c>
      <c r="C829" s="176" t="s">
        <v>2021</v>
      </c>
      <c r="D829" s="175" t="s">
        <v>884</v>
      </c>
      <c r="E829" s="172">
        <v>388</v>
      </c>
      <c r="F829" s="177">
        <v>148</v>
      </c>
      <c r="G829" s="177">
        <v>156</v>
      </c>
      <c r="H829" s="178">
        <v>84</v>
      </c>
      <c r="I829" s="172">
        <v>356</v>
      </c>
      <c r="J829" s="177">
        <v>152</v>
      </c>
      <c r="K829" s="177">
        <v>126</v>
      </c>
      <c r="L829" s="178">
        <v>78</v>
      </c>
      <c r="M829" s="172">
        <v>410</v>
      </c>
      <c r="N829" s="177">
        <v>152</v>
      </c>
      <c r="O829" s="177">
        <v>173</v>
      </c>
      <c r="P829" s="178">
        <v>85</v>
      </c>
    </row>
    <row r="830" spans="1:16" x14ac:dyDescent="0.3">
      <c r="A830" s="175" t="s">
        <v>539</v>
      </c>
      <c r="B830" s="176" t="s">
        <v>1123</v>
      </c>
      <c r="C830" s="176" t="s">
        <v>2022</v>
      </c>
      <c r="D830" s="175" t="s">
        <v>1127</v>
      </c>
      <c r="E830" s="172">
        <v>397</v>
      </c>
      <c r="F830" s="177">
        <v>256</v>
      </c>
      <c r="G830" s="177">
        <v>42</v>
      </c>
      <c r="H830" s="178">
        <v>99</v>
      </c>
      <c r="I830" s="172">
        <v>366</v>
      </c>
      <c r="J830" s="177">
        <v>287</v>
      </c>
      <c r="K830" s="177">
        <v>44</v>
      </c>
      <c r="L830" s="178">
        <v>35</v>
      </c>
      <c r="M830" s="172">
        <v>464</v>
      </c>
      <c r="N830" s="177">
        <v>338</v>
      </c>
      <c r="O830" s="177">
        <v>36</v>
      </c>
      <c r="P830" s="178">
        <v>90</v>
      </c>
    </row>
    <row r="831" spans="1:16" x14ac:dyDescent="0.3">
      <c r="A831" s="175" t="s">
        <v>819</v>
      </c>
      <c r="B831" s="176" t="s">
        <v>181</v>
      </c>
      <c r="C831" s="176" t="s">
        <v>2023</v>
      </c>
      <c r="D831" s="175" t="s">
        <v>829</v>
      </c>
      <c r="E831" s="172">
        <v>400</v>
      </c>
      <c r="F831" s="177">
        <v>172</v>
      </c>
      <c r="G831" s="177">
        <v>133</v>
      </c>
      <c r="H831" s="178">
        <v>95</v>
      </c>
      <c r="I831" s="172">
        <v>344</v>
      </c>
      <c r="J831" s="177">
        <v>172</v>
      </c>
      <c r="K831" s="177">
        <v>105</v>
      </c>
      <c r="L831" s="178">
        <v>67</v>
      </c>
      <c r="M831" s="172">
        <v>383</v>
      </c>
      <c r="N831" s="177">
        <v>173</v>
      </c>
      <c r="O831" s="177">
        <v>127</v>
      </c>
      <c r="P831" s="178">
        <v>83</v>
      </c>
    </row>
    <row r="832" spans="1:16" x14ac:dyDescent="0.3">
      <c r="A832" s="175" t="s">
        <v>308</v>
      </c>
      <c r="B832" s="176" t="s">
        <v>458</v>
      </c>
      <c r="C832" s="176" t="s">
        <v>2024</v>
      </c>
      <c r="D832" s="175" t="s">
        <v>466</v>
      </c>
      <c r="E832" s="172">
        <v>437</v>
      </c>
      <c r="F832" s="177">
        <v>195</v>
      </c>
      <c r="G832" s="177">
        <v>92</v>
      </c>
      <c r="H832" s="178">
        <v>150</v>
      </c>
      <c r="I832" s="172">
        <v>360</v>
      </c>
      <c r="J832" s="177">
        <v>194</v>
      </c>
      <c r="K832" s="177">
        <v>86</v>
      </c>
      <c r="L832" s="178">
        <v>80</v>
      </c>
      <c r="M832" s="172">
        <v>377</v>
      </c>
      <c r="N832" s="177">
        <v>190</v>
      </c>
      <c r="O832" s="177">
        <v>86</v>
      </c>
      <c r="P832" s="178">
        <v>101</v>
      </c>
    </row>
    <row r="833" spans="1:16" x14ac:dyDescent="0.3">
      <c r="A833" s="175" t="s">
        <v>938</v>
      </c>
      <c r="B833" s="176" t="s">
        <v>506</v>
      </c>
      <c r="C833" s="176" t="s">
        <v>2025</v>
      </c>
      <c r="D833" s="175" t="s">
        <v>1017</v>
      </c>
      <c r="E833" s="172">
        <v>383</v>
      </c>
      <c r="F833" s="177">
        <v>82</v>
      </c>
      <c r="G833" s="177">
        <v>249</v>
      </c>
      <c r="H833" s="178">
        <v>52</v>
      </c>
      <c r="I833" s="172">
        <v>392</v>
      </c>
      <c r="J833" s="177">
        <v>79</v>
      </c>
      <c r="K833" s="177">
        <v>260</v>
      </c>
      <c r="L833" s="178">
        <v>53</v>
      </c>
      <c r="M833" s="172">
        <v>380</v>
      </c>
      <c r="N833" s="177">
        <v>76</v>
      </c>
      <c r="O833" s="177">
        <v>248</v>
      </c>
      <c r="P833" s="178">
        <v>56</v>
      </c>
    </row>
    <row r="834" spans="1:16" x14ac:dyDescent="0.3">
      <c r="A834" s="175" t="s">
        <v>792</v>
      </c>
      <c r="B834" s="176" t="s">
        <v>309</v>
      </c>
      <c r="C834" s="176" t="s">
        <v>2026</v>
      </c>
      <c r="D834" s="175" t="s">
        <v>326</v>
      </c>
      <c r="E834" s="172">
        <v>409</v>
      </c>
      <c r="F834" s="177">
        <v>221</v>
      </c>
      <c r="G834" s="177">
        <v>116</v>
      </c>
      <c r="H834" s="178">
        <v>72</v>
      </c>
      <c r="I834" s="172">
        <v>358</v>
      </c>
      <c r="J834" s="177">
        <v>227</v>
      </c>
      <c r="K834" s="177">
        <v>91</v>
      </c>
      <c r="L834" s="178">
        <v>40</v>
      </c>
      <c r="M834" s="172">
        <v>494</v>
      </c>
      <c r="N834" s="177">
        <v>230</v>
      </c>
      <c r="O834" s="177">
        <v>214</v>
      </c>
      <c r="P834" s="178">
        <v>50</v>
      </c>
    </row>
    <row r="835" spans="1:16" x14ac:dyDescent="0.3">
      <c r="A835" s="175" t="s">
        <v>107</v>
      </c>
      <c r="B835" s="176" t="s">
        <v>181</v>
      </c>
      <c r="C835" s="176" t="s">
        <v>2027</v>
      </c>
      <c r="D835" s="175" t="s">
        <v>845</v>
      </c>
      <c r="E835" s="172">
        <v>439</v>
      </c>
      <c r="F835" s="177">
        <v>277</v>
      </c>
      <c r="G835" s="177">
        <v>58</v>
      </c>
      <c r="H835" s="178">
        <v>104</v>
      </c>
      <c r="I835" s="172">
        <v>378</v>
      </c>
      <c r="J835" s="177">
        <v>276</v>
      </c>
      <c r="K835" s="177">
        <v>59</v>
      </c>
      <c r="L835" s="178">
        <v>43</v>
      </c>
      <c r="M835" s="172">
        <v>428</v>
      </c>
      <c r="N835" s="177">
        <v>289</v>
      </c>
      <c r="O835" s="177">
        <v>88</v>
      </c>
      <c r="P835" s="178">
        <v>51</v>
      </c>
    </row>
    <row r="836" spans="1:16" x14ac:dyDescent="0.3">
      <c r="A836" s="175" t="s">
        <v>938</v>
      </c>
      <c r="B836" s="176" t="s">
        <v>272</v>
      </c>
      <c r="C836" s="176" t="s">
        <v>2028</v>
      </c>
      <c r="D836" s="175" t="s">
        <v>550</v>
      </c>
      <c r="E836" s="172">
        <v>396</v>
      </c>
      <c r="F836" s="177">
        <v>183</v>
      </c>
      <c r="G836" s="177">
        <v>74</v>
      </c>
      <c r="H836" s="178">
        <v>139</v>
      </c>
      <c r="I836" s="172">
        <v>334</v>
      </c>
      <c r="J836" s="177">
        <v>178</v>
      </c>
      <c r="K836" s="177">
        <v>53</v>
      </c>
      <c r="L836" s="178">
        <v>103</v>
      </c>
      <c r="M836" s="172">
        <v>375</v>
      </c>
      <c r="N836" s="177">
        <v>182</v>
      </c>
      <c r="O836" s="177">
        <v>68</v>
      </c>
      <c r="P836" s="178">
        <v>125</v>
      </c>
    </row>
    <row r="837" spans="1:16" x14ac:dyDescent="0.3">
      <c r="A837" s="175" t="s">
        <v>819</v>
      </c>
      <c r="B837" s="176" t="s">
        <v>939</v>
      </c>
      <c r="C837" s="176" t="s">
        <v>2029</v>
      </c>
      <c r="D837" s="175" t="s">
        <v>972</v>
      </c>
      <c r="E837" s="172">
        <v>406</v>
      </c>
      <c r="F837" s="177">
        <v>116</v>
      </c>
      <c r="G837" s="177">
        <v>119</v>
      </c>
      <c r="H837" s="178">
        <v>171</v>
      </c>
      <c r="I837" s="172">
        <v>344</v>
      </c>
      <c r="J837" s="177">
        <v>112</v>
      </c>
      <c r="K837" s="177">
        <v>98</v>
      </c>
      <c r="L837" s="178">
        <v>134</v>
      </c>
      <c r="M837" s="172">
        <v>375</v>
      </c>
      <c r="N837" s="177">
        <v>112</v>
      </c>
      <c r="O837" s="177">
        <v>118</v>
      </c>
      <c r="P837" s="178">
        <v>145</v>
      </c>
    </row>
    <row r="838" spans="1:16" x14ac:dyDescent="0.3">
      <c r="A838" s="175" t="s">
        <v>107</v>
      </c>
      <c r="B838" s="176" t="s">
        <v>309</v>
      </c>
      <c r="C838" s="176" t="s">
        <v>2030</v>
      </c>
      <c r="D838" s="175" t="s">
        <v>357</v>
      </c>
      <c r="E838" s="172">
        <v>295</v>
      </c>
      <c r="F838" s="177">
        <v>144</v>
      </c>
      <c r="G838" s="177">
        <v>95</v>
      </c>
      <c r="H838" s="178">
        <v>56</v>
      </c>
      <c r="I838" s="172">
        <v>372</v>
      </c>
      <c r="J838" s="177">
        <v>156</v>
      </c>
      <c r="K838" s="177">
        <v>96</v>
      </c>
      <c r="L838" s="178">
        <v>120</v>
      </c>
      <c r="M838" s="172">
        <v>392</v>
      </c>
      <c r="N838" s="177">
        <v>158</v>
      </c>
      <c r="O838" s="177">
        <v>94</v>
      </c>
      <c r="P838" s="178">
        <v>140</v>
      </c>
    </row>
    <row r="839" spans="1:16" x14ac:dyDescent="0.3">
      <c r="A839" s="175" t="s">
        <v>938</v>
      </c>
      <c r="B839" s="176" t="s">
        <v>748</v>
      </c>
      <c r="C839" s="176" t="s">
        <v>2031</v>
      </c>
      <c r="D839" s="175" t="s">
        <v>753</v>
      </c>
      <c r="E839" s="172">
        <v>373</v>
      </c>
      <c r="F839" s="177">
        <v>125</v>
      </c>
      <c r="G839" s="177">
        <v>101</v>
      </c>
      <c r="H839" s="178">
        <v>147</v>
      </c>
      <c r="I839" s="172">
        <v>368</v>
      </c>
      <c r="J839" s="177">
        <v>120</v>
      </c>
      <c r="K839" s="177">
        <v>112</v>
      </c>
      <c r="L839" s="178">
        <v>136</v>
      </c>
      <c r="M839" s="172">
        <v>398</v>
      </c>
      <c r="N839" s="177">
        <v>121</v>
      </c>
      <c r="O839" s="177">
        <v>125</v>
      </c>
      <c r="P839" s="178">
        <v>152</v>
      </c>
    </row>
    <row r="840" spans="1:16" x14ac:dyDescent="0.3">
      <c r="A840" s="175" t="s">
        <v>474</v>
      </c>
      <c r="B840" s="176" t="s">
        <v>874</v>
      </c>
      <c r="C840" s="176" t="s">
        <v>2032</v>
      </c>
      <c r="D840" s="175" t="s">
        <v>881</v>
      </c>
      <c r="E840" s="172">
        <v>412</v>
      </c>
      <c r="F840" s="177">
        <v>163</v>
      </c>
      <c r="G840" s="177">
        <v>113</v>
      </c>
      <c r="H840" s="178">
        <v>136</v>
      </c>
      <c r="I840" s="172">
        <v>355</v>
      </c>
      <c r="J840" s="177">
        <v>169</v>
      </c>
      <c r="K840" s="177">
        <v>96</v>
      </c>
      <c r="L840" s="178">
        <v>90</v>
      </c>
      <c r="M840" s="172">
        <v>395</v>
      </c>
      <c r="N840" s="177">
        <v>176</v>
      </c>
      <c r="O840" s="177">
        <v>117</v>
      </c>
      <c r="P840" s="178">
        <v>102</v>
      </c>
    </row>
    <row r="841" spans="1:16" x14ac:dyDescent="0.3">
      <c r="A841" s="175" t="s">
        <v>107</v>
      </c>
      <c r="B841" s="176" t="s">
        <v>1123</v>
      </c>
      <c r="C841" s="176" t="s">
        <v>2033</v>
      </c>
      <c r="D841" s="175" t="s">
        <v>1125</v>
      </c>
      <c r="E841" s="172">
        <v>386</v>
      </c>
      <c r="F841" s="177">
        <v>275</v>
      </c>
      <c r="G841" s="177">
        <v>61</v>
      </c>
      <c r="H841" s="178">
        <v>50</v>
      </c>
      <c r="I841" s="172">
        <v>282</v>
      </c>
      <c r="J841" s="177">
        <v>208</v>
      </c>
      <c r="K841" s="177">
        <v>55</v>
      </c>
      <c r="L841" s="178">
        <v>19</v>
      </c>
      <c r="M841" s="172">
        <v>308</v>
      </c>
      <c r="N841" s="177">
        <v>208</v>
      </c>
      <c r="O841" s="177">
        <v>59</v>
      </c>
      <c r="P841" s="178">
        <v>41</v>
      </c>
    </row>
    <row r="842" spans="1:16" x14ac:dyDescent="0.3">
      <c r="A842" s="175" t="s">
        <v>107</v>
      </c>
      <c r="B842" s="176" t="s">
        <v>569</v>
      </c>
      <c r="C842" s="176" t="s">
        <v>2034</v>
      </c>
      <c r="D842" s="175" t="s">
        <v>637</v>
      </c>
      <c r="E842" s="172">
        <v>387</v>
      </c>
      <c r="F842" s="177">
        <v>140</v>
      </c>
      <c r="G842" s="177">
        <v>53</v>
      </c>
      <c r="H842" s="178">
        <v>194</v>
      </c>
      <c r="I842" s="172">
        <v>341</v>
      </c>
      <c r="J842" s="177">
        <v>136</v>
      </c>
      <c r="K842" s="177">
        <v>45</v>
      </c>
      <c r="L842" s="178">
        <v>160</v>
      </c>
      <c r="M842" s="172">
        <v>370</v>
      </c>
      <c r="N842" s="177">
        <v>138</v>
      </c>
      <c r="O842" s="177">
        <v>48</v>
      </c>
      <c r="P842" s="178">
        <v>184</v>
      </c>
    </row>
    <row r="843" spans="1:16" x14ac:dyDescent="0.3">
      <c r="A843" s="175" t="s">
        <v>308</v>
      </c>
      <c r="B843" s="176" t="s">
        <v>458</v>
      </c>
      <c r="C843" s="176" t="s">
        <v>2035</v>
      </c>
      <c r="D843" s="175" t="s">
        <v>225</v>
      </c>
      <c r="E843" s="172">
        <v>411</v>
      </c>
      <c r="F843" s="177">
        <v>104</v>
      </c>
      <c r="G843" s="177">
        <v>180</v>
      </c>
      <c r="H843" s="178">
        <v>127</v>
      </c>
      <c r="I843" s="172">
        <v>341</v>
      </c>
      <c r="J843" s="177">
        <v>99</v>
      </c>
      <c r="K843" s="177">
        <v>173</v>
      </c>
      <c r="L843" s="178">
        <v>69</v>
      </c>
      <c r="M843" s="172">
        <v>388</v>
      </c>
      <c r="N843" s="177">
        <v>101</v>
      </c>
      <c r="O843" s="177">
        <v>195</v>
      </c>
      <c r="P843" s="178">
        <v>92</v>
      </c>
    </row>
    <row r="844" spans="1:16" x14ac:dyDescent="0.3">
      <c r="A844" s="175" t="s">
        <v>568</v>
      </c>
      <c r="B844" s="176" t="s">
        <v>309</v>
      </c>
      <c r="C844" s="176" t="s">
        <v>2036</v>
      </c>
      <c r="D844" s="175" t="s">
        <v>422</v>
      </c>
      <c r="E844" s="172">
        <v>373</v>
      </c>
      <c r="F844" s="177">
        <v>186</v>
      </c>
      <c r="G844" s="177">
        <v>71</v>
      </c>
      <c r="H844" s="178">
        <v>116</v>
      </c>
      <c r="I844" s="172">
        <v>301</v>
      </c>
      <c r="J844" s="177">
        <v>185</v>
      </c>
      <c r="K844" s="177">
        <v>32</v>
      </c>
      <c r="L844" s="178">
        <v>84</v>
      </c>
      <c r="M844" s="172">
        <v>379</v>
      </c>
      <c r="N844" s="177">
        <v>185</v>
      </c>
      <c r="O844" s="177">
        <v>77</v>
      </c>
      <c r="P844" s="178">
        <v>117</v>
      </c>
    </row>
    <row r="845" spans="1:16" x14ac:dyDescent="0.3">
      <c r="A845" s="175" t="s">
        <v>568</v>
      </c>
      <c r="B845" s="176" t="s">
        <v>569</v>
      </c>
      <c r="C845" s="176" t="s">
        <v>2037</v>
      </c>
      <c r="D845" s="175" t="s">
        <v>677</v>
      </c>
      <c r="E845" s="172">
        <v>372</v>
      </c>
      <c r="F845" s="177">
        <v>167</v>
      </c>
      <c r="G845" s="177">
        <v>18</v>
      </c>
      <c r="H845" s="178">
        <v>187</v>
      </c>
      <c r="I845" s="172">
        <v>327</v>
      </c>
      <c r="J845" s="177">
        <v>165</v>
      </c>
      <c r="K845" s="177">
        <v>25</v>
      </c>
      <c r="L845" s="178">
        <v>137</v>
      </c>
      <c r="M845" s="172">
        <v>390</v>
      </c>
      <c r="N845" s="177">
        <v>170</v>
      </c>
      <c r="O845" s="177">
        <v>31</v>
      </c>
      <c r="P845" s="178">
        <v>189</v>
      </c>
    </row>
    <row r="846" spans="1:16" x14ac:dyDescent="0.3">
      <c r="A846" s="175" t="s">
        <v>308</v>
      </c>
      <c r="B846" s="176" t="s">
        <v>309</v>
      </c>
      <c r="C846" s="176" t="s">
        <v>2038</v>
      </c>
      <c r="D846" s="175" t="s">
        <v>391</v>
      </c>
      <c r="E846" s="172">
        <v>402</v>
      </c>
      <c r="F846" s="177">
        <v>156</v>
      </c>
      <c r="G846" s="177">
        <v>100</v>
      </c>
      <c r="H846" s="178">
        <v>146</v>
      </c>
      <c r="I846" s="172">
        <v>389</v>
      </c>
      <c r="J846" s="177">
        <v>160</v>
      </c>
      <c r="K846" s="177">
        <v>120</v>
      </c>
      <c r="L846" s="178">
        <v>109</v>
      </c>
      <c r="M846" s="172">
        <v>410</v>
      </c>
      <c r="N846" s="177">
        <v>160</v>
      </c>
      <c r="O846" s="177">
        <v>133</v>
      </c>
      <c r="P846" s="178">
        <v>117</v>
      </c>
    </row>
    <row r="847" spans="1:16" x14ac:dyDescent="0.3">
      <c r="A847" s="175" t="s">
        <v>819</v>
      </c>
      <c r="B847" s="176" t="s">
        <v>261</v>
      </c>
      <c r="C847" s="176" t="s">
        <v>2039</v>
      </c>
      <c r="D847" s="175" t="s">
        <v>273</v>
      </c>
      <c r="E847" s="172">
        <v>392</v>
      </c>
      <c r="F847" s="177">
        <v>171</v>
      </c>
      <c r="G847" s="177">
        <v>98</v>
      </c>
      <c r="H847" s="178">
        <v>123</v>
      </c>
      <c r="I847" s="172">
        <v>336</v>
      </c>
      <c r="J847" s="177">
        <v>165</v>
      </c>
      <c r="K847" s="177">
        <v>92</v>
      </c>
      <c r="L847" s="178">
        <v>79</v>
      </c>
      <c r="M847" s="172">
        <v>392</v>
      </c>
      <c r="N847" s="177">
        <v>183</v>
      </c>
      <c r="O847" s="177">
        <v>105</v>
      </c>
      <c r="P847" s="178">
        <v>104</v>
      </c>
    </row>
    <row r="848" spans="1:16" x14ac:dyDescent="0.3">
      <c r="A848" s="175" t="s">
        <v>873</v>
      </c>
      <c r="B848" s="176" t="s">
        <v>108</v>
      </c>
      <c r="C848" s="176" t="s">
        <v>2040</v>
      </c>
      <c r="D848" s="175" t="s">
        <v>186</v>
      </c>
      <c r="E848" s="172">
        <v>395</v>
      </c>
      <c r="F848" s="177">
        <v>187</v>
      </c>
      <c r="G848" s="177">
        <v>107</v>
      </c>
      <c r="H848" s="178">
        <v>101</v>
      </c>
      <c r="I848" s="172">
        <v>339</v>
      </c>
      <c r="J848" s="177">
        <v>186</v>
      </c>
      <c r="K848" s="177">
        <v>91</v>
      </c>
      <c r="L848" s="178">
        <v>62</v>
      </c>
      <c r="M848" s="172">
        <v>362</v>
      </c>
      <c r="N848" s="177">
        <v>182</v>
      </c>
      <c r="O848" s="177">
        <v>101</v>
      </c>
      <c r="P848" s="178">
        <v>79</v>
      </c>
    </row>
    <row r="849" spans="1:16" x14ac:dyDescent="0.3">
      <c r="A849" s="175" t="s">
        <v>1122</v>
      </c>
      <c r="B849" s="176" t="s">
        <v>712</v>
      </c>
      <c r="C849" s="176" t="s">
        <v>2041</v>
      </c>
      <c r="D849" s="175" t="s">
        <v>719</v>
      </c>
      <c r="E849" s="172">
        <v>332</v>
      </c>
      <c r="F849" s="177">
        <v>161</v>
      </c>
      <c r="G849" s="177">
        <v>48</v>
      </c>
      <c r="H849" s="178">
        <v>123</v>
      </c>
      <c r="I849" s="172">
        <v>328</v>
      </c>
      <c r="J849" s="177">
        <v>164</v>
      </c>
      <c r="K849" s="177">
        <v>39</v>
      </c>
      <c r="L849" s="178">
        <v>125</v>
      </c>
      <c r="M849" s="172">
        <v>359</v>
      </c>
      <c r="N849" s="177">
        <v>159</v>
      </c>
      <c r="O849" s="177">
        <v>38</v>
      </c>
      <c r="P849" s="178">
        <v>162</v>
      </c>
    </row>
    <row r="850" spans="1:16" x14ac:dyDescent="0.3">
      <c r="A850" s="175" t="s">
        <v>1085</v>
      </c>
      <c r="B850" s="176" t="s">
        <v>939</v>
      </c>
      <c r="C850" s="176" t="s">
        <v>2042</v>
      </c>
      <c r="D850" s="175" t="s">
        <v>1012</v>
      </c>
      <c r="E850" s="172">
        <v>376</v>
      </c>
      <c r="F850" s="177">
        <v>148</v>
      </c>
      <c r="G850" s="177">
        <v>135</v>
      </c>
      <c r="H850" s="178">
        <v>93</v>
      </c>
      <c r="I850" s="172">
        <v>374</v>
      </c>
      <c r="J850" s="177">
        <v>146</v>
      </c>
      <c r="K850" s="177">
        <v>142</v>
      </c>
      <c r="L850" s="178">
        <v>86</v>
      </c>
      <c r="M850" s="172">
        <v>380</v>
      </c>
      <c r="N850" s="177">
        <v>144</v>
      </c>
      <c r="O850" s="177">
        <v>149</v>
      </c>
      <c r="P850" s="178">
        <v>87</v>
      </c>
    </row>
    <row r="851" spans="1:16" x14ac:dyDescent="0.3">
      <c r="A851" s="175" t="s">
        <v>938</v>
      </c>
      <c r="B851" s="176" t="s">
        <v>712</v>
      </c>
      <c r="C851" s="176" t="s">
        <v>2043</v>
      </c>
      <c r="D851" s="175" t="s">
        <v>718</v>
      </c>
      <c r="E851" s="172">
        <v>353</v>
      </c>
      <c r="F851" s="177">
        <v>178</v>
      </c>
      <c r="G851" s="177">
        <v>114</v>
      </c>
      <c r="H851" s="178">
        <v>61</v>
      </c>
      <c r="I851" s="172">
        <v>308</v>
      </c>
      <c r="J851" s="177">
        <v>173</v>
      </c>
      <c r="K851" s="177">
        <v>82</v>
      </c>
      <c r="L851" s="178">
        <v>53</v>
      </c>
      <c r="M851" s="172">
        <v>431</v>
      </c>
      <c r="N851" s="177">
        <v>197</v>
      </c>
      <c r="O851" s="177">
        <v>159</v>
      </c>
      <c r="P851" s="178">
        <v>75</v>
      </c>
    </row>
    <row r="852" spans="1:16" x14ac:dyDescent="0.3">
      <c r="A852" s="175" t="s">
        <v>429</v>
      </c>
      <c r="B852" s="176" t="s">
        <v>261</v>
      </c>
      <c r="C852" s="176" t="s">
        <v>2044</v>
      </c>
      <c r="D852" s="175" t="s">
        <v>286</v>
      </c>
      <c r="E852" s="172">
        <v>380</v>
      </c>
      <c r="F852" s="177">
        <v>144</v>
      </c>
      <c r="G852" s="177">
        <v>58</v>
      </c>
      <c r="H852" s="178">
        <v>178</v>
      </c>
      <c r="I852" s="172">
        <v>326</v>
      </c>
      <c r="J852" s="177">
        <v>136</v>
      </c>
      <c r="K852" s="177">
        <v>60</v>
      </c>
      <c r="L852" s="178">
        <v>130</v>
      </c>
      <c r="M852" s="172">
        <v>367</v>
      </c>
      <c r="N852" s="177">
        <v>143</v>
      </c>
      <c r="O852" s="177">
        <v>59</v>
      </c>
      <c r="P852" s="178">
        <v>165</v>
      </c>
    </row>
    <row r="853" spans="1:16" x14ac:dyDescent="0.3">
      <c r="A853" s="175" t="s">
        <v>429</v>
      </c>
      <c r="B853" s="176" t="s">
        <v>181</v>
      </c>
      <c r="C853" s="176" t="s">
        <v>2045</v>
      </c>
      <c r="D853" s="175" t="s">
        <v>848</v>
      </c>
      <c r="E853" s="172">
        <v>357</v>
      </c>
      <c r="F853" s="177">
        <v>221</v>
      </c>
      <c r="G853" s="177">
        <v>23</v>
      </c>
      <c r="H853" s="178">
        <v>113</v>
      </c>
      <c r="I853" s="172">
        <v>361</v>
      </c>
      <c r="J853" s="177">
        <v>221</v>
      </c>
      <c r="K853" s="177">
        <v>46</v>
      </c>
      <c r="L853" s="178">
        <v>94</v>
      </c>
      <c r="M853" s="172">
        <v>398</v>
      </c>
      <c r="N853" s="177">
        <v>230</v>
      </c>
      <c r="O853" s="177">
        <v>46</v>
      </c>
      <c r="P853" s="178">
        <v>122</v>
      </c>
    </row>
    <row r="854" spans="1:16" x14ac:dyDescent="0.3">
      <c r="A854" s="175" t="s">
        <v>429</v>
      </c>
      <c r="B854" s="176" t="s">
        <v>181</v>
      </c>
      <c r="C854" s="176" t="s">
        <v>2046</v>
      </c>
      <c r="D854" s="175" t="s">
        <v>865</v>
      </c>
      <c r="E854" s="172">
        <v>372</v>
      </c>
      <c r="F854" s="177">
        <v>233</v>
      </c>
      <c r="G854" s="177">
        <v>49</v>
      </c>
      <c r="H854" s="178">
        <v>90</v>
      </c>
      <c r="I854" s="172">
        <v>377</v>
      </c>
      <c r="J854" s="177">
        <v>289</v>
      </c>
      <c r="K854" s="177">
        <v>31</v>
      </c>
      <c r="L854" s="178">
        <v>57</v>
      </c>
      <c r="M854" s="172">
        <v>417</v>
      </c>
      <c r="N854" s="177">
        <v>296</v>
      </c>
      <c r="O854" s="177">
        <v>37</v>
      </c>
      <c r="P854" s="178">
        <v>84</v>
      </c>
    </row>
    <row r="855" spans="1:16" x14ac:dyDescent="0.3">
      <c r="A855" s="175" t="s">
        <v>474</v>
      </c>
      <c r="B855" s="176" t="s">
        <v>763</v>
      </c>
      <c r="C855" s="176" t="s">
        <v>2047</v>
      </c>
      <c r="D855" s="175" t="s">
        <v>787</v>
      </c>
      <c r="E855" s="172">
        <v>365</v>
      </c>
      <c r="F855" s="177">
        <v>182</v>
      </c>
      <c r="G855" s="177">
        <v>107</v>
      </c>
      <c r="H855" s="178">
        <v>76</v>
      </c>
      <c r="I855" s="172">
        <v>314</v>
      </c>
      <c r="J855" s="177">
        <v>190</v>
      </c>
      <c r="K855" s="177">
        <v>69</v>
      </c>
      <c r="L855" s="178">
        <v>55</v>
      </c>
      <c r="M855" s="172">
        <v>357</v>
      </c>
      <c r="N855" s="177">
        <v>188</v>
      </c>
      <c r="O855" s="177">
        <v>94</v>
      </c>
      <c r="P855" s="178">
        <v>75</v>
      </c>
    </row>
    <row r="856" spans="1:16" x14ac:dyDescent="0.3">
      <c r="A856" s="175" t="s">
        <v>819</v>
      </c>
      <c r="B856" s="176" t="s">
        <v>309</v>
      </c>
      <c r="C856" s="176" t="s">
        <v>2048</v>
      </c>
      <c r="D856" s="175" t="s">
        <v>374</v>
      </c>
      <c r="E856" s="172">
        <v>391</v>
      </c>
      <c r="F856" s="177">
        <v>73</v>
      </c>
      <c r="G856" s="177">
        <v>145</v>
      </c>
      <c r="H856" s="178">
        <v>173</v>
      </c>
      <c r="I856" s="172">
        <v>368</v>
      </c>
      <c r="J856" s="177">
        <v>91</v>
      </c>
      <c r="K856" s="177">
        <v>131</v>
      </c>
      <c r="L856" s="178">
        <v>146</v>
      </c>
      <c r="M856" s="172">
        <v>367</v>
      </c>
      <c r="N856" s="177">
        <v>93</v>
      </c>
      <c r="O856" s="177">
        <v>128</v>
      </c>
      <c r="P856" s="178">
        <v>146</v>
      </c>
    </row>
    <row r="857" spans="1:16" x14ac:dyDescent="0.3">
      <c r="A857" s="175" t="s">
        <v>680</v>
      </c>
      <c r="B857" s="176" t="s">
        <v>261</v>
      </c>
      <c r="C857" s="176" t="s">
        <v>2049</v>
      </c>
      <c r="D857" s="175" t="s">
        <v>277</v>
      </c>
      <c r="E857" s="172">
        <v>373</v>
      </c>
      <c r="F857" s="177">
        <v>140</v>
      </c>
      <c r="G857" s="177">
        <v>92</v>
      </c>
      <c r="H857" s="178">
        <v>141</v>
      </c>
      <c r="I857" s="172">
        <v>318</v>
      </c>
      <c r="J857" s="177">
        <v>135</v>
      </c>
      <c r="K857" s="177">
        <v>91</v>
      </c>
      <c r="L857" s="178">
        <v>92</v>
      </c>
      <c r="M857" s="172">
        <v>350</v>
      </c>
      <c r="N857" s="177">
        <v>132</v>
      </c>
      <c r="O857" s="177">
        <v>88</v>
      </c>
      <c r="P857" s="178">
        <v>130</v>
      </c>
    </row>
    <row r="858" spans="1:16" x14ac:dyDescent="0.3">
      <c r="A858" s="175" t="s">
        <v>107</v>
      </c>
      <c r="B858" s="176" t="s">
        <v>939</v>
      </c>
      <c r="C858" s="176" t="s">
        <v>2050</v>
      </c>
      <c r="D858" s="175" t="s">
        <v>162</v>
      </c>
      <c r="E858" s="172">
        <v>387</v>
      </c>
      <c r="F858" s="177">
        <v>136</v>
      </c>
      <c r="G858" s="177">
        <v>90</v>
      </c>
      <c r="H858" s="178">
        <v>161</v>
      </c>
      <c r="I858" s="172">
        <v>353</v>
      </c>
      <c r="J858" s="177">
        <v>137</v>
      </c>
      <c r="K858" s="177">
        <v>91</v>
      </c>
      <c r="L858" s="178">
        <v>125</v>
      </c>
      <c r="M858" s="172">
        <v>372</v>
      </c>
      <c r="N858" s="177">
        <v>141</v>
      </c>
      <c r="O858" s="177">
        <v>96</v>
      </c>
      <c r="P858" s="178">
        <v>135</v>
      </c>
    </row>
    <row r="859" spans="1:16" x14ac:dyDescent="0.3">
      <c r="A859" s="175" t="s">
        <v>512</v>
      </c>
      <c r="B859" s="176" t="s">
        <v>506</v>
      </c>
      <c r="C859" s="176" t="s">
        <v>2051</v>
      </c>
      <c r="D859" s="175" t="s">
        <v>318</v>
      </c>
      <c r="E859" s="172">
        <v>346</v>
      </c>
      <c r="F859" s="177">
        <v>81</v>
      </c>
      <c r="G859" s="177">
        <v>162</v>
      </c>
      <c r="H859" s="178">
        <v>103</v>
      </c>
      <c r="I859" s="172">
        <v>377</v>
      </c>
      <c r="J859" s="177">
        <v>97</v>
      </c>
      <c r="K859" s="177">
        <v>191</v>
      </c>
      <c r="L859" s="178">
        <v>89</v>
      </c>
      <c r="M859" s="172">
        <v>413</v>
      </c>
      <c r="N859" s="177">
        <v>99</v>
      </c>
      <c r="O859" s="177">
        <v>198</v>
      </c>
      <c r="P859" s="178">
        <v>116</v>
      </c>
    </row>
    <row r="860" spans="1:16" x14ac:dyDescent="0.3">
      <c r="A860" s="175" t="s">
        <v>1160</v>
      </c>
      <c r="B860" s="176" t="s">
        <v>475</v>
      </c>
      <c r="C860" s="176" t="s">
        <v>2052</v>
      </c>
      <c r="D860" s="175" t="s">
        <v>499</v>
      </c>
      <c r="E860" s="172">
        <v>359</v>
      </c>
      <c r="F860" s="177">
        <v>156</v>
      </c>
      <c r="G860" s="177">
        <v>48</v>
      </c>
      <c r="H860" s="178">
        <v>155</v>
      </c>
      <c r="I860" s="172">
        <v>400</v>
      </c>
      <c r="J860" s="177">
        <v>222</v>
      </c>
      <c r="K860" s="177">
        <v>40</v>
      </c>
      <c r="L860" s="178">
        <v>138</v>
      </c>
      <c r="M860" s="172">
        <v>420</v>
      </c>
      <c r="N860" s="177">
        <v>222</v>
      </c>
      <c r="O860" s="177">
        <v>43</v>
      </c>
      <c r="P860" s="178">
        <v>155</v>
      </c>
    </row>
    <row r="861" spans="1:16" x14ac:dyDescent="0.3">
      <c r="A861" s="175" t="s">
        <v>1038</v>
      </c>
      <c r="B861" s="176" t="s">
        <v>874</v>
      </c>
      <c r="C861" s="176" t="s">
        <v>2053</v>
      </c>
      <c r="D861" s="175" t="s">
        <v>904</v>
      </c>
      <c r="E861" s="172">
        <v>417</v>
      </c>
      <c r="F861" s="177">
        <v>133</v>
      </c>
      <c r="G861" s="177">
        <v>82</v>
      </c>
      <c r="H861" s="178">
        <v>202</v>
      </c>
      <c r="I861" s="172">
        <v>334</v>
      </c>
      <c r="J861" s="177">
        <v>136</v>
      </c>
      <c r="K861" s="177">
        <v>55</v>
      </c>
      <c r="L861" s="178">
        <v>143</v>
      </c>
      <c r="M861" s="172">
        <v>372</v>
      </c>
      <c r="N861" s="177">
        <v>163</v>
      </c>
      <c r="O861" s="177">
        <v>66</v>
      </c>
      <c r="P861" s="178">
        <v>143</v>
      </c>
    </row>
    <row r="862" spans="1:16" x14ac:dyDescent="0.3">
      <c r="A862" s="175" t="s">
        <v>792</v>
      </c>
      <c r="B862" s="176" t="s">
        <v>506</v>
      </c>
      <c r="C862" s="176" t="s">
        <v>2054</v>
      </c>
      <c r="D862" s="175" t="s">
        <v>1016</v>
      </c>
      <c r="E862" s="172">
        <v>363</v>
      </c>
      <c r="F862" s="177">
        <v>134</v>
      </c>
      <c r="G862" s="177">
        <v>124</v>
      </c>
      <c r="H862" s="178">
        <v>105</v>
      </c>
      <c r="I862" s="172">
        <v>282</v>
      </c>
      <c r="J862" s="177">
        <v>131</v>
      </c>
      <c r="K862" s="177">
        <v>93</v>
      </c>
      <c r="L862" s="178">
        <v>58</v>
      </c>
      <c r="M862" s="172">
        <v>332</v>
      </c>
      <c r="N862" s="177">
        <v>145</v>
      </c>
      <c r="O862" s="177">
        <v>88</v>
      </c>
      <c r="P862" s="178">
        <v>99</v>
      </c>
    </row>
    <row r="863" spans="1:16" x14ac:dyDescent="0.3">
      <c r="A863" s="175" t="s">
        <v>539</v>
      </c>
      <c r="B863" s="176" t="s">
        <v>712</v>
      </c>
      <c r="C863" s="176" t="s">
        <v>2055</v>
      </c>
      <c r="D863" s="175" t="s">
        <v>715</v>
      </c>
      <c r="E863" s="172">
        <v>353</v>
      </c>
      <c r="F863" s="177">
        <v>164</v>
      </c>
      <c r="G863" s="177">
        <v>49</v>
      </c>
      <c r="H863" s="178">
        <v>140</v>
      </c>
      <c r="I863" s="172">
        <v>336</v>
      </c>
      <c r="J863" s="177">
        <v>161</v>
      </c>
      <c r="K863" s="177">
        <v>39</v>
      </c>
      <c r="L863" s="178">
        <v>136</v>
      </c>
      <c r="M863" s="172">
        <v>364</v>
      </c>
      <c r="N863" s="177">
        <v>167</v>
      </c>
      <c r="O863" s="177">
        <v>53</v>
      </c>
      <c r="P863" s="178">
        <v>144</v>
      </c>
    </row>
    <row r="864" spans="1:16" x14ac:dyDescent="0.3">
      <c r="A864" s="175" t="s">
        <v>260</v>
      </c>
      <c r="B864" s="176" t="s">
        <v>181</v>
      </c>
      <c r="C864" s="176" t="s">
        <v>2056</v>
      </c>
      <c r="D864" s="175" t="s">
        <v>854</v>
      </c>
      <c r="E864" s="172">
        <v>395</v>
      </c>
      <c r="F864" s="177">
        <v>187</v>
      </c>
      <c r="G864" s="177">
        <v>41</v>
      </c>
      <c r="H864" s="178">
        <v>167</v>
      </c>
      <c r="I864" s="172">
        <v>327</v>
      </c>
      <c r="J864" s="177">
        <v>175</v>
      </c>
      <c r="K864" s="177">
        <v>37</v>
      </c>
      <c r="L864" s="178">
        <v>115</v>
      </c>
      <c r="M864" s="172">
        <v>346</v>
      </c>
      <c r="N864" s="177">
        <v>178</v>
      </c>
      <c r="O864" s="177">
        <v>40</v>
      </c>
      <c r="P864" s="178">
        <v>128</v>
      </c>
    </row>
    <row r="865" spans="1:16" x14ac:dyDescent="0.3">
      <c r="A865" s="175" t="s">
        <v>568</v>
      </c>
      <c r="B865" s="176" t="s">
        <v>181</v>
      </c>
      <c r="C865" s="176" t="s">
        <v>2057</v>
      </c>
      <c r="D865" s="175" t="s">
        <v>823</v>
      </c>
      <c r="E865" s="172">
        <v>359</v>
      </c>
      <c r="F865" s="177">
        <v>130</v>
      </c>
      <c r="G865" s="177">
        <v>143</v>
      </c>
      <c r="H865" s="178">
        <v>86</v>
      </c>
      <c r="I865" s="172">
        <v>336</v>
      </c>
      <c r="J865" s="177">
        <v>120</v>
      </c>
      <c r="K865" s="177">
        <v>144</v>
      </c>
      <c r="L865" s="178">
        <v>72</v>
      </c>
      <c r="M865" s="172">
        <v>352</v>
      </c>
      <c r="N865" s="177">
        <v>122</v>
      </c>
      <c r="O865" s="177">
        <v>147</v>
      </c>
      <c r="P865" s="178">
        <v>83</v>
      </c>
    </row>
    <row r="866" spans="1:16" x14ac:dyDescent="0.3">
      <c r="A866" s="175" t="s">
        <v>680</v>
      </c>
      <c r="B866" s="176" t="s">
        <v>309</v>
      </c>
      <c r="C866" s="176" t="s">
        <v>2058</v>
      </c>
      <c r="D866" s="175" t="s">
        <v>380</v>
      </c>
      <c r="E866" s="172">
        <v>361</v>
      </c>
      <c r="F866" s="177">
        <v>162</v>
      </c>
      <c r="G866" s="177">
        <v>36</v>
      </c>
      <c r="H866" s="178">
        <v>163</v>
      </c>
      <c r="I866" s="172">
        <v>281</v>
      </c>
      <c r="J866" s="177">
        <v>162</v>
      </c>
      <c r="K866" s="177">
        <v>12</v>
      </c>
      <c r="L866" s="178">
        <v>107</v>
      </c>
      <c r="M866" s="172">
        <v>324</v>
      </c>
      <c r="N866" s="177">
        <v>154</v>
      </c>
      <c r="O866" s="177">
        <v>13</v>
      </c>
      <c r="P866" s="178">
        <v>157</v>
      </c>
    </row>
    <row r="867" spans="1:16" x14ac:dyDescent="0.3">
      <c r="A867" s="175" t="s">
        <v>1162</v>
      </c>
      <c r="B867" s="176" t="s">
        <v>108</v>
      </c>
      <c r="C867" s="176" t="s">
        <v>2059</v>
      </c>
      <c r="D867" s="175" t="s">
        <v>179</v>
      </c>
      <c r="E867" s="172">
        <v>356</v>
      </c>
      <c r="F867" s="177">
        <v>157</v>
      </c>
      <c r="G867" s="177">
        <v>86</v>
      </c>
      <c r="H867" s="178">
        <v>113</v>
      </c>
      <c r="I867" s="172">
        <v>343</v>
      </c>
      <c r="J867" s="177">
        <v>165</v>
      </c>
      <c r="K867" s="177">
        <v>81</v>
      </c>
      <c r="L867" s="178">
        <v>97</v>
      </c>
      <c r="M867" s="172">
        <v>352</v>
      </c>
      <c r="N867" s="177">
        <v>166</v>
      </c>
      <c r="O867" s="177">
        <v>76</v>
      </c>
      <c r="P867" s="178">
        <v>110</v>
      </c>
    </row>
    <row r="868" spans="1:16" x14ac:dyDescent="0.3">
      <c r="A868" s="175" t="s">
        <v>568</v>
      </c>
      <c r="B868" s="176" t="s">
        <v>1131</v>
      </c>
      <c r="C868" s="176" t="s">
        <v>2060</v>
      </c>
      <c r="D868" s="175" t="s">
        <v>1134</v>
      </c>
      <c r="E868" s="172">
        <v>392</v>
      </c>
      <c r="F868" s="177">
        <v>185</v>
      </c>
      <c r="G868" s="177">
        <v>55</v>
      </c>
      <c r="H868" s="178">
        <v>152</v>
      </c>
      <c r="I868" s="172">
        <v>321</v>
      </c>
      <c r="J868" s="177">
        <v>185</v>
      </c>
      <c r="K868" s="177">
        <v>47</v>
      </c>
      <c r="L868" s="178">
        <v>89</v>
      </c>
      <c r="M868" s="172">
        <v>339</v>
      </c>
      <c r="N868" s="177">
        <v>187</v>
      </c>
      <c r="O868" s="177">
        <v>40</v>
      </c>
      <c r="P868" s="178">
        <v>112</v>
      </c>
    </row>
    <row r="869" spans="1:16" x14ac:dyDescent="0.3">
      <c r="A869" s="175" t="s">
        <v>819</v>
      </c>
      <c r="B869" s="176" t="s">
        <v>261</v>
      </c>
      <c r="C869" s="176" t="s">
        <v>2061</v>
      </c>
      <c r="D869" s="175" t="s">
        <v>306</v>
      </c>
      <c r="E869" s="172">
        <v>366</v>
      </c>
      <c r="F869" s="177">
        <v>170</v>
      </c>
      <c r="G869" s="177">
        <v>126</v>
      </c>
      <c r="H869" s="178">
        <v>70</v>
      </c>
      <c r="I869" s="172">
        <v>307</v>
      </c>
      <c r="J869" s="177">
        <v>167</v>
      </c>
      <c r="K869" s="177">
        <v>92</v>
      </c>
      <c r="L869" s="178">
        <v>48</v>
      </c>
      <c r="M869" s="172">
        <v>362</v>
      </c>
      <c r="N869" s="177">
        <v>173</v>
      </c>
      <c r="O869" s="177">
        <v>133</v>
      </c>
      <c r="P869" s="178">
        <v>56</v>
      </c>
    </row>
    <row r="870" spans="1:16" x14ac:dyDescent="0.3">
      <c r="A870" s="175" t="s">
        <v>873</v>
      </c>
      <c r="B870" s="176" t="s">
        <v>309</v>
      </c>
      <c r="C870" s="176" t="s">
        <v>2062</v>
      </c>
      <c r="D870" s="175" t="s">
        <v>340</v>
      </c>
      <c r="E870" s="172">
        <v>356</v>
      </c>
      <c r="F870" s="177">
        <v>42</v>
      </c>
      <c r="G870" s="177">
        <v>268</v>
      </c>
      <c r="H870" s="178">
        <v>46</v>
      </c>
      <c r="I870" s="172">
        <v>353</v>
      </c>
      <c r="J870" s="177">
        <v>43</v>
      </c>
      <c r="K870" s="177">
        <v>267</v>
      </c>
      <c r="L870" s="178">
        <v>43</v>
      </c>
      <c r="M870" s="172">
        <v>360</v>
      </c>
      <c r="N870" s="177">
        <v>48</v>
      </c>
      <c r="O870" s="177">
        <v>270</v>
      </c>
      <c r="P870" s="178">
        <v>42</v>
      </c>
    </row>
    <row r="871" spans="1:16" x14ac:dyDescent="0.3">
      <c r="A871" s="175" t="s">
        <v>474</v>
      </c>
      <c r="B871" s="176" t="s">
        <v>261</v>
      </c>
      <c r="C871" s="176" t="s">
        <v>2063</v>
      </c>
      <c r="D871" s="175" t="s">
        <v>301</v>
      </c>
      <c r="E871" s="172">
        <v>363</v>
      </c>
      <c r="F871" s="177">
        <v>128</v>
      </c>
      <c r="G871" s="177">
        <v>149</v>
      </c>
      <c r="H871" s="178">
        <v>86</v>
      </c>
      <c r="I871" s="172">
        <v>342</v>
      </c>
      <c r="J871" s="177">
        <v>133</v>
      </c>
      <c r="K871" s="177">
        <v>144</v>
      </c>
      <c r="L871" s="178">
        <v>65</v>
      </c>
      <c r="M871" s="172">
        <v>353</v>
      </c>
      <c r="N871" s="177">
        <v>137</v>
      </c>
      <c r="O871" s="177">
        <v>142</v>
      </c>
      <c r="P871" s="178">
        <v>74</v>
      </c>
    </row>
    <row r="872" spans="1:16" x14ac:dyDescent="0.3">
      <c r="A872" s="175" t="s">
        <v>308</v>
      </c>
      <c r="B872" s="176" t="s">
        <v>763</v>
      </c>
      <c r="C872" s="176" t="s">
        <v>2064</v>
      </c>
      <c r="D872" s="175" t="s">
        <v>778</v>
      </c>
      <c r="E872" s="172">
        <v>328</v>
      </c>
      <c r="F872" s="177">
        <v>174</v>
      </c>
      <c r="G872" s="177">
        <v>32</v>
      </c>
      <c r="H872" s="178">
        <v>122</v>
      </c>
      <c r="I872" s="172">
        <v>319</v>
      </c>
      <c r="J872" s="177">
        <v>188</v>
      </c>
      <c r="K872" s="177">
        <v>42</v>
      </c>
      <c r="L872" s="178">
        <v>89</v>
      </c>
      <c r="M872" s="172">
        <v>387</v>
      </c>
      <c r="N872" s="177">
        <v>191</v>
      </c>
      <c r="O872" s="177">
        <v>51</v>
      </c>
      <c r="P872" s="178">
        <v>145</v>
      </c>
    </row>
    <row r="873" spans="1:16" x14ac:dyDescent="0.3">
      <c r="A873" s="175" t="s">
        <v>568</v>
      </c>
      <c r="B873" s="176" t="s">
        <v>261</v>
      </c>
      <c r="C873" s="176" t="s">
        <v>2065</v>
      </c>
      <c r="D873" s="175" t="s">
        <v>280</v>
      </c>
      <c r="E873" s="172">
        <v>376</v>
      </c>
      <c r="F873" s="177">
        <v>126</v>
      </c>
      <c r="G873" s="177">
        <v>125</v>
      </c>
      <c r="H873" s="178">
        <v>125</v>
      </c>
      <c r="I873" s="172">
        <v>309</v>
      </c>
      <c r="J873" s="177">
        <v>125</v>
      </c>
      <c r="K873" s="177">
        <v>92</v>
      </c>
      <c r="L873" s="178">
        <v>92</v>
      </c>
      <c r="M873" s="172">
        <v>316</v>
      </c>
      <c r="N873" s="177">
        <v>124</v>
      </c>
      <c r="O873" s="177">
        <v>93</v>
      </c>
      <c r="P873" s="178">
        <v>99</v>
      </c>
    </row>
    <row r="874" spans="1:16" x14ac:dyDescent="0.3">
      <c r="A874" s="175" t="s">
        <v>913</v>
      </c>
      <c r="B874" s="176" t="s">
        <v>108</v>
      </c>
      <c r="C874" s="176" t="s">
        <v>2066</v>
      </c>
      <c r="D874" s="175" t="s">
        <v>120</v>
      </c>
      <c r="E874" s="172">
        <v>343</v>
      </c>
      <c r="F874" s="177">
        <v>153</v>
      </c>
      <c r="G874" s="177">
        <v>100</v>
      </c>
      <c r="H874" s="178">
        <v>90</v>
      </c>
      <c r="I874" s="172">
        <v>277</v>
      </c>
      <c r="J874" s="177">
        <v>151</v>
      </c>
      <c r="K874" s="177">
        <v>67</v>
      </c>
      <c r="L874" s="178">
        <v>59</v>
      </c>
      <c r="M874" s="172">
        <v>317</v>
      </c>
      <c r="N874" s="177">
        <v>152</v>
      </c>
      <c r="O874" s="177">
        <v>68</v>
      </c>
      <c r="P874" s="178">
        <v>97</v>
      </c>
    </row>
    <row r="875" spans="1:16" x14ac:dyDescent="0.3">
      <c r="A875" s="175" t="s">
        <v>1162</v>
      </c>
      <c r="B875" s="176" t="s">
        <v>235</v>
      </c>
      <c r="C875" s="176" t="s">
        <v>2067</v>
      </c>
      <c r="D875" s="175" t="s">
        <v>257</v>
      </c>
      <c r="E875" s="172">
        <v>406</v>
      </c>
      <c r="F875" s="177">
        <v>189</v>
      </c>
      <c r="G875" s="177">
        <v>38</v>
      </c>
      <c r="H875" s="178">
        <v>179</v>
      </c>
      <c r="I875" s="172">
        <v>315</v>
      </c>
      <c r="J875" s="177">
        <v>183</v>
      </c>
      <c r="K875" s="177">
        <v>25</v>
      </c>
      <c r="L875" s="178">
        <v>107</v>
      </c>
      <c r="M875" s="172">
        <v>341</v>
      </c>
      <c r="N875" s="177">
        <v>183</v>
      </c>
      <c r="O875" s="177">
        <v>35</v>
      </c>
      <c r="P875" s="178">
        <v>123</v>
      </c>
    </row>
    <row r="876" spans="1:16" x14ac:dyDescent="0.3">
      <c r="A876" s="175" t="s">
        <v>938</v>
      </c>
      <c r="B876" s="176" t="s">
        <v>261</v>
      </c>
      <c r="C876" s="176" t="s">
        <v>2068</v>
      </c>
      <c r="D876" s="175" t="s">
        <v>268</v>
      </c>
      <c r="E876" s="172">
        <v>360</v>
      </c>
      <c r="F876" s="177">
        <v>176</v>
      </c>
      <c r="G876" s="177">
        <v>122</v>
      </c>
      <c r="H876" s="178">
        <v>62</v>
      </c>
      <c r="I876" s="172">
        <v>337</v>
      </c>
      <c r="J876" s="177">
        <v>179</v>
      </c>
      <c r="K876" s="177">
        <v>135</v>
      </c>
      <c r="L876" s="178">
        <v>23</v>
      </c>
      <c r="M876" s="172">
        <v>350</v>
      </c>
      <c r="N876" s="177">
        <v>179</v>
      </c>
      <c r="O876" s="177">
        <v>120</v>
      </c>
      <c r="P876" s="178">
        <v>51</v>
      </c>
    </row>
    <row r="877" spans="1:16" x14ac:dyDescent="0.3">
      <c r="A877" s="175" t="s">
        <v>568</v>
      </c>
      <c r="B877" s="176" t="s">
        <v>1086</v>
      </c>
      <c r="C877" s="176" t="s">
        <v>2069</v>
      </c>
      <c r="D877" s="175" t="s">
        <v>1099</v>
      </c>
      <c r="E877" s="172">
        <v>360</v>
      </c>
      <c r="F877" s="177">
        <v>160</v>
      </c>
      <c r="G877" s="177">
        <v>111</v>
      </c>
      <c r="H877" s="178">
        <v>89</v>
      </c>
      <c r="I877" s="172">
        <v>384</v>
      </c>
      <c r="J877" s="177">
        <v>212</v>
      </c>
      <c r="K877" s="177">
        <v>107</v>
      </c>
      <c r="L877" s="178">
        <v>65</v>
      </c>
      <c r="M877" s="172">
        <v>407</v>
      </c>
      <c r="N877" s="177">
        <v>213</v>
      </c>
      <c r="O877" s="177">
        <v>116</v>
      </c>
      <c r="P877" s="178">
        <v>78</v>
      </c>
    </row>
    <row r="878" spans="1:16" x14ac:dyDescent="0.3">
      <c r="A878" s="175" t="s">
        <v>711</v>
      </c>
      <c r="B878" s="176" t="s">
        <v>1039</v>
      </c>
      <c r="C878" s="176" t="s">
        <v>2070</v>
      </c>
      <c r="D878" s="175" t="s">
        <v>1041</v>
      </c>
      <c r="E878" s="172">
        <v>335</v>
      </c>
      <c r="F878" s="177">
        <v>47</v>
      </c>
      <c r="G878" s="177">
        <v>182</v>
      </c>
      <c r="H878" s="178">
        <v>106</v>
      </c>
      <c r="I878" s="172">
        <v>329</v>
      </c>
      <c r="J878" s="177">
        <v>44</v>
      </c>
      <c r="K878" s="177">
        <v>198</v>
      </c>
      <c r="L878" s="178">
        <v>87</v>
      </c>
      <c r="M878" s="172">
        <v>359</v>
      </c>
      <c r="N878" s="177">
        <v>45</v>
      </c>
      <c r="O878" s="177">
        <v>196</v>
      </c>
      <c r="P878" s="178">
        <v>118</v>
      </c>
    </row>
    <row r="879" spans="1:16" x14ac:dyDescent="0.3">
      <c r="A879" s="175" t="s">
        <v>819</v>
      </c>
      <c r="B879" s="176" t="s">
        <v>108</v>
      </c>
      <c r="C879" s="176" t="s">
        <v>2071</v>
      </c>
      <c r="D879" s="175" t="s">
        <v>112</v>
      </c>
      <c r="E879" s="172">
        <v>336</v>
      </c>
      <c r="F879" s="177">
        <v>75</v>
      </c>
      <c r="G879" s="177">
        <v>195</v>
      </c>
      <c r="H879" s="178">
        <v>66</v>
      </c>
      <c r="I879" s="172">
        <v>354</v>
      </c>
      <c r="J879" s="177">
        <v>73</v>
      </c>
      <c r="K879" s="177">
        <v>232</v>
      </c>
      <c r="L879" s="178">
        <v>49</v>
      </c>
      <c r="M879" s="172">
        <v>376</v>
      </c>
      <c r="N879" s="177">
        <v>76</v>
      </c>
      <c r="O879" s="177">
        <v>223</v>
      </c>
      <c r="P879" s="178">
        <v>77</v>
      </c>
    </row>
    <row r="880" spans="1:16" x14ac:dyDescent="0.3">
      <c r="A880" s="175" t="s">
        <v>308</v>
      </c>
      <c r="B880" s="176" t="s">
        <v>108</v>
      </c>
      <c r="C880" s="176" t="s">
        <v>2072</v>
      </c>
      <c r="D880" s="175" t="s">
        <v>134</v>
      </c>
      <c r="E880" s="172">
        <v>439</v>
      </c>
      <c r="F880" s="177">
        <v>255</v>
      </c>
      <c r="G880" s="177">
        <v>21</v>
      </c>
      <c r="H880" s="178">
        <v>163</v>
      </c>
      <c r="I880" s="172">
        <v>351</v>
      </c>
      <c r="J880" s="177">
        <v>275</v>
      </c>
      <c r="K880" s="177">
        <v>21</v>
      </c>
      <c r="L880" s="178">
        <v>55</v>
      </c>
      <c r="M880" s="172">
        <v>448</v>
      </c>
      <c r="N880" s="177">
        <v>353</v>
      </c>
      <c r="O880" s="177">
        <v>24</v>
      </c>
      <c r="P880" s="178">
        <v>71</v>
      </c>
    </row>
    <row r="881" spans="1:16" x14ac:dyDescent="0.3">
      <c r="A881" s="175" t="s">
        <v>539</v>
      </c>
      <c r="B881" s="176" t="s">
        <v>569</v>
      </c>
      <c r="C881" s="176" t="s">
        <v>2073</v>
      </c>
      <c r="D881" s="175" t="s">
        <v>610</v>
      </c>
      <c r="E881" s="172">
        <v>383</v>
      </c>
      <c r="F881" s="177">
        <v>181</v>
      </c>
      <c r="G881" s="177">
        <v>79</v>
      </c>
      <c r="H881" s="178">
        <v>123</v>
      </c>
      <c r="I881" s="172">
        <v>348</v>
      </c>
      <c r="J881" s="177">
        <v>179</v>
      </c>
      <c r="K881" s="177">
        <v>90</v>
      </c>
      <c r="L881" s="178">
        <v>79</v>
      </c>
      <c r="M881" s="172">
        <v>337</v>
      </c>
      <c r="N881" s="177">
        <v>178</v>
      </c>
      <c r="O881" s="177">
        <v>74</v>
      </c>
      <c r="P881" s="178">
        <v>85</v>
      </c>
    </row>
    <row r="882" spans="1:16" x14ac:dyDescent="0.3">
      <c r="A882" s="175" t="s">
        <v>938</v>
      </c>
      <c r="B882" s="176" t="s">
        <v>763</v>
      </c>
      <c r="C882" s="176" t="s">
        <v>2074</v>
      </c>
      <c r="D882" s="175" t="s">
        <v>789</v>
      </c>
      <c r="E882" s="172">
        <v>340</v>
      </c>
      <c r="F882" s="177">
        <v>211</v>
      </c>
      <c r="G882" s="177">
        <v>30</v>
      </c>
      <c r="H882" s="178">
        <v>99</v>
      </c>
      <c r="I882" s="172">
        <v>233</v>
      </c>
      <c r="J882" s="177">
        <v>128</v>
      </c>
      <c r="K882" s="177">
        <v>28</v>
      </c>
      <c r="L882" s="178">
        <v>77</v>
      </c>
      <c r="M882" s="172">
        <v>280</v>
      </c>
      <c r="N882" s="177">
        <v>135</v>
      </c>
      <c r="O882" s="177">
        <v>42</v>
      </c>
      <c r="P882" s="178">
        <v>103</v>
      </c>
    </row>
    <row r="883" spans="1:16" x14ac:dyDescent="0.3">
      <c r="A883" s="175" t="s">
        <v>938</v>
      </c>
      <c r="B883" s="176" t="s">
        <v>309</v>
      </c>
      <c r="C883" s="176" t="s">
        <v>2075</v>
      </c>
      <c r="D883" s="175" t="s">
        <v>396</v>
      </c>
      <c r="E883" s="172">
        <v>360</v>
      </c>
      <c r="F883" s="177">
        <v>180</v>
      </c>
      <c r="G883" s="177">
        <v>75</v>
      </c>
      <c r="H883" s="178">
        <v>105</v>
      </c>
      <c r="I883" s="172">
        <v>345</v>
      </c>
      <c r="J883" s="177">
        <v>180</v>
      </c>
      <c r="K883" s="177">
        <v>76</v>
      </c>
      <c r="L883" s="178">
        <v>89</v>
      </c>
      <c r="M883" s="172">
        <v>347</v>
      </c>
      <c r="N883" s="177">
        <v>183</v>
      </c>
      <c r="O883" s="177">
        <v>75</v>
      </c>
      <c r="P883" s="178">
        <v>89</v>
      </c>
    </row>
    <row r="884" spans="1:16" x14ac:dyDescent="0.3">
      <c r="A884" s="175" t="s">
        <v>568</v>
      </c>
      <c r="B884" s="176" t="s">
        <v>763</v>
      </c>
      <c r="C884" s="176" t="s">
        <v>2076</v>
      </c>
      <c r="D884" s="175" t="s">
        <v>783</v>
      </c>
      <c r="E884" s="172">
        <v>439</v>
      </c>
      <c r="F884" s="177">
        <v>240</v>
      </c>
      <c r="G884" s="177">
        <v>59</v>
      </c>
      <c r="H884" s="178">
        <v>140</v>
      </c>
      <c r="I884" s="172">
        <v>345</v>
      </c>
      <c r="J884" s="177">
        <v>235</v>
      </c>
      <c r="K884" s="177">
        <v>68</v>
      </c>
      <c r="L884" s="178">
        <v>42</v>
      </c>
      <c r="M884" s="172">
        <v>365</v>
      </c>
      <c r="N884" s="177">
        <v>236</v>
      </c>
      <c r="O884" s="177">
        <v>85</v>
      </c>
      <c r="P884" s="178">
        <v>44</v>
      </c>
    </row>
    <row r="885" spans="1:16" x14ac:dyDescent="0.3">
      <c r="A885" s="175" t="s">
        <v>512</v>
      </c>
      <c r="B885" s="176" t="s">
        <v>181</v>
      </c>
      <c r="C885" s="176" t="s">
        <v>2077</v>
      </c>
      <c r="D885" s="175" t="s">
        <v>852</v>
      </c>
      <c r="E885" s="172">
        <v>276</v>
      </c>
      <c r="F885" s="177">
        <v>140</v>
      </c>
      <c r="G885" s="177">
        <v>55</v>
      </c>
      <c r="H885" s="178">
        <v>81</v>
      </c>
      <c r="I885" s="172">
        <v>219</v>
      </c>
      <c r="J885" s="177">
        <v>143</v>
      </c>
      <c r="K885" s="177">
        <v>35</v>
      </c>
      <c r="L885" s="178">
        <v>41</v>
      </c>
      <c r="M885" s="172">
        <v>346</v>
      </c>
      <c r="N885" s="177">
        <v>153</v>
      </c>
      <c r="O885" s="177">
        <v>45</v>
      </c>
      <c r="P885" s="178">
        <v>148</v>
      </c>
    </row>
    <row r="886" spans="1:16" x14ac:dyDescent="0.3">
      <c r="A886" s="175" t="s">
        <v>568</v>
      </c>
      <c r="B886" s="176" t="s">
        <v>261</v>
      </c>
      <c r="C886" s="176" t="s">
        <v>2078</v>
      </c>
      <c r="D886" s="175" t="s">
        <v>265</v>
      </c>
      <c r="E886" s="172">
        <v>356</v>
      </c>
      <c r="F886" s="177">
        <v>85</v>
      </c>
      <c r="G886" s="177">
        <v>115</v>
      </c>
      <c r="H886" s="178">
        <v>156</v>
      </c>
      <c r="I886" s="172">
        <v>284</v>
      </c>
      <c r="J886" s="177">
        <v>86</v>
      </c>
      <c r="K886" s="177">
        <v>127</v>
      </c>
      <c r="L886" s="178">
        <v>71</v>
      </c>
      <c r="M886" s="172">
        <v>342</v>
      </c>
      <c r="N886" s="177">
        <v>88</v>
      </c>
      <c r="O886" s="177">
        <v>114</v>
      </c>
      <c r="P886" s="178">
        <v>140</v>
      </c>
    </row>
    <row r="887" spans="1:16" x14ac:dyDescent="0.3">
      <c r="A887" s="175" t="s">
        <v>1038</v>
      </c>
      <c r="B887" s="176" t="s">
        <v>569</v>
      </c>
      <c r="C887" s="176" t="s">
        <v>2079</v>
      </c>
      <c r="D887" s="175" t="s">
        <v>671</v>
      </c>
      <c r="E887" s="172">
        <v>352</v>
      </c>
      <c r="F887" s="177">
        <v>192</v>
      </c>
      <c r="G887" s="177">
        <v>82</v>
      </c>
      <c r="H887" s="178">
        <v>78</v>
      </c>
      <c r="I887" s="172">
        <v>310</v>
      </c>
      <c r="J887" s="177">
        <v>188</v>
      </c>
      <c r="K887" s="177">
        <v>74</v>
      </c>
      <c r="L887" s="178">
        <v>48</v>
      </c>
      <c r="M887" s="172">
        <v>323</v>
      </c>
      <c r="N887" s="177">
        <v>188</v>
      </c>
      <c r="O887" s="177">
        <v>70</v>
      </c>
      <c r="P887" s="178">
        <v>65</v>
      </c>
    </row>
    <row r="888" spans="1:16" x14ac:dyDescent="0.3">
      <c r="A888" s="175" t="s">
        <v>819</v>
      </c>
      <c r="B888" s="176" t="s">
        <v>309</v>
      </c>
      <c r="C888" s="176" t="s">
        <v>2080</v>
      </c>
      <c r="D888" s="175" t="s">
        <v>325</v>
      </c>
      <c r="E888" s="172">
        <v>344</v>
      </c>
      <c r="F888" s="177">
        <v>105</v>
      </c>
      <c r="G888" s="177">
        <v>96</v>
      </c>
      <c r="H888" s="178">
        <v>143</v>
      </c>
      <c r="I888" s="172">
        <v>314</v>
      </c>
      <c r="J888" s="177">
        <v>102</v>
      </c>
      <c r="K888" s="177">
        <v>79</v>
      </c>
      <c r="L888" s="178">
        <v>133</v>
      </c>
      <c r="M888" s="172">
        <v>342</v>
      </c>
      <c r="N888" s="177">
        <v>107</v>
      </c>
      <c r="O888" s="177">
        <v>98</v>
      </c>
      <c r="P888" s="178">
        <v>137</v>
      </c>
    </row>
    <row r="889" spans="1:16" x14ac:dyDescent="0.3">
      <c r="A889" s="175" t="s">
        <v>1038</v>
      </c>
      <c r="B889" s="176" t="s">
        <v>712</v>
      </c>
      <c r="C889" s="176" t="s">
        <v>2081</v>
      </c>
      <c r="D889" s="175" t="s">
        <v>721</v>
      </c>
      <c r="E889" s="172">
        <v>342</v>
      </c>
      <c r="F889" s="177">
        <v>137</v>
      </c>
      <c r="G889" s="177">
        <v>62</v>
      </c>
      <c r="H889" s="178">
        <v>143</v>
      </c>
      <c r="I889" s="172">
        <v>313</v>
      </c>
      <c r="J889" s="177">
        <v>129</v>
      </c>
      <c r="K889" s="177">
        <v>59</v>
      </c>
      <c r="L889" s="178">
        <v>125</v>
      </c>
      <c r="M889" s="172">
        <v>317</v>
      </c>
      <c r="N889" s="177">
        <v>130</v>
      </c>
      <c r="O889" s="177">
        <v>49</v>
      </c>
      <c r="P889" s="178">
        <v>138</v>
      </c>
    </row>
    <row r="890" spans="1:16" x14ac:dyDescent="0.3">
      <c r="A890" s="175" t="s">
        <v>512</v>
      </c>
      <c r="B890" s="176" t="s">
        <v>874</v>
      </c>
      <c r="C890" s="176" t="s">
        <v>2082</v>
      </c>
      <c r="D890" s="175" t="s">
        <v>892</v>
      </c>
      <c r="E890" s="172">
        <v>317</v>
      </c>
      <c r="F890" s="177">
        <v>151</v>
      </c>
      <c r="G890" s="177">
        <v>68</v>
      </c>
      <c r="H890" s="178">
        <v>98</v>
      </c>
      <c r="I890" s="172">
        <v>318</v>
      </c>
      <c r="J890" s="177">
        <v>141</v>
      </c>
      <c r="K890" s="177">
        <v>85</v>
      </c>
      <c r="L890" s="178">
        <v>92</v>
      </c>
      <c r="M890" s="172">
        <v>404</v>
      </c>
      <c r="N890" s="177">
        <v>144</v>
      </c>
      <c r="O890" s="177">
        <v>143</v>
      </c>
      <c r="P890" s="178">
        <v>117</v>
      </c>
    </row>
    <row r="891" spans="1:16" x14ac:dyDescent="0.3">
      <c r="A891" s="175" t="s">
        <v>873</v>
      </c>
      <c r="B891" s="176" t="s">
        <v>309</v>
      </c>
      <c r="C891" s="176" t="s">
        <v>2083</v>
      </c>
      <c r="D891" s="175" t="s">
        <v>425</v>
      </c>
      <c r="E891" s="172">
        <v>335</v>
      </c>
      <c r="F891" s="177">
        <v>92</v>
      </c>
      <c r="G891" s="177">
        <v>146</v>
      </c>
      <c r="H891" s="178">
        <v>97</v>
      </c>
      <c r="I891" s="172">
        <v>328</v>
      </c>
      <c r="J891" s="177">
        <v>85</v>
      </c>
      <c r="K891" s="177">
        <v>160</v>
      </c>
      <c r="L891" s="178">
        <v>83</v>
      </c>
      <c r="M891" s="172">
        <v>357</v>
      </c>
      <c r="N891" s="177">
        <v>91</v>
      </c>
      <c r="O891" s="177">
        <v>168</v>
      </c>
      <c r="P891" s="178">
        <v>98</v>
      </c>
    </row>
    <row r="892" spans="1:16" x14ac:dyDescent="0.3">
      <c r="A892" s="175" t="s">
        <v>938</v>
      </c>
      <c r="B892" s="176" t="s">
        <v>914</v>
      </c>
      <c r="C892" s="176" t="s">
        <v>2084</v>
      </c>
      <c r="D892" s="175" t="s">
        <v>318</v>
      </c>
      <c r="E892" s="172">
        <v>326</v>
      </c>
      <c r="F892" s="177">
        <v>164</v>
      </c>
      <c r="G892" s="177">
        <v>20</v>
      </c>
      <c r="H892" s="178">
        <v>142</v>
      </c>
      <c r="I892" s="172">
        <v>327</v>
      </c>
      <c r="J892" s="177">
        <v>168</v>
      </c>
      <c r="K892" s="177">
        <v>18</v>
      </c>
      <c r="L892" s="178">
        <v>141</v>
      </c>
      <c r="M892" s="172">
        <v>342</v>
      </c>
      <c r="N892" s="177">
        <v>169</v>
      </c>
      <c r="O892" s="177">
        <v>22</v>
      </c>
      <c r="P892" s="178">
        <v>151</v>
      </c>
    </row>
    <row r="893" spans="1:16" x14ac:dyDescent="0.3">
      <c r="A893" s="175" t="s">
        <v>1162</v>
      </c>
      <c r="B893" s="176" t="s">
        <v>874</v>
      </c>
      <c r="C893" s="176" t="s">
        <v>2085</v>
      </c>
      <c r="D893" s="175" t="s">
        <v>888</v>
      </c>
      <c r="E893" s="172">
        <v>353</v>
      </c>
      <c r="F893" s="177">
        <v>133</v>
      </c>
      <c r="G893" s="177">
        <v>101</v>
      </c>
      <c r="H893" s="178">
        <v>119</v>
      </c>
      <c r="I893" s="172">
        <v>303</v>
      </c>
      <c r="J893" s="177">
        <v>128</v>
      </c>
      <c r="K893" s="177">
        <v>107</v>
      </c>
      <c r="L893" s="178">
        <v>68</v>
      </c>
      <c r="M893" s="172">
        <v>334</v>
      </c>
      <c r="N893" s="177">
        <v>127</v>
      </c>
      <c r="O893" s="177">
        <v>106</v>
      </c>
      <c r="P893" s="178">
        <v>101</v>
      </c>
    </row>
    <row r="894" spans="1:16" x14ac:dyDescent="0.3">
      <c r="A894" s="175" t="s">
        <v>107</v>
      </c>
      <c r="B894" s="176" t="s">
        <v>569</v>
      </c>
      <c r="C894" s="176" t="s">
        <v>2086</v>
      </c>
      <c r="D894" s="175" t="s">
        <v>627</v>
      </c>
      <c r="E894" s="172">
        <v>344</v>
      </c>
      <c r="F894" s="177">
        <v>148</v>
      </c>
      <c r="G894" s="177">
        <v>70</v>
      </c>
      <c r="H894" s="178">
        <v>126</v>
      </c>
      <c r="I894" s="172">
        <v>296</v>
      </c>
      <c r="J894" s="177">
        <v>145</v>
      </c>
      <c r="K894" s="177">
        <v>67</v>
      </c>
      <c r="L894" s="178">
        <v>84</v>
      </c>
      <c r="M894" s="172">
        <v>330</v>
      </c>
      <c r="N894" s="177">
        <v>146</v>
      </c>
      <c r="O894" s="177">
        <v>69</v>
      </c>
      <c r="P894" s="178">
        <v>115</v>
      </c>
    </row>
    <row r="895" spans="1:16" x14ac:dyDescent="0.3">
      <c r="A895" s="175" t="s">
        <v>512</v>
      </c>
      <c r="B895" s="176" t="s">
        <v>1131</v>
      </c>
      <c r="C895" s="176" t="s">
        <v>2087</v>
      </c>
      <c r="D895" s="175" t="s">
        <v>1146</v>
      </c>
      <c r="E895" s="172">
        <v>297</v>
      </c>
      <c r="F895" s="177">
        <v>149</v>
      </c>
      <c r="G895" s="177">
        <v>78</v>
      </c>
      <c r="H895" s="178">
        <v>70</v>
      </c>
      <c r="I895" s="172">
        <v>268</v>
      </c>
      <c r="J895" s="177">
        <v>148</v>
      </c>
      <c r="K895" s="177">
        <v>59</v>
      </c>
      <c r="L895" s="178">
        <v>61</v>
      </c>
      <c r="M895" s="172">
        <v>323</v>
      </c>
      <c r="N895" s="177">
        <v>153</v>
      </c>
      <c r="O895" s="177">
        <v>67</v>
      </c>
      <c r="P895" s="178">
        <v>103</v>
      </c>
    </row>
    <row r="896" spans="1:16" x14ac:dyDescent="0.3">
      <c r="A896" s="175" t="s">
        <v>938</v>
      </c>
      <c r="B896" s="176" t="s">
        <v>309</v>
      </c>
      <c r="C896" s="176" t="s">
        <v>2088</v>
      </c>
      <c r="D896" s="175" t="s">
        <v>388</v>
      </c>
      <c r="E896" s="172">
        <v>356</v>
      </c>
      <c r="F896" s="177">
        <v>206</v>
      </c>
      <c r="G896" s="177">
        <v>49</v>
      </c>
      <c r="H896" s="178">
        <v>101</v>
      </c>
      <c r="I896" s="172">
        <v>302</v>
      </c>
      <c r="J896" s="177">
        <v>206</v>
      </c>
      <c r="K896" s="177">
        <v>55</v>
      </c>
      <c r="L896" s="178">
        <v>41</v>
      </c>
      <c r="M896" s="172">
        <v>339</v>
      </c>
      <c r="N896" s="177">
        <v>213</v>
      </c>
      <c r="O896" s="177">
        <v>52</v>
      </c>
      <c r="P896" s="178">
        <v>74</v>
      </c>
    </row>
    <row r="897" spans="1:16" x14ac:dyDescent="0.3">
      <c r="A897" s="175" t="s">
        <v>747</v>
      </c>
      <c r="B897" s="176" t="s">
        <v>261</v>
      </c>
      <c r="C897" s="176" t="s">
        <v>2089</v>
      </c>
      <c r="D897" s="175" t="s">
        <v>290</v>
      </c>
      <c r="E897" s="172">
        <v>337</v>
      </c>
      <c r="F897" s="177">
        <v>102</v>
      </c>
      <c r="G897" s="177">
        <v>182</v>
      </c>
      <c r="H897" s="178">
        <v>53</v>
      </c>
      <c r="I897" s="172">
        <v>371</v>
      </c>
      <c r="J897" s="177">
        <v>97</v>
      </c>
      <c r="K897" s="177">
        <v>227</v>
      </c>
      <c r="L897" s="178">
        <v>47</v>
      </c>
      <c r="M897" s="172">
        <v>366</v>
      </c>
      <c r="N897" s="177">
        <v>96</v>
      </c>
      <c r="O897" s="177">
        <v>225</v>
      </c>
      <c r="P897" s="178">
        <v>45</v>
      </c>
    </row>
    <row r="898" spans="1:16" x14ac:dyDescent="0.3">
      <c r="A898" s="175" t="s">
        <v>308</v>
      </c>
      <c r="B898" s="176" t="s">
        <v>793</v>
      </c>
      <c r="C898" s="176" t="s">
        <v>2090</v>
      </c>
      <c r="D898" s="175" t="s">
        <v>805</v>
      </c>
      <c r="E898" s="172">
        <v>330</v>
      </c>
      <c r="F898" s="177">
        <v>126</v>
      </c>
      <c r="G898" s="177">
        <v>106</v>
      </c>
      <c r="H898" s="178">
        <v>98</v>
      </c>
      <c r="I898" s="172">
        <v>318</v>
      </c>
      <c r="J898" s="177">
        <v>122</v>
      </c>
      <c r="K898" s="177">
        <v>102</v>
      </c>
      <c r="L898" s="178">
        <v>94</v>
      </c>
      <c r="M898" s="172">
        <v>342</v>
      </c>
      <c r="N898" s="177">
        <v>145</v>
      </c>
      <c r="O898" s="177">
        <v>101</v>
      </c>
      <c r="P898" s="178">
        <v>96</v>
      </c>
    </row>
    <row r="899" spans="1:16" x14ac:dyDescent="0.3">
      <c r="A899" s="175" t="s">
        <v>680</v>
      </c>
      <c r="B899" s="176" t="s">
        <v>181</v>
      </c>
      <c r="C899" s="176" t="s">
        <v>2091</v>
      </c>
      <c r="D899" s="175" t="s">
        <v>846</v>
      </c>
      <c r="E899" s="172">
        <v>333</v>
      </c>
      <c r="F899" s="177">
        <v>107</v>
      </c>
      <c r="G899" s="177">
        <v>69</v>
      </c>
      <c r="H899" s="178">
        <v>157</v>
      </c>
      <c r="I899" s="172">
        <v>315</v>
      </c>
      <c r="J899" s="177">
        <v>108</v>
      </c>
      <c r="K899" s="177">
        <v>65</v>
      </c>
      <c r="L899" s="178">
        <v>142</v>
      </c>
      <c r="M899" s="172">
        <v>324</v>
      </c>
      <c r="N899" s="177">
        <v>108</v>
      </c>
      <c r="O899" s="177">
        <v>65</v>
      </c>
      <c r="P899" s="178">
        <v>151</v>
      </c>
    </row>
    <row r="900" spans="1:16" x14ac:dyDescent="0.3">
      <c r="A900" s="175" t="s">
        <v>938</v>
      </c>
      <c r="B900" s="176" t="s">
        <v>874</v>
      </c>
      <c r="C900" s="176" t="s">
        <v>2092</v>
      </c>
      <c r="D900" s="175" t="s">
        <v>895</v>
      </c>
      <c r="E900" s="172">
        <v>326</v>
      </c>
      <c r="F900" s="177">
        <v>132</v>
      </c>
      <c r="G900" s="177">
        <v>71</v>
      </c>
      <c r="H900" s="178">
        <v>123</v>
      </c>
      <c r="I900" s="172">
        <v>306</v>
      </c>
      <c r="J900" s="177">
        <v>125</v>
      </c>
      <c r="K900" s="177">
        <v>64</v>
      </c>
      <c r="L900" s="178">
        <v>117</v>
      </c>
      <c r="M900" s="172">
        <v>329</v>
      </c>
      <c r="N900" s="177">
        <v>139</v>
      </c>
      <c r="O900" s="177">
        <v>67</v>
      </c>
      <c r="P900" s="178">
        <v>123</v>
      </c>
    </row>
    <row r="901" spans="1:16" x14ac:dyDescent="0.3">
      <c r="A901" s="175" t="s">
        <v>568</v>
      </c>
      <c r="B901" s="176" t="s">
        <v>458</v>
      </c>
      <c r="C901" s="176" t="s">
        <v>2093</v>
      </c>
      <c r="D901" s="175" t="s">
        <v>463</v>
      </c>
      <c r="E901" s="172">
        <v>374</v>
      </c>
      <c r="F901" s="177">
        <v>100</v>
      </c>
      <c r="G901" s="177">
        <v>145</v>
      </c>
      <c r="H901" s="178">
        <v>129</v>
      </c>
      <c r="I901" s="172">
        <v>350</v>
      </c>
      <c r="J901" s="177">
        <v>109</v>
      </c>
      <c r="K901" s="177">
        <v>161</v>
      </c>
      <c r="L901" s="178">
        <v>80</v>
      </c>
      <c r="M901" s="172">
        <v>372</v>
      </c>
      <c r="N901" s="177">
        <v>108</v>
      </c>
      <c r="O901" s="177">
        <v>184</v>
      </c>
      <c r="P901" s="178">
        <v>80</v>
      </c>
    </row>
    <row r="902" spans="1:16" x14ac:dyDescent="0.3">
      <c r="A902" s="175" t="s">
        <v>711</v>
      </c>
      <c r="B902" s="176" t="s">
        <v>1039</v>
      </c>
      <c r="C902" s="176" t="s">
        <v>2094</v>
      </c>
      <c r="D902" s="175" t="s">
        <v>1076</v>
      </c>
      <c r="E902" s="172">
        <v>325</v>
      </c>
      <c r="F902" s="177">
        <v>122</v>
      </c>
      <c r="G902" s="177">
        <v>31</v>
      </c>
      <c r="H902" s="178">
        <v>172</v>
      </c>
      <c r="I902" s="172">
        <v>292</v>
      </c>
      <c r="J902" s="177">
        <v>119</v>
      </c>
      <c r="K902" s="177">
        <v>19</v>
      </c>
      <c r="L902" s="178">
        <v>154</v>
      </c>
      <c r="M902" s="172">
        <v>319</v>
      </c>
      <c r="N902" s="177">
        <v>123</v>
      </c>
      <c r="O902" s="177">
        <v>25</v>
      </c>
      <c r="P902" s="178">
        <v>171</v>
      </c>
    </row>
    <row r="903" spans="1:16" x14ac:dyDescent="0.3">
      <c r="A903" s="175" t="s">
        <v>1085</v>
      </c>
      <c r="B903" s="176" t="s">
        <v>181</v>
      </c>
      <c r="C903" s="176" t="s">
        <v>2095</v>
      </c>
      <c r="D903" s="175" t="s">
        <v>831</v>
      </c>
      <c r="E903" s="172">
        <v>319</v>
      </c>
      <c r="F903" s="177">
        <v>149</v>
      </c>
      <c r="G903" s="177">
        <v>83</v>
      </c>
      <c r="H903" s="178">
        <v>87</v>
      </c>
      <c r="I903" s="172">
        <v>343</v>
      </c>
      <c r="J903" s="177">
        <v>156</v>
      </c>
      <c r="K903" s="177">
        <v>108</v>
      </c>
      <c r="L903" s="178">
        <v>79</v>
      </c>
      <c r="M903" s="172">
        <v>373</v>
      </c>
      <c r="N903" s="177">
        <v>155</v>
      </c>
      <c r="O903" s="177">
        <v>127</v>
      </c>
      <c r="P903" s="178">
        <v>91</v>
      </c>
    </row>
    <row r="904" spans="1:16" x14ac:dyDescent="0.3">
      <c r="A904" s="175" t="s">
        <v>938</v>
      </c>
      <c r="B904" s="176" t="s">
        <v>939</v>
      </c>
      <c r="C904" s="176" t="s">
        <v>2096</v>
      </c>
      <c r="D904" s="175" t="s">
        <v>971</v>
      </c>
      <c r="E904" s="172">
        <v>332</v>
      </c>
      <c r="F904" s="177">
        <v>189</v>
      </c>
      <c r="G904" s="177">
        <v>104</v>
      </c>
      <c r="H904" s="178">
        <v>39</v>
      </c>
      <c r="I904" s="172">
        <v>294</v>
      </c>
      <c r="J904" s="177">
        <v>188</v>
      </c>
      <c r="K904" s="177">
        <v>88</v>
      </c>
      <c r="L904" s="178">
        <v>18</v>
      </c>
      <c r="M904" s="172">
        <v>317</v>
      </c>
      <c r="N904" s="177">
        <v>197</v>
      </c>
      <c r="O904" s="177">
        <v>94</v>
      </c>
      <c r="P904" s="178">
        <v>26</v>
      </c>
    </row>
    <row r="905" spans="1:16" x14ac:dyDescent="0.3">
      <c r="A905" s="175" t="s">
        <v>819</v>
      </c>
      <c r="B905" s="176" t="s">
        <v>569</v>
      </c>
      <c r="C905" s="176" t="s">
        <v>2097</v>
      </c>
      <c r="D905" s="175" t="s">
        <v>661</v>
      </c>
      <c r="E905" s="172">
        <v>302</v>
      </c>
      <c r="F905" s="177">
        <v>129</v>
      </c>
      <c r="G905" s="177">
        <v>61</v>
      </c>
      <c r="H905" s="178">
        <v>112</v>
      </c>
      <c r="I905" s="172">
        <v>282</v>
      </c>
      <c r="J905" s="177">
        <v>157</v>
      </c>
      <c r="K905" s="177">
        <v>52</v>
      </c>
      <c r="L905" s="178">
        <v>73</v>
      </c>
      <c r="M905" s="172">
        <v>370</v>
      </c>
      <c r="N905" s="177">
        <v>160</v>
      </c>
      <c r="O905" s="177">
        <v>81</v>
      </c>
      <c r="P905" s="178">
        <v>129</v>
      </c>
    </row>
    <row r="906" spans="1:16" x14ac:dyDescent="0.3">
      <c r="A906" s="175" t="s">
        <v>260</v>
      </c>
      <c r="B906" s="176" t="s">
        <v>181</v>
      </c>
      <c r="C906" s="176" t="s">
        <v>2098</v>
      </c>
      <c r="D906" s="176" t="s">
        <v>624</v>
      </c>
      <c r="E906" s="172">
        <v>329</v>
      </c>
      <c r="F906" s="177">
        <v>151</v>
      </c>
      <c r="G906" s="177">
        <v>52</v>
      </c>
      <c r="H906" s="178">
        <v>126</v>
      </c>
      <c r="I906" s="172">
        <v>348</v>
      </c>
      <c r="J906" s="177">
        <v>152</v>
      </c>
      <c r="K906" s="177">
        <v>102</v>
      </c>
      <c r="L906" s="178">
        <v>94</v>
      </c>
      <c r="M906" s="172">
        <v>368</v>
      </c>
      <c r="N906" s="177">
        <v>148</v>
      </c>
      <c r="O906" s="177">
        <v>106</v>
      </c>
      <c r="P906" s="178">
        <v>114</v>
      </c>
    </row>
    <row r="907" spans="1:16" x14ac:dyDescent="0.3">
      <c r="A907" s="175" t="s">
        <v>107</v>
      </c>
      <c r="B907" s="176" t="s">
        <v>939</v>
      </c>
      <c r="C907" s="176" t="s">
        <v>2099</v>
      </c>
      <c r="D907" s="175" t="s">
        <v>1001</v>
      </c>
      <c r="E907" s="172">
        <v>257</v>
      </c>
      <c r="F907" s="177">
        <v>159</v>
      </c>
      <c r="G907" s="177">
        <v>53</v>
      </c>
      <c r="H907" s="178">
        <v>45</v>
      </c>
      <c r="I907" s="172">
        <v>270</v>
      </c>
      <c r="J907" s="177">
        <v>166</v>
      </c>
      <c r="K907" s="177">
        <v>20</v>
      </c>
      <c r="L907" s="178">
        <v>84</v>
      </c>
      <c r="M907" s="172">
        <v>300</v>
      </c>
      <c r="N907" s="177">
        <v>166</v>
      </c>
      <c r="O907" s="177">
        <v>30</v>
      </c>
      <c r="P907" s="178">
        <v>104</v>
      </c>
    </row>
    <row r="908" spans="1:16" x14ac:dyDescent="0.3">
      <c r="A908" s="175" t="s">
        <v>938</v>
      </c>
      <c r="B908" s="176" t="s">
        <v>681</v>
      </c>
      <c r="C908" s="176" t="s">
        <v>2100</v>
      </c>
      <c r="D908" s="175" t="s">
        <v>709</v>
      </c>
      <c r="E908" s="172">
        <v>329</v>
      </c>
      <c r="F908" s="177">
        <v>195</v>
      </c>
      <c r="G908" s="177">
        <v>44</v>
      </c>
      <c r="H908" s="178">
        <v>90</v>
      </c>
      <c r="I908" s="172">
        <v>301</v>
      </c>
      <c r="J908" s="177">
        <v>194</v>
      </c>
      <c r="K908" s="177">
        <v>40</v>
      </c>
      <c r="L908" s="178">
        <v>67</v>
      </c>
      <c r="M908" s="172">
        <v>315</v>
      </c>
      <c r="N908" s="177">
        <v>194</v>
      </c>
      <c r="O908" s="177">
        <v>44</v>
      </c>
      <c r="P908" s="178">
        <v>77</v>
      </c>
    </row>
    <row r="909" spans="1:16" x14ac:dyDescent="0.3">
      <c r="A909" s="175" t="s">
        <v>819</v>
      </c>
      <c r="B909" s="176" t="s">
        <v>1039</v>
      </c>
      <c r="C909" s="176" t="s">
        <v>2101</v>
      </c>
      <c r="D909" s="175" t="s">
        <v>1054</v>
      </c>
      <c r="E909" s="172">
        <v>397</v>
      </c>
      <c r="F909" s="177">
        <v>204</v>
      </c>
      <c r="G909" s="177">
        <v>25</v>
      </c>
      <c r="H909" s="178">
        <v>168</v>
      </c>
      <c r="I909" s="172">
        <v>250</v>
      </c>
      <c r="J909" s="177">
        <v>191</v>
      </c>
      <c r="K909" s="177">
        <v>17</v>
      </c>
      <c r="L909" s="178">
        <v>42</v>
      </c>
      <c r="M909" s="172">
        <v>333</v>
      </c>
      <c r="N909" s="177">
        <v>199</v>
      </c>
      <c r="O909" s="177">
        <v>49</v>
      </c>
      <c r="P909" s="178">
        <v>85</v>
      </c>
    </row>
    <row r="910" spans="1:16" x14ac:dyDescent="0.3">
      <c r="A910" s="175" t="s">
        <v>819</v>
      </c>
      <c r="B910" s="176" t="s">
        <v>939</v>
      </c>
      <c r="C910" s="176" t="s">
        <v>2102</v>
      </c>
      <c r="D910" s="175" t="s">
        <v>982</v>
      </c>
      <c r="E910" s="172">
        <v>327</v>
      </c>
      <c r="F910" s="177">
        <v>217</v>
      </c>
      <c r="G910" s="177">
        <v>6</v>
      </c>
      <c r="H910" s="178">
        <v>104</v>
      </c>
      <c r="I910" s="172">
        <v>304</v>
      </c>
      <c r="J910" s="177">
        <v>232</v>
      </c>
      <c r="K910" s="177">
        <v>2</v>
      </c>
      <c r="L910" s="178">
        <v>70</v>
      </c>
      <c r="M910" s="172">
        <v>359</v>
      </c>
      <c r="N910" s="177">
        <v>258</v>
      </c>
      <c r="O910" s="177">
        <v>11</v>
      </c>
      <c r="P910" s="178">
        <v>90</v>
      </c>
    </row>
    <row r="911" spans="1:16" x14ac:dyDescent="0.3">
      <c r="A911" s="175" t="s">
        <v>680</v>
      </c>
      <c r="B911" s="176" t="s">
        <v>309</v>
      </c>
      <c r="C911" s="176" t="s">
        <v>2103</v>
      </c>
      <c r="D911" s="175" t="s">
        <v>327</v>
      </c>
      <c r="E911" s="172">
        <v>299</v>
      </c>
      <c r="F911" s="177">
        <v>144</v>
      </c>
      <c r="G911" s="177">
        <v>56</v>
      </c>
      <c r="H911" s="178">
        <v>99</v>
      </c>
      <c r="I911" s="172">
        <v>281</v>
      </c>
      <c r="J911" s="177">
        <v>146</v>
      </c>
      <c r="K911" s="177">
        <v>49</v>
      </c>
      <c r="L911" s="178">
        <v>86</v>
      </c>
      <c r="M911" s="172">
        <v>342</v>
      </c>
      <c r="N911" s="177">
        <v>137</v>
      </c>
      <c r="O911" s="177">
        <v>92</v>
      </c>
      <c r="P911" s="178">
        <v>113</v>
      </c>
    </row>
    <row r="912" spans="1:16" x14ac:dyDescent="0.3">
      <c r="A912" s="175" t="s">
        <v>308</v>
      </c>
      <c r="B912" s="176" t="s">
        <v>181</v>
      </c>
      <c r="C912" s="176" t="s">
        <v>2104</v>
      </c>
      <c r="D912" s="175" t="s">
        <v>822</v>
      </c>
      <c r="E912" s="172">
        <v>347</v>
      </c>
      <c r="F912" s="177">
        <v>158</v>
      </c>
      <c r="G912" s="177">
        <v>57</v>
      </c>
      <c r="H912" s="178">
        <v>132</v>
      </c>
      <c r="I912" s="172">
        <v>291</v>
      </c>
      <c r="J912" s="177">
        <v>158</v>
      </c>
      <c r="K912" s="177">
        <v>55</v>
      </c>
      <c r="L912" s="178">
        <v>78</v>
      </c>
      <c r="M912" s="172">
        <v>308</v>
      </c>
      <c r="N912" s="177">
        <v>160</v>
      </c>
      <c r="O912" s="177">
        <v>51</v>
      </c>
      <c r="P912" s="178">
        <v>97</v>
      </c>
    </row>
    <row r="913" spans="1:16" x14ac:dyDescent="0.3">
      <c r="A913" s="175" t="s">
        <v>308</v>
      </c>
      <c r="B913" s="176" t="s">
        <v>1039</v>
      </c>
      <c r="C913" s="176" t="s">
        <v>2105</v>
      </c>
      <c r="D913" s="175" t="s">
        <v>1084</v>
      </c>
      <c r="E913" s="172">
        <v>334</v>
      </c>
      <c r="F913" s="177">
        <v>154</v>
      </c>
      <c r="G913" s="177">
        <v>56</v>
      </c>
      <c r="H913" s="178">
        <v>124</v>
      </c>
      <c r="I913" s="172">
        <v>303</v>
      </c>
      <c r="J913" s="177">
        <v>156</v>
      </c>
      <c r="K913" s="177">
        <v>57</v>
      </c>
      <c r="L913" s="178">
        <v>90</v>
      </c>
      <c r="M913" s="172">
        <v>319</v>
      </c>
      <c r="N913" s="177">
        <v>156</v>
      </c>
      <c r="O913" s="177">
        <v>62</v>
      </c>
      <c r="P913" s="178">
        <v>101</v>
      </c>
    </row>
    <row r="914" spans="1:16" x14ac:dyDescent="0.3">
      <c r="A914" s="175" t="s">
        <v>234</v>
      </c>
      <c r="B914" s="176" t="s">
        <v>1039</v>
      </c>
      <c r="C914" s="176" t="s">
        <v>2106</v>
      </c>
      <c r="D914" s="175" t="s">
        <v>1081</v>
      </c>
      <c r="E914" s="172">
        <v>322</v>
      </c>
      <c r="F914" s="177">
        <v>107</v>
      </c>
      <c r="G914" s="177">
        <v>136</v>
      </c>
      <c r="H914" s="178">
        <v>79</v>
      </c>
      <c r="I914" s="172">
        <v>306</v>
      </c>
      <c r="J914" s="177">
        <v>117</v>
      </c>
      <c r="K914" s="177">
        <v>135</v>
      </c>
      <c r="L914" s="178">
        <v>54</v>
      </c>
      <c r="M914" s="172">
        <v>339</v>
      </c>
      <c r="N914" s="177">
        <v>121</v>
      </c>
      <c r="O914" s="177">
        <v>152</v>
      </c>
      <c r="P914" s="178">
        <v>66</v>
      </c>
    </row>
    <row r="915" spans="1:16" x14ac:dyDescent="0.3">
      <c r="A915" s="175" t="s">
        <v>1038</v>
      </c>
      <c r="B915" s="176" t="s">
        <v>309</v>
      </c>
      <c r="C915" s="176" t="s">
        <v>2107</v>
      </c>
      <c r="D915" s="176" t="s">
        <v>334</v>
      </c>
      <c r="E915" s="172">
        <v>297</v>
      </c>
      <c r="F915" s="177">
        <v>153</v>
      </c>
      <c r="G915" s="177">
        <v>17</v>
      </c>
      <c r="H915" s="178">
        <v>127</v>
      </c>
      <c r="I915" s="172">
        <v>262</v>
      </c>
      <c r="J915" s="177">
        <v>140</v>
      </c>
      <c r="K915" s="177">
        <v>15</v>
      </c>
      <c r="L915" s="178">
        <v>107</v>
      </c>
      <c r="M915" s="172">
        <v>290</v>
      </c>
      <c r="N915" s="177">
        <v>140</v>
      </c>
      <c r="O915" s="177">
        <v>15</v>
      </c>
      <c r="P915" s="178">
        <v>135</v>
      </c>
    </row>
    <row r="916" spans="1:16" x14ac:dyDescent="0.3">
      <c r="A916" s="175" t="s">
        <v>107</v>
      </c>
      <c r="B916" s="176" t="s">
        <v>1086</v>
      </c>
      <c r="C916" s="176" t="s">
        <v>2108</v>
      </c>
      <c r="D916" s="175" t="s">
        <v>123</v>
      </c>
      <c r="E916" s="172">
        <v>308</v>
      </c>
      <c r="F916" s="177">
        <v>110</v>
      </c>
      <c r="G916" s="177">
        <v>60</v>
      </c>
      <c r="H916" s="178">
        <v>138</v>
      </c>
      <c r="I916" s="172">
        <v>293</v>
      </c>
      <c r="J916" s="177">
        <v>111</v>
      </c>
      <c r="K916" s="177">
        <v>59</v>
      </c>
      <c r="L916" s="178">
        <v>123</v>
      </c>
      <c r="M916" s="172">
        <v>311</v>
      </c>
      <c r="N916" s="177">
        <v>108</v>
      </c>
      <c r="O916" s="177">
        <v>69</v>
      </c>
      <c r="P916" s="178">
        <v>134</v>
      </c>
    </row>
    <row r="917" spans="1:16" x14ac:dyDescent="0.3">
      <c r="A917" s="175" t="s">
        <v>1085</v>
      </c>
      <c r="B917" s="176" t="s">
        <v>181</v>
      </c>
      <c r="C917" s="176" t="s">
        <v>2109</v>
      </c>
      <c r="D917" s="175" t="s">
        <v>821</v>
      </c>
      <c r="E917" s="172">
        <v>337</v>
      </c>
      <c r="F917" s="177">
        <v>132</v>
      </c>
      <c r="G917" s="177">
        <v>63</v>
      </c>
      <c r="H917" s="178">
        <v>142</v>
      </c>
      <c r="I917" s="172">
        <v>285</v>
      </c>
      <c r="J917" s="177">
        <v>129</v>
      </c>
      <c r="K917" s="177">
        <v>69</v>
      </c>
      <c r="L917" s="178">
        <v>87</v>
      </c>
      <c r="M917" s="172">
        <v>305</v>
      </c>
      <c r="N917" s="177">
        <v>136</v>
      </c>
      <c r="O917" s="177">
        <v>61</v>
      </c>
      <c r="P917" s="178">
        <v>108</v>
      </c>
    </row>
    <row r="918" spans="1:16" x14ac:dyDescent="0.3">
      <c r="A918" s="175" t="s">
        <v>792</v>
      </c>
      <c r="B918" s="176" t="s">
        <v>458</v>
      </c>
      <c r="C918" s="176" t="s">
        <v>2110</v>
      </c>
      <c r="D918" s="175" t="s">
        <v>468</v>
      </c>
      <c r="E918" s="172">
        <v>270</v>
      </c>
      <c r="F918" s="177">
        <v>179</v>
      </c>
      <c r="G918" s="177">
        <v>48</v>
      </c>
      <c r="H918" s="178">
        <v>43</v>
      </c>
      <c r="I918" s="172">
        <v>248</v>
      </c>
      <c r="J918" s="177">
        <v>171</v>
      </c>
      <c r="K918" s="177">
        <v>20</v>
      </c>
      <c r="L918" s="178">
        <v>57</v>
      </c>
      <c r="M918" s="172">
        <v>249</v>
      </c>
      <c r="N918" s="177">
        <v>166</v>
      </c>
      <c r="O918" s="177">
        <v>8</v>
      </c>
      <c r="P918" s="178">
        <v>75</v>
      </c>
    </row>
    <row r="919" spans="1:16" x14ac:dyDescent="0.3">
      <c r="A919" s="175" t="s">
        <v>762</v>
      </c>
      <c r="B919" s="176" t="s">
        <v>309</v>
      </c>
      <c r="C919" s="176" t="s">
        <v>2111</v>
      </c>
      <c r="D919" s="175" t="s">
        <v>366</v>
      </c>
      <c r="E919" s="172">
        <v>302</v>
      </c>
      <c r="F919" s="177">
        <v>138</v>
      </c>
      <c r="G919" s="177">
        <v>78</v>
      </c>
      <c r="H919" s="178">
        <v>86</v>
      </c>
      <c r="I919" s="172">
        <v>309</v>
      </c>
      <c r="J919" s="177">
        <v>173</v>
      </c>
      <c r="K919" s="177">
        <v>64</v>
      </c>
      <c r="L919" s="178">
        <v>72</v>
      </c>
      <c r="M919" s="172">
        <v>332</v>
      </c>
      <c r="N919" s="177">
        <v>174</v>
      </c>
      <c r="O919" s="177">
        <v>74</v>
      </c>
      <c r="P919" s="178">
        <v>84</v>
      </c>
    </row>
    <row r="920" spans="1:16" x14ac:dyDescent="0.3">
      <c r="A920" s="175" t="s">
        <v>747</v>
      </c>
      <c r="B920" s="176" t="s">
        <v>181</v>
      </c>
      <c r="C920" s="176" t="s">
        <v>2112</v>
      </c>
      <c r="D920" s="175" t="s">
        <v>642</v>
      </c>
      <c r="E920" s="172">
        <v>312</v>
      </c>
      <c r="F920" s="177">
        <v>127</v>
      </c>
      <c r="G920" s="177">
        <v>67</v>
      </c>
      <c r="H920" s="178">
        <v>118</v>
      </c>
      <c r="I920" s="172">
        <v>279</v>
      </c>
      <c r="J920" s="177">
        <v>123</v>
      </c>
      <c r="K920" s="177">
        <v>78</v>
      </c>
      <c r="L920" s="178">
        <v>78</v>
      </c>
      <c r="M920" s="172">
        <v>293</v>
      </c>
      <c r="N920" s="177">
        <v>113</v>
      </c>
      <c r="O920" s="177">
        <v>75</v>
      </c>
      <c r="P920" s="178">
        <v>105</v>
      </c>
    </row>
    <row r="921" spans="1:16" x14ac:dyDescent="0.3">
      <c r="A921" s="175" t="s">
        <v>1130</v>
      </c>
      <c r="B921" s="176" t="s">
        <v>874</v>
      </c>
      <c r="C921" s="176" t="s">
        <v>2113</v>
      </c>
      <c r="D921" s="175" t="s">
        <v>890</v>
      </c>
      <c r="E921" s="172">
        <v>304</v>
      </c>
      <c r="F921" s="177">
        <v>104</v>
      </c>
      <c r="G921" s="177">
        <v>151</v>
      </c>
      <c r="H921" s="178">
        <v>49</v>
      </c>
      <c r="I921" s="172">
        <v>295</v>
      </c>
      <c r="J921" s="177">
        <v>103</v>
      </c>
      <c r="K921" s="177">
        <v>154</v>
      </c>
      <c r="L921" s="178">
        <v>38</v>
      </c>
      <c r="M921" s="172">
        <v>287</v>
      </c>
      <c r="N921" s="177">
        <v>100</v>
      </c>
      <c r="O921" s="177">
        <v>144</v>
      </c>
      <c r="P921" s="178">
        <v>43</v>
      </c>
    </row>
    <row r="922" spans="1:16" x14ac:dyDescent="0.3">
      <c r="A922" s="175" t="s">
        <v>1130</v>
      </c>
      <c r="B922" s="176" t="s">
        <v>763</v>
      </c>
      <c r="C922" s="176" t="s">
        <v>2114</v>
      </c>
      <c r="D922" s="175" t="s">
        <v>772</v>
      </c>
      <c r="E922" s="172">
        <v>314</v>
      </c>
      <c r="F922" s="177">
        <v>172</v>
      </c>
      <c r="G922" s="177">
        <v>74</v>
      </c>
      <c r="H922" s="178">
        <v>68</v>
      </c>
      <c r="I922" s="172">
        <v>273</v>
      </c>
      <c r="J922" s="177">
        <v>165</v>
      </c>
      <c r="K922" s="177">
        <v>64</v>
      </c>
      <c r="L922" s="178">
        <v>44</v>
      </c>
      <c r="M922" s="172">
        <v>281</v>
      </c>
      <c r="N922" s="177">
        <v>168</v>
      </c>
      <c r="O922" s="177">
        <v>62</v>
      </c>
      <c r="P922" s="178">
        <v>51</v>
      </c>
    </row>
    <row r="923" spans="1:16" x14ac:dyDescent="0.3">
      <c r="A923" s="175" t="s">
        <v>1085</v>
      </c>
      <c r="B923" s="176" t="s">
        <v>914</v>
      </c>
      <c r="C923" s="176" t="s">
        <v>2115</v>
      </c>
      <c r="D923" s="175" t="s">
        <v>272</v>
      </c>
      <c r="E923" s="172">
        <v>310</v>
      </c>
      <c r="F923" s="177">
        <v>105</v>
      </c>
      <c r="G923" s="177">
        <v>94</v>
      </c>
      <c r="H923" s="178">
        <v>111</v>
      </c>
      <c r="I923" s="172">
        <v>288</v>
      </c>
      <c r="J923" s="177">
        <v>106</v>
      </c>
      <c r="K923" s="177">
        <v>86</v>
      </c>
      <c r="L923" s="178">
        <v>96</v>
      </c>
      <c r="M923" s="172">
        <v>301</v>
      </c>
      <c r="N923" s="177">
        <v>110</v>
      </c>
      <c r="O923" s="177">
        <v>93</v>
      </c>
      <c r="P923" s="178">
        <v>98</v>
      </c>
    </row>
    <row r="924" spans="1:16" x14ac:dyDescent="0.3">
      <c r="A924" s="175" t="s">
        <v>260</v>
      </c>
      <c r="B924" s="176" t="s">
        <v>181</v>
      </c>
      <c r="C924" s="176" t="s">
        <v>2116</v>
      </c>
      <c r="D924" s="175" t="s">
        <v>835</v>
      </c>
      <c r="E924" s="172">
        <v>289</v>
      </c>
      <c r="F924" s="177">
        <v>102</v>
      </c>
      <c r="G924" s="177">
        <v>44</v>
      </c>
      <c r="H924" s="178">
        <v>143</v>
      </c>
      <c r="I924" s="172">
        <v>289</v>
      </c>
      <c r="J924" s="177">
        <v>98</v>
      </c>
      <c r="K924" s="177">
        <v>46</v>
      </c>
      <c r="L924" s="178">
        <v>145</v>
      </c>
      <c r="M924" s="172">
        <v>296</v>
      </c>
      <c r="N924" s="177">
        <v>99</v>
      </c>
      <c r="O924" s="177">
        <v>46</v>
      </c>
      <c r="P924" s="178">
        <v>151</v>
      </c>
    </row>
    <row r="925" spans="1:16" x14ac:dyDescent="0.3">
      <c r="A925" s="175" t="s">
        <v>819</v>
      </c>
      <c r="B925" s="176" t="s">
        <v>309</v>
      </c>
      <c r="C925" s="176" t="s">
        <v>2117</v>
      </c>
      <c r="D925" s="175" t="s">
        <v>363</v>
      </c>
      <c r="E925" s="172">
        <v>289</v>
      </c>
      <c r="F925" s="177">
        <v>86</v>
      </c>
      <c r="G925" s="177">
        <v>114</v>
      </c>
      <c r="H925" s="178">
        <v>89</v>
      </c>
      <c r="I925" s="172">
        <v>260</v>
      </c>
      <c r="J925" s="177">
        <v>103</v>
      </c>
      <c r="K925" s="177">
        <v>74</v>
      </c>
      <c r="L925" s="178">
        <v>83</v>
      </c>
      <c r="M925" s="172">
        <v>272</v>
      </c>
      <c r="N925" s="177">
        <v>103</v>
      </c>
      <c r="O925" s="177">
        <v>74</v>
      </c>
      <c r="P925" s="178">
        <v>95</v>
      </c>
    </row>
    <row r="926" spans="1:16" x14ac:dyDescent="0.3">
      <c r="A926" s="175" t="s">
        <v>107</v>
      </c>
      <c r="B926" s="176" t="s">
        <v>272</v>
      </c>
      <c r="C926" s="176" t="s">
        <v>2118</v>
      </c>
      <c r="D926" s="175" t="s">
        <v>198</v>
      </c>
      <c r="E926" s="172">
        <v>324</v>
      </c>
      <c r="F926" s="177">
        <v>144</v>
      </c>
      <c r="G926" s="177">
        <v>54</v>
      </c>
      <c r="H926" s="178">
        <v>126</v>
      </c>
      <c r="I926" s="172">
        <v>273</v>
      </c>
      <c r="J926" s="177">
        <v>140</v>
      </c>
      <c r="K926" s="177">
        <v>42</v>
      </c>
      <c r="L926" s="178">
        <v>91</v>
      </c>
      <c r="M926" s="172">
        <v>286</v>
      </c>
      <c r="N926" s="177">
        <v>142</v>
      </c>
      <c r="O926" s="177">
        <v>48</v>
      </c>
      <c r="P926" s="178">
        <v>96</v>
      </c>
    </row>
    <row r="927" spans="1:16" x14ac:dyDescent="0.3">
      <c r="A927" s="175" t="s">
        <v>819</v>
      </c>
      <c r="B927" s="176" t="s">
        <v>458</v>
      </c>
      <c r="C927" s="176" t="s">
        <v>2119</v>
      </c>
      <c r="D927" s="175" t="s">
        <v>467</v>
      </c>
      <c r="E927" s="172">
        <v>279</v>
      </c>
      <c r="F927" s="177">
        <v>175</v>
      </c>
      <c r="G927" s="177">
        <v>72</v>
      </c>
      <c r="H927" s="178">
        <v>32</v>
      </c>
      <c r="I927" s="172">
        <v>287</v>
      </c>
      <c r="J927" s="177">
        <v>211</v>
      </c>
      <c r="K927" s="177">
        <v>54</v>
      </c>
      <c r="L927" s="178">
        <v>22</v>
      </c>
      <c r="M927" s="172">
        <v>332</v>
      </c>
      <c r="N927" s="177">
        <v>210</v>
      </c>
      <c r="O927" s="177">
        <v>75</v>
      </c>
      <c r="P927" s="178">
        <v>47</v>
      </c>
    </row>
    <row r="928" spans="1:16" x14ac:dyDescent="0.3">
      <c r="A928" s="175" t="s">
        <v>873</v>
      </c>
      <c r="B928" s="176" t="s">
        <v>939</v>
      </c>
      <c r="C928" s="176" t="s">
        <v>2120</v>
      </c>
      <c r="D928" s="175" t="s">
        <v>976</v>
      </c>
      <c r="E928" s="172">
        <v>313</v>
      </c>
      <c r="F928" s="177">
        <v>111</v>
      </c>
      <c r="G928" s="177">
        <v>53</v>
      </c>
      <c r="H928" s="178">
        <v>149</v>
      </c>
      <c r="I928" s="172">
        <v>265</v>
      </c>
      <c r="J928" s="177">
        <v>111</v>
      </c>
      <c r="K928" s="177">
        <v>72</v>
      </c>
      <c r="L928" s="178">
        <v>82</v>
      </c>
      <c r="M928" s="172">
        <v>329</v>
      </c>
      <c r="N928" s="177">
        <v>115</v>
      </c>
      <c r="O928" s="177">
        <v>84</v>
      </c>
      <c r="P928" s="178">
        <v>130</v>
      </c>
    </row>
    <row r="929" spans="1:16" x14ac:dyDescent="0.3">
      <c r="A929" s="175" t="s">
        <v>429</v>
      </c>
      <c r="B929" s="176" t="s">
        <v>475</v>
      </c>
      <c r="C929" s="176" t="s">
        <v>2121</v>
      </c>
      <c r="D929" s="175" t="s">
        <v>501</v>
      </c>
      <c r="E929" s="172">
        <v>308</v>
      </c>
      <c r="F929" s="177">
        <v>204</v>
      </c>
      <c r="G929" s="177">
        <v>53</v>
      </c>
      <c r="H929" s="178">
        <v>51</v>
      </c>
      <c r="I929" s="172">
        <v>284</v>
      </c>
      <c r="J929" s="177">
        <v>204</v>
      </c>
      <c r="K929" s="177">
        <v>54</v>
      </c>
      <c r="L929" s="178">
        <v>26</v>
      </c>
      <c r="M929" s="172">
        <v>305</v>
      </c>
      <c r="N929" s="177">
        <v>205</v>
      </c>
      <c r="O929" s="177">
        <v>64</v>
      </c>
      <c r="P929" s="178">
        <v>36</v>
      </c>
    </row>
    <row r="930" spans="1:16" x14ac:dyDescent="0.3">
      <c r="A930" s="175" t="s">
        <v>819</v>
      </c>
      <c r="B930" s="176" t="s">
        <v>939</v>
      </c>
      <c r="C930" s="176" t="s">
        <v>2122</v>
      </c>
      <c r="D930" s="175" t="s">
        <v>506</v>
      </c>
      <c r="E930" s="172">
        <v>294</v>
      </c>
      <c r="F930" s="177">
        <v>111</v>
      </c>
      <c r="G930" s="177">
        <v>21</v>
      </c>
      <c r="H930" s="178">
        <v>162</v>
      </c>
      <c r="I930" s="172">
        <v>283</v>
      </c>
      <c r="J930" s="177">
        <v>109</v>
      </c>
      <c r="K930" s="177">
        <v>28</v>
      </c>
      <c r="L930" s="178">
        <v>146</v>
      </c>
      <c r="M930" s="172">
        <v>295</v>
      </c>
      <c r="N930" s="177">
        <v>110</v>
      </c>
      <c r="O930" s="177">
        <v>25</v>
      </c>
      <c r="P930" s="178">
        <v>160</v>
      </c>
    </row>
    <row r="931" spans="1:16" x14ac:dyDescent="0.3">
      <c r="A931" s="175" t="s">
        <v>107</v>
      </c>
      <c r="B931" s="176" t="s">
        <v>1039</v>
      </c>
      <c r="C931" s="176" t="s">
        <v>2123</v>
      </c>
      <c r="D931" s="175" t="s">
        <v>1049</v>
      </c>
      <c r="E931" s="172">
        <v>297</v>
      </c>
      <c r="F931" s="177">
        <v>151</v>
      </c>
      <c r="G931" s="177">
        <v>32</v>
      </c>
      <c r="H931" s="178">
        <v>114</v>
      </c>
      <c r="I931" s="172">
        <v>287</v>
      </c>
      <c r="J931" s="177">
        <v>148</v>
      </c>
      <c r="K931" s="177">
        <v>27</v>
      </c>
      <c r="L931" s="178">
        <v>112</v>
      </c>
      <c r="M931" s="172">
        <v>286</v>
      </c>
      <c r="N931" s="177">
        <v>148</v>
      </c>
      <c r="O931" s="177">
        <v>30</v>
      </c>
      <c r="P931" s="178">
        <v>108</v>
      </c>
    </row>
    <row r="932" spans="1:16" x14ac:dyDescent="0.3">
      <c r="A932" s="175" t="s">
        <v>568</v>
      </c>
      <c r="B932" s="176" t="s">
        <v>108</v>
      </c>
      <c r="C932" s="176" t="s">
        <v>2124</v>
      </c>
      <c r="D932" s="175" t="s">
        <v>222</v>
      </c>
      <c r="E932" s="172">
        <v>290</v>
      </c>
      <c r="F932" s="177">
        <v>71</v>
      </c>
      <c r="G932" s="177">
        <v>165</v>
      </c>
      <c r="H932" s="178">
        <v>54</v>
      </c>
      <c r="I932" s="172">
        <v>277</v>
      </c>
      <c r="J932" s="177">
        <v>86</v>
      </c>
      <c r="K932" s="177">
        <v>152</v>
      </c>
      <c r="L932" s="178">
        <v>39</v>
      </c>
      <c r="M932" s="172">
        <v>298</v>
      </c>
      <c r="N932" s="177">
        <v>77</v>
      </c>
      <c r="O932" s="177">
        <v>166</v>
      </c>
      <c r="P932" s="178">
        <v>55</v>
      </c>
    </row>
    <row r="933" spans="1:16" x14ac:dyDescent="0.3">
      <c r="A933" s="175" t="s">
        <v>1038</v>
      </c>
      <c r="B933" s="176" t="s">
        <v>309</v>
      </c>
      <c r="C933" s="176" t="s">
        <v>2125</v>
      </c>
      <c r="D933" s="175" t="s">
        <v>420</v>
      </c>
      <c r="E933" s="172">
        <v>294</v>
      </c>
      <c r="F933" s="177">
        <v>134</v>
      </c>
      <c r="G933" s="177">
        <v>125</v>
      </c>
      <c r="H933" s="178">
        <v>35</v>
      </c>
      <c r="I933" s="172">
        <v>290</v>
      </c>
      <c r="J933" s="177">
        <v>132</v>
      </c>
      <c r="K933" s="177">
        <v>126</v>
      </c>
      <c r="L933" s="178">
        <v>32</v>
      </c>
      <c r="M933" s="172">
        <v>283</v>
      </c>
      <c r="N933" s="177">
        <v>131</v>
      </c>
      <c r="O933" s="177">
        <v>121</v>
      </c>
      <c r="P933" s="178">
        <v>31</v>
      </c>
    </row>
    <row r="934" spans="1:16" x14ac:dyDescent="0.3">
      <c r="A934" s="175" t="s">
        <v>107</v>
      </c>
      <c r="B934" s="176" t="s">
        <v>1039</v>
      </c>
      <c r="C934" s="176" t="s">
        <v>2126</v>
      </c>
      <c r="D934" s="175" t="s">
        <v>1053</v>
      </c>
      <c r="E934" s="172">
        <v>286</v>
      </c>
      <c r="F934" s="177">
        <v>106</v>
      </c>
      <c r="G934" s="177">
        <v>129</v>
      </c>
      <c r="H934" s="178">
        <v>51</v>
      </c>
      <c r="I934" s="172">
        <v>316</v>
      </c>
      <c r="J934" s="177">
        <v>115</v>
      </c>
      <c r="K934" s="177">
        <v>155</v>
      </c>
      <c r="L934" s="178">
        <v>46</v>
      </c>
      <c r="M934" s="172">
        <v>319</v>
      </c>
      <c r="N934" s="177">
        <v>116</v>
      </c>
      <c r="O934" s="177">
        <v>149</v>
      </c>
      <c r="P934" s="178">
        <v>54</v>
      </c>
    </row>
    <row r="935" spans="1:16" x14ac:dyDescent="0.3">
      <c r="A935" s="175" t="s">
        <v>1085</v>
      </c>
      <c r="B935" s="176" t="s">
        <v>181</v>
      </c>
      <c r="C935" s="176" t="s">
        <v>2127</v>
      </c>
      <c r="D935" s="175" t="s">
        <v>834</v>
      </c>
      <c r="E935" s="172">
        <v>318</v>
      </c>
      <c r="F935" s="177">
        <v>185</v>
      </c>
      <c r="G935" s="177">
        <v>14</v>
      </c>
      <c r="H935" s="178">
        <v>119</v>
      </c>
      <c r="I935" s="172">
        <v>271</v>
      </c>
      <c r="J935" s="177">
        <v>180</v>
      </c>
      <c r="K935" s="177">
        <v>13</v>
      </c>
      <c r="L935" s="178">
        <v>78</v>
      </c>
      <c r="M935" s="172">
        <v>281</v>
      </c>
      <c r="N935" s="177">
        <v>179</v>
      </c>
      <c r="O935" s="177">
        <v>13</v>
      </c>
      <c r="P935" s="178">
        <v>89</v>
      </c>
    </row>
    <row r="936" spans="1:16" x14ac:dyDescent="0.3">
      <c r="A936" s="175" t="s">
        <v>107</v>
      </c>
      <c r="B936" s="176" t="s">
        <v>108</v>
      </c>
      <c r="C936" s="176" t="s">
        <v>2128</v>
      </c>
      <c r="D936" s="175" t="s">
        <v>165</v>
      </c>
      <c r="E936" s="172">
        <v>304</v>
      </c>
      <c r="F936" s="177">
        <v>146</v>
      </c>
      <c r="G936" s="177">
        <v>12</v>
      </c>
      <c r="H936" s="178">
        <v>146</v>
      </c>
      <c r="I936" s="172">
        <v>251</v>
      </c>
      <c r="J936" s="177">
        <v>144</v>
      </c>
      <c r="K936" s="177">
        <v>8</v>
      </c>
      <c r="L936" s="178">
        <v>99</v>
      </c>
      <c r="M936" s="172">
        <v>287</v>
      </c>
      <c r="N936" s="177">
        <v>144</v>
      </c>
      <c r="O936" s="177">
        <v>16</v>
      </c>
      <c r="P936" s="178">
        <v>127</v>
      </c>
    </row>
    <row r="937" spans="1:16" x14ac:dyDescent="0.3">
      <c r="A937" s="175" t="s">
        <v>1038</v>
      </c>
      <c r="B937" s="176" t="s">
        <v>458</v>
      </c>
      <c r="C937" s="176" t="s">
        <v>2129</v>
      </c>
      <c r="D937" s="175" t="s">
        <v>472</v>
      </c>
      <c r="E937" s="172">
        <v>296</v>
      </c>
      <c r="F937" s="177">
        <v>105</v>
      </c>
      <c r="G937" s="177">
        <v>64</v>
      </c>
      <c r="H937" s="178">
        <v>127</v>
      </c>
      <c r="I937" s="172">
        <v>244</v>
      </c>
      <c r="J937" s="177">
        <v>102</v>
      </c>
      <c r="K937" s="177">
        <v>59</v>
      </c>
      <c r="L937" s="178">
        <v>83</v>
      </c>
      <c r="M937" s="172">
        <v>368</v>
      </c>
      <c r="N937" s="177">
        <v>101</v>
      </c>
      <c r="O937" s="177">
        <v>153</v>
      </c>
      <c r="P937" s="178">
        <v>114</v>
      </c>
    </row>
    <row r="938" spans="1:16" x14ac:dyDescent="0.3">
      <c r="A938" s="175" t="s">
        <v>938</v>
      </c>
      <c r="B938" s="176" t="s">
        <v>569</v>
      </c>
      <c r="C938" s="176" t="s">
        <v>2130</v>
      </c>
      <c r="D938" s="175" t="s">
        <v>631</v>
      </c>
      <c r="E938" s="172">
        <v>299</v>
      </c>
      <c r="F938" s="177">
        <v>119</v>
      </c>
      <c r="G938" s="177">
        <v>22</v>
      </c>
      <c r="H938" s="178">
        <v>158</v>
      </c>
      <c r="I938" s="172">
        <v>304</v>
      </c>
      <c r="J938" s="177">
        <v>149</v>
      </c>
      <c r="K938" s="177">
        <v>22</v>
      </c>
      <c r="L938" s="178">
        <v>133</v>
      </c>
      <c r="M938" s="172">
        <v>315</v>
      </c>
      <c r="N938" s="177">
        <v>149</v>
      </c>
      <c r="O938" s="177">
        <v>24</v>
      </c>
      <c r="P938" s="178">
        <v>142</v>
      </c>
    </row>
    <row r="939" spans="1:16" x14ac:dyDescent="0.3">
      <c r="A939" s="175" t="s">
        <v>539</v>
      </c>
      <c r="B939" s="176" t="s">
        <v>939</v>
      </c>
      <c r="C939" s="176" t="s">
        <v>2131</v>
      </c>
      <c r="D939" s="175" t="s">
        <v>969</v>
      </c>
      <c r="E939" s="172">
        <v>261</v>
      </c>
      <c r="F939" s="177">
        <v>107</v>
      </c>
      <c r="G939" s="177">
        <v>17</v>
      </c>
      <c r="H939" s="178">
        <v>137</v>
      </c>
      <c r="I939" s="172">
        <v>264</v>
      </c>
      <c r="J939" s="177">
        <v>107</v>
      </c>
      <c r="K939" s="177">
        <v>13</v>
      </c>
      <c r="L939" s="178">
        <v>144</v>
      </c>
      <c r="M939" s="172">
        <v>275</v>
      </c>
      <c r="N939" s="177">
        <v>106</v>
      </c>
      <c r="O939" s="177">
        <v>11</v>
      </c>
      <c r="P939" s="178">
        <v>158</v>
      </c>
    </row>
    <row r="940" spans="1:16" x14ac:dyDescent="0.3">
      <c r="A940" s="175" t="s">
        <v>1149</v>
      </c>
      <c r="B940" s="176" t="s">
        <v>458</v>
      </c>
      <c r="C940" s="176" t="s">
        <v>2132</v>
      </c>
      <c r="D940" s="175" t="s">
        <v>460</v>
      </c>
      <c r="E940" s="172">
        <v>333</v>
      </c>
      <c r="F940" s="177">
        <v>107</v>
      </c>
      <c r="G940" s="177">
        <v>68</v>
      </c>
      <c r="H940" s="178">
        <v>158</v>
      </c>
      <c r="I940" s="172">
        <v>255</v>
      </c>
      <c r="J940" s="177">
        <v>112</v>
      </c>
      <c r="K940" s="177">
        <v>45</v>
      </c>
      <c r="L940" s="178">
        <v>98</v>
      </c>
      <c r="M940" s="172">
        <v>280</v>
      </c>
      <c r="N940" s="177">
        <v>113</v>
      </c>
      <c r="O940" s="177">
        <v>60</v>
      </c>
      <c r="P940" s="178">
        <v>107</v>
      </c>
    </row>
    <row r="941" spans="1:16" x14ac:dyDescent="0.3">
      <c r="A941" s="175" t="s">
        <v>539</v>
      </c>
      <c r="B941" s="176" t="s">
        <v>235</v>
      </c>
      <c r="C941" s="176" t="s">
        <v>2133</v>
      </c>
      <c r="D941" s="175" t="s">
        <v>252</v>
      </c>
      <c r="E941" s="172">
        <v>371</v>
      </c>
      <c r="F941" s="177">
        <v>199</v>
      </c>
      <c r="G941" s="177">
        <v>19</v>
      </c>
      <c r="H941" s="178">
        <v>153</v>
      </c>
      <c r="I941" s="172">
        <v>246</v>
      </c>
      <c r="J941" s="177">
        <v>194</v>
      </c>
      <c r="K941" s="177">
        <v>20</v>
      </c>
      <c r="L941" s="178">
        <v>32</v>
      </c>
      <c r="M941" s="172">
        <v>274</v>
      </c>
      <c r="N941" s="177">
        <v>195</v>
      </c>
      <c r="O941" s="177">
        <v>16</v>
      </c>
      <c r="P941" s="178">
        <v>63</v>
      </c>
    </row>
    <row r="942" spans="1:16" x14ac:dyDescent="0.3">
      <c r="A942" s="175" t="s">
        <v>1122</v>
      </c>
      <c r="B942" s="176" t="s">
        <v>1039</v>
      </c>
      <c r="C942" s="176" t="s">
        <v>2134</v>
      </c>
      <c r="D942" s="175" t="s">
        <v>1083</v>
      </c>
      <c r="E942" s="172">
        <v>288</v>
      </c>
      <c r="F942" s="177">
        <v>101</v>
      </c>
      <c r="G942" s="177">
        <v>103</v>
      </c>
      <c r="H942" s="178">
        <v>84</v>
      </c>
      <c r="I942" s="172">
        <v>248</v>
      </c>
      <c r="J942" s="177">
        <v>102</v>
      </c>
      <c r="K942" s="177">
        <v>89</v>
      </c>
      <c r="L942" s="178">
        <v>57</v>
      </c>
      <c r="M942" s="172">
        <v>267</v>
      </c>
      <c r="N942" s="177">
        <v>101</v>
      </c>
      <c r="O942" s="177">
        <v>91</v>
      </c>
      <c r="P942" s="178">
        <v>75</v>
      </c>
    </row>
    <row r="943" spans="1:16" x14ac:dyDescent="0.3">
      <c r="A943" s="175" t="s">
        <v>568</v>
      </c>
      <c r="B943" s="176" t="s">
        <v>874</v>
      </c>
      <c r="C943" s="176" t="s">
        <v>2135</v>
      </c>
      <c r="D943" s="175" t="s">
        <v>893</v>
      </c>
      <c r="E943" s="172">
        <v>306</v>
      </c>
      <c r="F943" s="177">
        <v>92</v>
      </c>
      <c r="G943" s="177">
        <v>116</v>
      </c>
      <c r="H943" s="178">
        <v>98</v>
      </c>
      <c r="I943" s="172">
        <v>276</v>
      </c>
      <c r="J943" s="177">
        <v>93</v>
      </c>
      <c r="K943" s="177">
        <v>113</v>
      </c>
      <c r="L943" s="178">
        <v>70</v>
      </c>
      <c r="M943" s="172">
        <v>298</v>
      </c>
      <c r="N943" s="177">
        <v>101</v>
      </c>
      <c r="O943" s="177">
        <v>126</v>
      </c>
      <c r="P943" s="178">
        <v>71</v>
      </c>
    </row>
    <row r="944" spans="1:16" x14ac:dyDescent="0.3">
      <c r="A944" s="175" t="s">
        <v>308</v>
      </c>
      <c r="B944" s="176" t="s">
        <v>1039</v>
      </c>
      <c r="C944" s="176" t="s">
        <v>2136</v>
      </c>
      <c r="D944" s="175" t="s">
        <v>1056</v>
      </c>
      <c r="E944" s="172">
        <v>322</v>
      </c>
      <c r="F944" s="177">
        <v>163</v>
      </c>
      <c r="G944" s="177">
        <v>30</v>
      </c>
      <c r="H944" s="178">
        <v>129</v>
      </c>
      <c r="I944" s="172">
        <v>266</v>
      </c>
      <c r="J944" s="177">
        <v>160</v>
      </c>
      <c r="K944" s="177">
        <v>27</v>
      </c>
      <c r="L944" s="178">
        <v>79</v>
      </c>
      <c r="M944" s="172">
        <v>286</v>
      </c>
      <c r="N944" s="177">
        <v>159</v>
      </c>
      <c r="O944" s="177">
        <v>45</v>
      </c>
      <c r="P944" s="178">
        <v>82</v>
      </c>
    </row>
    <row r="945" spans="1:16" x14ac:dyDescent="0.3">
      <c r="A945" s="175" t="s">
        <v>308</v>
      </c>
      <c r="B945" s="176" t="s">
        <v>681</v>
      </c>
      <c r="C945" s="176" t="s">
        <v>2137</v>
      </c>
      <c r="D945" s="175" t="s">
        <v>691</v>
      </c>
      <c r="E945" s="172">
        <v>299</v>
      </c>
      <c r="F945" s="177">
        <v>190</v>
      </c>
      <c r="G945" s="177">
        <v>24</v>
      </c>
      <c r="H945" s="178">
        <v>85</v>
      </c>
      <c r="I945" s="172">
        <v>260</v>
      </c>
      <c r="J945" s="177">
        <v>186</v>
      </c>
      <c r="K945" s="177">
        <v>18</v>
      </c>
      <c r="L945" s="178">
        <v>56</v>
      </c>
      <c r="M945" s="172">
        <v>268</v>
      </c>
      <c r="N945" s="177">
        <v>186</v>
      </c>
      <c r="O945" s="177">
        <v>21</v>
      </c>
      <c r="P945" s="178">
        <v>61</v>
      </c>
    </row>
    <row r="946" spans="1:16" x14ac:dyDescent="0.3">
      <c r="A946" s="175" t="s">
        <v>107</v>
      </c>
      <c r="B946" s="176" t="s">
        <v>181</v>
      </c>
      <c r="C946" s="176" t="s">
        <v>2138</v>
      </c>
      <c r="D946" s="175" t="s">
        <v>826</v>
      </c>
      <c r="E946" s="172">
        <v>243</v>
      </c>
      <c r="F946" s="177">
        <v>127</v>
      </c>
      <c r="G946" s="177">
        <v>50</v>
      </c>
      <c r="H946" s="178">
        <v>66</v>
      </c>
      <c r="I946" s="172">
        <v>208</v>
      </c>
      <c r="J946" s="177">
        <v>130</v>
      </c>
      <c r="K946" s="177">
        <v>6</v>
      </c>
      <c r="L946" s="178">
        <v>72</v>
      </c>
      <c r="M946" s="172">
        <v>227</v>
      </c>
      <c r="N946" s="177">
        <v>127</v>
      </c>
      <c r="O946" s="177">
        <v>6</v>
      </c>
      <c r="P946" s="178">
        <v>94</v>
      </c>
    </row>
    <row r="947" spans="1:16" x14ac:dyDescent="0.3">
      <c r="A947" s="175" t="s">
        <v>747</v>
      </c>
      <c r="B947" s="176" t="s">
        <v>569</v>
      </c>
      <c r="C947" s="176" t="s">
        <v>2139</v>
      </c>
      <c r="D947" s="175" t="s">
        <v>618</v>
      </c>
      <c r="E947" s="172">
        <v>269</v>
      </c>
      <c r="F947" s="177">
        <v>130</v>
      </c>
      <c r="G947" s="177">
        <v>54</v>
      </c>
      <c r="H947" s="178">
        <v>85</v>
      </c>
      <c r="I947" s="172">
        <v>246</v>
      </c>
      <c r="J947" s="177">
        <v>129</v>
      </c>
      <c r="K947" s="177">
        <v>55</v>
      </c>
      <c r="L947" s="178">
        <v>62</v>
      </c>
      <c r="M947" s="172">
        <v>282</v>
      </c>
      <c r="N947" s="177">
        <v>136</v>
      </c>
      <c r="O947" s="177">
        <v>59</v>
      </c>
      <c r="P947" s="178">
        <v>87</v>
      </c>
    </row>
    <row r="948" spans="1:16" x14ac:dyDescent="0.3">
      <c r="A948" s="175" t="s">
        <v>711</v>
      </c>
      <c r="B948" s="176" t="s">
        <v>235</v>
      </c>
      <c r="C948" s="176" t="s">
        <v>2140</v>
      </c>
      <c r="D948" s="175" t="s">
        <v>255</v>
      </c>
      <c r="E948" s="172">
        <v>271</v>
      </c>
      <c r="F948" s="177">
        <v>1</v>
      </c>
      <c r="G948" s="177">
        <v>263</v>
      </c>
      <c r="H948" s="178">
        <v>7</v>
      </c>
      <c r="I948" s="172">
        <v>151</v>
      </c>
      <c r="J948" s="177">
        <v>1</v>
      </c>
      <c r="K948" s="177">
        <v>145</v>
      </c>
      <c r="L948" s="178">
        <v>5</v>
      </c>
      <c r="M948" s="172">
        <v>147</v>
      </c>
      <c r="N948" s="177">
        <v>1</v>
      </c>
      <c r="O948" s="177">
        <v>139</v>
      </c>
      <c r="P948" s="178">
        <v>7</v>
      </c>
    </row>
    <row r="949" spans="1:16" x14ac:dyDescent="0.3">
      <c r="A949" s="175" t="s">
        <v>762</v>
      </c>
      <c r="B949" s="176" t="s">
        <v>939</v>
      </c>
      <c r="C949" s="176" t="s">
        <v>2141</v>
      </c>
      <c r="D949" s="175" t="s">
        <v>534</v>
      </c>
      <c r="E949" s="172">
        <v>279</v>
      </c>
      <c r="F949" s="177">
        <v>113</v>
      </c>
      <c r="G949" s="177">
        <v>102</v>
      </c>
      <c r="H949" s="178">
        <v>64</v>
      </c>
      <c r="I949" s="172">
        <v>282</v>
      </c>
      <c r="J949" s="177">
        <v>113</v>
      </c>
      <c r="K949" s="177">
        <v>123</v>
      </c>
      <c r="L949" s="178">
        <v>46</v>
      </c>
      <c r="M949" s="172">
        <v>313</v>
      </c>
      <c r="N949" s="177">
        <v>115</v>
      </c>
      <c r="O949" s="177">
        <v>144</v>
      </c>
      <c r="P949" s="178">
        <v>54</v>
      </c>
    </row>
    <row r="950" spans="1:16" x14ac:dyDescent="0.3">
      <c r="A950" s="175" t="s">
        <v>1085</v>
      </c>
      <c r="B950" s="176" t="s">
        <v>309</v>
      </c>
      <c r="C950" s="176" t="s">
        <v>2142</v>
      </c>
      <c r="D950" s="175" t="s">
        <v>367</v>
      </c>
      <c r="E950" s="172">
        <v>269</v>
      </c>
      <c r="F950" s="177">
        <v>111</v>
      </c>
      <c r="G950" s="177">
        <v>82</v>
      </c>
      <c r="H950" s="178">
        <v>76</v>
      </c>
      <c r="I950" s="172">
        <v>280</v>
      </c>
      <c r="J950" s="177">
        <v>130</v>
      </c>
      <c r="K950" s="177">
        <v>80</v>
      </c>
      <c r="L950" s="178">
        <v>70</v>
      </c>
      <c r="M950" s="172">
        <v>293</v>
      </c>
      <c r="N950" s="177">
        <v>135</v>
      </c>
      <c r="O950" s="177">
        <v>82</v>
      </c>
      <c r="P950" s="178">
        <v>76</v>
      </c>
    </row>
    <row r="951" spans="1:16" x14ac:dyDescent="0.3">
      <c r="A951" s="175" t="s">
        <v>1038</v>
      </c>
      <c r="B951" s="176" t="s">
        <v>569</v>
      </c>
      <c r="C951" s="176" t="s">
        <v>2143</v>
      </c>
      <c r="D951" s="175" t="s">
        <v>638</v>
      </c>
      <c r="E951" s="172">
        <v>252</v>
      </c>
      <c r="F951" s="177">
        <v>103</v>
      </c>
      <c r="G951" s="177">
        <v>18</v>
      </c>
      <c r="H951" s="178">
        <v>131</v>
      </c>
      <c r="I951" s="172">
        <v>237</v>
      </c>
      <c r="J951" s="177">
        <v>102</v>
      </c>
      <c r="K951" s="177">
        <v>15</v>
      </c>
      <c r="L951" s="178">
        <v>120</v>
      </c>
      <c r="M951" s="172">
        <v>265</v>
      </c>
      <c r="N951" s="177">
        <v>102</v>
      </c>
      <c r="O951" s="177">
        <v>16</v>
      </c>
      <c r="P951" s="178">
        <v>147</v>
      </c>
    </row>
    <row r="952" spans="1:16" x14ac:dyDescent="0.3">
      <c r="A952" s="175" t="s">
        <v>429</v>
      </c>
      <c r="B952" s="176" t="s">
        <v>135</v>
      </c>
      <c r="C952" s="176" t="s">
        <v>2144</v>
      </c>
      <c r="D952" s="175" t="s">
        <v>452</v>
      </c>
      <c r="E952" s="172">
        <v>279</v>
      </c>
      <c r="F952" s="177">
        <v>124</v>
      </c>
      <c r="G952" s="177">
        <v>45</v>
      </c>
      <c r="H952" s="178">
        <v>110</v>
      </c>
      <c r="I952" s="172">
        <v>234</v>
      </c>
      <c r="J952" s="177">
        <v>123</v>
      </c>
      <c r="K952" s="177">
        <v>34</v>
      </c>
      <c r="L952" s="178">
        <v>77</v>
      </c>
      <c r="M952" s="172">
        <v>262</v>
      </c>
      <c r="N952" s="177">
        <v>124</v>
      </c>
      <c r="O952" s="177">
        <v>39</v>
      </c>
      <c r="P952" s="178">
        <v>99</v>
      </c>
    </row>
    <row r="953" spans="1:16" x14ac:dyDescent="0.3">
      <c r="A953" s="175" t="s">
        <v>308</v>
      </c>
      <c r="B953" s="176" t="s">
        <v>309</v>
      </c>
      <c r="C953" s="176" t="s">
        <v>2145</v>
      </c>
      <c r="D953" s="175" t="s">
        <v>416</v>
      </c>
      <c r="E953" s="172">
        <v>304</v>
      </c>
      <c r="F953" s="177">
        <v>77</v>
      </c>
      <c r="G953" s="177">
        <v>48</v>
      </c>
      <c r="H953" s="178">
        <v>179</v>
      </c>
      <c r="I953" s="172">
        <v>249</v>
      </c>
      <c r="J953" s="177">
        <v>74</v>
      </c>
      <c r="K953" s="177">
        <v>37</v>
      </c>
      <c r="L953" s="178">
        <v>138</v>
      </c>
      <c r="M953" s="172">
        <v>256</v>
      </c>
      <c r="N953" s="177">
        <v>75</v>
      </c>
      <c r="O953" s="177">
        <v>38</v>
      </c>
      <c r="P953" s="178">
        <v>143</v>
      </c>
    </row>
    <row r="954" spans="1:16" x14ac:dyDescent="0.3">
      <c r="A954" s="175" t="s">
        <v>568</v>
      </c>
      <c r="B954" s="176" t="s">
        <v>309</v>
      </c>
      <c r="C954" s="176" t="s">
        <v>2146</v>
      </c>
      <c r="D954" s="175" t="s">
        <v>337</v>
      </c>
      <c r="E954" s="172">
        <v>267</v>
      </c>
      <c r="F954" s="177">
        <v>121</v>
      </c>
      <c r="G954" s="177">
        <v>43</v>
      </c>
      <c r="H954" s="178">
        <v>103</v>
      </c>
      <c r="I954" s="172">
        <v>236</v>
      </c>
      <c r="J954" s="177">
        <v>121</v>
      </c>
      <c r="K954" s="177">
        <v>29</v>
      </c>
      <c r="L954" s="178">
        <v>86</v>
      </c>
      <c r="M954" s="172">
        <v>234</v>
      </c>
      <c r="N954" s="177">
        <v>120</v>
      </c>
      <c r="O954" s="177">
        <v>12</v>
      </c>
      <c r="P954" s="178">
        <v>102</v>
      </c>
    </row>
    <row r="955" spans="1:16" x14ac:dyDescent="0.3">
      <c r="A955" s="175" t="s">
        <v>429</v>
      </c>
      <c r="B955" s="176" t="s">
        <v>1131</v>
      </c>
      <c r="C955" s="176" t="s">
        <v>2147</v>
      </c>
      <c r="D955" s="175" t="s">
        <v>1144</v>
      </c>
      <c r="E955" s="172">
        <v>277</v>
      </c>
      <c r="F955" s="177">
        <v>46</v>
      </c>
      <c r="G955" s="177">
        <v>147</v>
      </c>
      <c r="H955" s="178">
        <v>84</v>
      </c>
      <c r="I955" s="172">
        <v>313</v>
      </c>
      <c r="J955" s="177">
        <v>46</v>
      </c>
      <c r="K955" s="177">
        <v>204</v>
      </c>
      <c r="L955" s="178">
        <v>63</v>
      </c>
      <c r="M955" s="172">
        <v>419</v>
      </c>
      <c r="N955" s="177">
        <v>49</v>
      </c>
      <c r="O955" s="177">
        <v>298</v>
      </c>
      <c r="P955" s="178">
        <v>72</v>
      </c>
    </row>
    <row r="956" spans="1:16" x14ac:dyDescent="0.3">
      <c r="A956" s="175" t="s">
        <v>938</v>
      </c>
      <c r="B956" s="176" t="s">
        <v>235</v>
      </c>
      <c r="C956" s="176" t="s">
        <v>2148</v>
      </c>
      <c r="D956" s="175" t="s">
        <v>239</v>
      </c>
      <c r="E956" s="172">
        <v>276</v>
      </c>
      <c r="F956" s="177">
        <v>60</v>
      </c>
      <c r="G956" s="177">
        <v>107</v>
      </c>
      <c r="H956" s="178">
        <v>109</v>
      </c>
      <c r="I956" s="172">
        <v>153</v>
      </c>
      <c r="J956" s="177">
        <v>57</v>
      </c>
      <c r="K956" s="177">
        <v>16</v>
      </c>
      <c r="L956" s="178">
        <v>80</v>
      </c>
      <c r="M956" s="172">
        <v>187</v>
      </c>
      <c r="N956" s="177">
        <v>58</v>
      </c>
      <c r="O956" s="177">
        <v>32</v>
      </c>
      <c r="P956" s="178">
        <v>97</v>
      </c>
    </row>
    <row r="957" spans="1:16" x14ac:dyDescent="0.3">
      <c r="A957" s="175" t="s">
        <v>1038</v>
      </c>
      <c r="B957" s="176" t="s">
        <v>1039</v>
      </c>
      <c r="C957" s="176" t="s">
        <v>2149</v>
      </c>
      <c r="D957" s="175" t="s">
        <v>1067</v>
      </c>
      <c r="E957" s="172">
        <v>269</v>
      </c>
      <c r="F957" s="177">
        <v>73</v>
      </c>
      <c r="G957" s="177">
        <v>160</v>
      </c>
      <c r="H957" s="178">
        <v>36</v>
      </c>
      <c r="I957" s="172">
        <v>333</v>
      </c>
      <c r="J957" s="177">
        <v>148</v>
      </c>
      <c r="K957" s="177">
        <v>157</v>
      </c>
      <c r="L957" s="178">
        <v>28</v>
      </c>
      <c r="M957" s="172">
        <v>360</v>
      </c>
      <c r="N957" s="177">
        <v>149</v>
      </c>
      <c r="O957" s="177">
        <v>180</v>
      </c>
      <c r="P957" s="178">
        <v>31</v>
      </c>
    </row>
    <row r="958" spans="1:16" x14ac:dyDescent="0.3">
      <c r="A958" s="175" t="s">
        <v>568</v>
      </c>
      <c r="B958" s="176" t="s">
        <v>569</v>
      </c>
      <c r="C958" s="176" t="s">
        <v>2150</v>
      </c>
      <c r="D958" s="175" t="s">
        <v>654</v>
      </c>
      <c r="E958" s="172">
        <v>281</v>
      </c>
      <c r="F958" s="177">
        <v>169</v>
      </c>
      <c r="G958" s="177">
        <v>35</v>
      </c>
      <c r="H958" s="178">
        <v>77</v>
      </c>
      <c r="I958" s="172">
        <v>215</v>
      </c>
      <c r="J958" s="177">
        <v>139</v>
      </c>
      <c r="K958" s="177">
        <v>32</v>
      </c>
      <c r="L958" s="178">
        <v>44</v>
      </c>
      <c r="M958" s="172">
        <v>230</v>
      </c>
      <c r="N958" s="177">
        <v>139</v>
      </c>
      <c r="O958" s="177">
        <v>33</v>
      </c>
      <c r="P958" s="178">
        <v>58</v>
      </c>
    </row>
    <row r="959" spans="1:16" x14ac:dyDescent="0.3">
      <c r="A959" s="175" t="s">
        <v>308</v>
      </c>
      <c r="B959" s="176" t="s">
        <v>874</v>
      </c>
      <c r="C959" s="176" t="s">
        <v>2151</v>
      </c>
      <c r="D959" s="175" t="s">
        <v>880</v>
      </c>
      <c r="E959" s="172">
        <v>253</v>
      </c>
      <c r="F959" s="177">
        <v>160</v>
      </c>
      <c r="G959" s="177">
        <v>42</v>
      </c>
      <c r="H959" s="178">
        <v>51</v>
      </c>
      <c r="I959" s="172">
        <v>253</v>
      </c>
      <c r="J959" s="177">
        <v>135</v>
      </c>
      <c r="K959" s="177">
        <v>68</v>
      </c>
      <c r="L959" s="178">
        <v>50</v>
      </c>
      <c r="M959" s="172">
        <v>280</v>
      </c>
      <c r="N959" s="177">
        <v>148</v>
      </c>
      <c r="O959" s="177">
        <v>72</v>
      </c>
      <c r="P959" s="178">
        <v>60</v>
      </c>
    </row>
    <row r="960" spans="1:16" x14ac:dyDescent="0.3">
      <c r="A960" s="175" t="s">
        <v>568</v>
      </c>
      <c r="B960" s="176" t="s">
        <v>569</v>
      </c>
      <c r="C960" s="176" t="s">
        <v>2152</v>
      </c>
      <c r="D960" s="175" t="s">
        <v>227</v>
      </c>
      <c r="E960" s="172">
        <v>239</v>
      </c>
      <c r="F960" s="177">
        <v>147</v>
      </c>
      <c r="G960" s="177">
        <v>41</v>
      </c>
      <c r="H960" s="178">
        <v>51</v>
      </c>
      <c r="I960" s="172">
        <v>225</v>
      </c>
      <c r="J960" s="177">
        <v>144</v>
      </c>
      <c r="K960" s="177">
        <v>46</v>
      </c>
      <c r="L960" s="178">
        <v>35</v>
      </c>
      <c r="M960" s="172">
        <v>269</v>
      </c>
      <c r="N960" s="177">
        <v>151</v>
      </c>
      <c r="O960" s="177">
        <v>46</v>
      </c>
      <c r="P960" s="178">
        <v>72</v>
      </c>
    </row>
    <row r="961" spans="1:16" x14ac:dyDescent="0.3">
      <c r="A961" s="175" t="s">
        <v>308</v>
      </c>
      <c r="B961" s="176" t="s">
        <v>939</v>
      </c>
      <c r="C961" s="176" t="s">
        <v>2153</v>
      </c>
      <c r="D961" s="175" t="s">
        <v>941</v>
      </c>
      <c r="E961" s="172">
        <v>279</v>
      </c>
      <c r="F961" s="177">
        <v>102</v>
      </c>
      <c r="G961" s="177">
        <v>93</v>
      </c>
      <c r="H961" s="178">
        <v>84</v>
      </c>
      <c r="I961" s="172">
        <v>285</v>
      </c>
      <c r="J961" s="177">
        <v>99</v>
      </c>
      <c r="K961" s="177">
        <v>130</v>
      </c>
      <c r="L961" s="178">
        <v>56</v>
      </c>
      <c r="M961" s="172">
        <v>299</v>
      </c>
      <c r="N961" s="177">
        <v>102</v>
      </c>
      <c r="O961" s="177">
        <v>132</v>
      </c>
      <c r="P961" s="178">
        <v>65</v>
      </c>
    </row>
    <row r="962" spans="1:16" x14ac:dyDescent="0.3">
      <c r="A962" s="175" t="s">
        <v>568</v>
      </c>
      <c r="B962" s="176" t="s">
        <v>309</v>
      </c>
      <c r="C962" s="176" t="s">
        <v>2154</v>
      </c>
      <c r="D962" s="175" t="s">
        <v>352</v>
      </c>
      <c r="E962" s="172">
        <v>260</v>
      </c>
      <c r="F962" s="177">
        <v>158</v>
      </c>
      <c r="G962" s="177">
        <v>43</v>
      </c>
      <c r="H962" s="178">
        <v>59</v>
      </c>
      <c r="I962" s="172">
        <v>218</v>
      </c>
      <c r="J962" s="177">
        <v>170</v>
      </c>
      <c r="K962" s="177">
        <v>6</v>
      </c>
      <c r="L962" s="178">
        <v>42</v>
      </c>
      <c r="M962" s="172">
        <v>259</v>
      </c>
      <c r="N962" s="177">
        <v>173</v>
      </c>
      <c r="O962" s="177">
        <v>29</v>
      </c>
      <c r="P962" s="178">
        <v>57</v>
      </c>
    </row>
    <row r="963" spans="1:16" x14ac:dyDescent="0.3">
      <c r="A963" s="175" t="s">
        <v>819</v>
      </c>
      <c r="B963" s="176" t="s">
        <v>569</v>
      </c>
      <c r="C963" s="176" t="s">
        <v>2155</v>
      </c>
      <c r="D963" s="175" t="s">
        <v>578</v>
      </c>
      <c r="E963" s="172">
        <v>273</v>
      </c>
      <c r="F963" s="177">
        <v>152</v>
      </c>
      <c r="G963" s="177">
        <v>76</v>
      </c>
      <c r="H963" s="178">
        <v>45</v>
      </c>
      <c r="I963" s="172">
        <v>220</v>
      </c>
      <c r="J963" s="177">
        <v>134</v>
      </c>
      <c r="K963" s="177">
        <v>64</v>
      </c>
      <c r="L963" s="178">
        <v>22</v>
      </c>
      <c r="M963" s="172">
        <v>250</v>
      </c>
      <c r="N963" s="177">
        <v>140</v>
      </c>
      <c r="O963" s="177">
        <v>80</v>
      </c>
      <c r="P963" s="178">
        <v>30</v>
      </c>
    </row>
    <row r="964" spans="1:16" x14ac:dyDescent="0.3">
      <c r="A964" s="175" t="s">
        <v>457</v>
      </c>
      <c r="B964" s="176" t="s">
        <v>181</v>
      </c>
      <c r="C964" s="176" t="s">
        <v>2156</v>
      </c>
      <c r="D964" s="175" t="s">
        <v>858</v>
      </c>
      <c r="E964" s="172">
        <v>287</v>
      </c>
      <c r="F964" s="177">
        <v>159</v>
      </c>
      <c r="G964" s="177">
        <v>34</v>
      </c>
      <c r="H964" s="178">
        <v>94</v>
      </c>
      <c r="I964" s="172">
        <v>256</v>
      </c>
      <c r="J964" s="177">
        <v>158</v>
      </c>
      <c r="K964" s="177">
        <v>34</v>
      </c>
      <c r="L964" s="178">
        <v>64</v>
      </c>
      <c r="M964" s="172">
        <v>256</v>
      </c>
      <c r="N964" s="177">
        <v>158</v>
      </c>
      <c r="O964" s="177">
        <v>35</v>
      </c>
      <c r="P964" s="178">
        <v>63</v>
      </c>
    </row>
    <row r="965" spans="1:16" x14ac:dyDescent="0.3">
      <c r="A965" s="175" t="s">
        <v>308</v>
      </c>
      <c r="B965" s="176" t="s">
        <v>181</v>
      </c>
      <c r="C965" s="176" t="s">
        <v>2157</v>
      </c>
      <c r="D965" s="175" t="s">
        <v>855</v>
      </c>
      <c r="E965" s="172">
        <v>266</v>
      </c>
      <c r="F965" s="177">
        <v>101</v>
      </c>
      <c r="G965" s="177">
        <v>48</v>
      </c>
      <c r="H965" s="178">
        <v>117</v>
      </c>
      <c r="I965" s="172">
        <v>259</v>
      </c>
      <c r="J965" s="177">
        <v>101</v>
      </c>
      <c r="K965" s="177">
        <v>48</v>
      </c>
      <c r="L965" s="178">
        <v>110</v>
      </c>
      <c r="M965" s="172">
        <v>259</v>
      </c>
      <c r="N965" s="177">
        <v>102</v>
      </c>
      <c r="O965" s="177">
        <v>50</v>
      </c>
      <c r="P965" s="178">
        <v>107</v>
      </c>
    </row>
    <row r="966" spans="1:16" x14ac:dyDescent="0.3">
      <c r="A966" s="175" t="s">
        <v>819</v>
      </c>
      <c r="B966" s="176" t="s">
        <v>712</v>
      </c>
      <c r="C966" s="176" t="s">
        <v>2158</v>
      </c>
      <c r="D966" s="175" t="s">
        <v>730</v>
      </c>
      <c r="E966" s="172">
        <v>262</v>
      </c>
      <c r="F966" s="177">
        <v>100</v>
      </c>
      <c r="G966" s="177">
        <v>83</v>
      </c>
      <c r="H966" s="178">
        <v>79</v>
      </c>
      <c r="I966" s="172">
        <v>237</v>
      </c>
      <c r="J966" s="177">
        <v>96</v>
      </c>
      <c r="K966" s="177">
        <v>81</v>
      </c>
      <c r="L966" s="178">
        <v>60</v>
      </c>
      <c r="M966" s="172">
        <v>282</v>
      </c>
      <c r="N966" s="177">
        <v>105</v>
      </c>
      <c r="O966" s="177">
        <v>104</v>
      </c>
      <c r="P966" s="178">
        <v>73</v>
      </c>
    </row>
    <row r="967" spans="1:16" x14ac:dyDescent="0.3">
      <c r="A967" s="175" t="s">
        <v>1187</v>
      </c>
      <c r="B967" s="176" t="s">
        <v>569</v>
      </c>
      <c r="C967" s="176" t="s">
        <v>2159</v>
      </c>
      <c r="D967" s="175" t="s">
        <v>672</v>
      </c>
      <c r="E967" s="172">
        <v>266</v>
      </c>
      <c r="F967" s="177">
        <v>92</v>
      </c>
      <c r="G967" s="177">
        <v>66</v>
      </c>
      <c r="H967" s="178">
        <v>108</v>
      </c>
      <c r="I967" s="172">
        <v>283</v>
      </c>
      <c r="J967" s="177">
        <v>104</v>
      </c>
      <c r="K967" s="177">
        <v>72</v>
      </c>
      <c r="L967" s="178">
        <v>107</v>
      </c>
      <c r="M967" s="172">
        <v>274</v>
      </c>
      <c r="N967" s="177">
        <v>105</v>
      </c>
      <c r="O967" s="177">
        <v>72</v>
      </c>
      <c r="P967" s="178">
        <v>97</v>
      </c>
    </row>
    <row r="968" spans="1:16" x14ac:dyDescent="0.3">
      <c r="A968" s="175" t="s">
        <v>711</v>
      </c>
      <c r="B968" s="176" t="s">
        <v>309</v>
      </c>
      <c r="C968" s="176" t="s">
        <v>2160</v>
      </c>
      <c r="D968" s="175" t="s">
        <v>412</v>
      </c>
      <c r="E968" s="172">
        <v>274</v>
      </c>
      <c r="F968" s="177">
        <v>137</v>
      </c>
      <c r="G968" s="177">
        <v>44</v>
      </c>
      <c r="H968" s="178">
        <v>93</v>
      </c>
      <c r="I968" s="172">
        <v>255</v>
      </c>
      <c r="J968" s="177">
        <v>137</v>
      </c>
      <c r="K968" s="177">
        <v>47</v>
      </c>
      <c r="L968" s="178">
        <v>71</v>
      </c>
      <c r="M968" s="172">
        <v>264</v>
      </c>
      <c r="N968" s="177">
        <v>138</v>
      </c>
      <c r="O968" s="177">
        <v>53</v>
      </c>
      <c r="P968" s="178">
        <v>73</v>
      </c>
    </row>
    <row r="969" spans="1:16" x14ac:dyDescent="0.3">
      <c r="A969" s="175" t="s">
        <v>107</v>
      </c>
      <c r="B969" s="176" t="s">
        <v>309</v>
      </c>
      <c r="C969" s="176" t="s">
        <v>2161</v>
      </c>
      <c r="D969" s="175" t="s">
        <v>418</v>
      </c>
      <c r="E969" s="172">
        <v>234</v>
      </c>
      <c r="F969" s="177">
        <v>143</v>
      </c>
      <c r="G969" s="177">
        <v>67</v>
      </c>
      <c r="H969" s="178">
        <v>24</v>
      </c>
      <c r="I969" s="172">
        <v>204</v>
      </c>
      <c r="J969" s="177">
        <v>140</v>
      </c>
      <c r="K969" s="177">
        <v>47</v>
      </c>
      <c r="L969" s="178">
        <v>17</v>
      </c>
      <c r="M969" s="172">
        <v>226</v>
      </c>
      <c r="N969" s="177">
        <v>141</v>
      </c>
      <c r="O969" s="177">
        <v>43</v>
      </c>
      <c r="P969" s="178">
        <v>42</v>
      </c>
    </row>
    <row r="970" spans="1:16" x14ac:dyDescent="0.3">
      <c r="A970" s="175" t="s">
        <v>1038</v>
      </c>
      <c r="B970" s="176" t="s">
        <v>261</v>
      </c>
      <c r="C970" s="176" t="s">
        <v>2162</v>
      </c>
      <c r="D970" s="175" t="s">
        <v>276</v>
      </c>
      <c r="E970" s="172">
        <v>268</v>
      </c>
      <c r="F970" s="177">
        <v>127</v>
      </c>
      <c r="G970" s="177">
        <v>25</v>
      </c>
      <c r="H970" s="178">
        <v>116</v>
      </c>
      <c r="I970" s="172">
        <v>279</v>
      </c>
      <c r="J970" s="177">
        <v>176</v>
      </c>
      <c r="K970" s="177">
        <v>25</v>
      </c>
      <c r="L970" s="178">
        <v>78</v>
      </c>
      <c r="M970" s="172">
        <v>302</v>
      </c>
      <c r="N970" s="177">
        <v>176</v>
      </c>
      <c r="O970" s="177">
        <v>26</v>
      </c>
      <c r="P970" s="178">
        <v>100</v>
      </c>
    </row>
    <row r="971" spans="1:16" x14ac:dyDescent="0.3">
      <c r="A971" s="175" t="s">
        <v>308</v>
      </c>
      <c r="B971" s="176" t="s">
        <v>939</v>
      </c>
      <c r="C971" s="176" t="s">
        <v>2163</v>
      </c>
      <c r="D971" s="175" t="s">
        <v>953</v>
      </c>
      <c r="E971" s="172">
        <v>271</v>
      </c>
      <c r="F971" s="177">
        <v>80</v>
      </c>
      <c r="G971" s="177">
        <v>123</v>
      </c>
      <c r="H971" s="178">
        <v>68</v>
      </c>
      <c r="I971" s="172">
        <v>309</v>
      </c>
      <c r="J971" s="177">
        <v>86</v>
      </c>
      <c r="K971" s="177">
        <v>175</v>
      </c>
      <c r="L971" s="178">
        <v>48</v>
      </c>
      <c r="M971" s="172">
        <v>345</v>
      </c>
      <c r="N971" s="177">
        <v>86</v>
      </c>
      <c r="O971" s="177">
        <v>211</v>
      </c>
      <c r="P971" s="178">
        <v>48</v>
      </c>
    </row>
    <row r="972" spans="1:16" x14ac:dyDescent="0.3">
      <c r="A972" s="175" t="s">
        <v>512</v>
      </c>
      <c r="B972" s="176" t="s">
        <v>939</v>
      </c>
      <c r="C972" s="176" t="s">
        <v>2164</v>
      </c>
      <c r="D972" s="175" t="s">
        <v>1008</v>
      </c>
      <c r="E972" s="172">
        <v>260</v>
      </c>
      <c r="F972" s="177">
        <v>186</v>
      </c>
      <c r="G972" s="177">
        <v>49</v>
      </c>
      <c r="H972" s="178">
        <v>25</v>
      </c>
      <c r="I972" s="172">
        <v>231</v>
      </c>
      <c r="J972" s="177">
        <v>177</v>
      </c>
      <c r="K972" s="177">
        <v>42</v>
      </c>
      <c r="L972" s="178">
        <v>12</v>
      </c>
      <c r="M972" s="172">
        <v>253</v>
      </c>
      <c r="N972" s="177">
        <v>182</v>
      </c>
      <c r="O972" s="177">
        <v>55</v>
      </c>
      <c r="P972" s="178">
        <v>16</v>
      </c>
    </row>
    <row r="973" spans="1:16" x14ac:dyDescent="0.3">
      <c r="A973" s="175" t="s">
        <v>568</v>
      </c>
      <c r="B973" s="176" t="s">
        <v>272</v>
      </c>
      <c r="C973" s="176" t="s">
        <v>2165</v>
      </c>
      <c r="D973" s="175" t="s">
        <v>544</v>
      </c>
      <c r="E973" s="172">
        <v>246</v>
      </c>
      <c r="F973" s="177">
        <v>143</v>
      </c>
      <c r="G973" s="177">
        <v>35</v>
      </c>
      <c r="H973" s="178">
        <v>68</v>
      </c>
      <c r="I973" s="172">
        <v>221</v>
      </c>
      <c r="J973" s="177">
        <v>134</v>
      </c>
      <c r="K973" s="177">
        <v>33</v>
      </c>
      <c r="L973" s="178">
        <v>54</v>
      </c>
      <c r="M973" s="172">
        <v>246</v>
      </c>
      <c r="N973" s="177">
        <v>141</v>
      </c>
      <c r="O973" s="177">
        <v>34</v>
      </c>
      <c r="P973" s="178">
        <v>71</v>
      </c>
    </row>
    <row r="974" spans="1:16" x14ac:dyDescent="0.3">
      <c r="A974" s="175" t="s">
        <v>762</v>
      </c>
      <c r="B974" s="176" t="s">
        <v>309</v>
      </c>
      <c r="C974" s="176" t="s">
        <v>2166</v>
      </c>
      <c r="D974" s="175" t="s">
        <v>415</v>
      </c>
      <c r="E974" s="172">
        <v>264</v>
      </c>
      <c r="F974" s="177">
        <v>136</v>
      </c>
      <c r="G974" s="177">
        <v>51</v>
      </c>
      <c r="H974" s="178">
        <v>77</v>
      </c>
      <c r="I974" s="172">
        <v>238</v>
      </c>
      <c r="J974" s="177">
        <v>136</v>
      </c>
      <c r="K974" s="177">
        <v>44</v>
      </c>
      <c r="L974" s="178">
        <v>58</v>
      </c>
      <c r="M974" s="172">
        <v>236</v>
      </c>
      <c r="N974" s="177">
        <v>128</v>
      </c>
      <c r="O974" s="177">
        <v>47</v>
      </c>
      <c r="P974" s="178">
        <v>61</v>
      </c>
    </row>
    <row r="975" spans="1:16" x14ac:dyDescent="0.3">
      <c r="A975" s="175" t="s">
        <v>711</v>
      </c>
      <c r="B975" s="176" t="s">
        <v>261</v>
      </c>
      <c r="C975" s="176" t="s">
        <v>2167</v>
      </c>
      <c r="D975" s="175" t="s">
        <v>263</v>
      </c>
      <c r="E975" s="172">
        <v>244</v>
      </c>
      <c r="F975" s="177">
        <v>77</v>
      </c>
      <c r="G975" s="177">
        <v>99</v>
      </c>
      <c r="H975" s="178">
        <v>68</v>
      </c>
      <c r="I975" s="172">
        <v>220</v>
      </c>
      <c r="J975" s="177">
        <v>75</v>
      </c>
      <c r="K975" s="177">
        <v>81</v>
      </c>
      <c r="L975" s="178">
        <v>64</v>
      </c>
      <c r="M975" s="172">
        <v>232</v>
      </c>
      <c r="N975" s="177">
        <v>75</v>
      </c>
      <c r="O975" s="177">
        <v>86</v>
      </c>
      <c r="P975" s="178">
        <v>71</v>
      </c>
    </row>
    <row r="976" spans="1:16" x14ac:dyDescent="0.3">
      <c r="A976" s="175" t="s">
        <v>819</v>
      </c>
      <c r="B976" s="176" t="s">
        <v>939</v>
      </c>
      <c r="C976" s="176" t="s">
        <v>2168</v>
      </c>
      <c r="D976" s="175" t="s">
        <v>985</v>
      </c>
      <c r="E976" s="172">
        <v>274</v>
      </c>
      <c r="F976" s="177">
        <v>110</v>
      </c>
      <c r="G976" s="177">
        <v>53</v>
      </c>
      <c r="H976" s="178">
        <v>111</v>
      </c>
      <c r="I976" s="172">
        <v>254</v>
      </c>
      <c r="J976" s="177">
        <v>135</v>
      </c>
      <c r="K976" s="177">
        <v>76</v>
      </c>
      <c r="L976" s="178">
        <v>43</v>
      </c>
      <c r="M976" s="172">
        <v>309</v>
      </c>
      <c r="N976" s="177">
        <v>143</v>
      </c>
      <c r="O976" s="177">
        <v>83</v>
      </c>
      <c r="P976" s="178">
        <v>83</v>
      </c>
    </row>
    <row r="977" spans="1:16" x14ac:dyDescent="0.3">
      <c r="A977" s="175" t="s">
        <v>1085</v>
      </c>
      <c r="B977" s="176" t="s">
        <v>939</v>
      </c>
      <c r="C977" s="176" t="s">
        <v>2169</v>
      </c>
      <c r="D977" s="175" t="s">
        <v>957</v>
      </c>
      <c r="E977" s="172">
        <v>356</v>
      </c>
      <c r="F977" s="177">
        <v>108</v>
      </c>
      <c r="G977" s="177">
        <v>27</v>
      </c>
      <c r="H977" s="178">
        <v>221</v>
      </c>
      <c r="I977" s="172">
        <v>217</v>
      </c>
      <c r="J977" s="177">
        <v>112</v>
      </c>
      <c r="K977" s="177">
        <v>35</v>
      </c>
      <c r="L977" s="178">
        <v>70</v>
      </c>
      <c r="M977" s="172">
        <v>256</v>
      </c>
      <c r="N977" s="177">
        <v>112</v>
      </c>
      <c r="O977" s="177">
        <v>34</v>
      </c>
      <c r="P977" s="178">
        <v>110</v>
      </c>
    </row>
    <row r="978" spans="1:16" x14ac:dyDescent="0.3">
      <c r="A978" s="175" t="s">
        <v>308</v>
      </c>
      <c r="B978" s="176" t="s">
        <v>309</v>
      </c>
      <c r="C978" s="176" t="s">
        <v>2170</v>
      </c>
      <c r="D978" s="175" t="s">
        <v>428</v>
      </c>
      <c r="E978" s="172">
        <v>216</v>
      </c>
      <c r="F978" s="177">
        <v>67</v>
      </c>
      <c r="G978" s="177">
        <v>85</v>
      </c>
      <c r="H978" s="178">
        <v>64</v>
      </c>
      <c r="I978" s="172">
        <v>233</v>
      </c>
      <c r="J978" s="177">
        <v>67</v>
      </c>
      <c r="K978" s="177">
        <v>81</v>
      </c>
      <c r="L978" s="178">
        <v>85</v>
      </c>
      <c r="M978" s="172">
        <v>242</v>
      </c>
      <c r="N978" s="177">
        <v>68</v>
      </c>
      <c r="O978" s="177">
        <v>81</v>
      </c>
      <c r="P978" s="178">
        <v>93</v>
      </c>
    </row>
    <row r="979" spans="1:16" x14ac:dyDescent="0.3">
      <c r="A979" s="175" t="s">
        <v>1038</v>
      </c>
      <c r="B979" s="176" t="s">
        <v>181</v>
      </c>
      <c r="C979" s="176" t="s">
        <v>2171</v>
      </c>
      <c r="D979" s="175" t="s">
        <v>314</v>
      </c>
      <c r="E979" s="172">
        <v>267</v>
      </c>
      <c r="F979" s="177">
        <v>130</v>
      </c>
      <c r="G979" s="177">
        <v>50</v>
      </c>
      <c r="H979" s="178">
        <v>87</v>
      </c>
      <c r="I979" s="172">
        <v>235</v>
      </c>
      <c r="J979" s="177">
        <v>135</v>
      </c>
      <c r="K979" s="177">
        <v>54</v>
      </c>
      <c r="L979" s="178">
        <v>46</v>
      </c>
      <c r="M979" s="172">
        <v>241</v>
      </c>
      <c r="N979" s="177">
        <v>133</v>
      </c>
      <c r="O979" s="177">
        <v>44</v>
      </c>
      <c r="P979" s="178">
        <v>64</v>
      </c>
    </row>
    <row r="980" spans="1:16" x14ac:dyDescent="0.3">
      <c r="A980" s="175" t="s">
        <v>924</v>
      </c>
      <c r="B980" s="176" t="s">
        <v>939</v>
      </c>
      <c r="C980" s="176" t="s">
        <v>2172</v>
      </c>
      <c r="D980" s="175" t="s">
        <v>987</v>
      </c>
      <c r="E980" s="172">
        <v>243</v>
      </c>
      <c r="F980" s="177">
        <v>140</v>
      </c>
      <c r="G980" s="177">
        <v>25</v>
      </c>
      <c r="H980" s="178">
        <v>78</v>
      </c>
      <c r="I980" s="172">
        <v>239</v>
      </c>
      <c r="J980" s="177">
        <v>169</v>
      </c>
      <c r="K980" s="177">
        <v>24</v>
      </c>
      <c r="L980" s="178">
        <v>46</v>
      </c>
      <c r="M980" s="172">
        <v>279</v>
      </c>
      <c r="N980" s="177">
        <v>177</v>
      </c>
      <c r="O980" s="177">
        <v>23</v>
      </c>
      <c r="P980" s="178">
        <v>79</v>
      </c>
    </row>
    <row r="981" spans="1:16" x14ac:dyDescent="0.3">
      <c r="A981" s="175" t="s">
        <v>107</v>
      </c>
      <c r="B981" s="176" t="s">
        <v>569</v>
      </c>
      <c r="C981" s="176" t="s">
        <v>2173</v>
      </c>
      <c r="D981" s="175" t="s">
        <v>603</v>
      </c>
      <c r="E981" s="172">
        <v>248</v>
      </c>
      <c r="F981" s="177">
        <v>144</v>
      </c>
      <c r="G981" s="177">
        <v>9</v>
      </c>
      <c r="H981" s="178">
        <v>95</v>
      </c>
      <c r="I981" s="172">
        <v>254</v>
      </c>
      <c r="J981" s="177">
        <v>139</v>
      </c>
      <c r="K981" s="177">
        <v>43</v>
      </c>
      <c r="L981" s="178">
        <v>72</v>
      </c>
      <c r="M981" s="172">
        <v>273</v>
      </c>
      <c r="N981" s="177">
        <v>140</v>
      </c>
      <c r="O981" s="177">
        <v>42</v>
      </c>
      <c r="P981" s="178">
        <v>91</v>
      </c>
    </row>
    <row r="982" spans="1:16" x14ac:dyDescent="0.3">
      <c r="A982" s="175" t="s">
        <v>711</v>
      </c>
      <c r="B982" s="176" t="s">
        <v>793</v>
      </c>
      <c r="C982" s="176" t="s">
        <v>2174</v>
      </c>
      <c r="D982" s="175" t="s">
        <v>803</v>
      </c>
      <c r="E982" s="172">
        <v>237</v>
      </c>
      <c r="F982" s="177">
        <v>121</v>
      </c>
      <c r="G982" s="177">
        <v>13</v>
      </c>
      <c r="H982" s="178">
        <v>103</v>
      </c>
      <c r="I982" s="172">
        <v>229</v>
      </c>
      <c r="J982" s="177">
        <v>122</v>
      </c>
      <c r="K982" s="177">
        <v>12</v>
      </c>
      <c r="L982" s="178">
        <v>95</v>
      </c>
      <c r="M982" s="172">
        <v>239</v>
      </c>
      <c r="N982" s="177">
        <v>120</v>
      </c>
      <c r="O982" s="177">
        <v>10</v>
      </c>
      <c r="P982" s="178">
        <v>109</v>
      </c>
    </row>
    <row r="983" spans="1:16" x14ac:dyDescent="0.3">
      <c r="A983" s="175" t="s">
        <v>938</v>
      </c>
      <c r="B983" s="176" t="s">
        <v>309</v>
      </c>
      <c r="C983" s="176" t="s">
        <v>2175</v>
      </c>
      <c r="D983" s="175" t="s">
        <v>404</v>
      </c>
      <c r="E983" s="172">
        <v>222</v>
      </c>
      <c r="F983" s="177">
        <v>151</v>
      </c>
      <c r="G983" s="177">
        <v>48</v>
      </c>
      <c r="H983" s="178">
        <v>23</v>
      </c>
      <c r="I983" s="172">
        <v>218</v>
      </c>
      <c r="J983" s="177">
        <v>146</v>
      </c>
      <c r="K983" s="177">
        <v>43</v>
      </c>
      <c r="L983" s="178">
        <v>29</v>
      </c>
      <c r="M983" s="172">
        <v>228</v>
      </c>
      <c r="N983" s="177">
        <v>148</v>
      </c>
      <c r="O983" s="177">
        <v>37</v>
      </c>
      <c r="P983" s="178">
        <v>43</v>
      </c>
    </row>
    <row r="984" spans="1:16" x14ac:dyDescent="0.3">
      <c r="A984" s="175" t="s">
        <v>107</v>
      </c>
      <c r="B984" s="176" t="s">
        <v>309</v>
      </c>
      <c r="C984" s="176" t="s">
        <v>2176</v>
      </c>
      <c r="D984" s="175" t="s">
        <v>353</v>
      </c>
      <c r="E984" s="172">
        <v>272</v>
      </c>
      <c r="F984" s="177">
        <v>135</v>
      </c>
      <c r="G984" s="177">
        <v>50</v>
      </c>
      <c r="H984" s="178">
        <v>87</v>
      </c>
      <c r="I984" s="172">
        <v>232</v>
      </c>
      <c r="J984" s="177">
        <v>131</v>
      </c>
      <c r="K984" s="177">
        <v>45</v>
      </c>
      <c r="L984" s="178">
        <v>56</v>
      </c>
      <c r="M984" s="172">
        <v>244</v>
      </c>
      <c r="N984" s="177">
        <v>137</v>
      </c>
      <c r="O984" s="177">
        <v>51</v>
      </c>
      <c r="P984" s="178">
        <v>56</v>
      </c>
    </row>
    <row r="985" spans="1:16" x14ac:dyDescent="0.3">
      <c r="A985" s="175" t="s">
        <v>568</v>
      </c>
      <c r="B985" s="176" t="s">
        <v>108</v>
      </c>
      <c r="C985" s="176" t="s">
        <v>2177</v>
      </c>
      <c r="D985" s="175" t="s">
        <v>228</v>
      </c>
      <c r="E985" s="172">
        <v>247</v>
      </c>
      <c r="F985" s="177">
        <v>68</v>
      </c>
      <c r="G985" s="177">
        <v>71</v>
      </c>
      <c r="H985" s="178">
        <v>108</v>
      </c>
      <c r="I985" s="172">
        <v>239</v>
      </c>
      <c r="J985" s="177">
        <v>65</v>
      </c>
      <c r="K985" s="177">
        <v>76</v>
      </c>
      <c r="L985" s="178">
        <v>98</v>
      </c>
      <c r="M985" s="172">
        <v>257</v>
      </c>
      <c r="N985" s="177">
        <v>64</v>
      </c>
      <c r="O985" s="177">
        <v>91</v>
      </c>
      <c r="P985" s="178">
        <v>102</v>
      </c>
    </row>
    <row r="986" spans="1:16" x14ac:dyDescent="0.3">
      <c r="A986" s="175" t="s">
        <v>819</v>
      </c>
      <c r="B986" s="176" t="s">
        <v>569</v>
      </c>
      <c r="C986" s="176" t="s">
        <v>2178</v>
      </c>
      <c r="D986" s="175" t="s">
        <v>276</v>
      </c>
      <c r="E986" s="172">
        <v>253</v>
      </c>
      <c r="F986" s="177">
        <v>111</v>
      </c>
      <c r="G986" s="177">
        <v>47</v>
      </c>
      <c r="H986" s="178">
        <v>95</v>
      </c>
      <c r="I986" s="172">
        <v>215</v>
      </c>
      <c r="J986" s="177">
        <v>106</v>
      </c>
      <c r="K986" s="177">
        <v>37</v>
      </c>
      <c r="L986" s="178">
        <v>72</v>
      </c>
      <c r="M986" s="172">
        <v>225</v>
      </c>
      <c r="N986" s="177">
        <v>105</v>
      </c>
      <c r="O986" s="177">
        <v>37</v>
      </c>
      <c r="P986" s="178">
        <v>83</v>
      </c>
    </row>
    <row r="987" spans="1:16" x14ac:dyDescent="0.3">
      <c r="A987" s="175" t="s">
        <v>107</v>
      </c>
      <c r="B987" s="176" t="s">
        <v>569</v>
      </c>
      <c r="C987" s="176" t="s">
        <v>2179</v>
      </c>
      <c r="D987" s="175" t="s">
        <v>662</v>
      </c>
      <c r="E987" s="172">
        <v>233</v>
      </c>
      <c r="F987" s="177">
        <v>177</v>
      </c>
      <c r="G987" s="177">
        <v>13</v>
      </c>
      <c r="H987" s="178">
        <v>43</v>
      </c>
      <c r="I987" s="172">
        <v>237</v>
      </c>
      <c r="J987" s="177">
        <v>176</v>
      </c>
      <c r="K987" s="177">
        <v>22</v>
      </c>
      <c r="L987" s="178">
        <v>39</v>
      </c>
      <c r="M987" s="172">
        <v>246</v>
      </c>
      <c r="N987" s="177">
        <v>172</v>
      </c>
      <c r="O987" s="177">
        <v>25</v>
      </c>
      <c r="P987" s="178">
        <v>49</v>
      </c>
    </row>
    <row r="988" spans="1:16" x14ac:dyDescent="0.3">
      <c r="A988" s="175" t="s">
        <v>1149</v>
      </c>
      <c r="B988" s="176" t="s">
        <v>939</v>
      </c>
      <c r="C988" s="176" t="s">
        <v>2180</v>
      </c>
      <c r="D988" s="175" t="s">
        <v>989</v>
      </c>
      <c r="E988" s="172">
        <v>246</v>
      </c>
      <c r="F988" s="177">
        <v>113</v>
      </c>
      <c r="G988" s="177">
        <v>23</v>
      </c>
      <c r="H988" s="178">
        <v>110</v>
      </c>
      <c r="I988" s="172">
        <v>267</v>
      </c>
      <c r="J988" s="177">
        <v>135</v>
      </c>
      <c r="K988" s="177">
        <v>33</v>
      </c>
      <c r="L988" s="178">
        <v>99</v>
      </c>
      <c r="M988" s="172">
        <v>278</v>
      </c>
      <c r="N988" s="177">
        <v>135</v>
      </c>
      <c r="O988" s="177">
        <v>40</v>
      </c>
      <c r="P988" s="178">
        <v>103</v>
      </c>
    </row>
    <row r="989" spans="1:16" x14ac:dyDescent="0.3">
      <c r="A989" s="175" t="s">
        <v>792</v>
      </c>
      <c r="B989" s="176" t="s">
        <v>309</v>
      </c>
      <c r="C989" s="176" t="s">
        <v>2181</v>
      </c>
      <c r="D989" s="175" t="s">
        <v>348</v>
      </c>
      <c r="E989" s="172">
        <v>244</v>
      </c>
      <c r="F989" s="177">
        <v>108</v>
      </c>
      <c r="G989" s="177">
        <v>81</v>
      </c>
      <c r="H989" s="178">
        <v>55</v>
      </c>
      <c r="I989" s="172">
        <v>223</v>
      </c>
      <c r="J989" s="177">
        <v>116</v>
      </c>
      <c r="K989" s="177">
        <v>74</v>
      </c>
      <c r="L989" s="178">
        <v>33</v>
      </c>
      <c r="M989" s="172">
        <v>238</v>
      </c>
      <c r="N989" s="177">
        <v>122</v>
      </c>
      <c r="O989" s="177">
        <v>68</v>
      </c>
      <c r="P989" s="178">
        <v>48</v>
      </c>
    </row>
    <row r="990" spans="1:16" x14ac:dyDescent="0.3">
      <c r="A990" s="175" t="s">
        <v>819</v>
      </c>
      <c r="B990" s="176" t="s">
        <v>309</v>
      </c>
      <c r="C990" s="176" t="s">
        <v>2182</v>
      </c>
      <c r="D990" s="175" t="s">
        <v>410</v>
      </c>
      <c r="E990" s="172">
        <v>238</v>
      </c>
      <c r="F990" s="177">
        <v>115</v>
      </c>
      <c r="G990" s="177">
        <v>99</v>
      </c>
      <c r="H990" s="178">
        <v>24</v>
      </c>
      <c r="I990" s="172">
        <v>232</v>
      </c>
      <c r="J990" s="177">
        <v>118</v>
      </c>
      <c r="K990" s="177">
        <v>97</v>
      </c>
      <c r="L990" s="178">
        <v>17</v>
      </c>
      <c r="M990" s="172">
        <v>274</v>
      </c>
      <c r="N990" s="177">
        <v>121</v>
      </c>
      <c r="O990" s="177">
        <v>131</v>
      </c>
      <c r="P990" s="178">
        <v>22</v>
      </c>
    </row>
    <row r="991" spans="1:16" x14ac:dyDescent="0.3">
      <c r="A991" s="175" t="s">
        <v>107</v>
      </c>
      <c r="B991" s="176" t="s">
        <v>1179</v>
      </c>
      <c r="C991" s="176" t="s">
        <v>2183</v>
      </c>
      <c r="D991" s="175" t="s">
        <v>359</v>
      </c>
      <c r="E991" s="172">
        <v>241</v>
      </c>
      <c r="F991" s="177">
        <v>96</v>
      </c>
      <c r="G991" s="177">
        <v>69</v>
      </c>
      <c r="H991" s="178">
        <v>76</v>
      </c>
      <c r="I991" s="172">
        <v>242</v>
      </c>
      <c r="J991" s="177">
        <v>109</v>
      </c>
      <c r="K991" s="177">
        <v>58</v>
      </c>
      <c r="L991" s="178">
        <v>75</v>
      </c>
      <c r="M991" s="172">
        <v>235</v>
      </c>
      <c r="N991" s="177">
        <v>109</v>
      </c>
      <c r="O991" s="177">
        <v>55</v>
      </c>
      <c r="P991" s="178">
        <v>71</v>
      </c>
    </row>
    <row r="992" spans="1:16" x14ac:dyDescent="0.3">
      <c r="A992" s="175" t="s">
        <v>819</v>
      </c>
      <c r="B992" s="176" t="s">
        <v>261</v>
      </c>
      <c r="C992" s="176" t="s">
        <v>2184</v>
      </c>
      <c r="D992" s="175" t="s">
        <v>287</v>
      </c>
      <c r="E992" s="172">
        <v>244</v>
      </c>
      <c r="F992" s="177">
        <v>111</v>
      </c>
      <c r="G992" s="177">
        <v>68</v>
      </c>
      <c r="H992" s="178">
        <v>65</v>
      </c>
      <c r="I992" s="172">
        <v>229</v>
      </c>
      <c r="J992" s="177">
        <v>126</v>
      </c>
      <c r="K992" s="177">
        <v>56</v>
      </c>
      <c r="L992" s="178">
        <v>47</v>
      </c>
      <c r="M992" s="172">
        <v>248</v>
      </c>
      <c r="N992" s="177">
        <v>124</v>
      </c>
      <c r="O992" s="177">
        <v>68</v>
      </c>
      <c r="P992" s="178">
        <v>56</v>
      </c>
    </row>
    <row r="993" spans="1:16" x14ac:dyDescent="0.3">
      <c r="A993" s="175" t="s">
        <v>819</v>
      </c>
      <c r="B993" s="176" t="s">
        <v>1039</v>
      </c>
      <c r="C993" s="176" t="s">
        <v>2185</v>
      </c>
      <c r="D993" s="175" t="s">
        <v>1080</v>
      </c>
      <c r="E993" s="172">
        <v>246</v>
      </c>
      <c r="F993" s="177">
        <v>110</v>
      </c>
      <c r="G993" s="177">
        <v>60</v>
      </c>
      <c r="H993" s="178">
        <v>76</v>
      </c>
      <c r="I993" s="172">
        <v>219</v>
      </c>
      <c r="J993" s="177">
        <v>131</v>
      </c>
      <c r="K993" s="177">
        <v>34</v>
      </c>
      <c r="L993" s="178">
        <v>54</v>
      </c>
      <c r="M993" s="172">
        <v>241</v>
      </c>
      <c r="N993" s="177">
        <v>132</v>
      </c>
      <c r="O993" s="177">
        <v>44</v>
      </c>
      <c r="P993" s="178">
        <v>65</v>
      </c>
    </row>
    <row r="994" spans="1:16" x14ac:dyDescent="0.3">
      <c r="A994" s="175" t="s">
        <v>568</v>
      </c>
      <c r="B994" s="176" t="s">
        <v>681</v>
      </c>
      <c r="C994" s="176" t="s">
        <v>2186</v>
      </c>
      <c r="D994" s="175" t="s">
        <v>700</v>
      </c>
      <c r="E994" s="172">
        <v>243</v>
      </c>
      <c r="F994" s="177">
        <v>139</v>
      </c>
      <c r="G994" s="177">
        <v>48</v>
      </c>
      <c r="H994" s="178">
        <v>56</v>
      </c>
      <c r="I994" s="172">
        <v>222</v>
      </c>
      <c r="J994" s="177">
        <v>134</v>
      </c>
      <c r="K994" s="177">
        <v>43</v>
      </c>
      <c r="L994" s="178">
        <v>45</v>
      </c>
      <c r="M994" s="172">
        <v>247</v>
      </c>
      <c r="N994" s="177">
        <v>135</v>
      </c>
      <c r="O994" s="177">
        <v>65</v>
      </c>
      <c r="P994" s="178">
        <v>47</v>
      </c>
    </row>
    <row r="995" spans="1:16" x14ac:dyDescent="0.3">
      <c r="A995" s="175" t="s">
        <v>457</v>
      </c>
      <c r="B995" s="176" t="s">
        <v>874</v>
      </c>
      <c r="C995" s="176" t="s">
        <v>2187</v>
      </c>
      <c r="D995" s="175" t="s">
        <v>877</v>
      </c>
      <c r="E995" s="172">
        <v>251</v>
      </c>
      <c r="F995" s="177">
        <v>94</v>
      </c>
      <c r="G995" s="177">
        <v>74</v>
      </c>
      <c r="H995" s="178">
        <v>83</v>
      </c>
      <c r="I995" s="172">
        <v>221</v>
      </c>
      <c r="J995" s="177">
        <v>92</v>
      </c>
      <c r="K995" s="177">
        <v>75</v>
      </c>
      <c r="L995" s="178">
        <v>54</v>
      </c>
      <c r="M995" s="172">
        <v>235</v>
      </c>
      <c r="N995" s="177">
        <v>93</v>
      </c>
      <c r="O995" s="177">
        <v>76</v>
      </c>
      <c r="P995" s="178">
        <v>66</v>
      </c>
    </row>
    <row r="996" spans="1:16" x14ac:dyDescent="0.3">
      <c r="A996" s="175" t="s">
        <v>1122</v>
      </c>
      <c r="B996" s="176" t="s">
        <v>475</v>
      </c>
      <c r="C996" s="176" t="s">
        <v>2188</v>
      </c>
      <c r="D996" s="175" t="s">
        <v>506</v>
      </c>
      <c r="E996" s="172">
        <v>205</v>
      </c>
      <c r="F996" s="177">
        <v>70</v>
      </c>
      <c r="G996" s="177">
        <v>67</v>
      </c>
      <c r="H996" s="178">
        <v>68</v>
      </c>
      <c r="I996" s="172">
        <v>191</v>
      </c>
      <c r="J996" s="177">
        <v>66</v>
      </c>
      <c r="K996" s="177">
        <v>67</v>
      </c>
      <c r="L996" s="178">
        <v>58</v>
      </c>
      <c r="M996" s="172">
        <v>262</v>
      </c>
      <c r="N996" s="177">
        <v>65</v>
      </c>
      <c r="O996" s="177">
        <v>100</v>
      </c>
      <c r="P996" s="178">
        <v>97</v>
      </c>
    </row>
    <row r="997" spans="1:16" x14ac:dyDescent="0.3">
      <c r="A997" s="175" t="s">
        <v>819</v>
      </c>
      <c r="B997" s="176" t="s">
        <v>569</v>
      </c>
      <c r="C997" s="176" t="s">
        <v>2189</v>
      </c>
      <c r="D997" s="175" t="s">
        <v>622</v>
      </c>
      <c r="E997" s="172">
        <v>283</v>
      </c>
      <c r="F997" s="177">
        <v>105</v>
      </c>
      <c r="G997" s="177">
        <v>85</v>
      </c>
      <c r="H997" s="178">
        <v>93</v>
      </c>
      <c r="I997" s="172">
        <v>254</v>
      </c>
      <c r="J997" s="177">
        <v>107</v>
      </c>
      <c r="K997" s="177">
        <v>103</v>
      </c>
      <c r="L997" s="178">
        <v>44</v>
      </c>
      <c r="M997" s="172">
        <v>232</v>
      </c>
      <c r="N997" s="177">
        <v>99</v>
      </c>
      <c r="O997" s="177">
        <v>89</v>
      </c>
      <c r="P997" s="178">
        <v>44</v>
      </c>
    </row>
    <row r="998" spans="1:16" x14ac:dyDescent="0.3">
      <c r="A998" s="175" t="s">
        <v>1014</v>
      </c>
      <c r="B998" s="176" t="s">
        <v>939</v>
      </c>
      <c r="C998" s="176" t="s">
        <v>2190</v>
      </c>
      <c r="D998" s="175" t="s">
        <v>974</v>
      </c>
      <c r="E998" s="172">
        <v>239</v>
      </c>
      <c r="F998" s="177">
        <v>88</v>
      </c>
      <c r="G998" s="177">
        <v>44</v>
      </c>
      <c r="H998" s="178">
        <v>107</v>
      </c>
      <c r="I998" s="172">
        <v>189</v>
      </c>
      <c r="J998" s="177">
        <v>90</v>
      </c>
      <c r="K998" s="177">
        <v>31</v>
      </c>
      <c r="L998" s="178">
        <v>68</v>
      </c>
      <c r="M998" s="172">
        <v>226</v>
      </c>
      <c r="N998" s="177">
        <v>87</v>
      </c>
      <c r="O998" s="177">
        <v>38</v>
      </c>
      <c r="P998" s="178">
        <v>101</v>
      </c>
    </row>
    <row r="999" spans="1:16" x14ac:dyDescent="0.3">
      <c r="A999" s="175" t="s">
        <v>107</v>
      </c>
      <c r="B999" s="176" t="s">
        <v>569</v>
      </c>
      <c r="C999" s="176" t="s">
        <v>2191</v>
      </c>
      <c r="D999" s="175" t="s">
        <v>608</v>
      </c>
      <c r="E999" s="172">
        <v>253</v>
      </c>
      <c r="F999" s="177">
        <v>82</v>
      </c>
      <c r="G999" s="177">
        <v>65</v>
      </c>
      <c r="H999" s="178">
        <v>106</v>
      </c>
      <c r="I999" s="172">
        <v>233</v>
      </c>
      <c r="J999" s="177">
        <v>83</v>
      </c>
      <c r="K999" s="177">
        <v>66</v>
      </c>
      <c r="L999" s="178">
        <v>84</v>
      </c>
      <c r="M999" s="172">
        <v>243</v>
      </c>
      <c r="N999" s="177">
        <v>82</v>
      </c>
      <c r="O999" s="177">
        <v>76</v>
      </c>
      <c r="P999" s="178">
        <v>85</v>
      </c>
    </row>
    <row r="1000" spans="1:16" x14ac:dyDescent="0.3">
      <c r="A1000" s="175" t="s">
        <v>938</v>
      </c>
      <c r="B1000" s="176" t="s">
        <v>309</v>
      </c>
      <c r="C1000" s="176" t="s">
        <v>2192</v>
      </c>
      <c r="D1000" s="175" t="s">
        <v>375</v>
      </c>
      <c r="E1000" s="172">
        <v>243</v>
      </c>
      <c r="F1000" s="177">
        <v>122</v>
      </c>
      <c r="G1000" s="177">
        <v>30</v>
      </c>
      <c r="H1000" s="178">
        <v>91</v>
      </c>
      <c r="I1000" s="172">
        <v>251</v>
      </c>
      <c r="J1000" s="177">
        <v>144</v>
      </c>
      <c r="K1000" s="177">
        <v>29</v>
      </c>
      <c r="L1000" s="178">
        <v>78</v>
      </c>
      <c r="M1000" s="172">
        <v>253</v>
      </c>
      <c r="N1000" s="177">
        <v>141</v>
      </c>
      <c r="O1000" s="177">
        <v>32</v>
      </c>
      <c r="P1000" s="178">
        <v>80</v>
      </c>
    </row>
    <row r="1001" spans="1:16" x14ac:dyDescent="0.3">
      <c r="A1001" s="175" t="s">
        <v>873</v>
      </c>
      <c r="B1001" s="176" t="s">
        <v>681</v>
      </c>
      <c r="C1001" s="176" t="s">
        <v>2193</v>
      </c>
      <c r="D1001" s="175" t="s">
        <v>695</v>
      </c>
      <c r="E1001" s="172">
        <v>233</v>
      </c>
      <c r="F1001" s="177">
        <v>90</v>
      </c>
      <c r="G1001" s="177">
        <v>77</v>
      </c>
      <c r="H1001" s="178">
        <v>66</v>
      </c>
      <c r="I1001" s="172">
        <v>219</v>
      </c>
      <c r="J1001" s="177">
        <v>91</v>
      </c>
      <c r="K1001" s="177">
        <v>77</v>
      </c>
      <c r="L1001" s="178">
        <v>51</v>
      </c>
      <c r="M1001" s="172">
        <v>226</v>
      </c>
      <c r="N1001" s="177">
        <v>93</v>
      </c>
      <c r="O1001" s="177">
        <v>70</v>
      </c>
      <c r="P1001" s="178">
        <v>63</v>
      </c>
    </row>
    <row r="1002" spans="1:16" x14ac:dyDescent="0.3">
      <c r="A1002" s="175" t="s">
        <v>539</v>
      </c>
      <c r="B1002" s="176" t="s">
        <v>475</v>
      </c>
      <c r="C1002" s="176" t="s">
        <v>2194</v>
      </c>
      <c r="D1002" s="175" t="s">
        <v>459</v>
      </c>
      <c r="E1002" s="172">
        <v>235</v>
      </c>
      <c r="F1002" s="177">
        <v>92</v>
      </c>
      <c r="G1002" s="177">
        <v>70</v>
      </c>
      <c r="H1002" s="178">
        <v>73</v>
      </c>
      <c r="I1002" s="172">
        <v>241</v>
      </c>
      <c r="J1002" s="177">
        <v>110</v>
      </c>
      <c r="K1002" s="177">
        <v>73</v>
      </c>
      <c r="L1002" s="178">
        <v>58</v>
      </c>
      <c r="M1002" s="172">
        <v>250</v>
      </c>
      <c r="N1002" s="177">
        <v>115</v>
      </c>
      <c r="O1002" s="177">
        <v>67</v>
      </c>
      <c r="P1002" s="178">
        <v>68</v>
      </c>
    </row>
    <row r="1003" spans="1:16" x14ac:dyDescent="0.3">
      <c r="A1003" s="175" t="s">
        <v>107</v>
      </c>
      <c r="B1003" s="176" t="s">
        <v>569</v>
      </c>
      <c r="C1003" s="176" t="s">
        <v>2195</v>
      </c>
      <c r="D1003" s="175" t="s">
        <v>181</v>
      </c>
      <c r="E1003" s="172">
        <v>267</v>
      </c>
      <c r="F1003" s="177">
        <v>100</v>
      </c>
      <c r="G1003" s="177">
        <v>65</v>
      </c>
      <c r="H1003" s="178">
        <v>102</v>
      </c>
      <c r="I1003" s="172">
        <v>243</v>
      </c>
      <c r="J1003" s="177">
        <v>108</v>
      </c>
      <c r="K1003" s="177">
        <v>85</v>
      </c>
      <c r="L1003" s="178">
        <v>50</v>
      </c>
      <c r="M1003" s="172">
        <v>275</v>
      </c>
      <c r="N1003" s="177">
        <v>110</v>
      </c>
      <c r="O1003" s="177">
        <v>101</v>
      </c>
      <c r="P1003" s="178">
        <v>64</v>
      </c>
    </row>
    <row r="1004" spans="1:16" x14ac:dyDescent="0.3">
      <c r="A1004" s="175" t="s">
        <v>938</v>
      </c>
      <c r="B1004" s="176" t="s">
        <v>681</v>
      </c>
      <c r="C1004" s="176" t="s">
        <v>2196</v>
      </c>
      <c r="D1004" s="175" t="s">
        <v>689</v>
      </c>
      <c r="E1004" s="172">
        <v>236</v>
      </c>
      <c r="F1004" s="177">
        <v>68</v>
      </c>
      <c r="G1004" s="177">
        <v>115</v>
      </c>
      <c r="H1004" s="178">
        <v>53</v>
      </c>
      <c r="I1004" s="172">
        <v>342</v>
      </c>
      <c r="J1004" s="177">
        <v>81</v>
      </c>
      <c r="K1004" s="177">
        <v>220</v>
      </c>
      <c r="L1004" s="178">
        <v>41</v>
      </c>
      <c r="M1004" s="172">
        <v>262</v>
      </c>
      <c r="N1004" s="177">
        <v>79</v>
      </c>
      <c r="O1004" s="177">
        <v>138</v>
      </c>
      <c r="P1004" s="178">
        <v>45</v>
      </c>
    </row>
    <row r="1005" spans="1:16" x14ac:dyDescent="0.3">
      <c r="A1005" s="175" t="s">
        <v>711</v>
      </c>
      <c r="B1005" s="176" t="s">
        <v>309</v>
      </c>
      <c r="C1005" s="176" t="s">
        <v>2197</v>
      </c>
      <c r="D1005" s="175" t="s">
        <v>320</v>
      </c>
      <c r="E1005" s="172">
        <v>233</v>
      </c>
      <c r="F1005" s="177">
        <v>96</v>
      </c>
      <c r="G1005" s="177">
        <v>57</v>
      </c>
      <c r="H1005" s="178">
        <v>80</v>
      </c>
      <c r="I1005" s="172">
        <v>209</v>
      </c>
      <c r="J1005" s="177">
        <v>93</v>
      </c>
      <c r="K1005" s="177">
        <v>52</v>
      </c>
      <c r="L1005" s="178">
        <v>64</v>
      </c>
      <c r="M1005" s="172">
        <v>213</v>
      </c>
      <c r="N1005" s="177">
        <v>93</v>
      </c>
      <c r="O1005" s="177">
        <v>46</v>
      </c>
      <c r="P1005" s="178">
        <v>74</v>
      </c>
    </row>
    <row r="1006" spans="1:16" x14ac:dyDescent="0.3">
      <c r="A1006" s="175" t="s">
        <v>107</v>
      </c>
      <c r="B1006" s="176" t="s">
        <v>569</v>
      </c>
      <c r="C1006" s="176" t="s">
        <v>2198</v>
      </c>
      <c r="D1006" s="175" t="s">
        <v>613</v>
      </c>
      <c r="E1006" s="172">
        <v>226</v>
      </c>
      <c r="F1006" s="177">
        <v>65</v>
      </c>
      <c r="G1006" s="177">
        <v>52</v>
      </c>
      <c r="H1006" s="178">
        <v>109</v>
      </c>
      <c r="I1006" s="172">
        <v>222</v>
      </c>
      <c r="J1006" s="177">
        <v>64</v>
      </c>
      <c r="K1006" s="177">
        <v>59</v>
      </c>
      <c r="L1006" s="178">
        <v>99</v>
      </c>
      <c r="M1006" s="172">
        <v>238</v>
      </c>
      <c r="N1006" s="177">
        <v>66</v>
      </c>
      <c r="O1006" s="177">
        <v>63</v>
      </c>
      <c r="P1006" s="178">
        <v>109</v>
      </c>
    </row>
    <row r="1007" spans="1:16" x14ac:dyDescent="0.3">
      <c r="A1007" s="175" t="s">
        <v>913</v>
      </c>
      <c r="B1007" s="176" t="s">
        <v>763</v>
      </c>
      <c r="C1007" s="176" t="s">
        <v>2199</v>
      </c>
      <c r="D1007" s="175" t="s">
        <v>768</v>
      </c>
      <c r="E1007" s="172">
        <v>221</v>
      </c>
      <c r="F1007" s="177">
        <v>100</v>
      </c>
      <c r="G1007" s="177">
        <v>49</v>
      </c>
      <c r="H1007" s="178">
        <v>72</v>
      </c>
      <c r="I1007" s="172">
        <v>218</v>
      </c>
      <c r="J1007" s="177">
        <v>102</v>
      </c>
      <c r="K1007" s="177">
        <v>48</v>
      </c>
      <c r="L1007" s="178">
        <v>68</v>
      </c>
      <c r="M1007" s="172">
        <v>231</v>
      </c>
      <c r="N1007" s="177">
        <v>109</v>
      </c>
      <c r="O1007" s="177">
        <v>46</v>
      </c>
      <c r="P1007" s="178">
        <v>76</v>
      </c>
    </row>
    <row r="1008" spans="1:16" x14ac:dyDescent="0.3">
      <c r="A1008" s="175" t="s">
        <v>457</v>
      </c>
      <c r="B1008" s="176" t="s">
        <v>748</v>
      </c>
      <c r="C1008" s="176" t="s">
        <v>2200</v>
      </c>
      <c r="D1008" s="175" t="s">
        <v>756</v>
      </c>
      <c r="E1008" s="172">
        <v>225</v>
      </c>
      <c r="F1008" s="177">
        <v>79</v>
      </c>
      <c r="G1008" s="177">
        <v>78</v>
      </c>
      <c r="H1008" s="178">
        <v>68</v>
      </c>
      <c r="I1008" s="172">
        <v>221</v>
      </c>
      <c r="J1008" s="177">
        <v>91</v>
      </c>
      <c r="K1008" s="177">
        <v>70</v>
      </c>
      <c r="L1008" s="178">
        <v>60</v>
      </c>
      <c r="M1008" s="172">
        <v>235</v>
      </c>
      <c r="N1008" s="177">
        <v>91</v>
      </c>
      <c r="O1008" s="177">
        <v>76</v>
      </c>
      <c r="P1008" s="178">
        <v>68</v>
      </c>
    </row>
    <row r="1009" spans="1:16" x14ac:dyDescent="0.3">
      <c r="A1009" s="175" t="s">
        <v>308</v>
      </c>
      <c r="B1009" s="176" t="s">
        <v>939</v>
      </c>
      <c r="C1009" s="176" t="s">
        <v>2201</v>
      </c>
      <c r="D1009" s="175" t="s">
        <v>952</v>
      </c>
      <c r="E1009" s="172">
        <v>236</v>
      </c>
      <c r="F1009" s="177">
        <v>92</v>
      </c>
      <c r="G1009" s="177">
        <v>60</v>
      </c>
      <c r="H1009" s="178">
        <v>84</v>
      </c>
      <c r="I1009" s="172">
        <v>230</v>
      </c>
      <c r="J1009" s="177">
        <v>113</v>
      </c>
      <c r="K1009" s="177">
        <v>60</v>
      </c>
      <c r="L1009" s="178">
        <v>57</v>
      </c>
      <c r="M1009" s="172">
        <v>242</v>
      </c>
      <c r="N1009" s="177">
        <v>114</v>
      </c>
      <c r="O1009" s="177">
        <v>58</v>
      </c>
      <c r="P1009" s="178">
        <v>70</v>
      </c>
    </row>
    <row r="1010" spans="1:16" x14ac:dyDescent="0.3">
      <c r="A1010" s="175" t="s">
        <v>308</v>
      </c>
      <c r="B1010" s="176" t="s">
        <v>874</v>
      </c>
      <c r="C1010" s="176" t="s">
        <v>2202</v>
      </c>
      <c r="D1010" s="175" t="s">
        <v>898</v>
      </c>
      <c r="E1010" s="172">
        <v>218</v>
      </c>
      <c r="F1010" s="177">
        <v>24</v>
      </c>
      <c r="G1010" s="177">
        <v>193</v>
      </c>
      <c r="H1010" s="178">
        <v>1</v>
      </c>
      <c r="I1010" s="172">
        <v>156</v>
      </c>
      <c r="J1010" s="177">
        <v>24</v>
      </c>
      <c r="K1010" s="177">
        <v>129</v>
      </c>
      <c r="L1010" s="178">
        <v>3</v>
      </c>
      <c r="M1010" s="172">
        <v>141</v>
      </c>
      <c r="N1010" s="177">
        <v>25</v>
      </c>
      <c r="O1010" s="177">
        <v>113</v>
      </c>
      <c r="P1010" s="178">
        <v>3</v>
      </c>
    </row>
    <row r="1011" spans="1:16" x14ac:dyDescent="0.3">
      <c r="A1011" s="175" t="s">
        <v>512</v>
      </c>
      <c r="B1011" s="176" t="s">
        <v>506</v>
      </c>
      <c r="C1011" s="176" t="s">
        <v>2203</v>
      </c>
      <c r="D1011" s="175" t="s">
        <v>1021</v>
      </c>
      <c r="E1011" s="172">
        <v>235</v>
      </c>
      <c r="F1011" s="177">
        <v>143</v>
      </c>
      <c r="G1011" s="177">
        <v>33</v>
      </c>
      <c r="H1011" s="178">
        <v>59</v>
      </c>
      <c r="I1011" s="172">
        <v>214</v>
      </c>
      <c r="J1011" s="177">
        <v>148</v>
      </c>
      <c r="K1011" s="177">
        <v>26</v>
      </c>
      <c r="L1011" s="178">
        <v>40</v>
      </c>
      <c r="M1011" s="172">
        <v>221</v>
      </c>
      <c r="N1011" s="177">
        <v>146</v>
      </c>
      <c r="O1011" s="177">
        <v>31</v>
      </c>
      <c r="P1011" s="178">
        <v>44</v>
      </c>
    </row>
    <row r="1012" spans="1:16" x14ac:dyDescent="0.3">
      <c r="A1012" s="175" t="s">
        <v>308</v>
      </c>
      <c r="B1012" s="176" t="s">
        <v>309</v>
      </c>
      <c r="C1012" s="176" t="s">
        <v>2204</v>
      </c>
      <c r="D1012" s="175" t="s">
        <v>342</v>
      </c>
      <c r="E1012" s="172">
        <v>223</v>
      </c>
      <c r="F1012" s="177">
        <v>63</v>
      </c>
      <c r="G1012" s="177">
        <v>71</v>
      </c>
      <c r="H1012" s="178">
        <v>89</v>
      </c>
      <c r="I1012" s="172">
        <v>270</v>
      </c>
      <c r="J1012" s="177">
        <v>79</v>
      </c>
      <c r="K1012" s="177">
        <v>118</v>
      </c>
      <c r="L1012" s="178">
        <v>73</v>
      </c>
      <c r="M1012" s="172">
        <v>297</v>
      </c>
      <c r="N1012" s="177">
        <v>79</v>
      </c>
      <c r="O1012" s="177">
        <v>132</v>
      </c>
      <c r="P1012" s="178">
        <v>86</v>
      </c>
    </row>
    <row r="1013" spans="1:16" x14ac:dyDescent="0.3">
      <c r="A1013" s="175" t="s">
        <v>568</v>
      </c>
      <c r="B1013" s="176" t="s">
        <v>874</v>
      </c>
      <c r="C1013" s="176" t="s">
        <v>2205</v>
      </c>
      <c r="D1013" s="175" t="s">
        <v>905</v>
      </c>
      <c r="E1013" s="172">
        <v>218</v>
      </c>
      <c r="F1013" s="177">
        <v>94</v>
      </c>
      <c r="G1013" s="177">
        <v>56</v>
      </c>
      <c r="H1013" s="178">
        <v>68</v>
      </c>
      <c r="I1013" s="172">
        <v>210</v>
      </c>
      <c r="J1013" s="177">
        <v>96</v>
      </c>
      <c r="K1013" s="177">
        <v>62</v>
      </c>
      <c r="L1013" s="178">
        <v>52</v>
      </c>
      <c r="M1013" s="172">
        <v>220</v>
      </c>
      <c r="N1013" s="177">
        <v>95</v>
      </c>
      <c r="O1013" s="177">
        <v>55</v>
      </c>
      <c r="P1013" s="178">
        <v>70</v>
      </c>
    </row>
    <row r="1014" spans="1:16" x14ac:dyDescent="0.3">
      <c r="A1014" s="175" t="s">
        <v>568</v>
      </c>
      <c r="B1014" s="176" t="s">
        <v>939</v>
      </c>
      <c r="C1014" s="176" t="s">
        <v>2206</v>
      </c>
      <c r="D1014" s="176" t="s">
        <v>276</v>
      </c>
      <c r="E1014" s="172">
        <v>220</v>
      </c>
      <c r="F1014" s="177">
        <v>66</v>
      </c>
      <c r="G1014" s="177">
        <v>94</v>
      </c>
      <c r="H1014" s="178">
        <v>60</v>
      </c>
      <c r="I1014" s="172">
        <v>237</v>
      </c>
      <c r="J1014" s="177">
        <v>72</v>
      </c>
      <c r="K1014" s="177">
        <v>106</v>
      </c>
      <c r="L1014" s="178">
        <v>59</v>
      </c>
      <c r="M1014" s="172">
        <v>226</v>
      </c>
      <c r="N1014" s="177">
        <v>71</v>
      </c>
      <c r="O1014" s="177">
        <v>96</v>
      </c>
      <c r="P1014" s="178">
        <v>59</v>
      </c>
    </row>
    <row r="1015" spans="1:16" x14ac:dyDescent="0.3">
      <c r="A1015" s="175" t="s">
        <v>539</v>
      </c>
      <c r="B1015" s="176" t="s">
        <v>939</v>
      </c>
      <c r="C1015" s="176" t="s">
        <v>2207</v>
      </c>
      <c r="D1015" s="175" t="s">
        <v>966</v>
      </c>
      <c r="E1015" s="172">
        <v>224</v>
      </c>
      <c r="F1015" s="177">
        <v>84</v>
      </c>
      <c r="G1015" s="177">
        <v>85</v>
      </c>
      <c r="H1015" s="178">
        <v>55</v>
      </c>
      <c r="I1015" s="172">
        <v>214</v>
      </c>
      <c r="J1015" s="177">
        <v>96</v>
      </c>
      <c r="K1015" s="177">
        <v>84</v>
      </c>
      <c r="L1015" s="178">
        <v>34</v>
      </c>
      <c r="M1015" s="172">
        <v>232</v>
      </c>
      <c r="N1015" s="177">
        <v>94</v>
      </c>
      <c r="O1015" s="177">
        <v>89</v>
      </c>
      <c r="P1015" s="178">
        <v>49</v>
      </c>
    </row>
    <row r="1016" spans="1:16" x14ac:dyDescent="0.3">
      <c r="A1016" s="175" t="s">
        <v>308</v>
      </c>
      <c r="B1016" s="176" t="s">
        <v>874</v>
      </c>
      <c r="C1016" s="176" t="s">
        <v>2208</v>
      </c>
      <c r="D1016" s="175" t="s">
        <v>908</v>
      </c>
      <c r="E1016" s="172">
        <v>253</v>
      </c>
      <c r="F1016" s="177">
        <v>130</v>
      </c>
      <c r="G1016" s="177">
        <v>32</v>
      </c>
      <c r="H1016" s="178">
        <v>91</v>
      </c>
      <c r="I1016" s="172">
        <v>202</v>
      </c>
      <c r="J1016" s="177">
        <v>126</v>
      </c>
      <c r="K1016" s="177">
        <v>32</v>
      </c>
      <c r="L1016" s="178">
        <v>44</v>
      </c>
      <c r="M1016" s="172">
        <v>215</v>
      </c>
      <c r="N1016" s="177">
        <v>129</v>
      </c>
      <c r="O1016" s="177">
        <v>31</v>
      </c>
      <c r="P1016" s="178">
        <v>55</v>
      </c>
    </row>
    <row r="1017" spans="1:16" x14ac:dyDescent="0.3">
      <c r="A1017" s="175" t="s">
        <v>107</v>
      </c>
      <c r="B1017" s="176" t="s">
        <v>261</v>
      </c>
      <c r="C1017" s="176" t="s">
        <v>2209</v>
      </c>
      <c r="D1017" s="175" t="s">
        <v>293</v>
      </c>
      <c r="E1017" s="172">
        <v>215</v>
      </c>
      <c r="F1017" s="177">
        <v>146</v>
      </c>
      <c r="G1017" s="177">
        <v>12</v>
      </c>
      <c r="H1017" s="178">
        <v>57</v>
      </c>
      <c r="I1017" s="172">
        <v>202</v>
      </c>
      <c r="J1017" s="177">
        <v>148</v>
      </c>
      <c r="K1017" s="177">
        <v>13</v>
      </c>
      <c r="L1017" s="178">
        <v>41</v>
      </c>
      <c r="M1017" s="172">
        <v>222</v>
      </c>
      <c r="N1017" s="177">
        <v>146</v>
      </c>
      <c r="O1017" s="177">
        <v>18</v>
      </c>
      <c r="P1017" s="178">
        <v>58</v>
      </c>
    </row>
    <row r="1018" spans="1:16" x14ac:dyDescent="0.3">
      <c r="A1018" s="175" t="s">
        <v>107</v>
      </c>
      <c r="B1018" s="176" t="s">
        <v>1131</v>
      </c>
      <c r="C1018" s="176" t="s">
        <v>2210</v>
      </c>
      <c r="D1018" s="175" t="s">
        <v>1136</v>
      </c>
      <c r="E1018" s="172">
        <v>222</v>
      </c>
      <c r="F1018" s="177">
        <v>120</v>
      </c>
      <c r="G1018" s="177">
        <v>31</v>
      </c>
      <c r="H1018" s="178">
        <v>71</v>
      </c>
      <c r="I1018" s="172">
        <v>186</v>
      </c>
      <c r="J1018" s="177">
        <v>116</v>
      </c>
      <c r="K1018" s="177">
        <v>18</v>
      </c>
      <c r="L1018" s="178">
        <v>52</v>
      </c>
      <c r="M1018" s="172">
        <v>206</v>
      </c>
      <c r="N1018" s="177">
        <v>118</v>
      </c>
      <c r="O1018" s="177">
        <v>24</v>
      </c>
      <c r="P1018" s="178">
        <v>64</v>
      </c>
    </row>
    <row r="1019" spans="1:16" x14ac:dyDescent="0.3">
      <c r="A1019" s="175" t="s">
        <v>308</v>
      </c>
      <c r="B1019" s="176" t="s">
        <v>261</v>
      </c>
      <c r="C1019" s="176" t="s">
        <v>2211</v>
      </c>
      <c r="D1019" s="175" t="s">
        <v>289</v>
      </c>
      <c r="E1019" s="172">
        <v>226</v>
      </c>
      <c r="F1019" s="177">
        <v>91</v>
      </c>
      <c r="G1019" s="177">
        <v>72</v>
      </c>
      <c r="H1019" s="178">
        <v>63</v>
      </c>
      <c r="I1019" s="172">
        <v>208</v>
      </c>
      <c r="J1019" s="177">
        <v>91</v>
      </c>
      <c r="K1019" s="177">
        <v>70</v>
      </c>
      <c r="L1019" s="178">
        <v>47</v>
      </c>
      <c r="M1019" s="172">
        <v>226</v>
      </c>
      <c r="N1019" s="177">
        <v>88</v>
      </c>
      <c r="O1019" s="177">
        <v>86</v>
      </c>
      <c r="P1019" s="178">
        <v>52</v>
      </c>
    </row>
    <row r="1020" spans="1:16" x14ac:dyDescent="0.3">
      <c r="A1020" s="175" t="s">
        <v>1130</v>
      </c>
      <c r="B1020" s="176" t="s">
        <v>939</v>
      </c>
      <c r="C1020" s="176" t="s">
        <v>2212</v>
      </c>
      <c r="D1020" s="175" t="s">
        <v>1009</v>
      </c>
      <c r="E1020" s="172">
        <v>183</v>
      </c>
      <c r="F1020" s="177">
        <v>110</v>
      </c>
      <c r="G1020" s="177">
        <v>10</v>
      </c>
      <c r="H1020" s="178">
        <v>63</v>
      </c>
      <c r="I1020" s="172">
        <v>187</v>
      </c>
      <c r="J1020" s="177">
        <v>109</v>
      </c>
      <c r="K1020" s="177">
        <v>17</v>
      </c>
      <c r="L1020" s="178">
        <v>61</v>
      </c>
      <c r="M1020" s="172">
        <v>218</v>
      </c>
      <c r="N1020" s="177">
        <v>109</v>
      </c>
      <c r="O1020" s="177">
        <v>14</v>
      </c>
      <c r="P1020" s="178">
        <v>95</v>
      </c>
    </row>
    <row r="1021" spans="1:16" x14ac:dyDescent="0.3">
      <c r="A1021" s="175" t="s">
        <v>747</v>
      </c>
      <c r="B1021" s="176" t="s">
        <v>763</v>
      </c>
      <c r="C1021" s="176" t="s">
        <v>2213</v>
      </c>
      <c r="D1021" s="175" t="s">
        <v>790</v>
      </c>
      <c r="E1021" s="172">
        <v>213</v>
      </c>
      <c r="F1021" s="177">
        <v>80</v>
      </c>
      <c r="G1021" s="177">
        <v>14</v>
      </c>
      <c r="H1021" s="178">
        <v>119</v>
      </c>
      <c r="I1021" s="172">
        <v>172</v>
      </c>
      <c r="J1021" s="177">
        <v>78</v>
      </c>
      <c r="K1021" s="177">
        <v>7</v>
      </c>
      <c r="L1021" s="178">
        <v>87</v>
      </c>
      <c r="M1021" s="172">
        <v>210</v>
      </c>
      <c r="N1021" s="177">
        <v>78</v>
      </c>
      <c r="O1021" s="177">
        <v>12</v>
      </c>
      <c r="P1021" s="178">
        <v>120</v>
      </c>
    </row>
    <row r="1022" spans="1:16" x14ac:dyDescent="0.3">
      <c r="A1022" s="175" t="s">
        <v>568</v>
      </c>
      <c r="B1022" s="176" t="s">
        <v>309</v>
      </c>
      <c r="C1022" s="176" t="s">
        <v>2214</v>
      </c>
      <c r="D1022" s="175" t="s">
        <v>332</v>
      </c>
      <c r="E1022" s="172">
        <v>243</v>
      </c>
      <c r="F1022" s="177">
        <v>117</v>
      </c>
      <c r="G1022" s="177">
        <v>47</v>
      </c>
      <c r="H1022" s="178">
        <v>79</v>
      </c>
      <c r="I1022" s="172">
        <v>236</v>
      </c>
      <c r="J1022" s="177">
        <v>119</v>
      </c>
      <c r="K1022" s="177">
        <v>71</v>
      </c>
      <c r="L1022" s="178">
        <v>46</v>
      </c>
      <c r="M1022" s="172">
        <v>221</v>
      </c>
      <c r="N1022" s="177">
        <v>116</v>
      </c>
      <c r="O1022" s="177">
        <v>55</v>
      </c>
      <c r="P1022" s="178">
        <v>50</v>
      </c>
    </row>
    <row r="1023" spans="1:16" x14ac:dyDescent="0.3">
      <c r="A1023" s="175" t="s">
        <v>568</v>
      </c>
      <c r="B1023" s="176" t="s">
        <v>569</v>
      </c>
      <c r="C1023" s="176" t="s">
        <v>2215</v>
      </c>
      <c r="D1023" s="175" t="s">
        <v>584</v>
      </c>
      <c r="E1023" s="172">
        <v>224</v>
      </c>
      <c r="F1023" s="177">
        <v>184</v>
      </c>
      <c r="G1023" s="177">
        <v>13</v>
      </c>
      <c r="H1023" s="178">
        <v>27</v>
      </c>
      <c r="I1023" s="172">
        <v>214</v>
      </c>
      <c r="J1023" s="177">
        <v>182</v>
      </c>
      <c r="K1023" s="177">
        <v>12</v>
      </c>
      <c r="L1023" s="178">
        <v>20</v>
      </c>
      <c r="M1023" s="172">
        <v>219</v>
      </c>
      <c r="N1023" s="177">
        <v>183</v>
      </c>
      <c r="O1023" s="177">
        <v>20</v>
      </c>
      <c r="P1023" s="178">
        <v>16</v>
      </c>
    </row>
    <row r="1024" spans="1:16" x14ac:dyDescent="0.3">
      <c r="A1024" s="175" t="s">
        <v>107</v>
      </c>
      <c r="B1024" s="176" t="s">
        <v>939</v>
      </c>
      <c r="C1024" s="176" t="s">
        <v>2216</v>
      </c>
      <c r="D1024" s="175" t="s">
        <v>955</v>
      </c>
      <c r="E1024" s="172">
        <v>212</v>
      </c>
      <c r="F1024" s="177">
        <v>106</v>
      </c>
      <c r="G1024" s="177">
        <v>28</v>
      </c>
      <c r="H1024" s="178">
        <v>78</v>
      </c>
      <c r="I1024" s="172">
        <v>202</v>
      </c>
      <c r="J1024" s="177">
        <v>106</v>
      </c>
      <c r="K1024" s="177">
        <v>31</v>
      </c>
      <c r="L1024" s="178">
        <v>65</v>
      </c>
      <c r="M1024" s="172">
        <v>224</v>
      </c>
      <c r="N1024" s="177">
        <v>109</v>
      </c>
      <c r="O1024" s="177">
        <v>37</v>
      </c>
      <c r="P1024" s="178">
        <v>78</v>
      </c>
    </row>
    <row r="1025" spans="1:16" x14ac:dyDescent="0.3">
      <c r="A1025" s="175" t="s">
        <v>1122</v>
      </c>
      <c r="B1025" s="176" t="s">
        <v>458</v>
      </c>
      <c r="C1025" s="176" t="s">
        <v>2217</v>
      </c>
      <c r="D1025" s="175" t="s">
        <v>473</v>
      </c>
      <c r="E1025" s="172">
        <v>232</v>
      </c>
      <c r="F1025" s="177">
        <v>117</v>
      </c>
      <c r="G1025" s="177">
        <v>34</v>
      </c>
      <c r="H1025" s="178">
        <v>81</v>
      </c>
      <c r="I1025" s="172">
        <v>234</v>
      </c>
      <c r="J1025" s="177">
        <v>145</v>
      </c>
      <c r="K1025" s="177">
        <v>35</v>
      </c>
      <c r="L1025" s="178">
        <v>54</v>
      </c>
      <c r="M1025" s="172">
        <v>259</v>
      </c>
      <c r="N1025" s="177">
        <v>154</v>
      </c>
      <c r="O1025" s="177">
        <v>45</v>
      </c>
      <c r="P1025" s="178">
        <v>60</v>
      </c>
    </row>
    <row r="1026" spans="1:16" x14ac:dyDescent="0.3">
      <c r="A1026" s="175" t="s">
        <v>1085</v>
      </c>
      <c r="B1026" s="176" t="s">
        <v>681</v>
      </c>
      <c r="C1026" s="176" t="s">
        <v>2218</v>
      </c>
      <c r="D1026" s="175" t="s">
        <v>702</v>
      </c>
      <c r="E1026" s="172">
        <v>207</v>
      </c>
      <c r="F1026" s="177">
        <v>80</v>
      </c>
      <c r="G1026" s="177">
        <v>117</v>
      </c>
      <c r="H1026" s="178">
        <v>10</v>
      </c>
      <c r="I1026" s="172">
        <v>214</v>
      </c>
      <c r="J1026" s="177">
        <v>78</v>
      </c>
      <c r="K1026" s="177">
        <v>123</v>
      </c>
      <c r="L1026" s="178">
        <v>13</v>
      </c>
      <c r="M1026" s="172">
        <v>215</v>
      </c>
      <c r="N1026" s="177">
        <v>77</v>
      </c>
      <c r="O1026" s="177">
        <v>126</v>
      </c>
      <c r="P1026" s="178">
        <v>12</v>
      </c>
    </row>
    <row r="1027" spans="1:16" x14ac:dyDescent="0.3">
      <c r="A1027" s="175" t="s">
        <v>107</v>
      </c>
      <c r="B1027" s="176" t="s">
        <v>681</v>
      </c>
      <c r="C1027" s="176" t="s">
        <v>2219</v>
      </c>
      <c r="D1027" s="175" t="s">
        <v>690</v>
      </c>
      <c r="E1027" s="172">
        <v>209</v>
      </c>
      <c r="F1027" s="177">
        <v>120</v>
      </c>
      <c r="G1027" s="177">
        <v>39</v>
      </c>
      <c r="H1027" s="178">
        <v>50</v>
      </c>
      <c r="I1027" s="172">
        <v>189</v>
      </c>
      <c r="J1027" s="177">
        <v>117</v>
      </c>
      <c r="K1027" s="177">
        <v>49</v>
      </c>
      <c r="L1027" s="178">
        <v>23</v>
      </c>
      <c r="M1027" s="172">
        <v>236</v>
      </c>
      <c r="N1027" s="177">
        <v>122</v>
      </c>
      <c r="O1027" s="177">
        <v>66</v>
      </c>
      <c r="P1027" s="178">
        <v>48</v>
      </c>
    </row>
    <row r="1028" spans="1:16" x14ac:dyDescent="0.3">
      <c r="A1028" s="175" t="s">
        <v>1085</v>
      </c>
      <c r="B1028" s="176" t="s">
        <v>261</v>
      </c>
      <c r="C1028" s="176" t="s">
        <v>2220</v>
      </c>
      <c r="D1028" s="175" t="s">
        <v>285</v>
      </c>
      <c r="E1028" s="172">
        <v>200</v>
      </c>
      <c r="F1028" s="177">
        <v>78</v>
      </c>
      <c r="G1028" s="177">
        <v>58</v>
      </c>
      <c r="H1028" s="178">
        <v>64</v>
      </c>
      <c r="I1028" s="172">
        <v>224</v>
      </c>
      <c r="J1028" s="177">
        <v>81</v>
      </c>
      <c r="K1028" s="177">
        <v>76</v>
      </c>
      <c r="L1028" s="178">
        <v>67</v>
      </c>
      <c r="M1028" s="172">
        <v>229</v>
      </c>
      <c r="N1028" s="177">
        <v>79</v>
      </c>
      <c r="O1028" s="177">
        <v>79</v>
      </c>
      <c r="P1028" s="178">
        <v>71</v>
      </c>
    </row>
    <row r="1029" spans="1:16" x14ac:dyDescent="0.3">
      <c r="A1029" s="175" t="s">
        <v>1149</v>
      </c>
      <c r="B1029" s="176" t="s">
        <v>681</v>
      </c>
      <c r="C1029" s="176" t="s">
        <v>2221</v>
      </c>
      <c r="D1029" s="175" t="s">
        <v>692</v>
      </c>
      <c r="E1029" s="172">
        <v>207</v>
      </c>
      <c r="F1029" s="177">
        <v>44</v>
      </c>
      <c r="G1029" s="177">
        <v>93</v>
      </c>
      <c r="H1029" s="178">
        <v>70</v>
      </c>
      <c r="I1029" s="172">
        <v>184</v>
      </c>
      <c r="J1029" s="177">
        <v>45</v>
      </c>
      <c r="K1029" s="177">
        <v>82</v>
      </c>
      <c r="L1029" s="178">
        <v>57</v>
      </c>
      <c r="M1029" s="172">
        <v>205</v>
      </c>
      <c r="N1029" s="177">
        <v>46</v>
      </c>
      <c r="O1029" s="177">
        <v>89</v>
      </c>
      <c r="P1029" s="178">
        <v>70</v>
      </c>
    </row>
    <row r="1030" spans="1:16" x14ac:dyDescent="0.3">
      <c r="A1030" s="175" t="s">
        <v>819</v>
      </c>
      <c r="B1030" s="176" t="s">
        <v>569</v>
      </c>
      <c r="C1030" s="176" t="s">
        <v>2222</v>
      </c>
      <c r="D1030" s="175" t="s">
        <v>630</v>
      </c>
      <c r="E1030" s="172">
        <v>245</v>
      </c>
      <c r="F1030" s="177">
        <v>87</v>
      </c>
      <c r="G1030" s="177">
        <v>43</v>
      </c>
      <c r="H1030" s="178">
        <v>115</v>
      </c>
      <c r="I1030" s="172">
        <v>181</v>
      </c>
      <c r="J1030" s="177">
        <v>85</v>
      </c>
      <c r="K1030" s="177">
        <v>40</v>
      </c>
      <c r="L1030" s="178">
        <v>56</v>
      </c>
      <c r="M1030" s="172">
        <v>195</v>
      </c>
      <c r="N1030" s="177">
        <v>87</v>
      </c>
      <c r="O1030" s="177">
        <v>34</v>
      </c>
      <c r="P1030" s="178">
        <v>74</v>
      </c>
    </row>
    <row r="1031" spans="1:16" x14ac:dyDescent="0.3">
      <c r="A1031" s="175" t="s">
        <v>938</v>
      </c>
      <c r="B1031" s="176" t="s">
        <v>181</v>
      </c>
      <c r="C1031" s="176" t="s">
        <v>2223</v>
      </c>
      <c r="D1031" s="175" t="s">
        <v>847</v>
      </c>
      <c r="E1031" s="172">
        <v>233</v>
      </c>
      <c r="F1031" s="177">
        <v>76</v>
      </c>
      <c r="G1031" s="177">
        <v>76</v>
      </c>
      <c r="H1031" s="178">
        <v>81</v>
      </c>
      <c r="I1031" s="172">
        <v>152</v>
      </c>
      <c r="J1031" s="177">
        <v>76</v>
      </c>
      <c r="K1031" s="177">
        <v>29</v>
      </c>
      <c r="L1031" s="178">
        <v>47</v>
      </c>
      <c r="M1031" s="172">
        <v>163</v>
      </c>
      <c r="N1031" s="177">
        <v>75</v>
      </c>
      <c r="O1031" s="177">
        <v>37</v>
      </c>
      <c r="P1031" s="178">
        <v>51</v>
      </c>
    </row>
    <row r="1032" spans="1:16" x14ac:dyDescent="0.3">
      <c r="A1032" s="175" t="s">
        <v>539</v>
      </c>
      <c r="B1032" s="176" t="s">
        <v>309</v>
      </c>
      <c r="C1032" s="176" t="s">
        <v>2224</v>
      </c>
      <c r="D1032" s="175" t="s">
        <v>421</v>
      </c>
      <c r="E1032" s="172">
        <v>184</v>
      </c>
      <c r="F1032" s="177">
        <v>58</v>
      </c>
      <c r="G1032" s="177">
        <v>62</v>
      </c>
      <c r="H1032" s="178">
        <v>64</v>
      </c>
      <c r="I1032" s="172">
        <v>183</v>
      </c>
      <c r="J1032" s="177">
        <v>58</v>
      </c>
      <c r="K1032" s="177">
        <v>78</v>
      </c>
      <c r="L1032" s="178">
        <v>47</v>
      </c>
      <c r="M1032" s="172">
        <v>247</v>
      </c>
      <c r="N1032" s="177">
        <v>60</v>
      </c>
      <c r="O1032" s="177">
        <v>105</v>
      </c>
      <c r="P1032" s="178">
        <v>82</v>
      </c>
    </row>
    <row r="1033" spans="1:16" x14ac:dyDescent="0.3">
      <c r="A1033" s="175" t="s">
        <v>938</v>
      </c>
      <c r="B1033" s="176" t="s">
        <v>569</v>
      </c>
      <c r="C1033" s="176" t="s">
        <v>2225</v>
      </c>
      <c r="D1033" s="175" t="s">
        <v>665</v>
      </c>
      <c r="E1033" s="172">
        <v>208</v>
      </c>
      <c r="F1033" s="177">
        <v>70</v>
      </c>
      <c r="G1033" s="177">
        <v>44</v>
      </c>
      <c r="H1033" s="178">
        <v>94</v>
      </c>
      <c r="I1033" s="172">
        <v>204</v>
      </c>
      <c r="J1033" s="177">
        <v>69</v>
      </c>
      <c r="K1033" s="177">
        <v>45</v>
      </c>
      <c r="L1033" s="178">
        <v>90</v>
      </c>
      <c r="M1033" s="172">
        <v>204</v>
      </c>
      <c r="N1033" s="177">
        <v>67</v>
      </c>
      <c r="O1033" s="177">
        <v>49</v>
      </c>
      <c r="P1033" s="178">
        <v>88</v>
      </c>
    </row>
    <row r="1034" spans="1:16" x14ac:dyDescent="0.3">
      <c r="A1034" s="175" t="s">
        <v>873</v>
      </c>
      <c r="B1034" s="176" t="s">
        <v>939</v>
      </c>
      <c r="C1034" s="176" t="s">
        <v>2226</v>
      </c>
      <c r="D1034" s="175" t="s">
        <v>951</v>
      </c>
      <c r="E1034" s="172">
        <v>221</v>
      </c>
      <c r="F1034" s="177">
        <v>107</v>
      </c>
      <c r="G1034" s="177">
        <v>46</v>
      </c>
      <c r="H1034" s="178">
        <v>68</v>
      </c>
      <c r="I1034" s="172">
        <v>194</v>
      </c>
      <c r="J1034" s="177">
        <v>105</v>
      </c>
      <c r="K1034" s="177">
        <v>54</v>
      </c>
      <c r="L1034" s="178">
        <v>35</v>
      </c>
      <c r="M1034" s="172">
        <v>200</v>
      </c>
      <c r="N1034" s="177">
        <v>104</v>
      </c>
      <c r="O1034" s="177">
        <v>48</v>
      </c>
      <c r="P1034" s="178">
        <v>48</v>
      </c>
    </row>
    <row r="1035" spans="1:16" x14ac:dyDescent="0.3">
      <c r="A1035" s="175" t="s">
        <v>107</v>
      </c>
      <c r="B1035" s="176" t="s">
        <v>135</v>
      </c>
      <c r="C1035" s="176" t="s">
        <v>2227</v>
      </c>
      <c r="D1035" s="175" t="s">
        <v>442</v>
      </c>
      <c r="E1035" s="172">
        <v>205</v>
      </c>
      <c r="F1035" s="177">
        <v>113</v>
      </c>
      <c r="G1035" s="177">
        <v>14</v>
      </c>
      <c r="H1035" s="178">
        <v>78</v>
      </c>
      <c r="I1035" s="172">
        <v>223</v>
      </c>
      <c r="J1035" s="177">
        <v>136</v>
      </c>
      <c r="K1035" s="177">
        <v>26</v>
      </c>
      <c r="L1035" s="178">
        <v>61</v>
      </c>
      <c r="M1035" s="172">
        <v>263</v>
      </c>
      <c r="N1035" s="177">
        <v>138</v>
      </c>
      <c r="O1035" s="177">
        <v>51</v>
      </c>
      <c r="P1035" s="178">
        <v>74</v>
      </c>
    </row>
    <row r="1036" spans="1:16" x14ac:dyDescent="0.3">
      <c r="A1036" s="175" t="s">
        <v>819</v>
      </c>
      <c r="B1036" s="176" t="s">
        <v>874</v>
      </c>
      <c r="C1036" s="176" t="s">
        <v>2228</v>
      </c>
      <c r="D1036" s="175" t="s">
        <v>879</v>
      </c>
      <c r="E1036" s="172">
        <v>212</v>
      </c>
      <c r="F1036" s="177">
        <v>102</v>
      </c>
      <c r="G1036" s="177">
        <v>25</v>
      </c>
      <c r="H1036" s="178">
        <v>85</v>
      </c>
      <c r="I1036" s="172">
        <v>185</v>
      </c>
      <c r="J1036" s="177">
        <v>103</v>
      </c>
      <c r="K1036" s="177">
        <v>24</v>
      </c>
      <c r="L1036" s="178">
        <v>58</v>
      </c>
      <c r="M1036" s="172">
        <v>207</v>
      </c>
      <c r="N1036" s="177">
        <v>102</v>
      </c>
      <c r="O1036" s="177">
        <v>33</v>
      </c>
      <c r="P1036" s="178">
        <v>72</v>
      </c>
    </row>
    <row r="1037" spans="1:16" x14ac:dyDescent="0.3">
      <c r="A1037" s="175" t="s">
        <v>819</v>
      </c>
      <c r="B1037" s="176" t="s">
        <v>309</v>
      </c>
      <c r="C1037" s="176" t="s">
        <v>2229</v>
      </c>
      <c r="D1037" s="175" t="s">
        <v>316</v>
      </c>
      <c r="E1037" s="172">
        <v>204</v>
      </c>
      <c r="F1037" s="177">
        <v>96</v>
      </c>
      <c r="G1037" s="177">
        <v>25</v>
      </c>
      <c r="H1037" s="178">
        <v>83</v>
      </c>
      <c r="I1037" s="172">
        <v>223</v>
      </c>
      <c r="J1037" s="177">
        <v>110</v>
      </c>
      <c r="K1037" s="177">
        <v>49</v>
      </c>
      <c r="L1037" s="178">
        <v>64</v>
      </c>
      <c r="M1037" s="172">
        <v>236</v>
      </c>
      <c r="N1037" s="177">
        <v>109</v>
      </c>
      <c r="O1037" s="177">
        <v>49</v>
      </c>
      <c r="P1037" s="178">
        <v>78</v>
      </c>
    </row>
    <row r="1038" spans="1:16" x14ac:dyDescent="0.3">
      <c r="A1038" s="175" t="s">
        <v>260</v>
      </c>
      <c r="B1038" s="176" t="s">
        <v>309</v>
      </c>
      <c r="C1038" s="176" t="s">
        <v>2230</v>
      </c>
      <c r="D1038" s="175" t="s">
        <v>318</v>
      </c>
      <c r="E1038" s="172">
        <v>202</v>
      </c>
      <c r="F1038" s="177">
        <v>96</v>
      </c>
      <c r="G1038" s="177">
        <v>44</v>
      </c>
      <c r="H1038" s="178">
        <v>62</v>
      </c>
      <c r="I1038" s="172">
        <v>194</v>
      </c>
      <c r="J1038" s="177">
        <v>98</v>
      </c>
      <c r="K1038" s="177">
        <v>42</v>
      </c>
      <c r="L1038" s="178">
        <v>54</v>
      </c>
      <c r="M1038" s="172">
        <v>198</v>
      </c>
      <c r="N1038" s="177">
        <v>98</v>
      </c>
      <c r="O1038" s="177">
        <v>41</v>
      </c>
      <c r="P1038" s="178">
        <v>59</v>
      </c>
    </row>
    <row r="1039" spans="1:16" x14ac:dyDescent="0.3">
      <c r="A1039" s="175" t="s">
        <v>568</v>
      </c>
      <c r="B1039" s="176" t="s">
        <v>513</v>
      </c>
      <c r="C1039" s="176" t="s">
        <v>2231</v>
      </c>
      <c r="D1039" s="175" t="s">
        <v>526</v>
      </c>
      <c r="E1039" s="172">
        <v>206</v>
      </c>
      <c r="F1039" s="177">
        <v>116</v>
      </c>
      <c r="G1039" s="177">
        <v>21</v>
      </c>
      <c r="H1039" s="178">
        <v>69</v>
      </c>
      <c r="I1039" s="172">
        <v>183</v>
      </c>
      <c r="J1039" s="177">
        <v>113</v>
      </c>
      <c r="K1039" s="177">
        <v>15</v>
      </c>
      <c r="L1039" s="178">
        <v>55</v>
      </c>
      <c r="M1039" s="172">
        <v>190</v>
      </c>
      <c r="N1039" s="177">
        <v>115</v>
      </c>
      <c r="O1039" s="177">
        <v>14</v>
      </c>
      <c r="P1039" s="178">
        <v>61</v>
      </c>
    </row>
    <row r="1040" spans="1:16" x14ac:dyDescent="0.3">
      <c r="A1040" s="175" t="s">
        <v>1085</v>
      </c>
      <c r="B1040" s="176" t="s">
        <v>874</v>
      </c>
      <c r="C1040" s="176" t="s">
        <v>2232</v>
      </c>
      <c r="D1040" s="175" t="s">
        <v>911</v>
      </c>
      <c r="E1040" s="172">
        <v>152</v>
      </c>
      <c r="F1040" s="177">
        <v>79</v>
      </c>
      <c r="G1040" s="177">
        <v>16</v>
      </c>
      <c r="H1040" s="178">
        <v>57</v>
      </c>
      <c r="I1040" s="172">
        <v>171</v>
      </c>
      <c r="J1040" s="177">
        <v>75</v>
      </c>
      <c r="K1040" s="177">
        <v>14</v>
      </c>
      <c r="L1040" s="178">
        <v>82</v>
      </c>
      <c r="M1040" s="172">
        <v>222</v>
      </c>
      <c r="N1040" s="177">
        <v>83</v>
      </c>
      <c r="O1040" s="177">
        <v>36</v>
      </c>
      <c r="P1040" s="178">
        <v>103</v>
      </c>
    </row>
    <row r="1041" spans="1:16" x14ac:dyDescent="0.3">
      <c r="A1041" s="175" t="s">
        <v>308</v>
      </c>
      <c r="B1041" s="176" t="s">
        <v>506</v>
      </c>
      <c r="C1041" s="176" t="s">
        <v>2233</v>
      </c>
      <c r="D1041" s="175" t="s">
        <v>1020</v>
      </c>
      <c r="E1041" s="172">
        <v>194</v>
      </c>
      <c r="F1041" s="177">
        <v>107</v>
      </c>
      <c r="G1041" s="177">
        <v>22</v>
      </c>
      <c r="H1041" s="178">
        <v>65</v>
      </c>
      <c r="I1041" s="172">
        <v>181</v>
      </c>
      <c r="J1041" s="177">
        <v>100</v>
      </c>
      <c r="K1041" s="177">
        <v>23</v>
      </c>
      <c r="L1041" s="178">
        <v>58</v>
      </c>
      <c r="M1041" s="172">
        <v>187</v>
      </c>
      <c r="N1041" s="177">
        <v>102</v>
      </c>
      <c r="O1041" s="177">
        <v>16</v>
      </c>
      <c r="P1041" s="178">
        <v>69</v>
      </c>
    </row>
    <row r="1042" spans="1:16" x14ac:dyDescent="0.3">
      <c r="A1042" s="175" t="s">
        <v>819</v>
      </c>
      <c r="B1042" s="176" t="s">
        <v>681</v>
      </c>
      <c r="C1042" s="176" t="s">
        <v>2234</v>
      </c>
      <c r="D1042" s="175" t="s">
        <v>686</v>
      </c>
      <c r="E1042" s="172">
        <v>214</v>
      </c>
      <c r="F1042" s="177">
        <v>87</v>
      </c>
      <c r="G1042" s="177">
        <v>45</v>
      </c>
      <c r="H1042" s="178">
        <v>82</v>
      </c>
      <c r="I1042" s="172">
        <v>197</v>
      </c>
      <c r="J1042" s="177">
        <v>85</v>
      </c>
      <c r="K1042" s="177">
        <v>55</v>
      </c>
      <c r="L1042" s="178">
        <v>57</v>
      </c>
      <c r="M1042" s="172">
        <v>194</v>
      </c>
      <c r="N1042" s="177">
        <v>85</v>
      </c>
      <c r="O1042" s="177">
        <v>45</v>
      </c>
      <c r="P1042" s="178">
        <v>64</v>
      </c>
    </row>
    <row r="1043" spans="1:16" x14ac:dyDescent="0.3">
      <c r="A1043" s="175" t="s">
        <v>1130</v>
      </c>
      <c r="B1043" s="176" t="s">
        <v>681</v>
      </c>
      <c r="C1043" s="176" t="s">
        <v>2235</v>
      </c>
      <c r="D1043" s="175" t="s">
        <v>706</v>
      </c>
      <c r="E1043" s="172">
        <v>202</v>
      </c>
      <c r="F1043" s="177">
        <v>101</v>
      </c>
      <c r="G1043" s="177">
        <v>3</v>
      </c>
      <c r="H1043" s="178">
        <v>98</v>
      </c>
      <c r="I1043" s="172">
        <v>178</v>
      </c>
      <c r="J1043" s="177">
        <v>97</v>
      </c>
      <c r="K1043" s="177">
        <v>3</v>
      </c>
      <c r="L1043" s="178">
        <v>78</v>
      </c>
      <c r="M1043" s="172">
        <v>193</v>
      </c>
      <c r="N1043" s="177">
        <v>100</v>
      </c>
      <c r="O1043" s="177">
        <v>3</v>
      </c>
      <c r="P1043" s="178">
        <v>90</v>
      </c>
    </row>
    <row r="1044" spans="1:16" x14ac:dyDescent="0.3">
      <c r="A1044" s="175" t="s">
        <v>308</v>
      </c>
      <c r="B1044" s="176" t="s">
        <v>939</v>
      </c>
      <c r="C1044" s="176" t="s">
        <v>2236</v>
      </c>
      <c r="D1044" s="175" t="s">
        <v>947</v>
      </c>
      <c r="E1044" s="172">
        <v>199</v>
      </c>
      <c r="F1044" s="177">
        <v>84</v>
      </c>
      <c r="G1044" s="177">
        <v>70</v>
      </c>
      <c r="H1044" s="178">
        <v>45</v>
      </c>
      <c r="I1044" s="172">
        <v>187</v>
      </c>
      <c r="J1044" s="177">
        <v>75</v>
      </c>
      <c r="K1044" s="177">
        <v>79</v>
      </c>
      <c r="L1044" s="178">
        <v>33</v>
      </c>
      <c r="M1044" s="172">
        <v>219</v>
      </c>
      <c r="N1044" s="177">
        <v>78</v>
      </c>
      <c r="O1044" s="177">
        <v>101</v>
      </c>
      <c r="P1044" s="178">
        <v>40</v>
      </c>
    </row>
    <row r="1045" spans="1:16" x14ac:dyDescent="0.3">
      <c r="A1045" s="175" t="s">
        <v>539</v>
      </c>
      <c r="B1045" s="176" t="s">
        <v>939</v>
      </c>
      <c r="C1045" s="176" t="s">
        <v>2237</v>
      </c>
      <c r="D1045" s="175" t="s">
        <v>1004</v>
      </c>
      <c r="E1045" s="172">
        <v>173</v>
      </c>
      <c r="F1045" s="177">
        <v>63</v>
      </c>
      <c r="G1045" s="177">
        <v>50</v>
      </c>
      <c r="H1045" s="178">
        <v>60</v>
      </c>
      <c r="I1045" s="172">
        <v>203</v>
      </c>
      <c r="J1045" s="177">
        <v>62</v>
      </c>
      <c r="K1045" s="177">
        <v>89</v>
      </c>
      <c r="L1045" s="178">
        <v>52</v>
      </c>
      <c r="M1045" s="172">
        <v>227</v>
      </c>
      <c r="N1045" s="177">
        <v>62</v>
      </c>
      <c r="O1045" s="177">
        <v>85</v>
      </c>
      <c r="P1045" s="178">
        <v>80</v>
      </c>
    </row>
    <row r="1046" spans="1:16" x14ac:dyDescent="0.3">
      <c r="A1046" s="175" t="s">
        <v>762</v>
      </c>
      <c r="B1046" s="176" t="s">
        <v>681</v>
      </c>
      <c r="C1046" s="176" t="s">
        <v>2238</v>
      </c>
      <c r="D1046" s="176" t="s">
        <v>684</v>
      </c>
      <c r="E1046" s="172">
        <v>209</v>
      </c>
      <c r="F1046" s="177">
        <v>66</v>
      </c>
      <c r="G1046" s="177">
        <v>65</v>
      </c>
      <c r="H1046" s="178">
        <v>78</v>
      </c>
      <c r="I1046" s="172">
        <v>166</v>
      </c>
      <c r="J1046" s="177">
        <v>77</v>
      </c>
      <c r="K1046" s="177">
        <v>37</v>
      </c>
      <c r="L1046" s="178">
        <v>52</v>
      </c>
      <c r="M1046" s="172">
        <v>175</v>
      </c>
      <c r="N1046" s="177">
        <v>78</v>
      </c>
      <c r="O1046" s="177">
        <v>37</v>
      </c>
      <c r="P1046" s="178">
        <v>60</v>
      </c>
    </row>
    <row r="1047" spans="1:16" x14ac:dyDescent="0.3">
      <c r="A1047" s="175" t="s">
        <v>1178</v>
      </c>
      <c r="B1047" s="176" t="s">
        <v>939</v>
      </c>
      <c r="C1047" s="176" t="s">
        <v>2239</v>
      </c>
      <c r="D1047" s="175" t="s">
        <v>460</v>
      </c>
      <c r="E1047" s="172">
        <v>188</v>
      </c>
      <c r="F1047" s="177">
        <v>106</v>
      </c>
      <c r="G1047" s="177">
        <v>16</v>
      </c>
      <c r="H1047" s="178">
        <v>66</v>
      </c>
      <c r="I1047" s="172">
        <v>193</v>
      </c>
      <c r="J1047" s="177">
        <v>108</v>
      </c>
      <c r="K1047" s="177">
        <v>22</v>
      </c>
      <c r="L1047" s="178">
        <v>63</v>
      </c>
      <c r="M1047" s="172">
        <v>203</v>
      </c>
      <c r="N1047" s="177">
        <v>104</v>
      </c>
      <c r="O1047" s="177">
        <v>32</v>
      </c>
      <c r="P1047" s="178">
        <v>67</v>
      </c>
    </row>
    <row r="1048" spans="1:16" x14ac:dyDescent="0.3">
      <c r="A1048" s="175" t="s">
        <v>308</v>
      </c>
      <c r="B1048" s="176" t="s">
        <v>939</v>
      </c>
      <c r="C1048" s="176" t="s">
        <v>2240</v>
      </c>
      <c r="D1048" s="175" t="s">
        <v>967</v>
      </c>
      <c r="E1048" s="172">
        <v>193</v>
      </c>
      <c r="F1048" s="177">
        <v>87</v>
      </c>
      <c r="G1048" s="177">
        <v>29</v>
      </c>
      <c r="H1048" s="178">
        <v>77</v>
      </c>
      <c r="I1048" s="172">
        <v>174</v>
      </c>
      <c r="J1048" s="177">
        <v>90</v>
      </c>
      <c r="K1048" s="177">
        <v>26</v>
      </c>
      <c r="L1048" s="178">
        <v>58</v>
      </c>
      <c r="M1048" s="172">
        <v>189</v>
      </c>
      <c r="N1048" s="177">
        <v>86</v>
      </c>
      <c r="O1048" s="177">
        <v>30</v>
      </c>
      <c r="P1048" s="178">
        <v>73</v>
      </c>
    </row>
    <row r="1049" spans="1:16" x14ac:dyDescent="0.3">
      <c r="A1049" s="175" t="s">
        <v>234</v>
      </c>
      <c r="B1049" s="176" t="s">
        <v>309</v>
      </c>
      <c r="C1049" s="176" t="s">
        <v>2241</v>
      </c>
      <c r="D1049" s="175" t="s">
        <v>330</v>
      </c>
      <c r="E1049" s="172">
        <v>193</v>
      </c>
      <c r="F1049" s="177">
        <v>73</v>
      </c>
      <c r="G1049" s="177">
        <v>80</v>
      </c>
      <c r="H1049" s="178">
        <v>40</v>
      </c>
      <c r="I1049" s="172">
        <v>225</v>
      </c>
      <c r="J1049" s="177">
        <v>78</v>
      </c>
      <c r="K1049" s="177">
        <v>119</v>
      </c>
      <c r="L1049" s="178">
        <v>28</v>
      </c>
      <c r="M1049" s="172">
        <v>159</v>
      </c>
      <c r="N1049" s="177">
        <v>78</v>
      </c>
      <c r="O1049" s="177">
        <v>46</v>
      </c>
      <c r="P1049" s="178">
        <v>35</v>
      </c>
    </row>
    <row r="1050" spans="1:16" x14ac:dyDescent="0.3">
      <c r="A1050" s="175" t="s">
        <v>512</v>
      </c>
      <c r="B1050" s="176" t="s">
        <v>939</v>
      </c>
      <c r="C1050" s="176" t="s">
        <v>2242</v>
      </c>
      <c r="D1050" s="175" t="s">
        <v>1000</v>
      </c>
      <c r="E1050" s="172">
        <v>209</v>
      </c>
      <c r="F1050" s="177">
        <v>90</v>
      </c>
      <c r="G1050" s="177">
        <v>70</v>
      </c>
      <c r="H1050" s="178">
        <v>49</v>
      </c>
      <c r="I1050" s="172">
        <v>140</v>
      </c>
      <c r="J1050" s="177">
        <v>86</v>
      </c>
      <c r="K1050" s="177">
        <v>33</v>
      </c>
      <c r="L1050" s="178">
        <v>21</v>
      </c>
      <c r="M1050" s="172">
        <v>133</v>
      </c>
      <c r="N1050" s="177">
        <v>84</v>
      </c>
      <c r="O1050" s="177">
        <v>23</v>
      </c>
      <c r="P1050" s="178">
        <v>26</v>
      </c>
    </row>
    <row r="1051" spans="1:16" x14ac:dyDescent="0.3">
      <c r="A1051" s="175" t="s">
        <v>568</v>
      </c>
      <c r="B1051" s="176" t="s">
        <v>569</v>
      </c>
      <c r="C1051" s="176" t="s">
        <v>2243</v>
      </c>
      <c r="D1051" s="175" t="s">
        <v>575</v>
      </c>
      <c r="E1051" s="172">
        <v>188</v>
      </c>
      <c r="F1051" s="177">
        <v>93</v>
      </c>
      <c r="G1051" s="177">
        <v>26</v>
      </c>
      <c r="H1051" s="178">
        <v>69</v>
      </c>
      <c r="I1051" s="172">
        <v>159</v>
      </c>
      <c r="J1051" s="177">
        <v>92</v>
      </c>
      <c r="K1051" s="177">
        <v>19</v>
      </c>
      <c r="L1051" s="178">
        <v>48</v>
      </c>
      <c r="M1051" s="172">
        <v>181</v>
      </c>
      <c r="N1051" s="177">
        <v>95</v>
      </c>
      <c r="O1051" s="177">
        <v>20</v>
      </c>
      <c r="P1051" s="178">
        <v>66</v>
      </c>
    </row>
    <row r="1052" spans="1:16" x14ac:dyDescent="0.3">
      <c r="A1052" s="175" t="s">
        <v>1038</v>
      </c>
      <c r="B1052" s="176" t="s">
        <v>475</v>
      </c>
      <c r="C1052" s="176" t="s">
        <v>2244</v>
      </c>
      <c r="D1052" s="175" t="s">
        <v>298</v>
      </c>
      <c r="E1052" s="172">
        <v>187</v>
      </c>
      <c r="F1052" s="177">
        <v>81</v>
      </c>
      <c r="G1052" s="177">
        <v>52</v>
      </c>
      <c r="H1052" s="178">
        <v>54</v>
      </c>
      <c r="I1052" s="172">
        <v>169</v>
      </c>
      <c r="J1052" s="177">
        <v>101</v>
      </c>
      <c r="K1052" s="177">
        <v>29</v>
      </c>
      <c r="L1052" s="178">
        <v>39</v>
      </c>
      <c r="M1052" s="172">
        <v>186</v>
      </c>
      <c r="N1052" s="177">
        <v>105</v>
      </c>
      <c r="O1052" s="177">
        <v>29</v>
      </c>
      <c r="P1052" s="178">
        <v>52</v>
      </c>
    </row>
    <row r="1053" spans="1:16" x14ac:dyDescent="0.3">
      <c r="A1053" s="175" t="s">
        <v>711</v>
      </c>
      <c r="B1053" s="176" t="s">
        <v>939</v>
      </c>
      <c r="C1053" s="176" t="s">
        <v>2245</v>
      </c>
      <c r="D1053" s="175" t="s">
        <v>984</v>
      </c>
      <c r="E1053" s="172">
        <v>189</v>
      </c>
      <c r="F1053" s="177">
        <v>94</v>
      </c>
      <c r="G1053" s="177">
        <v>27</v>
      </c>
      <c r="H1053" s="178">
        <v>68</v>
      </c>
      <c r="I1053" s="172">
        <v>189</v>
      </c>
      <c r="J1053" s="177">
        <v>92</v>
      </c>
      <c r="K1053" s="177">
        <v>49</v>
      </c>
      <c r="L1053" s="178">
        <v>48</v>
      </c>
      <c r="M1053" s="172">
        <v>208</v>
      </c>
      <c r="N1053" s="177">
        <v>94</v>
      </c>
      <c r="O1053" s="177">
        <v>51</v>
      </c>
      <c r="P1053" s="178">
        <v>63</v>
      </c>
    </row>
    <row r="1054" spans="1:16" x14ac:dyDescent="0.3">
      <c r="A1054" s="175" t="s">
        <v>568</v>
      </c>
      <c r="B1054" s="176" t="s">
        <v>874</v>
      </c>
      <c r="C1054" s="176" t="s">
        <v>2246</v>
      </c>
      <c r="D1054" s="175" t="s">
        <v>897</v>
      </c>
      <c r="E1054" s="172">
        <v>190</v>
      </c>
      <c r="F1054" s="177">
        <v>61</v>
      </c>
      <c r="G1054" s="177">
        <v>93</v>
      </c>
      <c r="H1054" s="178">
        <v>36</v>
      </c>
      <c r="I1054" s="172">
        <v>149</v>
      </c>
      <c r="J1054" s="177">
        <v>60</v>
      </c>
      <c r="K1054" s="177">
        <v>61</v>
      </c>
      <c r="L1054" s="178">
        <v>28</v>
      </c>
      <c r="M1054" s="172">
        <v>150</v>
      </c>
      <c r="N1054" s="177">
        <v>61</v>
      </c>
      <c r="O1054" s="177">
        <v>59</v>
      </c>
      <c r="P1054" s="178">
        <v>30</v>
      </c>
    </row>
    <row r="1055" spans="1:16" x14ac:dyDescent="0.3">
      <c r="A1055" s="175" t="s">
        <v>568</v>
      </c>
      <c r="B1055" s="176" t="s">
        <v>939</v>
      </c>
      <c r="C1055" s="176" t="s">
        <v>2247</v>
      </c>
      <c r="D1055" s="175" t="s">
        <v>980</v>
      </c>
      <c r="E1055" s="172">
        <v>188</v>
      </c>
      <c r="F1055" s="177">
        <v>81</v>
      </c>
      <c r="G1055" s="177">
        <v>55</v>
      </c>
      <c r="H1055" s="178">
        <v>52</v>
      </c>
      <c r="I1055" s="172">
        <v>159</v>
      </c>
      <c r="J1055" s="177">
        <v>79</v>
      </c>
      <c r="K1055" s="177">
        <v>40</v>
      </c>
      <c r="L1055" s="178">
        <v>40</v>
      </c>
      <c r="M1055" s="172">
        <v>172</v>
      </c>
      <c r="N1055" s="177">
        <v>79</v>
      </c>
      <c r="O1055" s="177">
        <v>45</v>
      </c>
      <c r="P1055" s="178">
        <v>48</v>
      </c>
    </row>
    <row r="1056" spans="1:16" x14ac:dyDescent="0.3">
      <c r="A1056" s="175" t="s">
        <v>1130</v>
      </c>
      <c r="B1056" s="176" t="s">
        <v>939</v>
      </c>
      <c r="C1056" s="176" t="s">
        <v>2248</v>
      </c>
      <c r="D1056" s="175" t="s">
        <v>973</v>
      </c>
      <c r="E1056" s="172">
        <v>170</v>
      </c>
      <c r="F1056" s="177">
        <v>73</v>
      </c>
      <c r="G1056" s="177">
        <v>30</v>
      </c>
      <c r="H1056" s="178">
        <v>67</v>
      </c>
      <c r="I1056" s="172">
        <v>155</v>
      </c>
      <c r="J1056" s="177">
        <v>73</v>
      </c>
      <c r="K1056" s="177">
        <v>26</v>
      </c>
      <c r="L1056" s="178">
        <v>56</v>
      </c>
      <c r="M1056" s="172">
        <v>178</v>
      </c>
      <c r="N1056" s="177">
        <v>72</v>
      </c>
      <c r="O1056" s="177">
        <v>29</v>
      </c>
      <c r="P1056" s="178">
        <v>77</v>
      </c>
    </row>
    <row r="1057" spans="1:16" x14ac:dyDescent="0.3">
      <c r="A1057" s="175" t="s">
        <v>1038</v>
      </c>
      <c r="B1057" s="176" t="s">
        <v>309</v>
      </c>
      <c r="C1057" s="176" t="s">
        <v>2249</v>
      </c>
      <c r="D1057" s="175" t="s">
        <v>335</v>
      </c>
      <c r="E1057" s="172">
        <v>192</v>
      </c>
      <c r="F1057" s="177">
        <v>94</v>
      </c>
      <c r="G1057" s="177">
        <v>34</v>
      </c>
      <c r="H1057" s="178">
        <v>64</v>
      </c>
      <c r="I1057" s="172">
        <v>187</v>
      </c>
      <c r="J1057" s="177">
        <v>99</v>
      </c>
      <c r="K1057" s="177">
        <v>39</v>
      </c>
      <c r="L1057" s="178">
        <v>49</v>
      </c>
      <c r="M1057" s="172">
        <v>211</v>
      </c>
      <c r="N1057" s="177">
        <v>103</v>
      </c>
      <c r="O1057" s="177">
        <v>56</v>
      </c>
      <c r="P1057" s="178">
        <v>52</v>
      </c>
    </row>
    <row r="1058" spans="1:16" x14ac:dyDescent="0.3">
      <c r="A1058" s="175" t="s">
        <v>107</v>
      </c>
      <c r="B1058" s="176" t="s">
        <v>261</v>
      </c>
      <c r="C1058" s="176" t="s">
        <v>2250</v>
      </c>
      <c r="D1058" s="175" t="s">
        <v>291</v>
      </c>
      <c r="E1058" s="172">
        <v>181</v>
      </c>
      <c r="F1058" s="177">
        <v>86</v>
      </c>
      <c r="G1058" s="177">
        <v>48</v>
      </c>
      <c r="H1058" s="178">
        <v>47</v>
      </c>
      <c r="I1058" s="172">
        <v>174</v>
      </c>
      <c r="J1058" s="177">
        <v>86</v>
      </c>
      <c r="K1058" s="177">
        <v>50</v>
      </c>
      <c r="L1058" s="178">
        <v>38</v>
      </c>
      <c r="M1058" s="172">
        <v>178</v>
      </c>
      <c r="N1058" s="177">
        <v>85</v>
      </c>
      <c r="O1058" s="177">
        <v>48</v>
      </c>
      <c r="P1058" s="178">
        <v>45</v>
      </c>
    </row>
    <row r="1059" spans="1:16" x14ac:dyDescent="0.3">
      <c r="A1059" s="175" t="s">
        <v>873</v>
      </c>
      <c r="B1059" s="176" t="s">
        <v>681</v>
      </c>
      <c r="C1059" s="176" t="s">
        <v>2251</v>
      </c>
      <c r="D1059" s="175" t="s">
        <v>685</v>
      </c>
      <c r="E1059" s="172">
        <v>195</v>
      </c>
      <c r="F1059" s="177">
        <v>88</v>
      </c>
      <c r="G1059" s="177">
        <v>76</v>
      </c>
      <c r="H1059" s="178">
        <v>31</v>
      </c>
      <c r="I1059" s="172">
        <v>130</v>
      </c>
      <c r="J1059" s="177">
        <v>89</v>
      </c>
      <c r="K1059" s="177">
        <v>34</v>
      </c>
      <c r="L1059" s="178">
        <v>7</v>
      </c>
      <c r="M1059" s="172">
        <v>146</v>
      </c>
      <c r="N1059" s="177">
        <v>90</v>
      </c>
      <c r="O1059" s="177">
        <v>43</v>
      </c>
      <c r="P1059" s="178">
        <v>13</v>
      </c>
    </row>
    <row r="1060" spans="1:16" x14ac:dyDescent="0.3">
      <c r="A1060" s="175" t="s">
        <v>1038</v>
      </c>
      <c r="B1060" s="176" t="s">
        <v>309</v>
      </c>
      <c r="C1060" s="176" t="s">
        <v>2252</v>
      </c>
      <c r="D1060" s="176" t="s">
        <v>135</v>
      </c>
      <c r="E1060" s="172">
        <v>179</v>
      </c>
      <c r="F1060" s="177">
        <v>67</v>
      </c>
      <c r="G1060" s="177">
        <v>66</v>
      </c>
      <c r="H1060" s="178">
        <v>46</v>
      </c>
      <c r="I1060" s="172">
        <v>129</v>
      </c>
      <c r="J1060" s="177">
        <v>66</v>
      </c>
      <c r="K1060" s="177">
        <v>29</v>
      </c>
      <c r="L1060" s="178">
        <v>34</v>
      </c>
      <c r="M1060" s="172">
        <v>153</v>
      </c>
      <c r="N1060" s="177">
        <v>65</v>
      </c>
      <c r="O1060" s="177">
        <v>45</v>
      </c>
      <c r="P1060" s="178">
        <v>43</v>
      </c>
    </row>
    <row r="1061" spans="1:16" x14ac:dyDescent="0.3">
      <c r="A1061" s="175" t="s">
        <v>819</v>
      </c>
      <c r="B1061" s="176" t="s">
        <v>1183</v>
      </c>
      <c r="C1061" s="176" t="s">
        <v>2253</v>
      </c>
      <c r="D1061" s="175" t="s">
        <v>1185</v>
      </c>
      <c r="E1061" s="172">
        <v>186</v>
      </c>
      <c r="F1061" s="177">
        <v>90</v>
      </c>
      <c r="G1061" s="177">
        <v>17</v>
      </c>
      <c r="H1061" s="178">
        <v>79</v>
      </c>
      <c r="I1061" s="172">
        <v>165</v>
      </c>
      <c r="J1061" s="177">
        <v>89</v>
      </c>
      <c r="K1061" s="177">
        <v>25</v>
      </c>
      <c r="L1061" s="178">
        <v>51</v>
      </c>
      <c r="M1061" s="172">
        <v>188</v>
      </c>
      <c r="N1061" s="177">
        <v>88</v>
      </c>
      <c r="O1061" s="177">
        <v>31</v>
      </c>
      <c r="P1061" s="178">
        <v>69</v>
      </c>
    </row>
    <row r="1062" spans="1:16" x14ac:dyDescent="0.3">
      <c r="A1062" s="175" t="s">
        <v>260</v>
      </c>
      <c r="B1062" s="176" t="s">
        <v>309</v>
      </c>
      <c r="C1062" s="176" t="s">
        <v>2254</v>
      </c>
      <c r="D1062" s="175" t="s">
        <v>322</v>
      </c>
      <c r="E1062" s="172">
        <v>190</v>
      </c>
      <c r="F1062" s="177">
        <v>106</v>
      </c>
      <c r="G1062" s="177">
        <v>40</v>
      </c>
      <c r="H1062" s="178">
        <v>44</v>
      </c>
      <c r="I1062" s="172">
        <v>187</v>
      </c>
      <c r="J1062" s="177">
        <v>111</v>
      </c>
      <c r="K1062" s="177">
        <v>57</v>
      </c>
      <c r="L1062" s="178">
        <v>19</v>
      </c>
      <c r="M1062" s="172">
        <v>217</v>
      </c>
      <c r="N1062" s="177">
        <v>112</v>
      </c>
      <c r="O1062" s="177">
        <v>78</v>
      </c>
      <c r="P1062" s="178">
        <v>27</v>
      </c>
    </row>
    <row r="1063" spans="1:16" x14ac:dyDescent="0.3">
      <c r="A1063" s="175" t="s">
        <v>429</v>
      </c>
      <c r="B1063" s="176" t="s">
        <v>569</v>
      </c>
      <c r="C1063" s="176" t="s">
        <v>2255</v>
      </c>
      <c r="D1063" s="175" t="s">
        <v>673</v>
      </c>
      <c r="E1063" s="172">
        <v>172</v>
      </c>
      <c r="F1063" s="177">
        <v>86</v>
      </c>
      <c r="G1063" s="177">
        <v>41</v>
      </c>
      <c r="H1063" s="178">
        <v>45</v>
      </c>
      <c r="I1063" s="172">
        <v>270</v>
      </c>
      <c r="J1063" s="177">
        <v>123</v>
      </c>
      <c r="K1063" s="177">
        <v>108</v>
      </c>
      <c r="L1063" s="178">
        <v>39</v>
      </c>
      <c r="M1063" s="172">
        <v>267</v>
      </c>
      <c r="N1063" s="177">
        <v>123</v>
      </c>
      <c r="O1063" s="177">
        <v>99</v>
      </c>
      <c r="P1063" s="178">
        <v>45</v>
      </c>
    </row>
    <row r="1064" spans="1:16" x14ac:dyDescent="0.3">
      <c r="A1064" s="175" t="s">
        <v>1085</v>
      </c>
      <c r="B1064" s="176" t="s">
        <v>681</v>
      </c>
      <c r="C1064" s="176" t="s">
        <v>2256</v>
      </c>
      <c r="D1064" s="175" t="s">
        <v>704</v>
      </c>
      <c r="E1064" s="172">
        <v>176</v>
      </c>
      <c r="F1064" s="177">
        <v>88</v>
      </c>
      <c r="G1064" s="177">
        <v>12</v>
      </c>
      <c r="H1064" s="178">
        <v>76</v>
      </c>
      <c r="I1064" s="172">
        <v>163</v>
      </c>
      <c r="J1064" s="177">
        <v>86</v>
      </c>
      <c r="K1064" s="177">
        <v>8</v>
      </c>
      <c r="L1064" s="178">
        <v>69</v>
      </c>
      <c r="M1064" s="172">
        <v>170</v>
      </c>
      <c r="N1064" s="177">
        <v>85</v>
      </c>
      <c r="O1064" s="177">
        <v>13</v>
      </c>
      <c r="P1064" s="178">
        <v>72</v>
      </c>
    </row>
    <row r="1065" spans="1:16" x14ac:dyDescent="0.3">
      <c r="A1065" s="176" t="s">
        <v>234</v>
      </c>
      <c r="B1065" s="176" t="s">
        <v>763</v>
      </c>
      <c r="C1065" s="176" t="s">
        <v>2257</v>
      </c>
      <c r="D1065" s="176" t="s">
        <v>148</v>
      </c>
      <c r="E1065" s="172">
        <v>174</v>
      </c>
      <c r="F1065" s="177">
        <v>55</v>
      </c>
      <c r="G1065" s="177">
        <v>39</v>
      </c>
      <c r="H1065" s="178">
        <v>80</v>
      </c>
      <c r="I1065" s="172">
        <v>164</v>
      </c>
      <c r="J1065" s="177">
        <v>52</v>
      </c>
      <c r="K1065" s="177">
        <v>39</v>
      </c>
      <c r="L1065" s="178">
        <v>73</v>
      </c>
      <c r="M1065" s="172">
        <v>166</v>
      </c>
      <c r="N1065" s="177">
        <v>53</v>
      </c>
      <c r="O1065" s="177">
        <v>36</v>
      </c>
      <c r="P1065" s="178">
        <v>77</v>
      </c>
    </row>
    <row r="1066" spans="1:16" x14ac:dyDescent="0.3">
      <c r="A1066" s="175" t="s">
        <v>539</v>
      </c>
      <c r="B1066" s="176" t="s">
        <v>569</v>
      </c>
      <c r="C1066" s="176" t="s">
        <v>2258</v>
      </c>
      <c r="D1066" s="175" t="s">
        <v>643</v>
      </c>
      <c r="E1066" s="172">
        <v>177</v>
      </c>
      <c r="F1066" s="177">
        <v>83</v>
      </c>
      <c r="G1066" s="177">
        <v>48</v>
      </c>
      <c r="H1066" s="178">
        <v>46</v>
      </c>
      <c r="I1066" s="172">
        <v>165</v>
      </c>
      <c r="J1066" s="177">
        <v>79</v>
      </c>
      <c r="K1066" s="177">
        <v>45</v>
      </c>
      <c r="L1066" s="178">
        <v>41</v>
      </c>
      <c r="M1066" s="172">
        <v>171</v>
      </c>
      <c r="N1066" s="177">
        <v>78</v>
      </c>
      <c r="O1066" s="177">
        <v>53</v>
      </c>
      <c r="P1066" s="178">
        <v>40</v>
      </c>
    </row>
    <row r="1067" spans="1:16" x14ac:dyDescent="0.3">
      <c r="A1067" s="175" t="s">
        <v>260</v>
      </c>
      <c r="B1067" s="176" t="s">
        <v>309</v>
      </c>
      <c r="C1067" s="176" t="s">
        <v>2259</v>
      </c>
      <c r="D1067" s="175" t="s">
        <v>373</v>
      </c>
      <c r="E1067" s="172">
        <v>182</v>
      </c>
      <c r="F1067" s="177">
        <v>86</v>
      </c>
      <c r="G1067" s="177">
        <v>37</v>
      </c>
      <c r="H1067" s="178">
        <v>59</v>
      </c>
      <c r="I1067" s="172">
        <v>188</v>
      </c>
      <c r="J1067" s="177">
        <v>98</v>
      </c>
      <c r="K1067" s="177">
        <v>51</v>
      </c>
      <c r="L1067" s="178">
        <v>39</v>
      </c>
      <c r="M1067" s="172">
        <v>188</v>
      </c>
      <c r="N1067" s="177">
        <v>100</v>
      </c>
      <c r="O1067" s="177">
        <v>41</v>
      </c>
      <c r="P1067" s="178">
        <v>47</v>
      </c>
    </row>
    <row r="1068" spans="1:16" x14ac:dyDescent="0.3">
      <c r="A1068" s="175" t="s">
        <v>819</v>
      </c>
      <c r="B1068" s="176" t="s">
        <v>939</v>
      </c>
      <c r="C1068" s="176" t="s">
        <v>2260</v>
      </c>
      <c r="D1068" s="175" t="s">
        <v>970</v>
      </c>
      <c r="E1068" s="172">
        <v>183</v>
      </c>
      <c r="F1068" s="177">
        <v>82</v>
      </c>
      <c r="G1068" s="177">
        <v>25</v>
      </c>
      <c r="H1068" s="178">
        <v>76</v>
      </c>
      <c r="I1068" s="172">
        <v>179</v>
      </c>
      <c r="J1068" s="177">
        <v>96</v>
      </c>
      <c r="K1068" s="177">
        <v>21</v>
      </c>
      <c r="L1068" s="178">
        <v>62</v>
      </c>
      <c r="M1068" s="172">
        <v>187</v>
      </c>
      <c r="N1068" s="177">
        <v>98</v>
      </c>
      <c r="O1068" s="177">
        <v>26</v>
      </c>
      <c r="P1068" s="178">
        <v>63</v>
      </c>
    </row>
    <row r="1069" spans="1:16" x14ac:dyDescent="0.3">
      <c r="A1069" s="175" t="s">
        <v>711</v>
      </c>
      <c r="B1069" s="176" t="s">
        <v>309</v>
      </c>
      <c r="C1069" s="176" t="s">
        <v>2261</v>
      </c>
      <c r="D1069" s="175" t="s">
        <v>343</v>
      </c>
      <c r="E1069" s="172">
        <v>173</v>
      </c>
      <c r="F1069" s="177">
        <v>85</v>
      </c>
      <c r="G1069" s="177">
        <v>41</v>
      </c>
      <c r="H1069" s="178">
        <v>47</v>
      </c>
      <c r="I1069" s="172">
        <v>162</v>
      </c>
      <c r="J1069" s="177">
        <v>86</v>
      </c>
      <c r="K1069" s="177">
        <v>42</v>
      </c>
      <c r="L1069" s="178">
        <v>34</v>
      </c>
      <c r="M1069" s="172">
        <v>171</v>
      </c>
      <c r="N1069" s="177">
        <v>86</v>
      </c>
      <c r="O1069" s="177">
        <v>41</v>
      </c>
      <c r="P1069" s="178">
        <v>44</v>
      </c>
    </row>
    <row r="1070" spans="1:16" x14ac:dyDescent="0.3">
      <c r="A1070" s="175" t="s">
        <v>913</v>
      </c>
      <c r="B1070" s="176" t="s">
        <v>763</v>
      </c>
      <c r="C1070" s="176" t="s">
        <v>2262</v>
      </c>
      <c r="D1070" s="175" t="s">
        <v>777</v>
      </c>
      <c r="E1070" s="172">
        <v>175</v>
      </c>
      <c r="F1070" s="177">
        <v>66</v>
      </c>
      <c r="G1070" s="177">
        <v>62</v>
      </c>
      <c r="H1070" s="178">
        <v>47</v>
      </c>
      <c r="I1070" s="172">
        <v>161</v>
      </c>
      <c r="J1070" s="177">
        <v>67</v>
      </c>
      <c r="K1070" s="177">
        <v>60</v>
      </c>
      <c r="L1070" s="178">
        <v>34</v>
      </c>
      <c r="M1070" s="172">
        <v>166</v>
      </c>
      <c r="N1070" s="177">
        <v>69</v>
      </c>
      <c r="O1070" s="177">
        <v>56</v>
      </c>
      <c r="P1070" s="178">
        <v>41</v>
      </c>
    </row>
    <row r="1071" spans="1:16" x14ac:dyDescent="0.3">
      <c r="A1071" s="175" t="s">
        <v>539</v>
      </c>
      <c r="B1071" s="176" t="s">
        <v>261</v>
      </c>
      <c r="C1071" s="176" t="s">
        <v>2263</v>
      </c>
      <c r="D1071" s="175" t="s">
        <v>303</v>
      </c>
      <c r="E1071" s="172">
        <v>167</v>
      </c>
      <c r="F1071" s="177">
        <v>2</v>
      </c>
      <c r="G1071" s="177">
        <v>162</v>
      </c>
      <c r="H1071" s="178">
        <v>3</v>
      </c>
      <c r="I1071" s="172">
        <v>44</v>
      </c>
      <c r="J1071" s="177">
        <v>2</v>
      </c>
      <c r="K1071" s="177">
        <v>42</v>
      </c>
      <c r="L1071" s="178">
        <v>0</v>
      </c>
      <c r="M1071" s="172">
        <v>86</v>
      </c>
      <c r="N1071" s="177">
        <v>2</v>
      </c>
      <c r="O1071" s="177">
        <v>79</v>
      </c>
      <c r="P1071" s="178">
        <v>5</v>
      </c>
    </row>
    <row r="1072" spans="1:16" x14ac:dyDescent="0.3">
      <c r="A1072" s="175" t="s">
        <v>819</v>
      </c>
      <c r="B1072" s="176" t="s">
        <v>681</v>
      </c>
      <c r="C1072" s="176" t="s">
        <v>2264</v>
      </c>
      <c r="D1072" s="175" t="s">
        <v>701</v>
      </c>
      <c r="E1072" s="172">
        <v>164</v>
      </c>
      <c r="F1072" s="177">
        <v>70</v>
      </c>
      <c r="G1072" s="177">
        <v>42</v>
      </c>
      <c r="H1072" s="178">
        <v>52</v>
      </c>
      <c r="I1072" s="172">
        <v>162</v>
      </c>
      <c r="J1072" s="177">
        <v>69</v>
      </c>
      <c r="K1072" s="177">
        <v>41</v>
      </c>
      <c r="L1072" s="178">
        <v>52</v>
      </c>
      <c r="M1072" s="172">
        <v>167</v>
      </c>
      <c r="N1072" s="177">
        <v>69</v>
      </c>
      <c r="O1072" s="177">
        <v>41</v>
      </c>
      <c r="P1072" s="178">
        <v>57</v>
      </c>
    </row>
    <row r="1073" spans="1:16" x14ac:dyDescent="0.3">
      <c r="A1073" s="175" t="s">
        <v>680</v>
      </c>
      <c r="B1073" s="176" t="s">
        <v>874</v>
      </c>
      <c r="C1073" s="176" t="s">
        <v>2265</v>
      </c>
      <c r="D1073" s="175" t="s">
        <v>891</v>
      </c>
      <c r="E1073" s="172">
        <v>160</v>
      </c>
      <c r="F1073" s="177">
        <v>55</v>
      </c>
      <c r="G1073" s="177">
        <v>37</v>
      </c>
      <c r="H1073" s="178">
        <v>68</v>
      </c>
      <c r="I1073" s="172">
        <v>162</v>
      </c>
      <c r="J1073" s="177">
        <v>70</v>
      </c>
      <c r="K1073" s="177">
        <v>39</v>
      </c>
      <c r="L1073" s="178">
        <v>53</v>
      </c>
      <c r="M1073" s="172">
        <v>190</v>
      </c>
      <c r="N1073" s="177">
        <v>71</v>
      </c>
      <c r="O1073" s="177">
        <v>44</v>
      </c>
      <c r="P1073" s="178">
        <v>75</v>
      </c>
    </row>
    <row r="1074" spans="1:16" x14ac:dyDescent="0.3">
      <c r="A1074" s="175" t="s">
        <v>792</v>
      </c>
      <c r="B1074" s="176" t="s">
        <v>681</v>
      </c>
      <c r="C1074" s="176" t="s">
        <v>2266</v>
      </c>
      <c r="D1074" s="175" t="s">
        <v>697</v>
      </c>
      <c r="E1074" s="172">
        <v>170</v>
      </c>
      <c r="F1074" s="177">
        <v>85</v>
      </c>
      <c r="G1074" s="177">
        <v>10</v>
      </c>
      <c r="H1074" s="178">
        <v>75</v>
      </c>
      <c r="I1074" s="172">
        <v>149</v>
      </c>
      <c r="J1074" s="177">
        <v>80</v>
      </c>
      <c r="K1074" s="177">
        <v>11</v>
      </c>
      <c r="L1074" s="178">
        <v>58</v>
      </c>
      <c r="M1074" s="172">
        <v>166</v>
      </c>
      <c r="N1074" s="177">
        <v>82</v>
      </c>
      <c r="O1074" s="177">
        <v>13</v>
      </c>
      <c r="P1074" s="178">
        <v>71</v>
      </c>
    </row>
    <row r="1075" spans="1:16" x14ac:dyDescent="0.3">
      <c r="A1075" s="175" t="s">
        <v>539</v>
      </c>
      <c r="B1075" s="176" t="s">
        <v>309</v>
      </c>
      <c r="C1075" s="176" t="s">
        <v>2267</v>
      </c>
      <c r="D1075" s="175" t="s">
        <v>405</v>
      </c>
      <c r="E1075" s="172">
        <v>164</v>
      </c>
      <c r="F1075" s="177">
        <v>54</v>
      </c>
      <c r="G1075" s="177">
        <v>30</v>
      </c>
      <c r="H1075" s="178">
        <v>80</v>
      </c>
      <c r="I1075" s="172">
        <v>160</v>
      </c>
      <c r="J1075" s="177">
        <v>63</v>
      </c>
      <c r="K1075" s="177">
        <v>42</v>
      </c>
      <c r="L1075" s="178">
        <v>55</v>
      </c>
      <c r="M1075" s="172">
        <v>175</v>
      </c>
      <c r="N1075" s="177">
        <v>64</v>
      </c>
      <c r="O1075" s="177">
        <v>33</v>
      </c>
      <c r="P1075" s="178">
        <v>78</v>
      </c>
    </row>
    <row r="1076" spans="1:16" x14ac:dyDescent="0.3">
      <c r="A1076" s="175" t="s">
        <v>308</v>
      </c>
      <c r="B1076" s="176" t="s">
        <v>309</v>
      </c>
      <c r="C1076" s="176" t="s">
        <v>2268</v>
      </c>
      <c r="D1076" s="175" t="s">
        <v>324</v>
      </c>
      <c r="E1076" s="172">
        <v>160</v>
      </c>
      <c r="F1076" s="177">
        <v>101</v>
      </c>
      <c r="G1076" s="177">
        <v>23</v>
      </c>
      <c r="H1076" s="178">
        <v>36</v>
      </c>
      <c r="I1076" s="172">
        <v>156</v>
      </c>
      <c r="J1076" s="177">
        <v>106</v>
      </c>
      <c r="K1076" s="177">
        <v>23</v>
      </c>
      <c r="L1076" s="178">
        <v>27</v>
      </c>
      <c r="M1076" s="172">
        <v>164</v>
      </c>
      <c r="N1076" s="177">
        <v>104</v>
      </c>
      <c r="O1076" s="177">
        <v>23</v>
      </c>
      <c r="P1076" s="178">
        <v>37</v>
      </c>
    </row>
    <row r="1077" spans="1:16" x14ac:dyDescent="0.3">
      <c r="A1077" s="175" t="s">
        <v>512</v>
      </c>
      <c r="B1077" s="176" t="s">
        <v>569</v>
      </c>
      <c r="C1077" s="176" t="s">
        <v>2269</v>
      </c>
      <c r="D1077" s="175" t="s">
        <v>576</v>
      </c>
      <c r="E1077" s="172">
        <v>164</v>
      </c>
      <c r="F1077" s="177">
        <v>41</v>
      </c>
      <c r="G1077" s="177">
        <v>46</v>
      </c>
      <c r="H1077" s="178">
        <v>77</v>
      </c>
      <c r="I1077" s="172">
        <v>141</v>
      </c>
      <c r="J1077" s="177">
        <v>46</v>
      </c>
      <c r="K1077" s="177">
        <v>34</v>
      </c>
      <c r="L1077" s="178">
        <v>61</v>
      </c>
      <c r="M1077" s="172">
        <v>150</v>
      </c>
      <c r="N1077" s="177">
        <v>47</v>
      </c>
      <c r="O1077" s="177">
        <v>29</v>
      </c>
      <c r="P1077" s="178">
        <v>74</v>
      </c>
    </row>
    <row r="1078" spans="1:16" x14ac:dyDescent="0.3">
      <c r="A1078" s="175" t="s">
        <v>568</v>
      </c>
      <c r="B1078" s="176" t="s">
        <v>261</v>
      </c>
      <c r="C1078" s="176" t="s">
        <v>2270</v>
      </c>
      <c r="D1078" s="175" t="s">
        <v>267</v>
      </c>
      <c r="E1078" s="172">
        <v>158</v>
      </c>
      <c r="F1078" s="177">
        <v>14</v>
      </c>
      <c r="G1078" s="177">
        <v>144</v>
      </c>
      <c r="H1078" s="178">
        <v>0</v>
      </c>
      <c r="I1078" s="172">
        <v>235</v>
      </c>
      <c r="J1078" s="177">
        <v>14</v>
      </c>
      <c r="K1078" s="177">
        <v>221</v>
      </c>
      <c r="L1078" s="178">
        <v>0</v>
      </c>
      <c r="M1078" s="172">
        <v>135</v>
      </c>
      <c r="N1078" s="177">
        <v>17</v>
      </c>
      <c r="O1078" s="177">
        <v>118</v>
      </c>
      <c r="P1078" s="178">
        <v>0</v>
      </c>
    </row>
    <row r="1079" spans="1:16" x14ac:dyDescent="0.3">
      <c r="A1079" s="175" t="s">
        <v>1178</v>
      </c>
      <c r="B1079" s="176" t="s">
        <v>309</v>
      </c>
      <c r="C1079" s="176" t="s">
        <v>2271</v>
      </c>
      <c r="D1079" s="175" t="s">
        <v>378</v>
      </c>
      <c r="E1079" s="172">
        <v>152</v>
      </c>
      <c r="F1079" s="177">
        <v>55</v>
      </c>
      <c r="G1079" s="177">
        <v>25</v>
      </c>
      <c r="H1079" s="178">
        <v>72</v>
      </c>
      <c r="I1079" s="172">
        <v>134</v>
      </c>
      <c r="J1079" s="177">
        <v>51</v>
      </c>
      <c r="K1079" s="177">
        <v>37</v>
      </c>
      <c r="L1079" s="178">
        <v>46</v>
      </c>
      <c r="M1079" s="172">
        <v>163</v>
      </c>
      <c r="N1079" s="177">
        <v>53</v>
      </c>
      <c r="O1079" s="177">
        <v>34</v>
      </c>
      <c r="P1079" s="178">
        <v>76</v>
      </c>
    </row>
    <row r="1080" spans="1:16" x14ac:dyDescent="0.3">
      <c r="A1080" s="175" t="s">
        <v>711</v>
      </c>
      <c r="B1080" s="176" t="s">
        <v>1131</v>
      </c>
      <c r="C1080" s="176" t="s">
        <v>2272</v>
      </c>
      <c r="D1080" s="175" t="s">
        <v>1143</v>
      </c>
      <c r="E1080" s="172">
        <v>167</v>
      </c>
      <c r="F1080" s="177">
        <v>79</v>
      </c>
      <c r="G1080" s="177">
        <v>26</v>
      </c>
      <c r="H1080" s="178">
        <v>62</v>
      </c>
      <c r="I1080" s="172">
        <v>161</v>
      </c>
      <c r="J1080" s="177">
        <v>98</v>
      </c>
      <c r="K1080" s="177">
        <v>18</v>
      </c>
      <c r="L1080" s="178">
        <v>45</v>
      </c>
      <c r="M1080" s="172">
        <v>167</v>
      </c>
      <c r="N1080" s="177">
        <v>100</v>
      </c>
      <c r="O1080" s="177">
        <v>16</v>
      </c>
      <c r="P1080" s="178">
        <v>51</v>
      </c>
    </row>
    <row r="1081" spans="1:16" x14ac:dyDescent="0.3">
      <c r="A1081" s="175" t="s">
        <v>711</v>
      </c>
      <c r="B1081" s="176" t="s">
        <v>569</v>
      </c>
      <c r="C1081" s="176" t="s">
        <v>2273</v>
      </c>
      <c r="D1081" s="175" t="s">
        <v>635</v>
      </c>
      <c r="E1081" s="172">
        <v>152</v>
      </c>
      <c r="F1081" s="177">
        <v>60</v>
      </c>
      <c r="G1081" s="177">
        <v>22</v>
      </c>
      <c r="H1081" s="178">
        <v>70</v>
      </c>
      <c r="I1081" s="172">
        <v>155</v>
      </c>
      <c r="J1081" s="177">
        <v>75</v>
      </c>
      <c r="K1081" s="177">
        <v>23</v>
      </c>
      <c r="L1081" s="178">
        <v>57</v>
      </c>
      <c r="M1081" s="172">
        <v>175</v>
      </c>
      <c r="N1081" s="177">
        <v>75</v>
      </c>
      <c r="O1081" s="177">
        <v>26</v>
      </c>
      <c r="P1081" s="178">
        <v>74</v>
      </c>
    </row>
    <row r="1082" spans="1:16" x14ac:dyDescent="0.3">
      <c r="A1082" s="175" t="s">
        <v>107</v>
      </c>
      <c r="B1082" s="176" t="s">
        <v>235</v>
      </c>
      <c r="C1082" s="176" t="s">
        <v>2274</v>
      </c>
      <c r="D1082" s="175" t="s">
        <v>246</v>
      </c>
      <c r="E1082" s="172">
        <v>144</v>
      </c>
      <c r="F1082" s="177">
        <v>62</v>
      </c>
      <c r="G1082" s="177">
        <v>37</v>
      </c>
      <c r="H1082" s="178">
        <v>45</v>
      </c>
      <c r="I1082" s="172">
        <v>134</v>
      </c>
      <c r="J1082" s="177">
        <v>62</v>
      </c>
      <c r="K1082" s="177">
        <v>33</v>
      </c>
      <c r="L1082" s="178">
        <v>39</v>
      </c>
      <c r="M1082" s="172">
        <v>141</v>
      </c>
      <c r="N1082" s="177">
        <v>61</v>
      </c>
      <c r="O1082" s="177">
        <v>31</v>
      </c>
      <c r="P1082" s="178">
        <v>49</v>
      </c>
    </row>
    <row r="1083" spans="1:16" x14ac:dyDescent="0.3">
      <c r="A1083" s="175" t="s">
        <v>107</v>
      </c>
      <c r="B1083" s="176" t="s">
        <v>309</v>
      </c>
      <c r="C1083" s="176" t="s">
        <v>2275</v>
      </c>
      <c r="D1083" s="175" t="s">
        <v>319</v>
      </c>
      <c r="E1083" s="172">
        <v>150</v>
      </c>
      <c r="F1083" s="177">
        <v>65</v>
      </c>
      <c r="G1083" s="177">
        <v>31</v>
      </c>
      <c r="H1083" s="178">
        <v>54</v>
      </c>
      <c r="I1083" s="172">
        <v>136</v>
      </c>
      <c r="J1083" s="177">
        <v>64</v>
      </c>
      <c r="K1083" s="177">
        <v>24</v>
      </c>
      <c r="L1083" s="178">
        <v>48</v>
      </c>
      <c r="M1083" s="172">
        <v>145</v>
      </c>
      <c r="N1083" s="177">
        <v>69</v>
      </c>
      <c r="O1083" s="177">
        <v>25</v>
      </c>
      <c r="P1083" s="178">
        <v>51</v>
      </c>
    </row>
    <row r="1084" spans="1:16" x14ac:dyDescent="0.3">
      <c r="A1084" s="175" t="s">
        <v>924</v>
      </c>
      <c r="B1084" s="176" t="s">
        <v>681</v>
      </c>
      <c r="C1084" s="176" t="s">
        <v>2276</v>
      </c>
      <c r="D1084" s="175" t="s">
        <v>698</v>
      </c>
      <c r="E1084" s="172">
        <v>156</v>
      </c>
      <c r="F1084" s="177">
        <v>42</v>
      </c>
      <c r="G1084" s="177">
        <v>29</v>
      </c>
      <c r="H1084" s="178">
        <v>85</v>
      </c>
      <c r="I1084" s="172">
        <v>118</v>
      </c>
      <c r="J1084" s="177">
        <v>41</v>
      </c>
      <c r="K1084" s="177">
        <v>30</v>
      </c>
      <c r="L1084" s="178">
        <v>47</v>
      </c>
      <c r="M1084" s="172">
        <v>157</v>
      </c>
      <c r="N1084" s="177">
        <v>41</v>
      </c>
      <c r="O1084" s="177">
        <v>40</v>
      </c>
      <c r="P1084" s="178">
        <v>76</v>
      </c>
    </row>
    <row r="1085" spans="1:16" x14ac:dyDescent="0.3">
      <c r="A1085" s="175" t="s">
        <v>873</v>
      </c>
      <c r="B1085" s="176" t="s">
        <v>309</v>
      </c>
      <c r="C1085" s="176" t="s">
        <v>2277</v>
      </c>
      <c r="D1085" s="175" t="s">
        <v>346</v>
      </c>
      <c r="E1085" s="172">
        <v>167</v>
      </c>
      <c r="F1085" s="177">
        <v>74</v>
      </c>
      <c r="G1085" s="177">
        <v>26</v>
      </c>
      <c r="H1085" s="178">
        <v>67</v>
      </c>
      <c r="I1085" s="172">
        <v>138</v>
      </c>
      <c r="J1085" s="177">
        <v>72</v>
      </c>
      <c r="K1085" s="177">
        <v>24</v>
      </c>
      <c r="L1085" s="178">
        <v>42</v>
      </c>
      <c r="M1085" s="172">
        <v>156</v>
      </c>
      <c r="N1085" s="177">
        <v>72</v>
      </c>
      <c r="O1085" s="177">
        <v>38</v>
      </c>
      <c r="P1085" s="178">
        <v>46</v>
      </c>
    </row>
    <row r="1086" spans="1:16" x14ac:dyDescent="0.3">
      <c r="A1086" s="175" t="s">
        <v>308</v>
      </c>
      <c r="B1086" s="176" t="s">
        <v>1183</v>
      </c>
      <c r="C1086" s="176" t="s">
        <v>2278</v>
      </c>
      <c r="D1086" s="175" t="s">
        <v>1186</v>
      </c>
      <c r="E1086" s="172">
        <v>148</v>
      </c>
      <c r="F1086" s="177">
        <v>56</v>
      </c>
      <c r="G1086" s="177">
        <v>14</v>
      </c>
      <c r="H1086" s="178">
        <v>78</v>
      </c>
      <c r="I1086" s="172">
        <v>128</v>
      </c>
      <c r="J1086" s="177">
        <v>56</v>
      </c>
      <c r="K1086" s="177">
        <v>13</v>
      </c>
      <c r="L1086" s="178">
        <v>59</v>
      </c>
      <c r="M1086" s="172">
        <v>139</v>
      </c>
      <c r="N1086" s="177">
        <v>54</v>
      </c>
      <c r="O1086" s="177">
        <v>10</v>
      </c>
      <c r="P1086" s="178">
        <v>75</v>
      </c>
    </row>
    <row r="1087" spans="1:16" x14ac:dyDescent="0.3">
      <c r="A1087" s="175" t="s">
        <v>107</v>
      </c>
      <c r="B1087" s="176" t="s">
        <v>108</v>
      </c>
      <c r="C1087" s="176" t="s">
        <v>2279</v>
      </c>
      <c r="D1087" s="175" t="s">
        <v>111</v>
      </c>
      <c r="E1087" s="172">
        <v>159</v>
      </c>
      <c r="F1087" s="177">
        <v>54</v>
      </c>
      <c r="G1087" s="177">
        <v>55</v>
      </c>
      <c r="H1087" s="178">
        <v>50</v>
      </c>
      <c r="I1087" s="172">
        <v>113</v>
      </c>
      <c r="J1087" s="177">
        <v>53</v>
      </c>
      <c r="K1087" s="177">
        <v>35</v>
      </c>
      <c r="L1087" s="178">
        <v>25</v>
      </c>
      <c r="M1087" s="172">
        <v>103</v>
      </c>
      <c r="N1087" s="177">
        <v>53</v>
      </c>
      <c r="O1087" s="177">
        <v>14</v>
      </c>
      <c r="P1087" s="178">
        <v>36</v>
      </c>
    </row>
    <row r="1088" spans="1:16" x14ac:dyDescent="0.3">
      <c r="A1088" s="175" t="s">
        <v>539</v>
      </c>
      <c r="B1088" s="176" t="s">
        <v>939</v>
      </c>
      <c r="C1088" s="176" t="s">
        <v>2280</v>
      </c>
      <c r="D1088" s="175" t="s">
        <v>1002</v>
      </c>
      <c r="E1088" s="172">
        <v>151</v>
      </c>
      <c r="F1088" s="177">
        <v>59</v>
      </c>
      <c r="G1088" s="177">
        <v>33</v>
      </c>
      <c r="H1088" s="178">
        <v>59</v>
      </c>
      <c r="I1088" s="172">
        <v>124</v>
      </c>
      <c r="J1088" s="177">
        <v>58</v>
      </c>
      <c r="K1088" s="177">
        <v>21</v>
      </c>
      <c r="L1088" s="178">
        <v>45</v>
      </c>
      <c r="M1088" s="172">
        <v>129</v>
      </c>
      <c r="N1088" s="177">
        <v>58</v>
      </c>
      <c r="O1088" s="177">
        <v>19</v>
      </c>
      <c r="P1088" s="178">
        <v>52</v>
      </c>
    </row>
    <row r="1089" spans="1:16" x14ac:dyDescent="0.3">
      <c r="A1089" s="175" t="s">
        <v>568</v>
      </c>
      <c r="B1089" s="176" t="s">
        <v>309</v>
      </c>
      <c r="C1089" s="176" t="s">
        <v>2281</v>
      </c>
      <c r="D1089" s="175" t="s">
        <v>315</v>
      </c>
      <c r="E1089" s="172">
        <v>180</v>
      </c>
      <c r="F1089" s="177">
        <v>99</v>
      </c>
      <c r="G1089" s="177">
        <v>9</v>
      </c>
      <c r="H1089" s="178">
        <v>72</v>
      </c>
      <c r="I1089" s="172">
        <v>133</v>
      </c>
      <c r="J1089" s="177">
        <v>95</v>
      </c>
      <c r="K1089" s="177">
        <v>8</v>
      </c>
      <c r="L1089" s="178">
        <v>30</v>
      </c>
      <c r="M1089" s="172">
        <v>142</v>
      </c>
      <c r="N1089" s="177">
        <v>98</v>
      </c>
      <c r="O1089" s="177">
        <v>8</v>
      </c>
      <c r="P1089" s="178">
        <v>36</v>
      </c>
    </row>
    <row r="1090" spans="1:16" x14ac:dyDescent="0.3">
      <c r="A1090" s="175" t="s">
        <v>819</v>
      </c>
      <c r="B1090" s="176" t="s">
        <v>939</v>
      </c>
      <c r="C1090" s="176" t="s">
        <v>2282</v>
      </c>
      <c r="D1090" s="175" t="s">
        <v>975</v>
      </c>
      <c r="E1090" s="172">
        <v>142</v>
      </c>
      <c r="F1090" s="177">
        <v>56</v>
      </c>
      <c r="G1090" s="177">
        <v>32</v>
      </c>
      <c r="H1090" s="178">
        <v>54</v>
      </c>
      <c r="I1090" s="172">
        <v>157</v>
      </c>
      <c r="J1090" s="177">
        <v>70</v>
      </c>
      <c r="K1090" s="177">
        <v>37</v>
      </c>
      <c r="L1090" s="178">
        <v>50</v>
      </c>
      <c r="M1090" s="172">
        <v>165</v>
      </c>
      <c r="N1090" s="177">
        <v>67</v>
      </c>
      <c r="O1090" s="177">
        <v>43</v>
      </c>
      <c r="P1090" s="178">
        <v>55</v>
      </c>
    </row>
    <row r="1091" spans="1:16" x14ac:dyDescent="0.3">
      <c r="A1091" s="175" t="s">
        <v>107</v>
      </c>
      <c r="B1091" s="176" t="s">
        <v>309</v>
      </c>
      <c r="C1091" s="176" t="s">
        <v>2283</v>
      </c>
      <c r="D1091" s="175" t="s">
        <v>131</v>
      </c>
      <c r="E1091" s="172">
        <v>146</v>
      </c>
      <c r="F1091" s="177">
        <v>77</v>
      </c>
      <c r="G1091" s="177">
        <v>11</v>
      </c>
      <c r="H1091" s="178">
        <v>58</v>
      </c>
      <c r="I1091" s="172">
        <v>120</v>
      </c>
      <c r="J1091" s="177">
        <v>71</v>
      </c>
      <c r="K1091" s="177">
        <v>12</v>
      </c>
      <c r="L1091" s="178">
        <v>37</v>
      </c>
      <c r="M1091" s="172">
        <v>140</v>
      </c>
      <c r="N1091" s="177">
        <v>73</v>
      </c>
      <c r="O1091" s="177">
        <v>12</v>
      </c>
      <c r="P1091" s="178">
        <v>55</v>
      </c>
    </row>
    <row r="1092" spans="1:16" x14ac:dyDescent="0.3">
      <c r="A1092" s="175" t="s">
        <v>1162</v>
      </c>
      <c r="B1092" s="176" t="s">
        <v>475</v>
      </c>
      <c r="C1092" s="176" t="s">
        <v>2284</v>
      </c>
      <c r="D1092" s="175" t="s">
        <v>504</v>
      </c>
      <c r="E1092" s="172">
        <v>150</v>
      </c>
      <c r="F1092" s="177">
        <v>46</v>
      </c>
      <c r="G1092" s="177">
        <v>50</v>
      </c>
      <c r="H1092" s="178">
        <v>54</v>
      </c>
      <c r="I1092" s="172">
        <v>148</v>
      </c>
      <c r="J1092" s="177">
        <v>58</v>
      </c>
      <c r="K1092" s="177">
        <v>50</v>
      </c>
      <c r="L1092" s="178">
        <v>40</v>
      </c>
      <c r="M1092" s="172">
        <v>155</v>
      </c>
      <c r="N1092" s="177">
        <v>58</v>
      </c>
      <c r="O1092" s="177">
        <v>52</v>
      </c>
      <c r="P1092" s="178">
        <v>45</v>
      </c>
    </row>
    <row r="1093" spans="1:16" x14ac:dyDescent="0.3">
      <c r="A1093" s="175" t="s">
        <v>1149</v>
      </c>
      <c r="B1093" s="176" t="s">
        <v>939</v>
      </c>
      <c r="C1093" s="176" t="s">
        <v>2285</v>
      </c>
      <c r="D1093" s="175" t="s">
        <v>960</v>
      </c>
      <c r="E1093" s="172">
        <v>150</v>
      </c>
      <c r="F1093" s="177">
        <v>70</v>
      </c>
      <c r="G1093" s="177">
        <v>45</v>
      </c>
      <c r="H1093" s="178">
        <v>35</v>
      </c>
      <c r="I1093" s="172">
        <v>135</v>
      </c>
      <c r="J1093" s="177">
        <v>79</v>
      </c>
      <c r="K1093" s="177">
        <v>42</v>
      </c>
      <c r="L1093" s="178">
        <v>14</v>
      </c>
      <c r="M1093" s="172">
        <v>142</v>
      </c>
      <c r="N1093" s="177">
        <v>80</v>
      </c>
      <c r="O1093" s="177">
        <v>37</v>
      </c>
      <c r="P1093" s="178">
        <v>25</v>
      </c>
    </row>
    <row r="1094" spans="1:16" x14ac:dyDescent="0.3">
      <c r="A1094" s="175" t="s">
        <v>429</v>
      </c>
      <c r="B1094" s="176" t="s">
        <v>181</v>
      </c>
      <c r="C1094" s="176" t="s">
        <v>2286</v>
      </c>
      <c r="D1094" s="175" t="s">
        <v>851</v>
      </c>
      <c r="E1094" s="172">
        <v>151</v>
      </c>
      <c r="F1094" s="177">
        <v>83</v>
      </c>
      <c r="G1094" s="177">
        <v>12</v>
      </c>
      <c r="H1094" s="178">
        <v>56</v>
      </c>
      <c r="I1094" s="172">
        <v>136</v>
      </c>
      <c r="J1094" s="177">
        <v>85</v>
      </c>
      <c r="K1094" s="177">
        <v>14</v>
      </c>
      <c r="L1094" s="178">
        <v>37</v>
      </c>
      <c r="M1094" s="172">
        <v>145</v>
      </c>
      <c r="N1094" s="177">
        <v>85</v>
      </c>
      <c r="O1094" s="177">
        <v>15</v>
      </c>
      <c r="P1094" s="178">
        <v>45</v>
      </c>
    </row>
    <row r="1095" spans="1:16" x14ac:dyDescent="0.3">
      <c r="A1095" s="175" t="s">
        <v>1149</v>
      </c>
      <c r="B1095" s="176" t="s">
        <v>939</v>
      </c>
      <c r="C1095" s="176" t="s">
        <v>2287</v>
      </c>
      <c r="D1095" s="175" t="s">
        <v>578</v>
      </c>
      <c r="E1095" s="172">
        <v>143</v>
      </c>
      <c r="F1095" s="177">
        <v>97</v>
      </c>
      <c r="G1095" s="177">
        <v>28</v>
      </c>
      <c r="H1095" s="178">
        <v>18</v>
      </c>
      <c r="I1095" s="172">
        <v>123</v>
      </c>
      <c r="J1095" s="177">
        <v>95</v>
      </c>
      <c r="K1095" s="177">
        <v>17</v>
      </c>
      <c r="L1095" s="178">
        <v>11</v>
      </c>
      <c r="M1095" s="172">
        <v>121</v>
      </c>
      <c r="N1095" s="177">
        <v>92</v>
      </c>
      <c r="O1095" s="177">
        <v>14</v>
      </c>
      <c r="P1095" s="178">
        <v>15</v>
      </c>
    </row>
    <row r="1096" spans="1:16" x14ac:dyDescent="0.3">
      <c r="A1096" s="175" t="s">
        <v>568</v>
      </c>
      <c r="B1096" s="176" t="s">
        <v>939</v>
      </c>
      <c r="C1096" s="176" t="s">
        <v>2288</v>
      </c>
      <c r="D1096" s="175" t="s">
        <v>962</v>
      </c>
      <c r="E1096" s="172">
        <v>148</v>
      </c>
      <c r="F1096" s="177">
        <v>40</v>
      </c>
      <c r="G1096" s="177">
        <v>35</v>
      </c>
      <c r="H1096" s="178">
        <v>73</v>
      </c>
      <c r="I1096" s="172">
        <v>115</v>
      </c>
      <c r="J1096" s="177">
        <v>40</v>
      </c>
      <c r="K1096" s="177">
        <v>29</v>
      </c>
      <c r="L1096" s="178">
        <v>46</v>
      </c>
      <c r="M1096" s="172">
        <v>134</v>
      </c>
      <c r="N1096" s="177">
        <v>39</v>
      </c>
      <c r="O1096" s="177">
        <v>31</v>
      </c>
      <c r="P1096" s="178">
        <v>64</v>
      </c>
    </row>
    <row r="1097" spans="1:16" x14ac:dyDescent="0.3">
      <c r="A1097" s="175" t="s">
        <v>792</v>
      </c>
      <c r="B1097" s="176" t="s">
        <v>874</v>
      </c>
      <c r="C1097" s="176" t="s">
        <v>2289</v>
      </c>
      <c r="D1097" s="175" t="s">
        <v>903</v>
      </c>
      <c r="E1097" s="172">
        <v>142</v>
      </c>
      <c r="F1097" s="177">
        <v>96</v>
      </c>
      <c r="G1097" s="177">
        <v>12</v>
      </c>
      <c r="H1097" s="178">
        <v>34</v>
      </c>
      <c r="I1097" s="172">
        <v>128</v>
      </c>
      <c r="J1097" s="177">
        <v>91</v>
      </c>
      <c r="K1097" s="177">
        <v>12</v>
      </c>
      <c r="L1097" s="178">
        <v>25</v>
      </c>
      <c r="M1097" s="172">
        <v>139</v>
      </c>
      <c r="N1097" s="177">
        <v>98</v>
      </c>
      <c r="O1097" s="177">
        <v>13</v>
      </c>
      <c r="P1097" s="178">
        <v>28</v>
      </c>
    </row>
    <row r="1098" spans="1:16" x14ac:dyDescent="0.3">
      <c r="A1098" s="175" t="s">
        <v>711</v>
      </c>
      <c r="B1098" s="176" t="s">
        <v>309</v>
      </c>
      <c r="C1098" s="176" t="s">
        <v>2290</v>
      </c>
      <c r="D1098" s="175" t="s">
        <v>387</v>
      </c>
      <c r="E1098" s="172">
        <v>136</v>
      </c>
      <c r="F1098" s="177">
        <v>59</v>
      </c>
      <c r="G1098" s="177">
        <v>27</v>
      </c>
      <c r="H1098" s="178">
        <v>50</v>
      </c>
      <c r="I1098" s="172">
        <v>140</v>
      </c>
      <c r="J1098" s="177">
        <v>60</v>
      </c>
      <c r="K1098" s="177">
        <v>34</v>
      </c>
      <c r="L1098" s="178">
        <v>46</v>
      </c>
      <c r="M1098" s="172">
        <v>159</v>
      </c>
      <c r="N1098" s="177">
        <v>59</v>
      </c>
      <c r="O1098" s="177">
        <v>55</v>
      </c>
      <c r="P1098" s="178">
        <v>45</v>
      </c>
    </row>
    <row r="1099" spans="1:16" x14ac:dyDescent="0.3">
      <c r="A1099" s="175" t="s">
        <v>308</v>
      </c>
      <c r="B1099" s="176" t="s">
        <v>309</v>
      </c>
      <c r="C1099" s="176" t="s">
        <v>2291</v>
      </c>
      <c r="D1099" s="175" t="s">
        <v>369</v>
      </c>
      <c r="E1099" s="172">
        <v>135</v>
      </c>
      <c r="F1099" s="177">
        <v>70</v>
      </c>
      <c r="G1099" s="177">
        <v>22</v>
      </c>
      <c r="H1099" s="178">
        <v>43</v>
      </c>
      <c r="I1099" s="172">
        <v>127</v>
      </c>
      <c r="J1099" s="177">
        <v>70</v>
      </c>
      <c r="K1099" s="177">
        <v>19</v>
      </c>
      <c r="L1099" s="178">
        <v>38</v>
      </c>
      <c r="M1099" s="172">
        <v>125</v>
      </c>
      <c r="N1099" s="177">
        <v>69</v>
      </c>
      <c r="O1099" s="177">
        <v>18</v>
      </c>
      <c r="P1099" s="178">
        <v>38</v>
      </c>
    </row>
    <row r="1100" spans="1:16" x14ac:dyDescent="0.3">
      <c r="A1100" s="175" t="s">
        <v>762</v>
      </c>
      <c r="B1100" s="176" t="s">
        <v>1163</v>
      </c>
      <c r="C1100" s="176" t="s">
        <v>2292</v>
      </c>
      <c r="D1100" s="175" t="s">
        <v>1165</v>
      </c>
      <c r="E1100" s="172">
        <v>135</v>
      </c>
      <c r="F1100" s="177">
        <v>62</v>
      </c>
      <c r="G1100" s="177">
        <v>16</v>
      </c>
      <c r="H1100" s="178">
        <v>57</v>
      </c>
      <c r="I1100" s="172">
        <v>113</v>
      </c>
      <c r="J1100" s="177">
        <v>61</v>
      </c>
      <c r="K1100" s="177">
        <v>7</v>
      </c>
      <c r="L1100" s="178">
        <v>45</v>
      </c>
      <c r="M1100" s="172">
        <v>121</v>
      </c>
      <c r="N1100" s="177">
        <v>61</v>
      </c>
      <c r="O1100" s="177">
        <v>8</v>
      </c>
      <c r="P1100" s="178">
        <v>52</v>
      </c>
    </row>
    <row r="1101" spans="1:16" x14ac:dyDescent="0.3">
      <c r="A1101" s="175" t="s">
        <v>107</v>
      </c>
      <c r="B1101" s="176" t="s">
        <v>793</v>
      </c>
      <c r="C1101" s="176" t="s">
        <v>2293</v>
      </c>
      <c r="D1101" s="175" t="s">
        <v>817</v>
      </c>
      <c r="E1101" s="172">
        <v>124</v>
      </c>
      <c r="F1101" s="177">
        <v>67</v>
      </c>
      <c r="G1101" s="177">
        <v>29</v>
      </c>
      <c r="H1101" s="178">
        <v>28</v>
      </c>
      <c r="I1101" s="172">
        <v>122</v>
      </c>
      <c r="J1101" s="177">
        <v>67</v>
      </c>
      <c r="K1101" s="177">
        <v>33</v>
      </c>
      <c r="L1101" s="178">
        <v>22</v>
      </c>
      <c r="M1101" s="172">
        <v>136</v>
      </c>
      <c r="N1101" s="177">
        <v>68</v>
      </c>
      <c r="O1101" s="177">
        <v>34</v>
      </c>
      <c r="P1101" s="178">
        <v>34</v>
      </c>
    </row>
    <row r="1102" spans="1:16" x14ac:dyDescent="0.3">
      <c r="A1102" s="175" t="s">
        <v>308</v>
      </c>
      <c r="B1102" s="176" t="s">
        <v>939</v>
      </c>
      <c r="C1102" s="176" t="s">
        <v>2294</v>
      </c>
      <c r="D1102" s="175" t="s">
        <v>988</v>
      </c>
      <c r="E1102" s="172">
        <v>149</v>
      </c>
      <c r="F1102" s="177">
        <v>69</v>
      </c>
      <c r="G1102" s="177">
        <v>22</v>
      </c>
      <c r="H1102" s="178">
        <v>58</v>
      </c>
      <c r="I1102" s="172">
        <v>128</v>
      </c>
      <c r="J1102" s="177">
        <v>69</v>
      </c>
      <c r="K1102" s="177">
        <v>25</v>
      </c>
      <c r="L1102" s="178">
        <v>34</v>
      </c>
      <c r="M1102" s="172">
        <v>143</v>
      </c>
      <c r="N1102" s="177">
        <v>68</v>
      </c>
      <c r="O1102" s="177">
        <v>37</v>
      </c>
      <c r="P1102" s="178">
        <v>38</v>
      </c>
    </row>
    <row r="1103" spans="1:16" x14ac:dyDescent="0.3">
      <c r="A1103" s="183" t="s">
        <v>819</v>
      </c>
      <c r="B1103" s="176" t="s">
        <v>309</v>
      </c>
      <c r="C1103" s="176" t="s">
        <v>2295</v>
      </c>
      <c r="D1103" s="175" t="s">
        <v>311</v>
      </c>
      <c r="E1103" s="172">
        <v>133</v>
      </c>
      <c r="F1103" s="177">
        <v>80</v>
      </c>
      <c r="G1103" s="177">
        <v>18</v>
      </c>
      <c r="H1103" s="178">
        <v>35</v>
      </c>
      <c r="I1103" s="172">
        <v>125</v>
      </c>
      <c r="J1103" s="177">
        <v>93</v>
      </c>
      <c r="K1103" s="177">
        <v>8</v>
      </c>
      <c r="L1103" s="178">
        <v>24</v>
      </c>
      <c r="M1103" s="172">
        <v>133</v>
      </c>
      <c r="N1103" s="177">
        <v>93</v>
      </c>
      <c r="O1103" s="177">
        <v>10</v>
      </c>
      <c r="P1103" s="178">
        <v>30</v>
      </c>
    </row>
    <row r="1104" spans="1:16" x14ac:dyDescent="0.3">
      <c r="A1104" s="183" t="s">
        <v>568</v>
      </c>
      <c r="B1104" s="176" t="s">
        <v>309</v>
      </c>
      <c r="C1104" s="176" t="s">
        <v>2296</v>
      </c>
      <c r="D1104" s="175" t="s">
        <v>424</v>
      </c>
      <c r="E1104" s="172">
        <v>130</v>
      </c>
      <c r="F1104" s="177">
        <v>60</v>
      </c>
      <c r="G1104" s="177">
        <v>36</v>
      </c>
      <c r="H1104" s="178">
        <v>34</v>
      </c>
      <c r="I1104" s="172">
        <v>114</v>
      </c>
      <c r="J1104" s="177">
        <v>58</v>
      </c>
      <c r="K1104" s="177">
        <v>30</v>
      </c>
      <c r="L1104" s="178">
        <v>26</v>
      </c>
      <c r="M1104" s="172">
        <v>117</v>
      </c>
      <c r="N1104" s="177">
        <v>59</v>
      </c>
      <c r="O1104" s="177">
        <v>27</v>
      </c>
      <c r="P1104" s="178">
        <v>31</v>
      </c>
    </row>
    <row r="1105" spans="1:16" x14ac:dyDescent="0.3">
      <c r="A1105" s="183" t="s">
        <v>873</v>
      </c>
      <c r="B1105" s="176" t="s">
        <v>939</v>
      </c>
      <c r="C1105" s="176" t="s">
        <v>2297</v>
      </c>
      <c r="D1105" s="175" t="s">
        <v>998</v>
      </c>
      <c r="E1105" s="172">
        <v>126</v>
      </c>
      <c r="F1105" s="177">
        <v>100</v>
      </c>
      <c r="G1105" s="177">
        <v>16</v>
      </c>
      <c r="H1105" s="178">
        <v>10</v>
      </c>
      <c r="I1105" s="172">
        <v>163</v>
      </c>
      <c r="J1105" s="177">
        <v>118</v>
      </c>
      <c r="K1105" s="177">
        <v>37</v>
      </c>
      <c r="L1105" s="178">
        <v>8</v>
      </c>
      <c r="M1105" s="172">
        <v>147</v>
      </c>
      <c r="N1105" s="177">
        <v>119</v>
      </c>
      <c r="O1105" s="177">
        <v>17</v>
      </c>
      <c r="P1105" s="178">
        <v>11</v>
      </c>
    </row>
    <row r="1106" spans="1:16" x14ac:dyDescent="0.3">
      <c r="A1106" s="183" t="s">
        <v>1038</v>
      </c>
      <c r="B1106" s="176" t="s">
        <v>681</v>
      </c>
      <c r="C1106" s="176" t="s">
        <v>2298</v>
      </c>
      <c r="D1106" s="175" t="s">
        <v>705</v>
      </c>
      <c r="E1106" s="172">
        <v>123</v>
      </c>
      <c r="F1106" s="177">
        <v>85</v>
      </c>
      <c r="G1106" s="177">
        <v>18</v>
      </c>
      <c r="H1106" s="178">
        <v>20</v>
      </c>
      <c r="I1106" s="172">
        <v>111</v>
      </c>
      <c r="J1106" s="177">
        <v>85</v>
      </c>
      <c r="K1106" s="177">
        <v>10</v>
      </c>
      <c r="L1106" s="178">
        <v>16</v>
      </c>
      <c r="M1106" s="172">
        <v>123</v>
      </c>
      <c r="N1106" s="177">
        <v>86</v>
      </c>
      <c r="O1106" s="177">
        <v>16</v>
      </c>
      <c r="P1106" s="178">
        <v>21</v>
      </c>
    </row>
    <row r="1107" spans="1:16" x14ac:dyDescent="0.3">
      <c r="A1107" s="183" t="s">
        <v>1172</v>
      </c>
      <c r="B1107" s="176" t="s">
        <v>939</v>
      </c>
      <c r="C1107" s="176" t="s">
        <v>2299</v>
      </c>
      <c r="D1107" s="175" t="s">
        <v>948</v>
      </c>
      <c r="E1107" s="172">
        <v>120</v>
      </c>
      <c r="F1107" s="177">
        <v>77</v>
      </c>
      <c r="G1107" s="177">
        <v>25</v>
      </c>
      <c r="H1107" s="178">
        <v>18</v>
      </c>
      <c r="I1107" s="172">
        <v>114</v>
      </c>
      <c r="J1107" s="177">
        <v>73</v>
      </c>
      <c r="K1107" s="177">
        <v>28</v>
      </c>
      <c r="L1107" s="178">
        <v>13</v>
      </c>
      <c r="M1107" s="172">
        <v>127</v>
      </c>
      <c r="N1107" s="177">
        <v>76</v>
      </c>
      <c r="O1107" s="177">
        <v>29</v>
      </c>
      <c r="P1107" s="178">
        <v>22</v>
      </c>
    </row>
    <row r="1108" spans="1:16" x14ac:dyDescent="0.3">
      <c r="A1108" s="183" t="s">
        <v>1014</v>
      </c>
      <c r="B1108" s="176" t="s">
        <v>309</v>
      </c>
      <c r="C1108" s="176" t="s">
        <v>2300</v>
      </c>
      <c r="D1108" s="175" t="s">
        <v>427</v>
      </c>
      <c r="E1108" s="172">
        <v>121</v>
      </c>
      <c r="F1108" s="177">
        <v>49</v>
      </c>
      <c r="G1108" s="177">
        <v>28</v>
      </c>
      <c r="H1108" s="178">
        <v>44</v>
      </c>
      <c r="I1108" s="172">
        <v>122</v>
      </c>
      <c r="J1108" s="177">
        <v>48</v>
      </c>
      <c r="K1108" s="177">
        <v>35</v>
      </c>
      <c r="L1108" s="178">
        <v>39</v>
      </c>
      <c r="M1108" s="172">
        <v>119</v>
      </c>
      <c r="N1108" s="177">
        <v>46</v>
      </c>
      <c r="O1108" s="177">
        <v>31</v>
      </c>
      <c r="P1108" s="178">
        <v>42</v>
      </c>
    </row>
    <row r="1109" spans="1:16" x14ac:dyDescent="0.3">
      <c r="A1109" s="183" t="s">
        <v>913</v>
      </c>
      <c r="B1109" s="176" t="s">
        <v>309</v>
      </c>
      <c r="C1109" s="176" t="s">
        <v>2301</v>
      </c>
      <c r="D1109" s="175" t="s">
        <v>383</v>
      </c>
      <c r="E1109" s="172">
        <v>127</v>
      </c>
      <c r="F1109" s="177">
        <v>71</v>
      </c>
      <c r="G1109" s="177">
        <v>12</v>
      </c>
      <c r="H1109" s="178">
        <v>44</v>
      </c>
      <c r="I1109" s="172">
        <v>113</v>
      </c>
      <c r="J1109" s="177">
        <v>70</v>
      </c>
      <c r="K1109" s="177">
        <v>14</v>
      </c>
      <c r="L1109" s="178">
        <v>29</v>
      </c>
      <c r="M1109" s="172">
        <v>117</v>
      </c>
      <c r="N1109" s="177">
        <v>69</v>
      </c>
      <c r="O1109" s="177">
        <v>12</v>
      </c>
      <c r="P1109" s="178">
        <v>36</v>
      </c>
    </row>
    <row r="1110" spans="1:16" x14ac:dyDescent="0.3">
      <c r="A1110" s="183" t="s">
        <v>107</v>
      </c>
      <c r="B1110" s="176" t="s">
        <v>763</v>
      </c>
      <c r="C1110" s="176" t="s">
        <v>2302</v>
      </c>
      <c r="D1110" s="175" t="s">
        <v>785</v>
      </c>
      <c r="E1110" s="172">
        <v>105</v>
      </c>
      <c r="F1110" s="177">
        <v>44</v>
      </c>
      <c r="G1110" s="177">
        <v>11</v>
      </c>
      <c r="H1110" s="178">
        <v>50</v>
      </c>
      <c r="I1110" s="172">
        <v>101</v>
      </c>
      <c r="J1110" s="177">
        <v>45</v>
      </c>
      <c r="K1110" s="177">
        <v>11</v>
      </c>
      <c r="L1110" s="178">
        <v>45</v>
      </c>
      <c r="M1110" s="172">
        <v>119</v>
      </c>
      <c r="N1110" s="177">
        <v>46</v>
      </c>
      <c r="O1110" s="177">
        <v>10</v>
      </c>
      <c r="P1110" s="178">
        <v>63</v>
      </c>
    </row>
    <row r="1111" spans="1:16" x14ac:dyDescent="0.3">
      <c r="A1111" s="183" t="s">
        <v>747</v>
      </c>
      <c r="B1111" s="176" t="s">
        <v>939</v>
      </c>
      <c r="C1111" s="176" t="s">
        <v>2303</v>
      </c>
      <c r="D1111" s="175" t="s">
        <v>209</v>
      </c>
      <c r="E1111" s="172">
        <v>122</v>
      </c>
      <c r="F1111" s="177">
        <v>54</v>
      </c>
      <c r="G1111" s="177">
        <v>29</v>
      </c>
      <c r="H1111" s="178">
        <v>39</v>
      </c>
      <c r="I1111" s="172">
        <v>111</v>
      </c>
      <c r="J1111" s="177">
        <v>57</v>
      </c>
      <c r="K1111" s="177">
        <v>22</v>
      </c>
      <c r="L1111" s="178">
        <v>32</v>
      </c>
      <c r="M1111" s="172">
        <v>105</v>
      </c>
      <c r="N1111" s="177">
        <v>53</v>
      </c>
      <c r="O1111" s="177">
        <v>18</v>
      </c>
      <c r="P1111" s="178">
        <v>34</v>
      </c>
    </row>
    <row r="1112" spans="1:16" x14ac:dyDescent="0.3">
      <c r="A1112" s="183" t="s">
        <v>762</v>
      </c>
      <c r="B1112" s="176" t="s">
        <v>181</v>
      </c>
      <c r="C1112" s="176" t="s">
        <v>2304</v>
      </c>
      <c r="D1112" s="175" t="s">
        <v>209</v>
      </c>
      <c r="E1112" s="172">
        <v>122</v>
      </c>
      <c r="F1112" s="177">
        <v>64</v>
      </c>
      <c r="G1112" s="177">
        <v>7</v>
      </c>
      <c r="H1112" s="178">
        <v>51</v>
      </c>
      <c r="I1112" s="172">
        <v>102</v>
      </c>
      <c r="J1112" s="177">
        <v>66</v>
      </c>
      <c r="K1112" s="177">
        <v>4</v>
      </c>
      <c r="L1112" s="178">
        <v>32</v>
      </c>
      <c r="M1112" s="172">
        <v>117</v>
      </c>
      <c r="N1112" s="177">
        <v>67</v>
      </c>
      <c r="O1112" s="177">
        <v>4</v>
      </c>
      <c r="P1112" s="178">
        <v>46</v>
      </c>
    </row>
    <row r="1113" spans="1:16" x14ac:dyDescent="0.3">
      <c r="A1113" s="183" t="s">
        <v>260</v>
      </c>
      <c r="B1113" s="176" t="s">
        <v>681</v>
      </c>
      <c r="C1113" s="176" t="s">
        <v>2305</v>
      </c>
      <c r="D1113" s="175" t="s">
        <v>707</v>
      </c>
      <c r="E1113" s="172">
        <v>123</v>
      </c>
      <c r="F1113" s="177">
        <v>71</v>
      </c>
      <c r="G1113" s="177">
        <v>12</v>
      </c>
      <c r="H1113" s="178">
        <v>40</v>
      </c>
      <c r="I1113" s="172">
        <v>97</v>
      </c>
      <c r="J1113" s="177">
        <v>69</v>
      </c>
      <c r="K1113" s="177">
        <v>7</v>
      </c>
      <c r="L1113" s="178">
        <v>21</v>
      </c>
      <c r="M1113" s="172">
        <v>110</v>
      </c>
      <c r="N1113" s="177">
        <v>70</v>
      </c>
      <c r="O1113" s="177">
        <v>8</v>
      </c>
      <c r="P1113" s="178">
        <v>32</v>
      </c>
    </row>
    <row r="1114" spans="1:16" x14ac:dyDescent="0.3">
      <c r="A1114" s="183" t="s">
        <v>568</v>
      </c>
      <c r="B1114" s="176" t="s">
        <v>309</v>
      </c>
      <c r="C1114" s="176" t="s">
        <v>2306</v>
      </c>
      <c r="D1114" s="175" t="s">
        <v>336</v>
      </c>
      <c r="E1114" s="172">
        <v>124</v>
      </c>
      <c r="F1114" s="177">
        <v>65</v>
      </c>
      <c r="G1114" s="177">
        <v>17</v>
      </c>
      <c r="H1114" s="178">
        <v>42</v>
      </c>
      <c r="I1114" s="172">
        <v>105</v>
      </c>
      <c r="J1114" s="177">
        <v>66</v>
      </c>
      <c r="K1114" s="177">
        <v>8</v>
      </c>
      <c r="L1114" s="178">
        <v>31</v>
      </c>
      <c r="M1114" s="172">
        <v>107</v>
      </c>
      <c r="N1114" s="177">
        <v>67</v>
      </c>
      <c r="O1114" s="177">
        <v>8</v>
      </c>
      <c r="P1114" s="178">
        <v>32</v>
      </c>
    </row>
    <row r="1115" spans="1:16" x14ac:dyDescent="0.3">
      <c r="A1115" s="183" t="s">
        <v>568</v>
      </c>
      <c r="B1115" s="176" t="s">
        <v>309</v>
      </c>
      <c r="C1115" s="176" t="s">
        <v>2307</v>
      </c>
      <c r="D1115" s="175" t="s">
        <v>354</v>
      </c>
      <c r="E1115" s="172">
        <v>113</v>
      </c>
      <c r="F1115" s="177">
        <v>68</v>
      </c>
      <c r="G1115" s="177">
        <v>13</v>
      </c>
      <c r="H1115" s="178">
        <v>32</v>
      </c>
      <c r="I1115" s="172">
        <v>115</v>
      </c>
      <c r="J1115" s="177">
        <v>75</v>
      </c>
      <c r="K1115" s="177">
        <v>15</v>
      </c>
      <c r="L1115" s="178">
        <v>25</v>
      </c>
      <c r="M1115" s="172">
        <v>121</v>
      </c>
      <c r="N1115" s="177">
        <v>76</v>
      </c>
      <c r="O1115" s="177">
        <v>19</v>
      </c>
      <c r="P1115" s="178">
        <v>26</v>
      </c>
    </row>
    <row r="1116" spans="1:16" x14ac:dyDescent="0.3">
      <c r="A1116" s="183" t="s">
        <v>1085</v>
      </c>
      <c r="B1116" s="176" t="s">
        <v>181</v>
      </c>
      <c r="C1116" s="176" t="s">
        <v>2308</v>
      </c>
      <c r="D1116" s="175" t="s">
        <v>861</v>
      </c>
      <c r="E1116" s="172">
        <v>115</v>
      </c>
      <c r="F1116" s="177">
        <v>52</v>
      </c>
      <c r="G1116" s="177">
        <v>15</v>
      </c>
      <c r="H1116" s="178">
        <v>48</v>
      </c>
      <c r="I1116" s="172">
        <v>87</v>
      </c>
      <c r="J1116" s="177">
        <v>48</v>
      </c>
      <c r="K1116" s="177">
        <v>10</v>
      </c>
      <c r="L1116" s="178">
        <v>29</v>
      </c>
      <c r="M1116" s="172">
        <v>97</v>
      </c>
      <c r="N1116" s="177">
        <v>49</v>
      </c>
      <c r="O1116" s="177">
        <v>9</v>
      </c>
      <c r="P1116" s="178">
        <v>39</v>
      </c>
    </row>
    <row r="1117" spans="1:16" x14ac:dyDescent="0.3">
      <c r="A1117" s="183" t="s">
        <v>474</v>
      </c>
      <c r="B1117" s="176" t="s">
        <v>793</v>
      </c>
      <c r="C1117" s="176" t="s">
        <v>2309</v>
      </c>
      <c r="D1117" s="175" t="s">
        <v>801</v>
      </c>
      <c r="E1117" s="172">
        <v>116</v>
      </c>
      <c r="F1117" s="177">
        <v>47</v>
      </c>
      <c r="G1117" s="177">
        <v>10</v>
      </c>
      <c r="H1117" s="178">
        <v>59</v>
      </c>
      <c r="I1117" s="172">
        <v>91</v>
      </c>
      <c r="J1117" s="177">
        <v>46</v>
      </c>
      <c r="K1117" s="177">
        <v>10</v>
      </c>
      <c r="L1117" s="178">
        <v>35</v>
      </c>
      <c r="M1117" s="172">
        <v>109</v>
      </c>
      <c r="N1117" s="177">
        <v>49</v>
      </c>
      <c r="O1117" s="177">
        <v>11</v>
      </c>
      <c r="P1117" s="178">
        <v>49</v>
      </c>
    </row>
    <row r="1118" spans="1:16" x14ac:dyDescent="0.3">
      <c r="A1118" s="183" t="s">
        <v>1130</v>
      </c>
      <c r="B1118" s="176" t="s">
        <v>272</v>
      </c>
      <c r="C1118" s="176" t="s">
        <v>2310</v>
      </c>
      <c r="D1118" s="175" t="s">
        <v>563</v>
      </c>
      <c r="E1118" s="172">
        <v>98</v>
      </c>
      <c r="F1118" s="177">
        <v>50</v>
      </c>
      <c r="G1118" s="177">
        <v>13</v>
      </c>
      <c r="H1118" s="178">
        <v>35</v>
      </c>
      <c r="I1118" s="172">
        <v>88</v>
      </c>
      <c r="J1118" s="177">
        <v>48</v>
      </c>
      <c r="K1118" s="177">
        <v>8</v>
      </c>
      <c r="L1118" s="178">
        <v>32</v>
      </c>
      <c r="M1118" s="172">
        <v>113</v>
      </c>
      <c r="N1118" s="177">
        <v>52</v>
      </c>
      <c r="O1118" s="177">
        <v>20</v>
      </c>
      <c r="P1118" s="178">
        <v>41</v>
      </c>
    </row>
    <row r="1119" spans="1:16" x14ac:dyDescent="0.3">
      <c r="A1119" s="184" t="s">
        <v>747</v>
      </c>
      <c r="B1119" s="176" t="s">
        <v>1173</v>
      </c>
      <c r="C1119" s="176" t="s">
        <v>2311</v>
      </c>
      <c r="D1119" s="176" t="s">
        <v>249</v>
      </c>
      <c r="E1119" s="172">
        <v>85</v>
      </c>
      <c r="F1119" s="177">
        <v>46</v>
      </c>
      <c r="G1119" s="177">
        <v>5</v>
      </c>
      <c r="H1119" s="178">
        <v>34</v>
      </c>
      <c r="I1119" s="172">
        <v>85</v>
      </c>
      <c r="J1119" s="177">
        <v>45</v>
      </c>
      <c r="K1119" s="177">
        <v>3</v>
      </c>
      <c r="L1119" s="178">
        <v>37</v>
      </c>
      <c r="M1119" s="172">
        <v>94</v>
      </c>
      <c r="N1119" s="177">
        <v>45</v>
      </c>
      <c r="O1119" s="177">
        <v>2</v>
      </c>
      <c r="P1119" s="178">
        <v>47</v>
      </c>
    </row>
    <row r="1120" spans="1:16" x14ac:dyDescent="0.3">
      <c r="A1120" s="183" t="s">
        <v>568</v>
      </c>
      <c r="B1120" s="176" t="s">
        <v>1163</v>
      </c>
      <c r="C1120" s="176" t="s">
        <v>2312</v>
      </c>
      <c r="D1120" s="176" t="s">
        <v>902</v>
      </c>
      <c r="E1120" s="172">
        <v>108</v>
      </c>
      <c r="F1120" s="177">
        <v>56</v>
      </c>
      <c r="G1120" s="177">
        <v>9</v>
      </c>
      <c r="H1120" s="178">
        <v>43</v>
      </c>
      <c r="I1120" s="172">
        <v>97</v>
      </c>
      <c r="J1120" s="177">
        <v>54</v>
      </c>
      <c r="K1120" s="177">
        <v>9</v>
      </c>
      <c r="L1120" s="178">
        <v>34</v>
      </c>
      <c r="M1120" s="172">
        <v>92</v>
      </c>
      <c r="N1120" s="177">
        <v>52</v>
      </c>
      <c r="O1120" s="177">
        <v>8</v>
      </c>
      <c r="P1120" s="178">
        <v>32</v>
      </c>
    </row>
    <row r="1121" spans="1:16" x14ac:dyDescent="0.3">
      <c r="A1121" s="183" t="s">
        <v>938</v>
      </c>
      <c r="B1121" s="176" t="s">
        <v>1163</v>
      </c>
      <c r="C1121" s="176" t="s">
        <v>2313</v>
      </c>
      <c r="D1121" s="175" t="s">
        <v>1167</v>
      </c>
      <c r="E1121" s="172">
        <v>104</v>
      </c>
      <c r="F1121" s="177">
        <v>12</v>
      </c>
      <c r="G1121" s="177">
        <v>72</v>
      </c>
      <c r="H1121" s="178">
        <v>20</v>
      </c>
      <c r="I1121" s="172">
        <v>94</v>
      </c>
      <c r="J1121" s="177">
        <v>11</v>
      </c>
      <c r="K1121" s="177">
        <v>79</v>
      </c>
      <c r="L1121" s="178">
        <v>4</v>
      </c>
      <c r="M1121" s="172">
        <v>84</v>
      </c>
      <c r="N1121" s="177">
        <v>11</v>
      </c>
      <c r="O1121" s="177">
        <v>62</v>
      </c>
      <c r="P1121" s="178">
        <v>11</v>
      </c>
    </row>
    <row r="1122" spans="1:16" x14ac:dyDescent="0.3">
      <c r="A1122" s="183" t="s">
        <v>938</v>
      </c>
      <c r="B1122" s="176" t="s">
        <v>1163</v>
      </c>
      <c r="C1122" s="176" t="s">
        <v>2314</v>
      </c>
      <c r="D1122" s="175" t="s">
        <v>1166</v>
      </c>
      <c r="E1122" s="172">
        <v>110</v>
      </c>
      <c r="F1122" s="177">
        <v>50</v>
      </c>
      <c r="G1122" s="177">
        <v>12</v>
      </c>
      <c r="H1122" s="178">
        <v>48</v>
      </c>
      <c r="I1122" s="172">
        <v>93</v>
      </c>
      <c r="J1122" s="177">
        <v>52</v>
      </c>
      <c r="K1122" s="177">
        <v>15</v>
      </c>
      <c r="L1122" s="178">
        <v>26</v>
      </c>
      <c r="M1122" s="172">
        <v>88</v>
      </c>
      <c r="N1122" s="177">
        <v>53</v>
      </c>
      <c r="O1122" s="177">
        <v>5</v>
      </c>
      <c r="P1122" s="178">
        <v>30</v>
      </c>
    </row>
    <row r="1123" spans="1:16" x14ac:dyDescent="0.3">
      <c r="A1123" s="183" t="s">
        <v>568</v>
      </c>
      <c r="B1123" s="176" t="s">
        <v>1163</v>
      </c>
      <c r="C1123" s="176" t="s">
        <v>2315</v>
      </c>
      <c r="D1123" s="175" t="s">
        <v>1171</v>
      </c>
      <c r="E1123" s="172">
        <v>97</v>
      </c>
      <c r="F1123" s="177">
        <v>57</v>
      </c>
      <c r="G1123" s="177">
        <v>11</v>
      </c>
      <c r="H1123" s="178">
        <v>29</v>
      </c>
      <c r="I1123" s="172">
        <v>223</v>
      </c>
      <c r="J1123" s="177">
        <v>57</v>
      </c>
      <c r="K1123" s="177">
        <v>147</v>
      </c>
      <c r="L1123" s="178">
        <v>19</v>
      </c>
      <c r="M1123" s="172">
        <v>98</v>
      </c>
      <c r="N1123" s="177">
        <v>56</v>
      </c>
      <c r="O1123" s="177">
        <v>19</v>
      </c>
      <c r="P1123" s="178">
        <v>23</v>
      </c>
    </row>
    <row r="1124" spans="1:16" x14ac:dyDescent="0.3">
      <c r="A1124" s="183" t="s">
        <v>308</v>
      </c>
      <c r="B1124" s="176" t="s">
        <v>1163</v>
      </c>
      <c r="C1124" s="176" t="s">
        <v>2316</v>
      </c>
      <c r="D1124" s="175" t="s">
        <v>1168</v>
      </c>
      <c r="E1124" s="172">
        <v>98</v>
      </c>
      <c r="F1124" s="177">
        <v>29</v>
      </c>
      <c r="G1124" s="177">
        <v>42</v>
      </c>
      <c r="H1124" s="178">
        <v>27</v>
      </c>
      <c r="I1124" s="172">
        <v>55</v>
      </c>
      <c r="J1124" s="177">
        <v>28</v>
      </c>
      <c r="K1124" s="177">
        <v>20</v>
      </c>
      <c r="L1124" s="178">
        <v>7</v>
      </c>
      <c r="M1124" s="172">
        <v>66</v>
      </c>
      <c r="N1124" s="177">
        <v>28</v>
      </c>
      <c r="O1124" s="177">
        <v>19</v>
      </c>
      <c r="P1124" s="178">
        <v>19</v>
      </c>
    </row>
    <row r="1125" spans="1:16" x14ac:dyDescent="0.3">
      <c r="A1125" s="183" t="s">
        <v>924</v>
      </c>
      <c r="B1125" s="176" t="s">
        <v>1173</v>
      </c>
      <c r="C1125" s="176" t="s">
        <v>2317</v>
      </c>
      <c r="D1125" s="175" t="s">
        <v>1177</v>
      </c>
      <c r="E1125" s="172">
        <v>78</v>
      </c>
      <c r="F1125" s="177">
        <v>44</v>
      </c>
      <c r="G1125" s="177">
        <v>4</v>
      </c>
      <c r="H1125" s="178">
        <v>30</v>
      </c>
      <c r="I1125" s="172">
        <v>79</v>
      </c>
      <c r="J1125" s="177">
        <v>45</v>
      </c>
      <c r="K1125" s="177">
        <v>4</v>
      </c>
      <c r="L1125" s="178">
        <v>30</v>
      </c>
      <c r="M1125" s="172">
        <v>83</v>
      </c>
      <c r="N1125" s="177">
        <v>37</v>
      </c>
      <c r="O1125" s="177">
        <v>4</v>
      </c>
      <c r="P1125" s="178">
        <v>42</v>
      </c>
    </row>
    <row r="1126" spans="1:16" x14ac:dyDescent="0.3">
      <c r="A1126" s="183" t="s">
        <v>107</v>
      </c>
      <c r="B1126" s="176" t="s">
        <v>1173</v>
      </c>
      <c r="C1126" s="176" t="s">
        <v>2318</v>
      </c>
      <c r="D1126" s="175" t="s">
        <v>1176</v>
      </c>
      <c r="E1126" s="172">
        <v>95</v>
      </c>
      <c r="F1126" s="177">
        <v>57</v>
      </c>
      <c r="G1126" s="177">
        <v>13</v>
      </c>
      <c r="H1126" s="178">
        <v>25</v>
      </c>
      <c r="I1126" s="172">
        <v>86</v>
      </c>
      <c r="J1126" s="177">
        <v>56</v>
      </c>
      <c r="K1126" s="177">
        <v>14</v>
      </c>
      <c r="L1126" s="178">
        <v>16</v>
      </c>
      <c r="M1126" s="172">
        <v>87</v>
      </c>
      <c r="N1126" s="177">
        <v>56</v>
      </c>
      <c r="O1126" s="177">
        <v>12</v>
      </c>
      <c r="P1126" s="178">
        <v>19</v>
      </c>
    </row>
    <row r="1127" spans="1:16" x14ac:dyDescent="0.3">
      <c r="A1127" s="183" t="s">
        <v>107</v>
      </c>
      <c r="B1127" s="176" t="s">
        <v>1163</v>
      </c>
      <c r="C1127" s="176" t="s">
        <v>2319</v>
      </c>
      <c r="D1127" s="175" t="s">
        <v>1206</v>
      </c>
      <c r="E1127" s="172">
        <v>65</v>
      </c>
      <c r="F1127" s="177">
        <v>21</v>
      </c>
      <c r="G1127" s="177">
        <v>44</v>
      </c>
      <c r="H1127" s="178">
        <v>0</v>
      </c>
      <c r="I1127" s="172">
        <v>44</v>
      </c>
      <c r="J1127" s="177">
        <v>18</v>
      </c>
      <c r="K1127" s="177">
        <v>26</v>
      </c>
      <c r="L1127" s="178">
        <v>0</v>
      </c>
      <c r="M1127" s="172">
        <v>54</v>
      </c>
      <c r="N1127" s="177">
        <v>18</v>
      </c>
      <c r="O1127" s="177">
        <v>28</v>
      </c>
      <c r="P1127" s="178">
        <v>8</v>
      </c>
    </row>
    <row r="1128" spans="1:16" x14ac:dyDescent="0.3">
      <c r="A1128" s="183" t="s">
        <v>512</v>
      </c>
      <c r="B1128" s="176" t="s">
        <v>1163</v>
      </c>
      <c r="C1128" s="176" t="s">
        <v>2320</v>
      </c>
      <c r="D1128" s="175" t="s">
        <v>1169</v>
      </c>
      <c r="E1128" s="172">
        <v>71</v>
      </c>
      <c r="F1128" s="177">
        <v>29</v>
      </c>
      <c r="G1128" s="177">
        <v>24</v>
      </c>
      <c r="H1128" s="178">
        <v>18</v>
      </c>
      <c r="I1128" s="172">
        <v>47</v>
      </c>
      <c r="J1128" s="177">
        <v>24</v>
      </c>
      <c r="K1128" s="177">
        <v>17</v>
      </c>
      <c r="L1128" s="178">
        <v>6</v>
      </c>
      <c r="M1128" s="172">
        <v>54</v>
      </c>
      <c r="N1128" s="177">
        <v>23</v>
      </c>
      <c r="O1128" s="177">
        <v>15</v>
      </c>
      <c r="P1128" s="178">
        <v>16</v>
      </c>
    </row>
    <row r="1129" spans="1:16" x14ac:dyDescent="0.3">
      <c r="A1129" s="185" t="s">
        <v>1085</v>
      </c>
      <c r="B1129" s="186" t="s">
        <v>1163</v>
      </c>
      <c r="C1129" s="186" t="s">
        <v>2321</v>
      </c>
      <c r="D1129" s="148" t="s">
        <v>354</v>
      </c>
      <c r="E1129" s="187">
        <v>75</v>
      </c>
      <c r="F1129" s="190">
        <v>32</v>
      </c>
      <c r="G1129" s="190">
        <v>17</v>
      </c>
      <c r="H1129" s="188">
        <v>26</v>
      </c>
      <c r="I1129" s="187">
        <v>84</v>
      </c>
      <c r="J1129" s="190">
        <v>36</v>
      </c>
      <c r="K1129" s="190">
        <v>33</v>
      </c>
      <c r="L1129" s="188">
        <v>15</v>
      </c>
      <c r="M1129" s="187">
        <v>81</v>
      </c>
      <c r="N1129" s="190">
        <v>35</v>
      </c>
      <c r="O1129" s="190">
        <v>28</v>
      </c>
      <c r="P1129" s="188">
        <v>18</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2025-07-04T16:27:53Z</dcterms:modified>
</cp:coreProperties>
</file>