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3DEFED66-54BF-49D8-AC2F-38525FD90831}"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5" l="1"/>
  <c r="B100" i="5" s="1"/>
  <c r="E107" i="5"/>
  <c r="B116" i="2"/>
  <c r="B117" i="2" s="1"/>
  <c r="N44" i="2"/>
  <c r="J2" i="6"/>
  <c r="J2" i="4"/>
  <c r="J2" i="5"/>
  <c r="J2" i="2"/>
  <c r="J2" i="1"/>
  <c r="N43" i="2"/>
  <c r="N45" i="2"/>
  <c r="B107" i="5"/>
  <c r="H107" i="5" l="1"/>
  <c r="E84" i="5"/>
  <c r="F35" i="5"/>
  <c r="F52" i="2"/>
  <c r="B124"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<sst xmlns="http://schemas.openxmlformats.org/spreadsheetml/2006/main" count="5138" uniqueCount="2341">
  <si>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</si>
  <si>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</si>
  <si>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</si>
  <si>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</si>
  <si>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</si>
  <si>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</si>
  <si>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</si>
  <si>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</si>
  <si>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</si>
  <si>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</si>
  <si>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</si>
  <si>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</si>
  <si>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</si>
  <si>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</si>
  <si>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</si>
  <si>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</si>
  <si>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</si>
  <si>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</si>
  <si>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</si>
  <si>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</si>
  <si>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</si>
  <si>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</si>
  <si>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</si>
  <si>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</si>
  <si>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</si>
  <si>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</si>
  <si>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</si>
  <si>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</si>
  <si>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</si>
  <si>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</si>
  <si>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</si>
  <si>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</si>
  <si>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</si>
  <si>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</si>
  <si>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</si>
  <si>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</si>
  <si>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</si>
  <si>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</si>
  <si>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</si>
  <si>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</si>
  <si>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</si>
  <si>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</si>
  <si>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</si>
  <si>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</si>
  <si>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</si>
  <si>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</si>
  <si>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</si>
  <si>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</si>
  <si>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</si>
  <si>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</si>
  <si>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</si>
  <si>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</si>
  <si>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</si>
  <si>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</si>
  <si>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</si>
  <si>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</si>
  <si>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</si>
  <si>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</si>
  <si>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</si>
  <si>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</si>
  <si>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</si>
  <si>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</si>
  <si>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</si>
  <si>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</si>
  <si>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</si>
  <si>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</si>
  <si>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</si>
  <si>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</si>
  <si>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</si>
  <si>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</si>
  <si>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</si>
  <si>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</si>
  <si>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</si>
  <si>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</si>
  <si>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</si>
  <si>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</si>
  <si>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</si>
  <si>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</si>
  <si>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</si>
  <si>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</si>
  <si>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</si>
  <si>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</si>
  <si>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</si>
  <si>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</si>
  <si>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</si>
  <si>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</si>
  <si>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</si>
  <si>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</si>
  <si>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</si>
  <si>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</si>
  <si>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</si>
  <si>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</si>
  <si>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</si>
  <si>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</si>
  <si>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</si>
  <si>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</si>
  <si>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</si>
  <si>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</si>
  <si>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</si>
  <si>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</si>
  <si>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</si>
  <si>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</si>
  <si>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</si>
  <si>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</si>
  <si>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</si>
  <si>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</si>
  <si>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</si>
  <si>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</si>
  <si>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</si>
  <si>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</si>
  <si>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</si>
  <si>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</si>
  <si>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</si>
  <si>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</si>
  <si>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</si>
  <si>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</si>
  <si>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</si>
  <si>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</si>
  <si>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</si>
  <si>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</si>
  <si>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</si>
  <si>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</si>
  <si>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</si>
  <si>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</si>
  <si>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</si>
  <si>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</si>
  <si>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</si>
  <si>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</si>
  <si>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</si>
  <si>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</si>
  <si>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</si>
  <si>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</si>
  <si>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</si>
  <si>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</si>
  <si>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</si>
  <si>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</si>
  <si>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</si>
  <si>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</si>
  <si>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</si>
  <si>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</si>
  <si>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</si>
  <si>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</si>
  <si>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</si>
  <si>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</si>
  <si>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</si>
  <si>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</si>
  <si>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</si>
  <si>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</si>
  <si>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</si>
  <si>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</si>
  <si>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</si>
  <si>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</si>
  <si>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</si>
  <si>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</si>
  <si>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</si>
  <si>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</si>
  <si>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</si>
  <si>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</si>
  <si>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</si>
  <si>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</si>
  <si>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</si>
  <si>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</si>
  <si>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</si>
  <si>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</si>
  <si>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</si>
  <si>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</si>
  <si>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</si>
  <si>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</si>
  <si>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</si>
  <si>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</si>
  <si>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</si>
  <si>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</si>
  <si>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</si>
  <si>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</si>
  <si>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</si>
  <si>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</si>
  <si>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</si>
  <si>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</si>
  <si>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</si>
  <si>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</si>
  <si>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</si>
  <si>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</si>
  <si>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</si>
  <si>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</si>
  <si>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</si>
  <si>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</si>
  <si>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</si>
  <si>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</si>
  <si>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</si>
  <si>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</si>
  <si>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</si>
  <si>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</si>
  <si>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</si>
  <si>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</si>
  <si>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</si>
  <si>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</si>
  <si>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</si>
  <si>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</si>
  <si>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</si>
  <si>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</si>
  <si>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</si>
  <si>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</si>
  <si>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</si>
  <si>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</si>
  <si>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</si>
  <si>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</si>
  <si>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</si>
  <si>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</si>
  <si>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</si>
  <si>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</si>
  <si>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</si>
  <si>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</si>
  <si>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</si>
  <si>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</si>
  <si>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</si>
  <si>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</si>
  <si>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</si>
  <si>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</si>
  <si>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</si>
  <si>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</si>
  <si>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</si>
  <si>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</si>
  <si>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</si>
  <si>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</si>
  <si>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</si>
  <si>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</si>
  <si>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</si>
  <si>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</si>
  <si>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</si>
  <si>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</si>
  <si>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</si>
  <si>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</si>
  <si>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</si>
  <si>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</si>
  <si>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</si>
  <si>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</si>
  <si>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</si>
  <si>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</si>
  <si>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</si>
  <si>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</si>
  <si>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</si>
  <si>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</si>
  <si>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</si>
  <si>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</si>
  <si>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</si>
  <si>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</si>
  <si>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</si>
  <si>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</si>
  <si>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</si>
  <si>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</si>
  <si>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</si>
  <si>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</si>
  <si>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</si>
  <si>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</si>
  <si>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</si>
  <si>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</si>
  <si>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</si>
  <si>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</si>
  <si>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</si>
  <si>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</si>
  <si>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</si>
  <si>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</si>
  <si>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</si>
  <si>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</si>
  <si>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</si>
  <si>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</si>
  <si>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</si>
  <si>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</si>
  <si>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</si>
  <si>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</si>
  <si>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</si>
  <si>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</si>
  <si>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</si>
  <si>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</si>
  <si>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</si>
  <si>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</si>
  <si>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</si>
  <si>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</si>
  <si>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</si>
  <si>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</si>
  <si>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</si>
  <si>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</si>
  <si>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</si>
  <si>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</si>
  <si>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</si>
  <si>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</si>
  <si>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</si>
  <si>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</si>
  <si>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</si>
  <si>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</si>
  <si>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</si>
  <si>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</si>
  <si>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</si>
  <si>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</si>
  <si>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</si>
  <si>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</si>
  <si>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</si>
  <si>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</si>
  <si>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</si>
  <si>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</si>
  <si>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</si>
  <si>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</si>
  <si>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</si>
  <si>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</si>
  <si>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</si>
  <si>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</si>
  <si>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</si>
  <si>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</si>
  <si>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</si>
  <si>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</si>
  <si>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</si>
  <si>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</si>
  <si>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</si>
  <si>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</si>
  <si>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</si>
  <si>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</si>
  <si>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</si>
  <si>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</si>
  <si>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</si>
  <si>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</si>
  <si>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</si>
  <si>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</si>
  <si>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</si>
  <si>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</si>
  <si>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</si>
  <si>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</si>
  <si>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</si>
  <si>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</si>
  <si>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</si>
  <si>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</si>
  <si>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</si>
  <si>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</si>
  <si>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</si>
  <si>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</si>
  <si>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</si>
  <si>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</si>
  <si>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</si>
  <si>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</si>
  <si>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</si>
  <si>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</si>
  <si>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</si>
  <si>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</si>
  <si>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</si>
  <si>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</si>
  <si>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</si>
  <si>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</si>
  <si>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</si>
  <si>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</si>
  <si>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</si>
  <si>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</si>
  <si>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</si>
  <si>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</si>
  <si>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</si>
  <si>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</si>
  <si>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</si>
  <si>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</si>
  <si>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</si>
  <si>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</si>
  <si>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</si>
  <si>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</si>
  <si>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</si>
  <si>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</si>
  <si>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</si>
  <si>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</si>
  <si>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</si>
  <si>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</si>
  <si>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</si>
  <si>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</si>
  <si>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</si>
  <si>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</si>
  <si>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</si>
  <si>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</si>
  <si>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</si>
  <si>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</si>
  <si>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</si>
  <si>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</si>
  <si>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</si>
  <si>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</si>
  <si>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</si>
  <si>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</si>
  <si>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</si>
  <si>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</si>
  <si>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</si>
  <si>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</si>
  <si>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</si>
  <si>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</si>
  <si>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</si>
  <si>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</si>
  <si>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</si>
  <si>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</si>
  <si>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</si>
  <si>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</si>
  <si>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</si>
  <si>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</si>
  <si>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</si>
  <si>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</si>
  <si>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</si>
  <si>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</si>
  <si>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</si>
  <si>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</si>
  <si>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</si>
  <si>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</si>
  <si>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</si>
  <si>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</si>
  <si>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</si>
  <si>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</si>
  <si>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</si>
  <si>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</si>
  <si>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</si>
  <si>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</si>
  <si>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</si>
  <si>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</si>
  <si>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</si>
  <si>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</si>
  <si>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</si>
  <si>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</si>
  <si>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</si>
  <si>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</si>
  <si>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</si>
  <si>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</si>
  <si>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</si>
  <si>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</si>
  <si>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</si>
  <si>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</si>
  <si>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</si>
  <si>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</si>
  <si>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</si>
  <si>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</si>
  <si>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</si>
  <si>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</si>
  <si>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</si>
  <si>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</si>
  <si>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</si>
  <si>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</si>
  <si>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</si>
  <si>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</si>
  <si>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</si>
  <si>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</si>
  <si>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</si>
  <si>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</si>
  <si>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</si>
  <si>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</si>
  <si>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</si>
  <si>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</si>
  <si>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</si>
  <si>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</si>
  <si>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</si>
  <si>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</si>
  <si>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</si>
  <si>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</si>
  <si>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</si>
  <si>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</si>
  <si>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</si>
  <si>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</si>
  <si>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</si>
  <si>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</si>
  <si>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</si>
  <si>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</si>
  <si>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</si>
  <si>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</si>
  <si>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</si>
  <si>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</si>
  <si>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</si>
  <si>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</si>
  <si>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</si>
  <si>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</si>
  <si>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</si>
  <si>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</si>
  <si>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</si>
  <si>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</si>
  <si>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</si>
  <si>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</si>
  <si>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</si>
  <si>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</si>
  <si>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</si>
  <si>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</si>
  <si>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</si>
  <si>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</si>
  <si>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</si>
  <si>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</si>
  <si>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</si>
  <si>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</si>
  <si>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</si>
  <si>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</si>
  <si>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</si>
  <si>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</si>
  <si>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</si>
  <si>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</si>
  <si>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</si>
  <si>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</si>
  <si>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</si>
  <si>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</si>
  <si>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</si>
  <si>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</si>
  <si>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</si>
  <si>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</si>
  <si>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</si>
  <si>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</si>
  <si>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</si>
  <si>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</si>
  <si>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</si>
  <si>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</si>
  <si>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</si>
  <si>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</si>
  <si>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</si>
  <si>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</si>
  <si>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</si>
  <si>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</si>
  <si>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</si>
  <si>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</si>
  <si>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</si>
  <si>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</si>
  <si>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</si>
  <si>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</si>
  <si>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</si>
  <si>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</si>
  <si>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</si>
  <si>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</si>
  <si>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</si>
  <si>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</si>
  <si>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</si>
  <si>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</si>
  <si>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</si>
  <si>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</si>
  <si>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</si>
  <si>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</si>
  <si>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</si>
  <si>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</si>
  <si>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</si>
  <si>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</si>
  <si>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</si>
  <si>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</si>
  <si>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</si>
  <si>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</si>
  <si>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</si>
  <si>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</si>
  <si>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</si>
  <si>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</si>
  <si>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</si>
  <si>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</si>
  <si>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</si>
  <si>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</si>
  <si>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</si>
  <si>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</si>
  <si>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</si>
  <si>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</si>
  <si>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</si>
  <si>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</si>
  <si>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</si>
  <si>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</si>
  <si>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</si>
  <si>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</si>
  <si>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</si>
  <si>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</si>
  <si>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</si>
  <si>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</si>
  <si>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</si>
  <si>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</si>
  <si>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</si>
  <si>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</si>
  <si>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</si>
  <si>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</si>
  <si>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</si>
  <si>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</si>
  <si>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</si>
  <si>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</si>
  <si>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</si>
  <si>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</si>
  <si>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</si>
  <si>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</si>
  <si>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</si>
  <si>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</si>
  <si>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</si>
  <si>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</si>
  <si>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</si>
  <si>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</si>
  <si>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</si>
  <si>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</si>
  <si>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</si>
  <si>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</si>
  <si>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</si>
  <si>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</si>
  <si>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</si>
  <si>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</si>
  <si>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</si>
  <si>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</si>
  <si>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</si>
  <si>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</si>
  <si>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</si>
  <si>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</si>
  <si>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</si>
  <si>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</si>
  <si>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</si>
  <si>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</si>
  <si>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</si>
  <si>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</si>
  <si>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</si>
  <si>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</si>
  <si>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</si>
  <si>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</si>
  <si>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</si>
  <si>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</si>
  <si>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</si>
  <si>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</si>
  <si>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</si>
  <si>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</si>
  <si>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</si>
  <si>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</si>
  <si>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</si>
  <si>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</si>
  <si>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</si>
  <si>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</si>
  <si>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</si>
  <si>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</si>
  <si>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</si>
  <si>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</si>
  <si>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</si>
  <si>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</si>
  <si>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</si>
  <si>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</si>
  <si>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</si>
  <si>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</si>
  <si>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</si>
  <si>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</si>
  <si>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</si>
  <si>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</si>
  <si>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</si>
  <si>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</si>
  <si>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</si>
  <si>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</si>
  <si>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</si>
  <si>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</si>
  <si>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</si>
  <si>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</si>
  <si>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</si>
  <si>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</si>
  <si>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</si>
  <si>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</si>
  <si>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</si>
  <si>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</si>
  <si>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</si>
  <si>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</si>
  <si>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</si>
  <si>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</si>
  <si>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</si>
  <si>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</si>
  <si>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</si>
  <si>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</si>
  <si>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</si>
  <si>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</si>
  <si>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</si>
  <si>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</si>
  <si>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</si>
  <si>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</si>
  <si>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</si>
  <si>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</si>
  <si>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</si>
  <si>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</si>
  <si>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</si>
  <si>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</si>
  <si>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</si>
  <si>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</si>
  <si>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</si>
  <si>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</si>
  <si>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</si>
  <si>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</si>
  <si>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</si>
  <si>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</si>
  <si>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</si>
  <si>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</si>
  <si>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</si>
  <si>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</si>
  <si>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</si>
  <si>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</si>
  <si>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</si>
  <si>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</si>
  <si>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</si>
  <si>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</si>
  <si>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</si>
  <si>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</si>
  <si>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</si>
  <si>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</si>
  <si>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</si>
  <si>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</si>
  <si>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</si>
  <si>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</si>
  <si>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</si>
  <si>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</si>
  <si>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</si>
  <si>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</si>
  <si>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</si>
  <si>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</si>
  <si>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</si>
  <si>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</si>
  <si>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</si>
  <si>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</si>
  <si>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</si>
  <si>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</si>
  <si>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</si>
  <si>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</si>
  <si>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</si>
  <si>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</si>
  <si>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</si>
  <si>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</si>
  <si>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</si>
  <si>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</si>
  <si>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</si>
  <si>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</si>
  <si>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</si>
  <si>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</si>
  <si>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</si>
  <si>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</si>
  <si>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</si>
  <si>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</si>
  <si>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</si>
  <si>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</si>
  <si>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</si>
  <si>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</si>
  <si>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</si>
  <si>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</si>
  <si>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</si>
  <si>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</si>
  <si>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</si>
  <si>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</si>
  <si>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</si>
  <si>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</si>
  <si>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</si>
  <si>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</si>
  <si>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</si>
  <si>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</si>
  <si>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</si>
  <si>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</si>
  <si>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</si>
  <si>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</si>
  <si>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</si>
  <si>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</si>
  <si>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</si>
  <si>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</si>
  <si>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</si>
  <si>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</si>
  <si>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</si>
  <si>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</si>
  <si>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</si>
  <si>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</si>
  <si>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</si>
  <si>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</si>
  <si>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</si>
  <si>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</si>
  <si>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</si>
  <si>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</si>
  <si>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</si>
  <si>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</si>
  <si>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</si>
  <si>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</si>
  <si>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</si>
  <si>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</si>
  <si>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</si>
  <si>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</si>
  <si>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</si>
  <si>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</si>
  <si>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</si>
  <si>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</si>
  <si>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</si>
  <si>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</si>
  <si>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</si>
  <si>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</si>
  <si>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</si>
  <si>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</si>
  <si>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</si>
  <si>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</si>
  <si>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</si>
  <si>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</si>
  <si>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</si>
  <si>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</si>
  <si>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</si>
  <si>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</si>
  <si>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</si>
  <si>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</si>
  <si>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</si>
  <si>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</si>
  <si>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</si>
  <si>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</si>
  <si>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</si>
  <si>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</si>
  <si>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</si>
  <si>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</si>
  <si>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</si>
  <si>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</si>
  <si>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</si>
  <si>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</si>
  <si>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</si>
  <si>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</si>
  <si>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</si>
  <si>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</si>
  <si>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</si>
  <si>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</si>
  <si>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</si>
  <si>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</si>
  <si>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</si>
  <si>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</si>
  <si>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</si>
  <si>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</si>
  <si>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</si>
  <si>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</si>
  <si>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</si>
  <si>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</si>
  <si>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</si>
  <si>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</si>
  <si>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</si>
  <si>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</si>
  <si>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</si>
  <si>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</si>
  <si>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</si>
  <si>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</si>
  <si>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</si>
  <si>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</si>
  <si>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</si>
  <si>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</si>
  <si>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</si>
  <si>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</si>
  <si>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</si>
  <si>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</si>
  <si>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</si>
  <si>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</si>
  <si>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</si>
  <si>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</si>
  <si>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</si>
  <si>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</si>
  <si>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</si>
  <si>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</si>
  <si>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</si>
  <si>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</si>
  <si>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</si>
  <si>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</si>
  <si>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</si>
  <si>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</si>
  <si>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</si>
  <si>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</si>
  <si>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</si>
  <si>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</si>
  <si>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</si>
  <si>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</si>
  <si>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</si>
  <si>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</si>
  <si>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</si>
  <si>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</si>
  <si>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</si>
  <si>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</si>
  <si>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</si>
  <si>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</si>
  <si>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</si>
  <si>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</si>
  <si>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</si>
  <si>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</si>
  <si>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</si>
  <si>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</si>
  <si>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</si>
  <si>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</si>
  <si>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</si>
  <si>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</si>
  <si>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</si>
  <si>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</si>
  <si>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</si>
  <si>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</si>
  <si>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</si>
  <si>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</si>
  <si>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</si>
  <si>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</si>
  <si>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</si>
  <si>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</si>
  <si>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</si>
  <si>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</si>
  <si>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</si>
  <si>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</si>
  <si>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</si>
  <si>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</si>
  <si>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</si>
  <si>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</si>
  <si>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</si>
  <si>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</si>
  <si>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</si>
  <si>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</si>
  <si>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</si>
  <si>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</si>
  <si>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</si>
  <si>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</si>
  <si>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</si>
  <si>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</si>
  <si>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</si>
  <si>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</si>
  <si>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</si>
  <si>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</si>
  <si>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</si>
  <si>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</si>
  <si>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</si>
  <si>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</si>
  <si>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</si>
  <si>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</si>
  <si>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</si>
  <si>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</si>
  <si>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</si>
  <si>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</si>
  <si>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</si>
  <si>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</si>
  <si>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</si>
  <si>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</si>
  <si>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</si>
  <si>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</si>
  <si>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</si>
  <si>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</si>
  <si>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</si>
  <si>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</si>
  <si>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</si>
  <si>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</si>
  <si>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</si>
  <si>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</si>
  <si>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</si>
  <si>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</si>
  <si>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</si>
  <si>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</si>
  <si>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</si>
  <si>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</si>
  <si>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</si>
  <si>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</si>
  <si>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</si>
  <si>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</si>
  <si>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</si>
  <si>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</si>
  <si>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</si>
  <si>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</si>
  <si>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</si>
  <si>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</si>
  <si>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</si>
  <si>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</si>
  <si>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</si>
  <si>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</si>
  <si>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</si>
  <si>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</si>
  <si>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</si>
  <si>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</si>
  <si>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</si>
  <si>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</si>
  <si>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</si>
  <si>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</si>
  <si>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</si>
  <si>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</si>
  <si>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</si>
  <si>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</si>
  <si>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</si>
  <si>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</si>
  <si>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</si>
  <si>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</si>
  <si>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</si>
  <si>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</si>
  <si>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</si>
  <si>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</si>
  <si>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</si>
  <si>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</si>
  <si>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</si>
  <si>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</si>
  <si>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</si>
  <si>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</si>
  <si>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</si>
  <si>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</si>
  <si>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</si>
  <si>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</si>
  <si>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</si>
  <si>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</si>
  <si>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</si>
  <si>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</si>
  <si>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</si>
  <si>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</si>
  <si>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</si>
  <si>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</si>
  <si>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</si>
  <si>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</si>
  <si>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</si>
  <si>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</si>
  <si>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</si>
  <si>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</si>
  <si>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</si>
  <si>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</si>
  <si>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</si>
  <si>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</si>
  <si>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</si>
  <si>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</si>
  <si>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</si>
  <si>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</si>
  <si>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</si>
  <si>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</si>
  <si>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</si>
  <si>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</si>
  <si>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</si>
  <si>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</si>
  <si>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</si>
  <si>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</si>
  <si>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</si>
  <si>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</si>
  <si>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</si>
  <si>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</si>
  <si>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</si>
  <si>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</si>
  <si>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</si>
  <si>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</si>
  <si>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</si>
  <si>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</si>
  <si>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</si>
  <si>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</si>
  <si>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</si>
  <si>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</si>
  <si>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</si>
  <si>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</si>
  <si>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</si>
  <si>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</si>
  <si>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</si>
  <si>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</si>
  <si>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</si>
  <si>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</si>
  <si>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</si>
  <si>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</si>
  <si>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</si>
  <si>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</si>
  <si>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</si>
  <si>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</si>
  <si>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</si>
  <si>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</si>
  <si>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</si>
  <si>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</si>
  <si>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</si>
  <si>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</si>
  <si>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</si>
  <si>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</si>
  <si>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</si>
  <si>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</si>
  <si>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</si>
  <si>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</si>
  <si>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</si>
  <si>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</si>
  <si>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</si>
  <si>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</si>
  <si>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</si>
  <si>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</si>
  <si>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</si>
  <si>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</si>
  <si>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</si>
  <si>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</si>
  <si>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</si>
  <si>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</si>
  <si>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</si>
  <si>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</si>
  <si>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</si>
  <si>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</si>
  <si>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</si>
  <si>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</si>
  <si>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</si>
  <si>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</si>
  <si>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</si>
  <si>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</si>
  <si>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</si>
  <si>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</si>
  <si>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</si>
  <si>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</si>
  <si>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</si>
  <si>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</si>
  <si>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</si>
  <si>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</si>
  <si>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</si>
  <si>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</si>
  <si>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</si>
  <si>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</si>
  <si>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</si>
  <si>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</si>
  <si>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</si>
  <si>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</si>
  <si>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</si>
  <si>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</si>
  <si>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</si>
  <si>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</si>
  <si>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</si>
  <si>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</si>
  <si>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</si>
  <si>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</si>
  <si>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</si>
  <si>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</si>
  <si>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</si>
  <si>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</si>
  <si>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</si>
  <si>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</si>
  <si>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</si>
  <si>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</si>
  <si>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</si>
  <si>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</si>
  <si>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</si>
  <si>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</si>
  <si>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</si>
  <si>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</si>
  <si>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</si>
  <si>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</si>
  <si>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</si>
  <si>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</si>
  <si>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</si>
  <si>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</si>
  <si>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</si>
  <si>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</si>
  <si>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</si>
  <si>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</si>
  <si>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</si>
  <si>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</si>
  <si>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</si>
  <si>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</si>
  <si>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</si>
  <si>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</si>
  <si>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</si>
  <si>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</si>
  <si>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</si>
  <si>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</si>
  <si>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</si>
  <si>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</si>
  <si>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</si>
  <si>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</si>
  <si>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</si>
  <si>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</si>
  <si>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</si>
  <si>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</si>
  <si>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</si>
  <si>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</si>
  <si>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</si>
  <si>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</si>
  <si>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</si>
  <si>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</si>
  <si>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</si>
  <si>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</si>
  <si>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</si>
  <si>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</si>
  <si>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</si>
  <si>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</si>
  <si>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</si>
  <si>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</si>
  <si>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</si>
  <si>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</si>
  <si>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</si>
  <si>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</si>
  <si>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</si>
  <si>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</si>
  <si>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</si>
  <si>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</si>
  <si>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</si>
  <si>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</si>
  <si>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</si>
  <si>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</si>
  <si>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</si>
  <si>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</si>
  <si>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</si>
  <si>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</si>
  <si>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</si>
  <si>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</si>
  <si>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</si>
  <si>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</si>
  <si>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</si>
  <si>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</si>
  <si>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</si>
  <si>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</si>
  <si>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</si>
  <si>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</si>
  <si>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</si>
  <si>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</si>
  <si>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</si>
  <si>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</si>
  <si>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</si>
  <si>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</si>
  <si>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</si>
  <si>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</si>
  <si>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</si>
  <si>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</si>
  <si>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</si>
  <si>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</si>
  <si>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</si>
  <si>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</si>
  <si>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</si>
  <si>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</si>
  <si>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</si>
  <si>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</si>
  <si>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</si>
  <si>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</si>
  <si>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</si>
  <si>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</si>
  <si>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</si>
  <si>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</si>
  <si>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</si>
  <si>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</si>
  <si>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</si>
  <si>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</si>
  <si>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</si>
  <si>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</si>
  <si>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</si>
  <si>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</si>
  <si>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</si>
  <si>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</si>
  <si>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</si>
  <si>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</si>
  <si>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</si>
  <si>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</si>
  <si>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</si>
  <si>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</si>
  <si>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</si>
  <si>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 xml:space="preserve">Contribución </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</si>
  <si>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</si>
  <si>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</si>
  <si>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</si>
  <si>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</si>
  <si>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</si>
  <si>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</si>
  <si>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</si>
  <si>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</si>
  <si>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</si>
  <si>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</si>
  <si>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</si>
  <si>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</si>
  <si>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</si>
  <si>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</si>
  <si>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</si>
  <si>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</si>
  <si>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</si>
  <si>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</si>
  <si>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</si>
  <si>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</si>
  <si>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</si>
  <si>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</si>
  <si>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</si>
  <si>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</si>
  <si>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</si>
  <si>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</si>
  <si>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</si>
  <si>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</si>
  <si>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</si>
  <si>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</si>
  <si>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</si>
  <si>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</si>
  <si>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</si>
  <si>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</si>
  <si>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</si>
  <si>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</si>
  <si>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</si>
  <si>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</si>
  <si>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</si>
  <si>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</si>
  <si>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</si>
  <si>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</si>
  <si>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</si>
  <si>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</si>
  <si>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</si>
  <si>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</si>
  <si>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</si>
  <si>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</si>
  <si>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</si>
  <si>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</si>
  <si>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</si>
  <si>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</si>
  <si>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</si>
  <si>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</si>
  <si>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</si>
  <si>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</si>
  <si>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</si>
  <si>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</si>
  <si>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</si>
  <si>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</si>
  <si>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</si>
  <si>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</si>
  <si>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</si>
  <si>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</si>
  <si>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</si>
  <si>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</si>
  <si>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</si>
  <si>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</si>
  <si>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</si>
  <si>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</si>
  <si>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</si>
  <si>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</si>
  <si>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</si>
  <si>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</si>
  <si>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</si>
  <si>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</si>
  <si>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</si>
  <si>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</si>
  <si>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</si>
  <si>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</si>
  <si>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</si>
  <si>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</si>
  <si>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</si>
  <si>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</si>
  <si>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</si>
  <si>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</si>
  <si>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</si>
  <si>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</si>
  <si>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</si>
  <si>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</si>
  <si>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</si>
  <si>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</si>
  <si>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</si>
  <si>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</si>
  <si>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</si>
  <si>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</si>
  <si>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</si>
  <si>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</si>
  <si>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</si>
  <si>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</si>
  <si>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</si>
  <si>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</si>
  <si>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</si>
  <si>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</si>
  <si>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</si>
  <si>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</si>
  <si>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</si>
  <si>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</si>
  <si>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</si>
  <si>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</si>
  <si>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</si>
  <si>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</si>
  <si>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</si>
  <si>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</si>
  <si>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</si>
  <si>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</si>
  <si>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</si>
  <si>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</si>
  <si>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</si>
  <si>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</si>
  <si>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</si>
  <si>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</si>
  <si>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</si>
  <si>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</si>
  <si>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</si>
  <si>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</si>
  <si>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</si>
  <si>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</si>
  <si>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</si>
  <si>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</si>
  <si>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</si>
  <si>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</si>
  <si>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</si>
  <si>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</si>
  <si>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</si>
  <si>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</si>
  <si>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</si>
  <si>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</si>
  <si>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</si>
  <si>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</si>
  <si>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</si>
  <si>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</si>
  <si>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</si>
  <si>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</si>
  <si>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</si>
  <si>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</si>
  <si>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</si>
  <si>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</si>
  <si>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</si>
  <si>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</si>
  <si>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</si>
  <si>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</si>
  <si>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</si>
  <si>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</si>
  <si>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</si>
  <si>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</si>
  <si>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</si>
  <si>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</si>
  <si>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</si>
  <si>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</si>
  <si>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</si>
  <si>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</si>
  <si>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</si>
  <si>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</si>
  <si>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</si>
  <si>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</si>
  <si>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</si>
  <si>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</si>
  <si>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</si>
  <si>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</si>
  <si>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</si>
  <si>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</si>
  <si>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</si>
  <si>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</si>
  <si>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</si>
  <si>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</si>
  <si>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</si>
  <si>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</si>
  <si>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</si>
  <si>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</si>
  <si>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</si>
  <si>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</si>
  <si>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</si>
  <si>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</si>
  <si>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</si>
  <si>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</si>
  <si>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</si>
  <si>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</si>
  <si>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</si>
  <si>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</si>
  <si>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</si>
  <si>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</si>
  <si>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</si>
  <si>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</si>
  <si>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</si>
  <si>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</si>
  <si>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</si>
  <si>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</si>
  <si>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</si>
  <si>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</si>
  <si>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</si>
  <si>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</si>
  <si>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</si>
  <si>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</si>
  <si>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</si>
  <si>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</si>
  <si>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</si>
  <si>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</si>
  <si>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</si>
  <si>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</si>
  <si>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</si>
  <si>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</si>
  <si>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</si>
  <si>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</si>
  <si>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</si>
  <si>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</si>
  <si>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</si>
  <si>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</si>
  <si>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</si>
  <si>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</si>
  <si>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</si>
  <si>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</si>
  <si>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</si>
  <si>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</si>
  <si>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</si>
  <si>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</si>
  <si>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</si>
  <si>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</si>
  <si>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</si>
  <si>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</si>
  <si>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</si>
  <si>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</si>
  <si>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</si>
  <si>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</si>
  <si>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</si>
  <si>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</si>
  <si>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</si>
  <si>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</si>
  <si>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</si>
  <si>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</si>
  <si>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</si>
  <si>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</si>
  <si>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</si>
  <si>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</si>
  <si>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</si>
  <si>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</si>
  <si>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</si>
  <si>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</si>
  <si>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</si>
  <si>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</si>
  <si>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</si>
  <si>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</si>
  <si>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</si>
  <si>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</si>
  <si>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</si>
  <si>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</si>
  <si>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</si>
  <si>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</si>
  <si>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</si>
  <si>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</si>
  <si>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</si>
  <si>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</si>
  <si>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</si>
  <si>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</si>
  <si>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</si>
  <si>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</si>
  <si>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</si>
  <si>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</si>
  <si>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</si>
  <si>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</si>
  <si>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</si>
  <si>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</si>
  <si>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</si>
  <si>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</si>
  <si>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</si>
  <si>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</si>
  <si>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</si>
  <si>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</si>
  <si>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</si>
  <si>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</si>
  <si>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</si>
  <si>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</si>
  <si>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</si>
  <si>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</si>
  <si>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</si>
  <si>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</si>
  <si>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</si>
  <si>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</si>
  <si>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</si>
  <si>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</si>
  <si>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</si>
  <si>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</si>
  <si>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</si>
  <si>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</si>
  <si>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</si>
  <si>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</si>
  <si>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</si>
  <si>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</si>
  <si>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</si>
  <si>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</si>
  <si>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</si>
  <si>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</si>
  <si>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</si>
  <si>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</si>
  <si>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</si>
  <si>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</si>
  <si>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</si>
  <si>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</si>
  <si>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</si>
  <si>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</si>
  <si>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</si>
  <si>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</si>
  <si>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</si>
  <si>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</si>
  <si>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</si>
  <si>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</si>
  <si>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</si>
  <si>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</si>
  <si>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</si>
  <si>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</si>
  <si>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</si>
  <si>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</si>
  <si>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</si>
  <si>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</si>
  <si>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</si>
  <si>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</si>
  <si>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</si>
  <si>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</si>
  <si>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</si>
  <si>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</si>
  <si>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</si>
  <si>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</si>
  <si>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</si>
  <si>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</si>
  <si>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</si>
  <si>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</si>
  <si>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</si>
  <si>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</si>
  <si>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</si>
  <si>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</si>
  <si>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</si>
  <si>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</si>
  <si>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</si>
  <si>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</si>
  <si>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</si>
  <si>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</si>
  <si>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</si>
  <si>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</si>
  <si>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</si>
  <si>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</si>
  <si>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</si>
  <si>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</si>
  <si>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</si>
  <si>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</si>
  <si>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</si>
  <si>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</si>
  <si>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</si>
  <si>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</si>
  <si>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</si>
  <si>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</si>
  <si>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</si>
  <si>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</si>
  <si>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</si>
  <si>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</si>
  <si>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</si>
  <si>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</si>
  <si>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</si>
  <si>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</si>
  <si>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</si>
  <si>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</si>
  <si>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</si>
  <si>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</si>
  <si>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</si>
  <si>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</si>
  <si>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</si>
  <si>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</si>
  <si>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</si>
  <si>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</si>
  <si>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</si>
  <si>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</si>
  <si>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</si>
  <si>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</si>
  <si>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</si>
  <si>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</si>
  <si>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</si>
  <si>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</si>
  <si>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</si>
  <si>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</si>
  <si>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</si>
  <si>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</si>
  <si>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</si>
  <si>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</si>
  <si>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</si>
  <si>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</si>
  <si>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</si>
  <si>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</si>
  <si>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</si>
  <si>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</si>
  <si>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</si>
  <si>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</si>
  <si>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</si>
  <si>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</si>
  <si>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</si>
  <si>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</si>
  <si>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</si>
  <si>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</si>
  <si>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</si>
  <si>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</si>
  <si>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</si>
  <si>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</si>
  <si>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</si>
  <si>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</si>
  <si>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</si>
  <si>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</si>
  <si>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</si>
  <si>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</si>
  <si>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</si>
  <si>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</si>
  <si>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</si>
  <si>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</si>
  <si>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</si>
  <si>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</si>
  <si>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</si>
  <si>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</si>
  <si>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</si>
  <si>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</si>
  <si>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</si>
  <si>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</si>
  <si>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</si>
  <si>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</si>
  <si>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</si>
  <si>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</si>
  <si>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</si>
  <si>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</si>
  <si>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</si>
  <si>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</si>
  <si>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</si>
  <si>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</si>
  <si>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</si>
  <si>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</si>
  <si>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</si>
  <si>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</si>
  <si>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</si>
  <si>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</si>
  <si>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</si>
  <si>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</si>
  <si>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</si>
  <si>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</si>
  <si>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</si>
  <si>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</si>
  <si>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</si>
  <si>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</si>
  <si>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</si>
  <si>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</si>
  <si>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</si>
  <si>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</si>
  <si>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</si>
  <si>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</si>
  <si>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</si>
  <si>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</si>
  <si>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</si>
  <si>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</si>
  <si>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</si>
  <si>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</si>
  <si>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</si>
  <si>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</si>
  <si>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</si>
  <si>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</si>
  <si>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</si>
  <si>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</si>
  <si>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</si>
  <si>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</si>
  <si>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</si>
  <si>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</si>
  <si>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</si>
  <si>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</si>
  <si>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</si>
  <si>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</si>
  <si>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</si>
  <si>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</si>
  <si>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</si>
  <si>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</si>
  <si>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</si>
  <si>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</si>
  <si>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</si>
  <si>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</si>
  <si>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</si>
  <si>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</si>
  <si>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</si>
  <si>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</si>
  <si>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</si>
  <si>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</si>
  <si>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</si>
  <si>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</si>
  <si>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</si>
  <si>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</si>
  <si>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</si>
  <si>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</si>
  <si>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</si>
  <si>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</si>
  <si>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</si>
  <si>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</si>
  <si>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</si>
  <si>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</si>
  <si>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</si>
  <si>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</si>
  <si>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</si>
  <si>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</si>
  <si>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</si>
  <si>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</si>
  <si>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</si>
  <si>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</si>
  <si>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</si>
  <si>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</si>
  <si>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</si>
  <si>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</si>
  <si>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</si>
  <si>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</si>
  <si>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</si>
  <si>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</si>
  <si>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</si>
  <si>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</si>
  <si>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</si>
  <si>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</si>
  <si>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</si>
  <si>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</si>
  <si>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</si>
  <si>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</si>
  <si>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</si>
  <si>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</si>
  <si>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</si>
  <si>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</si>
  <si>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</si>
  <si>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</si>
  <si>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</si>
  <si>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</si>
  <si>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</si>
  <si>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</si>
  <si>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</si>
  <si>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</si>
  <si>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</si>
  <si>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</si>
  <si>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</si>
  <si>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</si>
  <si>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</si>
  <si>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</si>
  <si>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</si>
  <si>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</si>
  <si>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</si>
  <si>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</si>
  <si>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</si>
  <si>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</si>
  <si>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</si>
  <si>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</si>
  <si>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</si>
  <si>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</si>
  <si>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</si>
  <si>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</si>
  <si>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</si>
  <si>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</si>
  <si>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</si>
  <si>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</si>
  <si>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</si>
  <si>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</si>
  <si>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</si>
  <si>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</si>
  <si>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</si>
  <si>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</si>
  <si>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</si>
  <si>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</si>
  <si>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</si>
  <si>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</si>
  <si>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</si>
  <si>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</si>
  <si>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</si>
  <si>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</si>
  <si>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</si>
  <si>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</si>
  <si>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</si>
  <si>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</si>
  <si>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</si>
  <si>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</si>
  <si>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</si>
  <si>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</si>
  <si>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</si>
  <si>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</si>
  <si>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</si>
  <si>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</si>
  <si>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</si>
  <si>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</si>
  <si>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</si>
  <si>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</si>
  <si>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</si>
  <si>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</si>
  <si>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</si>
  <si>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</si>
  <si>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</si>
  <si>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</si>
  <si>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</si>
  <si>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</si>
  <si>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</si>
  <si>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</si>
  <si>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</si>
  <si>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</si>
  <si>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</si>
  <si>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</si>
  <si>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</si>
  <si>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</si>
  <si>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</si>
  <si>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</si>
  <si>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</si>
  <si>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</si>
  <si>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</si>
  <si>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</si>
  <si>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</si>
  <si>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</si>
  <si>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</si>
  <si>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</si>
  <si>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</si>
  <si>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</si>
  <si>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</si>
  <si>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</si>
  <si>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</si>
  <si>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</si>
  <si>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</si>
  <si>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</si>
  <si>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</si>
  <si>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</si>
  <si>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</si>
  <si>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</si>
  <si>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</si>
  <si>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</si>
  <si>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</si>
  <si>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</si>
  <si>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</si>
  <si>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</si>
  <si>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</si>
  <si>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</si>
  <si>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</si>
  <si>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</si>
  <si>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</si>
  <si>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</si>
  <si>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</si>
  <si>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</si>
  <si>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</si>
  <si>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</si>
  <si>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</si>
  <si>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</si>
  <si>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</si>
  <si>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</si>
  <si>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</si>
  <si>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</si>
  <si>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</si>
  <si>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</si>
  <si>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</si>
  <si>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</si>
  <si>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</si>
  <si>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</si>
  <si>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</si>
  <si>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</si>
  <si>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</si>
  <si>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</si>
  <si>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</si>
  <si>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</si>
  <si>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</si>
  <si>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</si>
  <si>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</si>
  <si>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</si>
  <si>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</si>
  <si>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</si>
  <si>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</si>
  <si>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</si>
  <si>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</si>
  <si>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</si>
  <si>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</si>
  <si>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</si>
  <si>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</si>
  <si>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</si>
  <si>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</si>
  <si>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</si>
  <si>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</si>
  <si>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</si>
  <si>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</si>
  <si>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</si>
  <si>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</si>
  <si>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</si>
  <si>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</si>
  <si>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</si>
  <si>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</si>
  <si>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</si>
  <si>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</si>
  <si>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</si>
  <si>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</si>
  <si>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</si>
  <si>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</si>
  <si>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</si>
  <si>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</si>
  <si>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</si>
  <si>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</si>
  <si>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</si>
  <si>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</si>
  <si>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</si>
  <si>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</si>
  <si>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</si>
  <si>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</si>
  <si>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</si>
  <si>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</si>
  <si>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</si>
  <si>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</si>
  <si>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</si>
  <si>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</si>
  <si>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</si>
  <si>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</si>
  <si>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</si>
  <si>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</si>
  <si>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</si>
  <si>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</si>
  <si>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</si>
  <si>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</si>
  <si>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</si>
  <si>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</si>
  <si>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</si>
  <si>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</si>
  <si>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</si>
  <si>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</si>
  <si>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</si>
  <si>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</si>
  <si>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</si>
  <si>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</si>
  <si>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</si>
  <si>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</si>
  <si>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</si>
  <si>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</si>
  <si>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</si>
  <si>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</si>
  <si>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</si>
  <si>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</si>
  <si>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</si>
  <si>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</si>
  <si>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</si>
  <si>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</si>
  <si>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</si>
  <si>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</si>
  <si>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</si>
  <si>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</si>
  <si>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</si>
  <si>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</si>
  <si>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</si>
  <si>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</si>
  <si>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</si>
  <si>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</si>
  <si>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</si>
  <si>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</si>
  <si>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</si>
  <si>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</si>
  <si>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</si>
  <si>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</si>
  <si>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</si>
  <si>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</si>
  <si>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</si>
  <si>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</si>
  <si>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</si>
  <si>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</si>
  <si>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</si>
  <si>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</si>
  <si>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</si>
  <si>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</si>
  <si>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</si>
  <si>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</si>
  <si>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</si>
  <si>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</si>
  <si>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</si>
  <si>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</si>
  <si>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</si>
  <si>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</si>
  <si>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</si>
  <si>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</si>
  <si>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</si>
  <si>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</si>
  <si>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</si>
  <si>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</si>
  <si>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</si>
  <si>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</si>
  <si>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</si>
  <si>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</si>
  <si>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</si>
  <si>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</si>
  <si>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</si>
  <si>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</si>
  <si>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</si>
  <si>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</si>
  <si>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</si>
  <si>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</si>
  <si>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</si>
  <si>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</si>
  <si>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</si>
  <si>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</si>
  <si>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</si>
  <si>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</si>
  <si>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</si>
  <si>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</si>
  <si>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</si>
  <si>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</si>
  <si>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</si>
  <si>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</si>
  <si>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</si>
  <si>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</si>
  <si>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</si>
  <si>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</si>
  <si>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</si>
  <si>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</si>
  <si>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</si>
  <si>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</si>
  <si>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</si>
  <si>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</si>
  <si>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</si>
  <si>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</si>
  <si>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</si>
  <si>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</si>
  <si>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</si>
  <si>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</si>
  <si>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</si>
  <si>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</si>
  <si>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</si>
  <si>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</si>
  <si>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</si>
  <si>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</si>
  <si>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</si>
  <si>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</si>
  <si>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</si>
  <si>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</si>
  <si>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</si>
  <si>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</si>
  <si>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</si>
  <si>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</si>
  <si>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</si>
  <si>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</si>
  <si>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</si>
  <si>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</si>
  <si>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</si>
  <si>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</si>
  <si>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</si>
  <si>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</si>
  <si>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</si>
  <si>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</si>
  <si>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</si>
  <si>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</si>
  <si>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</si>
  <si>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</si>
  <si>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</si>
  <si>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</si>
  <si>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</si>
  <si>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</si>
  <si>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</si>
  <si>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</si>
  <si>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</si>
  <si>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</si>
  <si>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</si>
  <si>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</si>
  <si>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</si>
  <si>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</si>
  <si>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</si>
  <si>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</si>
  <si>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</si>
  <si>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</si>
  <si>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</si>
  <si>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</si>
  <si>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</si>
  <si>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</si>
  <si>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</si>
  <si>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</si>
  <si>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</si>
  <si>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</si>
  <si>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</si>
  <si>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</si>
  <si>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</si>
  <si>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</si>
  <si>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</si>
  <si>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</si>
  <si>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</si>
  <si>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</si>
  <si>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</si>
  <si>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</si>
  <si>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</si>
  <si>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</si>
  <si>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</si>
  <si>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</si>
  <si>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</si>
  <si>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</si>
  <si>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</si>
  <si>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</si>
  <si>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</si>
  <si>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</si>
  <si>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</si>
  <si>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</si>
  <si>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</si>
  <si>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</si>
  <si>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</si>
  <si>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</si>
  <si>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</si>
  <si>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</si>
  <si>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</si>
  <si>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</si>
  <si>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</si>
  <si>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</si>
  <si>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</si>
  <si>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</si>
  <si>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</si>
  <si>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</si>
  <si>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</si>
  <si>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</si>
  <si>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</si>
  <si>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</si>
  <si>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</si>
  <si>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</si>
  <si>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</si>
  <si>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</si>
  <si>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</si>
  <si>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</si>
  <si>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</si>
  <si>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</si>
  <si>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</si>
  <si>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</si>
  <si>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</si>
  <si>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</si>
  <si>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</si>
  <si>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</si>
  <si>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</si>
  <si>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</si>
  <si>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</si>
  <si>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</si>
  <si>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</si>
  <si>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</si>
  <si>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</si>
  <si>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</si>
  <si>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</si>
  <si>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</si>
  <si>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</si>
  <si>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</si>
  <si>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</si>
  <si>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</si>
  <si>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</si>
  <si>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</si>
  <si>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</si>
  <si>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</si>
  <si>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</si>
  <si>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</si>
  <si>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</si>
  <si>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</si>
  <si>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</si>
  <si>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</si>
  <si>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</si>
  <si>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</si>
  <si>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</si>
  <si>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</si>
  <si>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</si>
  <si>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</si>
  <si>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</si>
  <si>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</si>
  <si>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</si>
  <si>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</si>
  <si>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</si>
  <si>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</si>
  <si>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</si>
  <si>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</si>
  <si>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</si>
  <si>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</si>
  <si>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</si>
  <si>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</si>
  <si>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</si>
  <si>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</si>
  <si>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</si>
  <si>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</si>
  <si>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</si>
  <si>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</si>
  <si>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</si>
  <si>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</si>
  <si>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</si>
  <si>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</si>
  <si>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</si>
  <si>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</si>
  <si>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</si>
  <si>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</si>
  <si>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</si>
  <si>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</si>
  <si>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</si>
  <si>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</si>
  <si>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</si>
  <si>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</si>
  <si>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</si>
  <si>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</si>
  <si>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</si>
  <si>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</si>
  <si>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</si>
  <si>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</si>
  <si>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</si>
  <si>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</si>
  <si>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</si>
  <si>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</si>
  <si>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</si>
  <si>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</si>
  <si>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</si>
  <si>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</si>
  <si>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</si>
  <si>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</si>
  <si>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</si>
  <si>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</si>
  <si>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</si>
  <si>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</si>
  <si>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</si>
  <si>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</si>
  <si>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</si>
  <si>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</si>
  <si>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</si>
  <si>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</si>
  <si>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</si>
  <si>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</si>
  <si>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</si>
  <si>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</si>
  <si>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</si>
  <si>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</si>
  <si>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</si>
  <si>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</si>
  <si>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</si>
  <si>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</si>
  <si>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</si>
  <si>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</si>
  <si>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</si>
  <si>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</si>
  <si>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</si>
  <si>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</si>
  <si>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</si>
  <si>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</si>
  <si>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</si>
  <si>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</si>
  <si>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</si>
  <si>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</si>
  <si>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</si>
  <si>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</si>
  <si>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</si>
  <si>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</si>
  <si>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</si>
  <si>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</si>
  <si>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</si>
  <si>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</si>
  <si>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</si>
  <si>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</si>
  <si>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</si>
  <si>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</si>
  <si>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</si>
  <si>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</si>
  <si>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</si>
  <si>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</si>
  <si>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</si>
  <si>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</si>
  <si>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</si>
  <si>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</si>
  <si>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</si>
  <si>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</si>
  <si>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</si>
  <si>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</si>
  <si>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</si>
  <si>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</si>
  <si>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</si>
  <si>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</si>
  <si>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</si>
  <si>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</si>
  <si>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</si>
  <si>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</si>
  <si>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</si>
  <si>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</si>
  <si>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</si>
  <si>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</si>
  <si>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</si>
  <si>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</si>
  <si>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</si>
  <si>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</si>
  <si>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</si>
  <si>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</si>
  <si>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</si>
  <si>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</si>
  <si>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</si>
  <si>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</si>
  <si>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</si>
  <si>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</si>
  <si>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</si>
  <si>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</si>
  <si>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</si>
  <si>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</si>
  <si>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</si>
  <si>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</si>
  <si>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</si>
  <si>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</si>
  <si>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</si>
  <si>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</si>
  <si>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</si>
  <si>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</si>
  <si>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</si>
  <si>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</si>
  <si>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</si>
  <si>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</si>
  <si>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</si>
  <si>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</si>
  <si>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</si>
  <si>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</si>
  <si>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</si>
  <si>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</si>
  <si>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</si>
  <si>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</si>
  <si>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</si>
  <si>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</si>
  <si>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</si>
  <si>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</si>
  <si>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</si>
  <si>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</si>
  <si>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</si>
  <si>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</si>
  <si>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</si>
  <si>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</si>
  <si>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</si>
  <si>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Anexos Técnicos Dependientes</t>
  </si>
  <si>
    <t>jun-24</t>
  </si>
  <si>
    <t>jul-24</t>
  </si>
  <si>
    <t>ago-24</t>
  </si>
  <si>
    <t>sep-24</t>
  </si>
  <si>
    <t>oct-24</t>
  </si>
  <si>
    <t>nov-24</t>
  </si>
  <si>
    <t>dic-24</t>
  </si>
  <si>
    <t>Fecha de corte: 13 de junio de 2025</t>
  </si>
  <si>
    <t>ene-25</t>
  </si>
  <si>
    <t>ENE</t>
  </si>
  <si>
    <t>feb-25</t>
  </si>
  <si>
    <t>FEB</t>
  </si>
  <si>
    <t>MAR</t>
  </si>
  <si>
    <t>mar-25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</si>
</sst>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xf numFmtId="3" fontId="3" fillId="0" borderId="30" xfId="0" applyNumberFormat="1" applyFont="1" applyBorder="1" applyAlignment="1">
      <alignment horizontal="center" vertical="center"/>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9" xfId="0" applyNumberFormat="1" applyFont="1" applyBorder="1" applyAlignment="1">
      <alignment horizontal="center" vertic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5219419</c:v>
                </c:pt>
                <c:pt idx="1">
                  <c:v>3929214</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5258837</c:v>
                </c:pt>
                <c:pt idx="1">
                  <c:v>3988836</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1122459</c:v>
                </c:pt>
                <c:pt idx="1">
                  <c:v>1143088</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1169670</c:v>
                </c:pt>
                <c:pt idx="1">
                  <c:v>1202892</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lHrZkqY4luarlOX1kCmBWNTW1ReCf/N9iyXjBnOP8NAGEkgCJF5rHmFebI5XZVdX9jJmc+XODtLR
t53/X7/Hf/k+vL+6v8RxMP5fvse//iJCmP7lt9/8d/E+vvpfR/ndWW9/hl+/2/E3+/On/P7+2w/3
uknDf8sRJr99F68uvMdf/u1f4W783Xav4fVgggzpcXl36endL0Pw/8+j/8PBv7z/7TYvaXr/6y+v
P0ZpOumDk9/DL38cuvz46y+U4Kai+S9/+e2fb/PHCXevI1zb/p//7X7Yt9f/9rL3Vx/++ktWk1/r
psQEUYpzjGjR/PKX7f3vh6pfS9hNMEYY1STH9Je/GOuCgIf/SkhdUVqSqsEFrQhc5e3ycaj+tShr
OLeiFSKEflz17y/4YIfErfnHoPyx/RezjA9WmuD/+gvcZ/r7WR/fWJZ1nRcFgT+ownVOcgTHv78+
wSzAyfh/bXV04zzu+tBEZi7yLK/2momfS9b+08D8N8/528f81yc1CBeoKMsKo+LPT0JNnYfGTH1X
Tjo8cTo6der5OkhWuz2+GFPZM6KTPQ61GW6REuFWbHuDWV9W9FLmaP+EwrS9mLgvt6Q3+LZcJvFc
UJ5su24UPQdVZRe993XGxqEZnzJDs24ul53pXiw5K/tKXYyYq7Ma5NaSLKy3Arv6exxd9rUwQn5f
/ERO/dJr0fIqG0amKC44G9XITxrp/K1QNu8KnniC6yfyJUk+v6O9HhsmUjHfSIS3/RCj9zd+m/V8
XHbqjkPpinfS8CUdp5oHxIqhz9LFOrQ1TLrcyotPu3Ztpcs6MS+b6ZFiN2ctlqTnbEWrOfFtIYdt
q/1ZkV58EikvvlFB043u13xgCfPcMRq4Om6Jo56tBrVLXxSnfEnbj3yolxZx6w+rzGLnt8xcNRP1
D1nWFBOzqXZVS+js1oOoUxRnNOe2dVOls1ats81bP9p564pma6p2GwyZWb7DCOZbtfZsKNfykZaT
aBedVQ+ZL6uH3U/6d4X34grxqj/GIpgXyRtrGEJ0XlmFOe/bDPtxaMvB+WtE0fY48dKtjPalPAuT
66tdDbRpxyGMiVG/jl9M2JZvtV/ik5qNWJgty0axstrmziyNOAxoWgMzLsS7OpvrlyXG4oUXDh/r
rJrn1mX1dFstUkmmajo+7/tEr6eqIA/Ztul7UVcRszqpVLSjXvfzus3zTYF6KxhvvLpfloBf8FDP
F0zrkreoUuFiNsW3rox6HxnUdHHde2k/Vzaj3TJ4dZGr4jeeE6gT2ff8iOD/TjUrMkzBup/bVWN5
RHLd7kQ5XjLV59dk9/goiiw9xtjk3/q+iOcqiZAfUTmt17qvi2+5McOx9BNtte1zzXpJ9TORNIOP
s7IRbNiwz06pIXRtq4Gq26gydZ56MlasCUW+Mks9TJGsBzVfcx8X1yLF+/y4N1M1MQCpSV60WnFz
ZcS4xDZQZ9KhNuuwH+fZ6C97kFwxy4l8UnlWLrD6PP8iiMpvsmbev88Cc9QWm+drW0Q6ytYCchz2
ntJwoHOplmPe5+NdP1XyJRaFzI94mvKHmGb/Oe+HhLrCicm1fsp8xia5j1+QV8149LvoJ6jvzH3O
U7Sftt2tb57S+jVrBv24xDmZFhciF9085PlNrcU2sEYaW7c0oMVc9Twsvk11VMdCokpX3d9w77e/
c9IfwPd3wP1up+QkF3+Q0j82/+3237nuXz8u+4/9H8T2H1v307t5Du79Pdy+Tv/5zD9dCI/74/kf
nPinjf9CkP9ODf8te/4PB//Ej9/tYsIH3XJpzT8TXYn/iQE+bv9narSDHd/kn6jx44o/WLGqfoWK
y1GJcI0a2hDyD1Zs8K9NWdK8KnFR1bipy3+wIi5/bZqyBspENS0/LvsHK2bk1zynBaXAlwgwGTXV
/w8t5ujjXn/mq/JDAZS0AYL8IO76z3xV61X6gUrdFbOY77EXi5l2higvaJbYktXBHCa9LfWzn9aN
nLmebHmHdRYDq/l6j6f5576vl6Jef6oQefYYS8pli1IsUid8JX82kZ+oEpxhNzzTAt+TDYbm6Kth
iE+EYl61Rd8jc9HcABQyI/N8OO4YTSXLPNfpYIoQ1hcjFN+7fEBz/Dw22+Bd2ysc89e1sXZoF9wY
20p4vx3QdhM92xuh1TUReuqZNJi7JydW7i9xz8XOcrP2xdtq0TL9XL2R66kspCZsE7qOx5CtaWE1
Xafh0MMwmKd1UjtpjVHhCWk0+3YIdB5aK8atPKIiqz0gQj36A7dIT2zb1ZqfMF3QwMReVXVr58US
pjXFqFNurmxLtIrZVb9xQVt4tWq4CGLqkYl16qdDP3Dbt7C6hWWa14uT7Qhs52oWMy3HQ5r2fOp8
GAK/UsOm1J0KNO2frdBI8u/Ij/RbbZxRTK2Vo8zMY/ZYziWXzEbbZCzTxr9OfTnAnsUaKlgh0CqY
y4a6+caF2gib83Xrv7mplwax6ElMx8WbXn0lCcvhdnal4JdAiLadWe0+tcQXcjwPRPi8E5Rkruub
aPcvrioUPqRqobarTMjwwGg2290wivz+NPQWQ5nkAe0vy4bm3yVPmcLMF1iPXYbUFo4ZMVP+UQDA
lLQMNQzp4HXzILRc+3ZSxmWfsxmWT2L7jCm96CTRz0xr+L652VR9opujtLNlUNnVPKwDOYwB4+xs
RyQVYhlOXt4sAWnZRSTL8QZqtAc4xxaPrFeKntaa7tV5ycbFXXCp4waqKW0ZS5nEZVetgwr+jHte
isss8ka2jmy2eC3MZkUn8zqFQx4XbZ+ixLs8FEHw8oYA7OsLLNCi6YKaJmuZWXddBbZyXJRd6bgT
cBzwAhh0peJUWu/RcR6cxAe5ULm96VTU+7cCDahvZZGVxaWBbxPHsUHjft40GVYoSoq4+EQbZfbD
zuu1PvTFLr7Qfhvw6yzdQF/74NX6Mttst993OdHi6IYo627WrpnaWqdkH2gmGnEmVmTDabC+Xiko
q+ifZwRT3Yk6DNtX6dQiui2Xyvwo7UB7w7ZMbuvBDYHUPUuykTVTvsy3Qz5bPGtWNcKnrl53tR03
v0/uGts+GRFYVrnoAXsAdm4Qzof+kecN7rti2+d0Nclh3Y9otHTtCr8j/jU3+3itQeFlbc9N1Bey
NH1o9bqs0yVl1fYhIXpSXCtRIRgWMVThatjFpjse6FgDVTYrvjRwG8dsiFM6zMFKfCxdueWdjKvU
M0uFINWZ6rwQVyn4CX2nUcnmIPWCqmNcG7/fVBush2uFdKqvl2xy8zHTS1MwEXmafycgALfOynpW
1yqKOFzVZMjeGo9iOLp+r/M3mtkmdmii0ZycLQjv1kgaP3f7Nhqg+SHixT2N+zT577Vrmhek8mFq
d1Pxa44jLtpSTeWXflgX3PKJjPziTQXjjOeB7mwbHMzJUqGsPnhLGoDcacp+14JQELAugAjOQx8Z
Gmt1WnU5P1FAHNO6vVehLQm3gQ0BgZbl1Zpfj1AS2wHgy8kOa6+vF8OFZ9O0NtdFnpubPsTcsBIV
42GoB/xDEJLeyuiQZGs1rTckiOg6lfnt2RGeH9LaxwcPfnNhYpssz1nYVO+7ifRV1u2LLvrbeRC+
7jIyhXTAOtf9odI8+NdhJY1pwVPFvXOEeGCB3Hp9rtFO9Xlfia8r5nKUtpPilQJ1VyyJSuZAg6ZD
AwJ6vao2OZhzD+7s2zbmOb8ZS0EHfu7T5uafYZZZ+uSnYQxjG0qPW6d2AaASPjV53/KcPnAknoLC
15FWc4vMdlWnvmC7zV/i3DzNNdlaqHjDapwHpsgmj7HM6lZ7UK4V1NQZkUyeua3mq35cwwEtHDPg
4K/BlA9+ak7Gh0ewazOT1nqWoX3ttn6vYD6KgSkTbjOCb/QoZ1D7xXZpuLmvLf7stHgucWoYTsP7
JuPjvPu128scfFjl33nMXnlV3asCCGpMWwu+L1xh70sWSN7coM2RL0VuCqYNXq/coM9mFeK6KXZ0
KucC2AXM6ZHPmWObn0VbZPp5AwvSKLIyHHTOnDXToYyBf0UlX9oG5mTiJpxKkPxXwzTSE84tfwxG
bbxTZtIlWzYz3m+4EuiI+0BOSEw/eDmaVmQRTAAg1GHV1avMNL8R0dtDbeMMd6a6E8sIdIZ20rBm
CvdJCAF8be5STJE5oIgnK2V1bIbyDjA/vALUfM0Srlqliqtt1C+ZFMNhg7k+xagE+HXxSu2M78UY
w6m3m2dUkpG52lJwLi5/Dyrq+11uPz+M5pGipNplqK+yUTzl+0hvq7g+rjkSTFtTnPQSEyzwqW/D
NL0OVpOnJDbxGZhmvAqinDobdfk1hUxfm92Wp3KlxTkAS7YSm7fknGf1tNzsYAY7j0fT7QXuWx8y
Di4R6Te/otthGG4aPN6FPW03ZrbquPbT3Ga2rA40Na9C85lVZlVgeh1tUzFe13xXByD1bi6kBVc0
2HMk6Zgv8gGGbrshUFN2C6AV5+l9hJXANjydnWnOwQ2f3Z6/WTGf1Uw2lvvhVpY7YBwtO6r9zT4L
1ercqUsozVEN5kELdFl4/Z0Ef/FoBV9IObjkeNxiPILBOeVCjK8q0+68Cf5D1yARTBzL0xb9eFKJ
fl1pzKCm8ane9qrlhT3FVZ2amrdiQXmrt2YDHrZPEFE9lzy/7vcJHGufmO2dZqnx11HxdlgAQ3PF
s0OoyqINYtXHPtPonGUFLOF1qnYGNrc6YYPm40Q5fSG7tM9WKP8FkXx95kVA79SI/lkms6g2Fq66
rMp+6OA+hSs6Gaw/LVMAsQQZ2XG0qoFMpMDimhaR3PQJlOrqluUVOCt+qmWjn+CU4aEJTejMVIpb
ERwQyRCnIyjx5n2qkTwXoLXOJtHpbhl3/nUNfbrTSYe2x6b6CQmcfghmCV2V5tnegSTVBD4WY1DL
bg1t2Bf/lfLeDWeDzY5u4zolxfjQpxHgbLe+3VTaIetxPV0uBuT0mzNrgdui4YXsmirjw4G4tD6X
SUhA/jXU6QLLcA3dugyVhLqVRl0V1RLLb3aQdbhRAVcKUILY3yWQ8/LeDEjWp9kOBpNuTtzwqaXW
ZVXrMeUNqxvMH+XgYabtzEfJcq0h2ZMpSt+hbUGPC1rcrakd+pykC8AEE7lCaTaJ6dk1C3xE2Ktu
qX2fs33CcmVyAHvU7WR0/gSxS1hb55YMVA4f5uEYQJnSc5zBOrBm6fGbzaovqsHmQPJYf2jACGtm
2u5lDfRH5Hsf82c3qnjf814xV+H4PmxmOiMfqtOsoaLHrKjakY9VC8nfzqwu6GXrLWKlUvgK4OBl
qIl4itHND4an4hoUcQkwjNTFrehiF/TV4Ap1cc5lK5UfmCXF5+DKb2SYqvu8ts+jbfA3kU/uCgQu
kHNwtivLeTvjLHunc6zud7y+2r1+21YfD+Om05WSUrSgisx9GcZwPU7rePKwYG9BzXogUyFbug3b
pyklEKu7lUfQF+PPnQ7pCBC+t2qU4ghVOXzYiQU/Trsqz4Es4qCIy57AVqDDRtehk2CirstybDpC
Jz0CPTWVB++DsivPy9IyVOQjEITPLlUsoBRn5U9mNnVLOLkdZjWxua7Xm7zuXTu6BmtGkBUv1CB7
DakpyMMdNwC81XjbVP0MrLP9mAPdDqmJ6iRNHy/UjE1ri/AZcEHAhzXH4YMs+rjcjaT8Uc+0JQU9
l33ZrmnAbMbyiRfFO07kd1OuzwveYN6lVS3VY2T9Sn8PPTFMgiYFkl/oYZhLwsyY/54XJbB8RjEj
zl5VNaDMJta9NRUY7b2vzpms7uJU3LksfJ6mObHRi85F/klN/tz7VbMlVLdZpV+X3H8lBkSDQvi+
J/kNhZ0BrxeDmtOG7cZ6nOxZl/1+3FHeadTs4LY20aJx3I+psncx6RezLj8S8pjt23QLuuvWJRRu
awkSoOh1wSpNflILGVuzVRtwJLrN8+qia1qwUe/FYS3czEJTXJe8OE3Cz2yT5cX16CVweVoqeI+K
LGA8aQgnl/WErcR+F3iHvDhI2/VAIm1dgVHkEhBQVbJgUpcDwxyXbRbzgqUQvxWx6lydgCehrdKi
yX2SvPoUvIc0LsmhDXZ56cN4KnEJaWuBppOJ9XoJgi7MAcBepm14DHvsnA5Dq4EbDtj1x0nlABmZ
uqOrscAYNLZuVfTgTcbbaUyflVpuUHD5YYaAfQwZgnHKFQTZw4sL8yOqPDpZyxFLm8kPJZq/Q7jh
2dYUjzuPLY7ohSj6AJbwKhf+npS0FUbFbjOSP06umI5qM+Gcg3tlkCjatvRzwxAe9MNMDGm9d7qt
VL5sbBiX+mZQvoI7SdlyVKUbK6sRAmkDac0iUNsP8mYdG9gl0N4uGbrby/qeJH8pooG3aRxpyzQB
PaPmmtrySFAipyHJ8eLANLf5IC79MKZux/Xncqa2NUW2MGgePdl6u1n5cJv0iBk4irMq+OeSpAPK
csHMrr9BdnDry/RlWP2npOftIPbMdgpBYA8L7OzBHJ0bJ9GhXvoBLG7cWm92yP030KgJ4IVFGAs2
Qxeg/lim5nZKkBzooX9ZbRwO02g+4Wy6GSGWeiTgCi8JehhnSDvT0ZLBdQun9gahbLqAiptPM94I
0E29fAatCp2N2akRZGDjLs6vk2/xTMoRgodYHMt91RNkOaMfW0Wnnrf75vq3OU3rReiA+bGc0ipZ
yKf+NSw6LoeGT3t5hgYQcGJp9IoOVMwxsr+F21T269N/CrYXiKxeZAOLqJfpZwaTdkpojQdekHQ/
VqQ/LtnqKcRNadSAHWQ5cjKEc21Xfy6rMP4ccFZehaqZLwHN4LgqvJxEvsD6y+WeDAu8kg1cBDaN
LQI+dlphmrN9EyeKmpWwZegRwAzqx/KK7lQV13rU/pbk2fJ1xJWzJ6UxQHZe+xFfKKb4JKmk15Dg
bPR2wAO/mGHTsKKo7t3FjGCnq73w98jn6H7Pe/ogRJXk06Sij5ch7MXNLomA2H437gp6T/lp5hHd
KQx65pRtkhtWGDLgTkPcdaiKhFkFdu4aBEQ8OBniT9HX5gCmCp/1bvHWhWLPu6YMGcBBnbMsU49l
tqcbiceXucj36ykv+edh3KquJ0rec4f8M3b80e7rNeQNn3Ln3cXmIFZT5cjRyP5FqP0I8w0+uipe
k9ry45xVkpHIVxYb/Gkc1WPP57slFLItFv9AFqxYLJtLVPkdieNR2+JgazSfKl/+GNR0hcEZrC77
NsaSsxDd1S4GdFCV/QKC4H7Cxh6aRqYWQ2zWVaM3bT6PC5i9qKHKKuC9qjryAlo84EO7vF7QEaTp
7SIbUPiV+t2tEpphKbQQNloGc3Kukr2tNL3K6vKQudiwtVkT5DYQK449tY+khAxlsavuoEWBgCUp
PzS23w5ZA65BkX1jwdXFlc6xvKfgC+5LkysFymiyLCQjAfQIvB2p8AThnQ3dTJfhZhMleN0RobsM
EdXmer1dKbi0TEwGhmUsmRbZqRrszULEudnX50KrA+fTo8shDlqyTLNIhrOYN90GmV3nvf9UTIG0
eNf60Fc1PVRZABAkRF6gdzWCdO4vWzURFqvsgYb9C7QfKVtj/6IK4F+Sh6+Zy+6VDoFNdWxaTyD8
NSg/KWk2EHnhbjE1MFs/fliKe8hn3+wK9Vz3d7UYH1XMDzgvTzylp2EjJRvNtLKxBlyHjt8FL/lb
luXXkBdztlfZK6bNNyzz/aKksp3LwAlb/dCn+iZV6TZwdNlF86VK+6Eg8pMf8jOkpp3L/YWI/WT2
jbMcmYNq3Hn3Vl36HudtXW+3iYifOfdX4x5voWX16MvyEWDnsc74J17PP8tyuLKQAPACBIge0/2c
a3NSO/gS6HH+XHUDcZdMn8sYO+qa2xqyTj+Fd1uTjxT5i2vEYzHXEyMmu5Bhgewzu+fF8GOy6yGL
BaxAfyy3+QzOGGQLTG9ZFJ2yI8RPuWh9yW+QgjGKBixkOOyxuOQQ5BNlH7acPA+ydIyUPjCIMR82
k90VBb9rmuJCYhxYJcwlTHMHFPzqxf6ke/B6CcQbDLW9pFneSFpeW1d/kUXzTQZwZnSeZjYtjkHG
yFvoT6Azp3V1j8HwgT9JlvV9VjDf6/wUenTha0ZaLYB0J1xPn32AHB5b79jkQEDO0ycY1ftGrVfL
vrShiWdl0TVdQWXNfbxS1XBsyHStm/lACKQpoCRlt8/QMY8JjQzQ4MuIaMm4mfiRcgINWohoMwX9
g9K+ermdQGh+4k1x2pV9G5K7g5Dshg/Ld5lCCYU6vGjlDm4nBxene+WK+3mQAsgwditEvjpTN6BZ
v6lKPQ6qb4cd8pgxvNZbmTFUUliMuYCsIPcnCEElG8FZDet8H4T4Uk/yxWonWTQzPwvr3u3KP377
AJ0Rt+JuGiVEm8PYykjfou/fgi6PMxcvhaevGcIzZJGgATWKl0xst5oPX4rJpraAPOBIy6XubK+f
PZUnGN/tc68qfwsJKobGgYQ1D96BCbPCrAPS0R16mfU+o8O0Vg9pqvID75t7YLebUDdVN+XxvRDq
KyX9fIDYCJ1WFb6tkHWfKiKgI+6tP5LQPBgCFlUNlyWSh37wWTvx0TOvY3mYKHmSdQ7N10VdlXH/
hH2/t3laIGjcm840y/3QlBas3Hjt5/ik7cSWXh3LdTUs7cVw3HCcmqNMll7vYcffFin72wStOMiJ
d5TKbgWH+ojQjm8zm7sj6KjiyqaxaJu48zsllG4NdNG+k3XF7Qpu+WvDs/KSJgzqv+h3clMVpn6G
7s3+RGzab4th8R/tMahs0jfLcyYXfIE4K96MFXLfofdgQrvNE5lApvTrsV9Q/D0MIz/P4P+v6R7x
784R9wrpyts6J0hX6o/sZRX9QZAS6FxIBJtj3/ZJPrghl0z47KVZC3MyQMu2Loe2LuQBfnCx3Dbb
XJ/xNt2XE9qZX1Le7giDaRhLmBa5dTirISBWtWQ8Lz/hHgEYVHSATiGsDQg9Vgbe4JFocoULBz82
gIYMzG86VkYXD7IoAoN4FEEPah66pJFo01xFpgczs3GuNYNg9imzU8PsMHd0b76ksXKs0fpbpeo3
C0K5XYQu22Ja53Pe91+gI9INjfXw4xUU3ypZf02iyb6W3p6greQOiOznMaCnHuM3Nxf/l7Qva44T
1rb+RVSBhIR4BUEPdnu2Y+eFymTmeebXf4uc+910032bSk7l0aneSNra49pLPwNjsE0+KZIaKBjo
XfxlHAbVLgA1kBFAIFbhIebW2KTuAN1J0WNrarcKcXxDR3dJO70YgcJRMmzem1i5NXxyX3faXVOS
UUIT+dZHH9XOfK2WHN7dqoI0sZSwDi0eMVfLihvDDLe5EsHil9M7Shj3qVF9S1T1OWTlZGlt/n3i
o3qnVd1W0/VnD5qF/icK+ANFY5DyHVXJHmgBHc0DBDOpp1ZbhnqF0+oNehKsCGXcdePG0PH5KJk8
6GNe2uNQoILGYvZVreZaQ2bobklS9isvw+xW0Faz2qEvd4lPADMq+vB5yKZuz4iCApjoh3vReAmK
voVOfnEoskRvMLr3UTL0rLriOUNf0wTCIA2i564k/p3WKvlNbdZI/GqVKLCaepn8SqsAZqFXPPW7
WSWdJUoT3UBoqy2Ssn/gScBQyW6JQ9PUf/OVkN42Igh2wNVA53k6FAC2aDW/YyjO7hQj1x+mhutS
5BqLUAbSkEjU6CvHVhcAZ6Jm+DxCp1LWIUckFYjBSYhokTKGTfuIFtyAWv1UNsVjG1C4wQydm9BK
1FHbDWGFameJVCodzOizMkN4c5rR25LW2ezxslva5cae5iPZmqaSfpKe+jedNpaPHhBtzArCuIZQ
LdOLw9gJBccUiJdY+AOAW1m5M2nQ7zWvZE7cmOqr4hu0kXrea+8UrSM7KSo+16Cyu4bkysbTun7r
0bzeaHpV3eSaGW1qPzMaazRTKr2i4G4KJM+DMhZhZUWsIY2NXWpfU5rTNz4nX7UosKEdRdaQTQ0q
CQoL77q+0NEZa1oHYKfwhqNXDUtYGvDCtCtcAVjaawwIyo71WsOtoCSR7HIBzx4acW3zwkt2nuIr
tkJE2gN21es35RjQz5T5ObHGpKGprTdm7GiNj6B8YomZP2lJPaqWjwtklRNiMpR9XjW0bYTd+X34
VevU4A0d2thJ0X8opF4GKA3F/fTTFwqXSUzZV6pUvixVVDWBcBu+REmZIyKN1EOUDjWCWiEQqejs
nkRG/1DxKZpkUuQRd1SUwNyxHXwnrlkF0yfY01jdKwIFE98ySF3NPVIxxuiNG/2eNLW/1YZmm3nJ
BFeQ+ehSNh2PZOBVbfLEypKlrtfEUeAofpf90jyq/fRqs9+3tJ0+VC8hut1lXv3VQ0nibWxSBT2I
jg6j1U2hOBQJDTQrKafoq5bFw9csUHPmIIZp2A0fTQWuLzWrIbXqCHcZH4Dswep6XncoG6WIyMei
6hENAfYFP2F01HP6gbLyZ9L53WRlJKymG98IYBAq9L/KHZoVCKOaYDKQpwQwVrtYzVHOp2MYvgok
7Lkc9YQCWZHB2Tht7gFWpfmjyV2jJZ0PHEWP0KlvmniTtO1InYKaTSITE1VAq2aZnjphlVHVis0e
sWg1oslnlQPLkVebveFv69oXHdpnxPuuRmZYyFSr0aNhXY5oisGxf/VQwU2skPlKYHtFMlRuQ3wq
ANmsjUe1nTPBDkmPOdent2jxRkAPlHXSwDe02uia4YAwnCSJQR5TSqcsRm0j037mmYJepVAyGFvO
23Zw/bRFRZX5OtJa/BFgDsqruSTlTYgkASqMdUfT4aNlnbU6dyJVZOlNAK8r0HBiaXngnS/CQz6g
IvyNsThhhz4HEO9Qxyz7qKO2H7ACkqBLouHTRssvWWd7wG6k5dAgOBo98xfJRvbpca+orQkVw/oG
C0gfRdApqV2jcGRHFUARtiLyCfUTwEdai9aNKDZMbbJO1p4f5w7pUU/ataba/NIVgmaHirBFlUkw
vXo98BBMFGiomvoEo9HE4Y900NvCKRqzNVFNyCjgIalpjk9ag0BazZu0vUnCEMFqjsK3HQZGO8jW
84DIUbkiVLfraL0r1QLt8QkNXtuslVI9QDPbSvpmiGpBA+xrJxOAeZAyJn0RWspYKuivc689sKYS
5e1IgG3ZTsCyoPcfRySVUHLUqRnFzgH4UgjEPXEeIt4GmiAcDkpdTsZzThTddxgLq3veToYiud9E
DBhSQDwejAjQagfpHNwX833SbLARBlpmRukjB46UAYF9aOi3kZEUVqMU3bTTUpQKn9H8DoHzbP0O
oc2kEMB5uAfNRCcO+I6eZQCE0kFF1pKgaFBYXRgosdPrJmyyxhEyOFqXIUDuDEUbrBxoG9PJolr5
ERSqSm8LgHZQDNE6VJhyr4x+DpMBjFLDcwSRLBrdvszFY6fkiS6B4OGdhYwuoLYWoPWPVM5EnylV
PRNAl7EfngEZqn2kYWP0KqaBiMfR75PvEZvqadcbQVC+pInKNLfhCjJ84DCLwIoQvnlvCSdDetCC
OgS8BL8CGCjwpfDWg0drBERdln4YyhwM6UoAmK1h1IAnqw3++qVTmiixVdEHBorXEbC0RhIEb0BN
onql5FHtPfCMTD/7svUmmRIvqrHH4fRej4Yf3Xqi6zWLtZWpoNlQ9uqBRlX3owyQoHko/hm2kmao
cqDzX/xS41IhNmLfZoZjsBEQTpizHPEyIIyZk2MBxqYgUdbbpV7GvRUEU4cAx6yrZOMTQ3wxe2U0
903fxNxJ9C5T7FQYJJpPtEXUNPlhgWs18swSlLDa9tAlMPC9eh0BhDnwAMVpXmoWGnPAzhCuepEz
9QzITt8H8NIKNYBsH3pUvr1bz2xgaHRE3r4TpkHIZMDb7rFSsZ8Welfmd79QlQP3lel5rFC0wf6h
HWLng0F8mzapqVglqkYzzEG76yjvhg0dPbELW9Owge5ChK1GQ57ao6DwV4OfT2xfKMxUnaaDc7tD
Z0x9iFiSDdsyz/QRyXKGik8dlki4fb2ecDOTWhscteem/1HRBr1rJQEyHbcFVmCEij2pnQaMUTLx
Tnd0OLa52ROQwdVxL7xnIJXRHNImvTW2HtHRzjUZV2MrppShvuqb4yjRk/KCHYvF1NwAfQ1XUk5e
X9udGeH/oO8d6XZllpNmhyjkpI8EqIZbAz5jb6ZjXG/Urim+offYU6uB+S4sTUMvw2V+pIWvSRp6
scz0Rm2wDx7i4rFKBtgTMZkd4tgm/KBMCfUbpOXZY9KaKJGXilGhNTU1+ei0bYebi1wZvZOBVCPg
47k5qa6o1CaQTUbrZKNorf5KCEw7mi4ZHErS4e45SjgCTmZBCQZoUCpGpEm4p1YT5zHAJylHsgrI
D2L2KdO0yu6LTr8DYMTwNgK3o0YZop7qPR3q3nQ0VENGdNSDutjpIaJ2C5BjAzCUiedIjfqgbqWK
fUctKG1VYFEE1cVNE4S+tg9yVOlsnaRFqA9WCdjAa9FXUb0dUg+4ZSOvtXHP4IZixLOAeqMqVugK
gDBRUaUFtacuSEbrCPX6P/Df4/kKArTqKYyUa6pQ0cLShMoBZgUG9njAIuMecEQewCudm9+hDmX3
du+Ept3esW3otJ3jH+IdcYkVOdlBBBKIeceXwm6denv9U84ArfgSk1FGdY4BDJNhtOX4S8ZGHwc9
jyM3HT6U6jvUZmWt/GSpQqdcmAQAXMD0VSx0np05FlAHPo0CBcUw2pLgF0DfwEE1MxzMKJLsETmh
T1amSrTTNS1FEm0hcsxYglEDn8jSmVzD7Tf0prtpLHR1bO2QP/uyXVnj6XGeC1xMsUSaPyW48UQ2
KP4lBYZmtJ0nXq6flDb/yp+pnP9IYQA5c6rpJvZ0oTRAL/ZjTurIEQf2A4DgDTBUVvY52aNMnHFr
yOvyZijzNXGYQzo+uCAKeo8VGpFp8RmhSghnchM2uSzU+tZsP64L+30mp9JMTZi6rjICKCLl85ke
jRy1URaHk8KpRGJkdy/1Jt6UspWexV11yx5WpM3fvpAGkwTF5BTbqc9o8mNpKInyhPEqchrZO80L
at7t5yDJN7oN3CSyOeo0lnffdxazoaOhW99c/4BzhTGP5YuFwmQ+Qr4maqlURwCgo/dGUzbVtHIP
zoQYKjME4ZqmG0CqaAuseiTQKgZqNHHy/ntTxHY9luhqxCtSzrbytxSu6oYOGCJg8adbOUUYryn8
kkp9E27jfbyZ9tE2dsuVHTu70wsxC/1AjGHQVC1gRpR9rHzWarRyh8+txkLCQicU9FCSMcJCakdz
AQEELtXpqk24UQ7ifbgTwDs/NMP+LxVhIXS2nkdqP/VIjIsAy9JIldwRFQVDBeBqGfuxeLou6uIO
zmYDiG5MS5CFVRTVkCBHCClQKCivlnRfh17xL5sogLvWqcYJI2xxTBElYYPKboKLxX4gHKoeNMuH
N9Mes1QCa++aclJWhF7S82OZi4MzUWotgkigAqJ9jc3IoXTvV8K5vnuX1IMjrAV0h+rEUOliJhKe
M+d90ca/TUZ/x/StJwNp2IUlrPqlsrtgW35ZkTlb9BMzhQHMY5kLi99X4YA+XRA7qO7vq9ZJZLxp
XWWTtk61WVshuXCTT6QtFIQ0Wp2VLUpk4ivg4U7z7O2LHUUM94o2UrZL77gdOooz/kzevB/Ujm2A
Bh/r2/KF3GYOdwGF2V1f/4WD5TqmYAU3MPOjssXlMAg65irAntJTgdsKMDIRHow1X3AWn2CPdVWH
2zHQyNWXGpv5vAvNMaEyN2543jpFgWQ5+FnW48pqzvzpQtBCTXUxAcCjqbFDyItRvHvmU9Q8B+Vn
mwTyX/btz5IW+4Z2aTCNLMZNL7PJ1cKg2xpkBCxVDYZf10VdvBb/Gbwy4GaM5UAUaqflXNic/Xb0
4m1QML0HMATjdJZnVTZwiB/i7x0OF0QlBuaUEU/yWY2PTKaGzjAQJlidbqTqkyHQPKdlqQMYhNYX
0BWem/n6KGMN5fueVdNasHdJYY7kGwtDkKRR1iFR0mU/iWcti94nrdhheuOJ02DFAFxSGVg2Q0Pb
y1Qpnf9+tFShAloOiIAuSdVYPnojfcKcJDdtj/sWpjFXdvbSfTsWN4+FH4lLKy/P0griAvMHUCkW
G5G6Y8DpuspclEJVhhzM5AbC2VMpQx2UyhhG8LNAtjf+a2nCrnTDyh244O24OJKy2DpVrwDeNiAF
c6H3LCYPgWa8/ncLWWxXhMKSpicBlQPSXiseTBTnSwbcHUUG8N+JWuh8GzIV03ZYjTE8VJ0NcK3D
WvYvx/9ny8RCsUfMIZl8nLeseOAeClRtuUe8/vwvS0GwyHRdp0Kd1eNIybo49dGtyHTg7Vv04bvs
oyzRDkj95J/27I+ghZ4BvNCWPIOgIOoektR4N6Lum27WK2b9sqL9EbNQtLzDMPM4RXMVUrebDN3R
NN1c3zI6e95lHCCgzgaGYwXmWBcyvNRDG1KJUsQeYtPI9GlyiTPdcLsA3s9q32hglXYgmTPYwqI2
6i6xPdjlLr/VbIwV7is7f2gfABeJVr7sovk//rLFHei9sg/QxTEleQR2VnbP3i61gy90MzjRNr9P
NsbL9b34nbVc24vFVcgBDtPMBnsx7nsUJa0eAzNOswv3XIpnXTZO8OTl1nQgN8HKYi8aLswea6ja
wPuQRTSWdxl8ymSYUkWlXg2JTDBzBIy+s7LCNTmzNhzdEDQhUK0qjdmllgnq5lb2otvmzRxIi9t4
591rk0O2a0f5m9TjbGOPlkdPxTYFBpKKSZgy2dHcUiyAnNLKbg/pRreMRxBQoLheWpld3zR3xj6X
obu2wRev0tEXzH8/WniAxmNtYPRSdqE/3JWxyN0iEOJf7AKwMsLAQLhO2OIyUUWPgtLIoEA1ILMq
iiiqgsFRc0XMb3U4388/chZXY6paPYwmrKa3O1m8GO9ARm/Qyb/Vf/gOl/w53WFS5g71WRszkJ9r
F4Vc3s0/8hcXBWB+xWgnQCL1jcAUlW1aqp2jIOZvgRX8aHyL3bXv6nPvjpLZADUdil/Gg6ZYa/Ha
ynfwhVspRBv6GH+kMh6+h2lkR6Au+ZcbgyF4VO8NFBr1hU8RJgXqNVBNyaxOGsjKhBVJT3Z254Sd
jRGi0g1QP9VWTP+sKWcnbBLkuirUiC9jX4E+HSAdvi7V+hdmsrv4tlWeAvM5N42VFV7cwyNJC11S
R8CpRwpJTfSqI7pOx5/Xt/CizQF7Agdzx0whtFCW0R+SyMSwlkynaKOZW65Pbk3jlWWcV/mQA5kI
3SlKfQZ6SouDSoNOK1mIgzKfi53pTlvTppvwwUOd25feSjxz6XhMAKqQQJpI28/std9wztIc0TMd
doSJxCJ1fl8auVQiZde34u7v93AmmQA7E4yLEIs9BM2NOXPi6DJVR9c3g5sg7zcYGHaui7m8iRoq
ekTohOPfqZkEZk7JAZsH0cIBlD1WcZ8eTJttNId/UWS0sonapXTHRFmP6QZSEHDwnEobgqlR0hTe
SCQSA6+y3JeYDpXNlh7CXfatv8UgQvMKp/h0fZmXVP5IrrYwG1rRGRUACqYsGrSgqkz6rHWvi7gY
S6AGjIWhQIqi88KjB14oStLDo892I/kJqqX8cTz4TmdhwPTBfJy3VI/t9dr6fF+XlsNERZaj+MwY
WV63UkEY/juex1SKRcWPKAJzlPaZsTuSAtCU/cteCkxuE4rqHzcX5qPz85gEPjTTA3RLA7I39R5X
tvKSATGPRCzUREkNMP14CIO7kEMrAQ3IygJ9xfqBN8ZNlhMM9YdPps+ftF7dYvTwDphxNFoH5VaP
s+exbLIVY3NRgf73iwx1oUB8ysFbBVyTpCGAUDFa5ztf+PmaDs1h0flR/v+9NdSFDlUkGJQJ4BdJ
7/l+2KH9LdGFvsWx2vQ126x5U+2y6vyRt7j9TVmFfZTMNYGNV1n1HoOazrTLnqNnegf4zD0otLIn
tNhevbu1ysfaji4iRM6iHI4WZxzGsZwAyoow/ryiR/N2nW+n4FSAuAfjAAsPkcVTkwYjZACZKMVn
6gxbbxs9tffrpu1cZcFHh6YkR+sCvDnqIhBMAD5tihSDlnnxIHygjQTGlvS/dgoEBRxBOYMbQo1x
sWcJiUuWBB0GuBmwyWhbjBiUBdaMZtlap1W7sKATWfP5HcXPahobHsg0TEScmMTuHW7nphM6gQxg
yCzNFpMby9R013rIF+woITqjQC8wipbasiTXirZrksIEi581vWcv3B70LUbB93P+SQHuuTdxnOSm
v1nzTucu/kTwshbXt83QsahnMq2KL8JM5sF4H0MyGDRvMRTUjemKfl7YYsYxemhwnOUcyJxucdaC
lrEmlSdHE6CS5BHzNhaKc/b1W3BhWSdSFgeJOjWZxhF3vA4au2I3QfoSK27RNxYHecN1WRfCCXIi
bHHjQJrlG+CR0nF4yPxcDKtsvF1yk++IVL+vZZna+f0+lbaoyvjEA0Y8/S2tk/4NxmG29BHYYots
lZfrK7u4i4wjStJAxIKmzelZ9axNqriAqCnNLd481MpdWDG3j5AdNPGKHzi3jVjXkbCFi+UEiN2x
6D0JviqLKne59v36as7b/8aphIWH7TRA4tIkR9dpN8+qyPYpkukmtv2dsRHEit21s1pZ0rLjBZc8
ESXtUieOf5r0sQ/vr69o7fcXnpP2A2uAsdFBNgP01TRZM7HWdREXkuCTTftdWTsyiYMxaplHekBz
A3tymx1trckFdsICMhkDxa54AVNOZ5ubaju6YBQEkvmRuyFy8u7j+qfMvK0Lz3b6KQvTMZpGC+hE
MN+z8A4Y/U21I29zUcdw1PdaajZmuB+BR3eUhzUox4UyHfIbovM5NYGNZgvZTVAUNW2oAkib1Tq6
TUBYY6e216FMGGMq146ljgmUtYrypRMGVR6CIgS6KnAdpzcQE7O1OpVEkXrwPmq/tGItIrlgjoUu
YA9BVAuLvAzgRwwMlWWRRXDhn1PyyOhLoL2vnNu8N6cRCSzIkQxyuogYGMghwLCZQx6TF3QtNrh2
NoZbN3NUsp61XnKmJ/IWZ+UlOfjTwFjnNG5zC/DffToAgmlhTscptqgHOswGyV783N4A7Xd9rWvb
OZ/n0W3JTHDoMQFYTJ4/TN5OxKCpWsvrLljl4+WZCzNmlAOo9yJGJYB1mWNo/Y1Bki/MrA5pPN6K
lq4CO+YD+r8PECns6aoCvav0PIHE5Da8C7fTVkg00R89C0R5/5IvH6sLXeYDce1rXZtCWg2OnG/Z
LSD8m0DqO/NJfW6l7jZfg5vQ9ZzrJ3fphgsONKFJGco4SNZPF9kEwOEY4EZwtHt1LzbcjvfKHbDM
E0Bv1OE3xebvI1vYERS9BAEhJlLZxeXOMvAohRMRUjWf2yYHac2PvMpur6/r3IKcCllcPixVGQa/
ZdJrxcYIPodgrem5JmFx3SaU8FAlhgRwH1lBmtt9+/nfrWFxq8BWB3ZpDxtVeCno+jx3asrNdREX
grjTfVoEcVUKIGWltorU7ic3eZiLGPpH/kN/rx4Vqa6VIy9o26m4RRRnTsE4hSXoF3Pdrd/ire9U
KriFrADTnHYrjU8T/FH7acWFzr96epFPpS50XFHD0cQIl5D+FCP6Hr3YBiHHR9ikH3Hvf/uXLTUB
MgEzMAqjy8JXOcApBEnnyeGHBsLPTfjVk8nnjNCHt6y/r6UyF+ID1NiQRRkUsuCtF0cYjEmSAzOs
yEb6Tyih2Mk9OI/HQ+KiPyFuMTTuRG+arUqypd0hFisB7EUVOpa/OFOhl5EC6nWG7BFQSBuDNIVE
jzm+7ZzMCV1z7WqfFzJO17s4TaMtzaIHTE2C0paBA6t0oiTYx55Q7RJkVAVY/9b826W7frzERZBe
a3mpqyWW2DTgTAJdjtb8tQc9XdTCu1WDOZFSRQqeYi54CD+CEqNr4Aa6rpvnfnqWImDtZxSF9hvJ
deSnm2oYCiOmRPYDkXp7m+diy5TdPwjhJjpkqDLrZ+CTKh0CveyQW4MEJZMY+kLRApCKvWp0zYr5
utB7pKicY/jBRJmEmObCCDMQX6hVxuCOd71T+layKZ3uFvWL2ApcEFo8R98by9xkzgSKXaQ8q277
gjLiqgO0iCcIOD0rO5mYc+irScBWmrXTgYAepuagB+M8nGxzBjKkvl5z2RfM2YnMxYXTdW+YEd3g
89o0tyisBy/MkzO5OsBTxZOWybKxJyYH3VpHrF+4CSeyF5cv7Uieg4UYhCr8CyvfwujluvJcyFaB
Mj3a0MVVCzCLPw4lTpQcRru7BcB1G0kCRp9tvsslUMhr2eol+3UicXH1tCCkERNY0vBDtScJPgy0
rju7l+j/VZt2u7LA86gSC0T8g14Z1Qy6VFkVgJWagSzYeR9cb09R77J0HJyyrzZrS7t4WOiXaUSg
vqYv+4xBPyqtGkFRRPYZdx9B9nZ9LZcUEZ5FE4DtIkf8XXI+Mies9MI20jIhSwxV8uxLqL2laISA
Wey6nEvrOJazOCG4Pq1XmlnhvS/tBIqUdi0fXJHw284cr6QFUQ03sJK61h5Nxf+WYghzZRWXgh/0
bnAOHBYLpaXFMrxR9AWolUCr1NogxNpiWIk2VvVd3YFi+gUxWGH7z+bP63t34ULpKgJRNFA5YPba
ssedjF7lgxPIdwZXcycqC307z3+MEAmqjxbe81VZk3nuZyBzLg5CyQXjS2x/nU45RobgL0tntEEW
LBPZ5jbFWzBvHF0GzKxbfr5djYTOM+5TsfMpH51iGYBxM6l1Za6UfKNu7JQgqrfr9xnbRH8lm/jL
P+wtdhT9aKFhdnGZs6GqBkY2UGLJeW9rK3/sbkKYDs32LH0bPvOVnsCFIihgzUfyZttytEA/bJS+
A0sTppFHELTDs45+6aA1Lr1SUW+jtgYvTlxhUno0LL8Aa5cFimzVXln2rKin8bSuAlOmY8UUgZa+
8LokBOl7CQ4wJ9p1u9L2JJi8vX4XuKAw7fYpCsAzvY+wfMx7v5bfE9i3tU84t6Knn7A46prj3QJ0
1JE/SL6fy8FKaqFN+UzcZqN85N9XVjz/3LUVL2LsoSuHaNC472Cq1Babwh22dQ+goxvak83dYI/y
6mpV5fy4BbjoGbCOyBjA9sgXjj4jLajHEbA5c5t5QmQf7j3X2BCJofTdygrPznQha+HYBRj5Q92H
rHmiULEQxUtwGZlufzAwwGJYxffWFVYFxgcrliCmt9Zu75nNmD/AwJsCuqEBtG8uF8sLM6Qeix0f
I5+UgWH3a/TXDuu3DB0PU8H/Au6zOMZIATyFpyDKmLwBYzogtBowTIycsCBr+3mmMVgHRhhhGuDr
57G706uKh0WMxhdA7eNNLxtvaexU5J8zWLXvoD9JDDYZsqkHMM1qAbpQX6em2CXi2c/W8GTndcH5
Sww0GQzEG3iWaxFRhSDP0FDFih19g3y0RDnhp4GXuYat6XhbXXfQ+NUcPJQF7i+wAP/t+BWE65qq
4mEWwKx0dSHcxww1WKmw40OOdy9aeAYw/xf9mjm4tNsGRQIgmMlhhxcHO9VprwR5kji1M+WWAYBQ
sSX3Y2s1DlgsNr5bgcF5JflYk7lQ2BbPPoA0uEkdOrk6DC9h1cqy5jt3YnWwecb8qI3AkC1moxYF
SKUygwYsVaDwV3An8IhRbftVcsDcErWy0VessOUr1YuzkA4iBSSiImigkb4ccGxAkQLyLGykrvo7
rgLLLz5A9Q72iV/XDc6l3TsWtNi9HgRYGGZuEyeZWTR7EDnFP69LODcoWAoDMA09dKShy8DHUHDX
lRwSNPo2sfu6PBR8JQC4dEDHIhaLoMIrMOwaJQ5nyqbpU8DsjK1R/NBMpw966/p6Lh7N0Xrmjzly
/rTr9BqNa8C3tKh8DwYR7adW1yzhg5sKL38oK5nKxRM6kre4ugntwYwjIA+P+di5VqGk/+P6ita2
b/ZJRysCSk2ALQLblzTKYwImeD+9S8iBmuqDz9fmTVeWwxaXaQChH2Uh1GFMn4P+0wctyfXVrAlY
1LVDUG8HKAwlzqB9CfUHUpQr5uCiQs+5A+odiLCW+UOY+42v9BCQgoA5xIt5TNzN7NzXl3GuZgjc
wTs7z7YhdF/i55qZdoJOSuKUxvswvnuYgwIJPYptf61ekIOaCWJIMg8ZLxxkyQnNAB1FR6phua2C
Mx1v2VHn+mJ+D6eemtBTKfRUxaJuvjJ4aMmJiKUqjg64aGSDrqyRnrZRHSCaMYoZJM+Dgwd1XANP
HB50DI7jDYnrH3JeZYCdOF7urD1Hug5OriDoQEPv4NVDf5u5nmwswAvAziNTGTirAfJ8O88Xjgo0
J6bgmKg9lQfmpd4Hv0sKj9g7wwv4dV7DmwSNf5BFyAmNHcCX5IDXTFZJDc7z3N9L/SN6YRWrfBAJ
94N56gQD0TJ0YpRwvAfDyXeaQ0DEaq0NfP5WyrPVAk+NbMRAgv07kj7a3Rycu3gxCSLr5LnO3JR9
aOYvqgbOUKJa282cmmBF11aCm/MLiTM9krpQYTyZgycWItBM5ek+R49aTb8ygKyva86akIUGtz6e
OgD2GUEAYMEWTRsnLdSXOC7f/kUOB+wF/X6KGPlUYUYN/O+YZcep6U8BB9kqe+FtvbKY82bFrBv6
HymL1ZTg5NQLBimtXYM5odmV+0iC1EMBoKCXYLk6gJFFqla07/8hwziVvbyCKl5nUDrQrel1i3z1
m8dBW2hoKzf98nn9WeHi4rU09OnI531s53fWrLF6B1fQipBzX3O6lMUV8zJkpMzHUoDuOYDxxhbG
/7w1iVci8fzxw38uzzHXzEU/cHRSi3CD6BmeUkmxDiI8m6RgkUFBOUOGr5bK4brq/R/X98+eLUIN
IOOCHqxEeIUCia5/U2+6be+mD2T7D2nu6cYtQg68tBtXAYGk9K39Vr2on/NwTbjBcyZuvetdc4Nn
WpFiM3u9GruiGMsAJMySoFTx9q8TI6OOfNh+nVt5z1eu2O987twW/u9mLjmClB5chRPFEmsHb22M
4IS3QRQvfQfjv3LEpes3/r7Zh5vRjTtb3Yo7FDDujAPG/j5Sae7yFSu5oqtLpqCujk3wkWPdBnjI
PYaXHaYfK/oz26azJXNYfiSY5rntEniBGa+BgIyot8O7ufCHhwseEgtsq04o19gVLq7nj7BloQJs
UkXEfMyBYQiAAnVVhnhxbAgANFi55OclGejqkaDlDYzU3qgELnkfPPIEkAwu3DEYLW0I7Vg/4PEc
u8pX8r+1xS1uop6BALWfbSQ6btaYYlaxWfOal2My1KOFCpYKNA8WFhIo29Ls8UIKyofDLcjfvoeO
CRLYfW4rtg7gCbUBPwAJQCiTTWVjcLC213TyvHE4+6Gjb1gYUFCyx3jxAt+gbI3n9i34iUddJHji
8JSAdof3tN6UDbmdDhjsAGvdU7pyJS5Hg0fiF0c7455zzYB4tPB2aWEDUChrqWzMN+97KNdgfBcV
6Uja4lBDPx3SsYM08N3Zk/bGE9BuBq9Z/z1XKyvQbzxzbYHnqd28v6BaQDFGxV4vs62OpCFcCKKW
W7wjjoENYqfb/AkFDMf7SVFDRQtkP1vZGsXylXtzUcHw3i6qFxrRzqmFkjJQwOMNJQaL3lgB8gqO
xV+lbd41VrybNghDN8HddMc2M5RLvcGbtvbwcd0kXVQwpGnkt5LNRc3TcApUhhWrYmxAI1Wb2Nwu
sfTyNbYNe9gqoK2z0h1IqrbqluDRCxDdr7iBc1A/dv34AxaHHncB8wYVH0DQfHH0/SQLN34EIeR7
/17eqhJvaK2iyS4p2rHM+e9HYbhI/h9r37UkN5Il+ytt/Y5ZaGG2s2YXKlVlacV6gZUitNb4o/sd
98euR3KGTERiM1jcfdm1HnbzZCAiThzhx72C8N8Im2pbuFBRfPWKgUgJSXc1KlwmlGL2QoX4HN+F
td6l1xXzh4S7AWUDDBPMTfOJGgmKX2K5FbRRblvhw+9Yh5r8HfQzA1Ys1DEN0r6ly8cBlHr4gEPF
D0xPiRuuywOTmviepvBZvwUKXHLHhA/JAJeyAjw6tYlaBYrJjqtTtDlIBwDDbNt7f086TN9AifSN
5SgWzGE4QcKEs64AG0uPRUxpqzTNiAlBpedutHByRuHPTGjQ0EWeoak85XjR/obujAcTVXQbiK+V
+vVJIIh6kwmLf1ugbl6fRqE0VMh8o024ThO7XOl2BRBUBkGQFXOEZSH0mFmjdijRejHIaxQYfLX5
iEP9LhmT+6AP38W+eRmLaJfwwUWRc/YgliupVC5A5M3gAjsd7aJWTF07DTqVqAvhNzQ2GdOGIhBo
mIir1T8wI/FddivLd8V18MmqaixcuuPF07WifIr4BqqB8PLq5PQRkrgo3RlaaTOc6fK5/LmldHrf
D3wVyC3sSMgPvIcOeSOI0QvcCfn7AXEGZHWxEyAKA4ZQU0PNH6z0Il4X1uk97abPP/XhYT/ycBBz
GLNRwqeuK1NdBcVhGEC+BtTIzF4l8P8x6RRZ35hybDLIXoWOHGfEC7bhgf/ScFW/YzwXLCtkB47W
1YTVCKFCWIl5xYk6H1KLgNNljERv6WWeHRjyM47MlAnQZzGHzweh2w4ydhYkWexOM7UdiQTLleFM
W/UdhEWjHe26h/YqcJAwQNbz/IFaXC0cBEIEdIx0uis1SR0YamWUi0QOqkbjm9G9RQaLTWvx0Bqi
AoCaiIHdw4D00Voz8NBmdQojif4OERlTNBgxxpIBoN4gq0tKXopGFZy7eiw0TSW3L542JaLkqgkZ
H2opUEUz9pcN4v6OFqEbqY5BVdioDmEM9mhvOO/aSnLCK9blYq2HOukldHT5McEHm8qytETwIkFX
NmGtiDhk6hEHLxbKzuiFAhNDN9Uqv+j1DnxVWBF35W0Nt7QO9Ulg+9uLaCcBu4FhRwzy/MmhE0TM
jaI8iT40zV/VhpoE2Vrk5SGmXxUPhVdNhFKWYn/9bIPXGHxcPCbTIbY337EE0umD2GJ9kZHaBSh9
0gwNfGjinTdzOt8PT3hsh3p06ihFChPBDkSvzBeSdPvmBhAtVHoLB/p5q5Y3mZH90sX9ZRRDuPPF
aRkHgaYsP9Q2tumrYKdbQB8vcswkob7rXENtJFw1DlAgViObhj2u+nUB5TsmgRFZ3ckp+vmVDRr5
0/PJFIE4DikVhsPqVYN6VQD2UlZ4sXglJAzwYR/BHCRS0ZIxgEg7Bxu5o1R8d1dNRXA5yJ3mnN/L
xSshAxMBaBqh0KW2soWGKxLEAlei4AEQiOy+mKy+4U2hvx3yj7JJGe/AUsEPtH8/LdK1sCzXBi8z
YFFe+et+n1odMjPVTbasD8hYGl0MU0AA4YvgP3emTnjioaJrRBr0O/0rz4CsRMjbYLH+MkqL3Iyj
xVE+s06VvouhS4AAtNoASOPGKwksG/L6D33KkSnKZUalBxI0HqZ04d7wbkLxUUzvzx+OpUQSDyUh
rgKMRNZphuUyijlZhQAUjrrkGrvINS5VW3vpHMlCdeZTs9U96yVYaiHBJuaSkIrgvtN4DqESWrn2
gXzorQxRfDmYgf2u3Iw2ZihczU62LKjs4kN3bJG6aQXn9brREqzFJvhoV92udUcwpoJJfctGjTPX
R+UowMJ0cR/BmvqiriZbhEAjZ+nfMGCGec4W0a3dr/2n8xu55DuPV0g9DLUSIDJXYNPQoK5XAMcl
P0E1kfH8LIZ4x2YoZyLJYwJRTxwX8QYssBeI6XYkFYn3KO1tu13tQjV3099xoO3J9uotu9rFWCeN
5RUrv+Uh14XKS/0t4L9V6fWQfr1KiuMJpBHqDQoGSKlnqKmhKN0IWKNafHIQu0Lnl/G8Ljn+YwtU
bAelMpCP1DHyDC18byFUmsrZ5vx5WHzBFR2XWiCAAlibP6aQuQSsqEC8RYjGks5q7nWISTrQtd/F
kCkBDyDkzupV6LIioaXFHRmmQ7Bp9GQ9Ib1pHlJupQG1I+3j/NrI/aGfZ7QDdJD/EnoemfyCo7C1
gMqNDpkz+KxBsg39Vo/fmhIdkGGvjzIrolxYDkZqUHIgSAawPFN7BVHwqmoiFd/xBuVcF6feHtYT
FKJRerSMbbL13fH2/PqWnPLMJvXGlBjaVEJoIznBRt0qu+hOvcYEA2l6EObGca2CLxvaPoxTefpZ
EfIB1Y2SLo/5NhrXrTVeHheE6LUdMlB2TABRyup1q9c2ynLfWsVYnV/m6VWe26O2EbLzepGWoC/L
pMDSo++tKFhly/CL5JjPz8rcCPkRR2dFmkCmLhOSI72sdQiETLd5BykctflsINhteqVndY2xDqac
tYnkdT6xDCQquLgE0LjQpCBqBWnwqAONVINKRrMRwdM97Zq1siLvjvrGREks2UPxUoVWAq+ejp4o
6ljmYgEWNbnAjRehagpRQbTep1VrD4QbEioUzAHjpT08NkrtIRpcSpAB/Wk3Lka0QD8xAYWTr2Qb
auQYkwqc5lI00yvWg84yS+0qpJozgx8J23LtSVbSIjFQxsGc9JQxabyAr4UDPfqqVOSQx4pSD50B
YNnWX1cBiBmawuFbU8PYWXylgN8pWY9r3YKi1tv56/HfmAY+HBklNBs0cl+Pji4EkPpcz8B1VjuQ
cpvs6lodwcBJVD/N3NKvm20L8U676OzghhmjLX/hX8apeCIDqLlPCSefX1oQwuhJjJa9le/RI+8O
q/iCQPH9wNRHm7Fq4tvoa6OgavPvVVPvltCMQaYTfJH3AuGt62kt3xMajH4jmsWexW5/6tzJ7v40
RpMblwYGvSGLjuPrN27VQwZVqlkPCHkgziyIprto+05Vex1nNaxKSA4l5UVTV67shVeFBJXISgL5
AMRRQ7V/qprJUlSO9UkX9xK9E9SReFAFHw7a0UHqCo1A79GjTzblZf+ivEUHgNoAiRivQ5eqsLxL
Vg920SZKV6AGJAouNEKtEpQSqpw4vCG/6fjazNI7IWaSOCw9WcqRFep2ClOkK1xAuMdSqCci26xX
xq20T3jzBxVHtKtAVo5MBiPwTOOLJ/XIOHU/Vb/yR3kEB2L33NmEQQIIRDN5JYnTbzBILBxVDONA
OAyD56A2oQHPfi5VXk88LQe5ZYv/rlq1la7AHlY4wnfJqkE6workFtImNFkFjJcB5A+yFnrYXQxG
vhob8H/WTvkqA3cBeKErfG+swPGsymXc/IUVHluj+w2YcYKYyw9rggvx2NW082wf6B3MGkFwx7dZ
03OnBnVCbIpSMYbnBIUnG3x0L+LGaw1PHmKnaIdn3+O3AHs45xd1Gn7oyCUUSFWI8DIi3VQMIwRa
3phHqBboh3HQ1u0v2DTNCzs1t0NdhCDxQX8tAbCiSS20DFU7zKEL1oV2HoLbSq0v9a7eDEbjyNzw
rBp1BrLYkOVoFhZLhs8lIvSHWZ/Djzz6npCekyAxe1hs96+ymfwbVZ+F+tJhyP2nHRIJHdnh217n
YkUI8VGbzYErbPWDK4wVZiwcECxI14E8lcCuplFvUVp7kMms8FUhhpdWUKJM1fX580H2Zf44kKX8
tEA/QJ0MyfZhSAE0wu02R7V+7MR6kwaaK+l6x3iKlvYHLwBOoQhhJiA45t/Nq4RuGHIlcoQ2gM67
JK/UzM9MwUgfhipxAb+6qAgPs59zX7/bWOORaSqcaDGAFg2+DOE6kOC4WR6Jq1gAiWofQiayglY4
Zl/0yUQh9HHMfAjwQnQCJYwMACI9IPqvQ7pqNSZH9NLnJxIyKNqD+/tksigbq0gOM5UoUnajWQfe
WvSjzAq00W10jiVJdPpakY/wyxp1SZNiQtzOg5fKHzUrVy6D7DJIPiZ113WMY7VoSQBIRoHPBKky
VcKAkn0ycoYWOap+CX1EG6Q8GzW4j4MLT2aRH5Kto44wSstgRIF4hwh7lK0s9lC0Bt+iM2aB9Agl
R0Dw2xSnqOBiS5mUZh/7fnSdeIa4On95TmMMQuH8yzKVmmtcoWZ9iUFGbywAZdNMKdgPw//QCPVI
CApndGKrR46nFlZsQMWTr5whzTfn17JwN8FyoQHJS14JFDfmd1NutKjsoMAKnzZc1Ct9QyrmDZM0
YOmTgfNaEkQJDx8AiHMz0G9RoRQDXfBcgQx4ldqxfOF7GitrYpkh5/PIQ8dimgtyC1msCGgF73tm
N5wFgWMNlHrpt+LlO+TOWb6aZZL6gFOYQykAyCM7bG6T9MaTPtL4/vweLRR2dYz3ywgawJYHtk/q
qIdJrSqTKmBytjWN5+46uwowI9w5kLUwLDI6y47BlpYFDU6EJ5KGXjBNohqVUeB3HkzW3YMQ7HIN
QrHj45+sCzU7lNMUEd1L6lR4KCKqAoDTDr8N15ldP6QP/r4xlVWByKsGj5epMD4l+Rtpp4HaAEgy
RBEgQo3arSAPmj4siMIdH1tFu1b8b4qPjmbEWNrCCw6VUUwbYeQJa6Nf8LqFqrMwQnkuaCIyVw+t
JAZf5elKkMaAmBg8twC9YhRxftQLsZ8mzG6iuG80ruGLGP1Nth0IjKrWvz2/T6dnAcA0kZwE8Pwg
ZKVMTXwoK37vA2kYbStjnYbAen59NZjnNQC0hiMHOzYV8bQFlEvAC+nZeiHuKg1y7UJxm92mY8Uw
tLCWY0N0sJ/4Uw41YqxFGtyuwoDNPkiuz3+uhQl7JLy/FkMDizjAYlHQxWLUYB81qmAmcWe3ybTB
qGjs3+Re6mQhqDO4YZePb+eNs9ZHPRuFgWlwJUDWX2ffFf5D9bYDcu3zNhaifiyQKDfCI+Ea0aUF
3WuSTIBSM5p0nS1B+zWwaw4s9cEawxXfWEHc4pKOrFFLUv0yaXwNbEg+pLMlKICJ6mCm6fP5RZ3e
WFKlQNEUWH8ExnTvPRJ7UOa20G/Xut5s9QdRY7Wnl9aBz4Z4Dw+geNLd1ytOicD7z9n1tnUk1GKt
DJXRjXBD2LDbe9EsA5OdwC+tC2QBYFoFZpm0ZOZ+AsVgtF85sKakdWNyk2SK3ffzX24BlXyYhiYi
EwjEQAczNyGL+dhKKbjpvL23Ai+BAJIxSxFQJgBFNMqxxoTSRLcP7SlCJdh/DpniGgufFmtUUWUC
khahJ/Xud9EYcVla6LZSQetduVPlz3D6skvH5DpRwCS0RyC1pGwIvZDJMTn0II5V1ymnxnact+n6
/MdcwALOzVAvlFZ6vJzpMENADIVgorJ0We2ytXqF+v1O85lQwIWuD7GIsAI9GBxM2vfyqSimIqGq
quzB5l9LDE1069I+cHVaKLXu2PDDZZsEtiSiymOAY2F+ZDylzzWhxgRwbwnPUPWc7jkMbHCWil71
Afjs6WboSgzPvHAXAHv5aZXmkG6lseN4o4QWjwzt93wXlaykhByCeXyBbwm4Cykjg5GLrp2LKSBY
jUQYQnM1MPOo+0zblEcY2j0HFX9T+g1rknPptZmZpA4MNNMnfQQdMQ6M8QyathVGYskIMJFaq32G
61+6aMfro/aNTwURqSu8CfBDTqNVtu8B6eZ/PfmZfUa6PKEJQaelGj7jJFz4oHby3vmvqxgSRw+k
nggOEx7jXZTXaqpaS0UDARTv91ZRqWYQgJECLJ5fv9AyQhoFNVSUjIHbnB915FZ+FsYpaacIrlib
QmN2QBOTidSiwDiSD1K68yYXNmlmkVyDoyyILzS+HdQBXIlcb6pJhNmul4QdBbDMkD8/MlNnUSZ7
XUmIsaZnwR0+EiJBHLjCLRk6wsxt6SSrgcUksJAMGbPVkcD4yCxqnqOkDYlhqy8QvgN6GUKkoECF
wzTl92ly2jvovOIZt89/VKZdyv+3mH3hw3gybKBHQRFfaxi+CWzhVjV7GzIPfQjGeOgGfD2/xHIB
JgaKDuwpJ4lYGeYYukc9AptpOELE2VwpX0Z59u388hY385cZupoSBGXpCzX4Nf3pKmjulO6V62/O
m1j8gnBVEnj9SO2bRgQqcoNWDDeSmxBO1hTawXTh2eJmsCanmUw5MI1+8ydwNjK19dMsDQvsp6Qu
MHbjO1mH+ahGNwXAlKSAW51f3lIYNLNDORSjL5NJKsAeloUQt5MtZZ33jnbJb4Zd+KA9KCvexoBS
81CvYxyfHf8WPp3/BUt7eLxQKlCWAepsIWPgOxxwX2n4wWUAmik16yKQdVBvHIG4Q16ZsHmcsJPK
vd+XqoZ1drj1/a2/1az0YnC62xAguvMrWhhCIXv3yxZ12cVCFpRKhC3C+cdbgl1d+dsaAJhbAEmn
m/xCAxJGiOxGdD2LNSq7lOcAlkJYUaDlp4Bda+5qjHaIR8jM+MDDdLYCMLK+UdEVPvSgXeOesdaF
2IFQGxIKPMB+EBXNrU0+BtGmpibADZwbxcGwGwLorEckBvVqE17tutrGtufkrJhzYUdnluW55UHR
OAhUedhRN72srvMbfQPKP1vt4M9Y2NmFQzqzRb0aQz2peaoZGCPqfNfPIHaJhoqutYxnlxwM6pDO
zFAHJ8kyACF5DVl2wzl89BI2vqWN92XBuHNLTm1miOzq0XPk+/UQc+gQOMY620ypK38S3LjntgZi
MBBkB6Y62UzQDbnKJ8tDHkJOCmmQUlYFRSxrrsVZATasAx24dy0j1VLzAx04WBUYX3N5lRqi2gNT
JMqQ81UiwZqEgYM0crttcrMiyStI6CILTKOj5Xtmsi4zIOO9V8adWNzGI7vUyQQNshT4E9ZZ2QoA
NxCP+qY8E/YXzlFqUxkdXrQlizfjO9a7u7hkYBjRgAN+AWAuKq4WisnoO6WGVGdg8VvZGkJwJQL/
Atp1/I+S1d2w/R0Jn+ltRcNbFdD5JptLXQ7Aysei64zg0LYlhBXSqt6wY4qlJBMI0192qNtB4tEU
8/KASdmaOV10ugm2FPWCIDMUSwC8Z8UqvC5lfDOT1IntUZQKwxQmgSPILsj7WNypkWkQzZf76RIT
Wm6xYs5kMVdK7WLXDwGukB4AjkompmvcFd9J0REg00Z/emqOviyVIHFhE/YAxIAjyG0CR05M1ENs
vFVFaqrvoFc1wYKXrVglsuXDirqpgukRFCnoHD72jKwpMG3m9NvDHKNTYvwheANGAzCU9A7jbiyQ
Brl5J0cVMrOgEpUAMqRxIX2g9+MQQK8urMBoXUVmyTEmo0/lknS0pnRUy5BPY6COrrh0QZN7jagF
BzhqYAm74Lm8zNwARWKz2wG+n+/lzAIszhVNkcM0auWCE6d7qDsEA3/giI5/C3WO/FaUStHIQsyW
DBfTe3StXCRXuSVi6t+7Kzfao74bdyXjYSZ34uQbH30A6jAZfS5mSVeJdluHbt1ggNH4qFrUlflL
XmeFH0uu9miFdJMJou6K0Hs9uSm9E3xAoBaEtLvGBIvNc/qsmp4p7GPXn+zzX5Zlloqx/KiqJKMA
qVYqrLP2Zhx4s1JyU2Yp/SwA02eniRaq7T1eBaHLwROEI8ZsAYy9qta4mkT/Onskd1PFTMGfMJfN
DVNvZ46ZNn8KiLN9Jsz6KuH51e1p1TnpNeagMEZWMmfalv3er6NDz9cYalRMEK+AH/LBI61AiB7c
u1pqxtYA6myL95CIsJ7MxdfryCb1eglipILBGQtNNM7Kg9qUovu6vNTbTRAMZuPfN33MuCHLz8qR
TeolS8FrnQWgNAV7AvhAUEmsbyUkP1BquMIUgA0seW+mJaCyLITV4hcGNB9UOiiZolFJXU4uDppa
Q9MK3im6Hzbhtlq/kwcUnPsWSDAYDmgpu0QDDgUrZAaocdPOEJ37qiiJOTIwpctmuOMfxVdJ2ZSf
/moAd0O1zWqkCU28GmqTTAa/BYy60oLLRxYNUkUkImDdpYPOri+HNmlxg7REs3PtwwN85rwzWNpO
cFEC94xhH54I3czjzFHhOEUoFbycqH77qg0aN7zVygshW58exif5KbEMFmqAXEDKzc6MUqEJn7Xp
JCQe8XzlY/StxksT76PH8qK8b6xiz7OKqEt5JQyi14leKjLok6OjF4YfyDAYQDoR29muBlxMqbAG
h0QHucP4quRxOl3gT3t0cUcBDhcC3viqCojGRyfcDXftXnrqV6TkHm+ExPTeO2h3W8VqYLIos4xT
Dn6qdXA4GDDeYDS6fSWMMfc+UjIzfZhW4cZAWSQPzBHsZQ+sS7N4nNDUwKXBHQWdPgWcqP22rGSx
CB3vIbie7Bjqs51ZoKeBmlNvyxfDS+iycqWFWTVDPTZKLThv1G5KNBjlbzqbQ0lee4s/29vE9WPT
3xdO59SQmIfsmuibwWcLgHl8xyycLJ3p4x9B1YL4KcZYs5+HKNKoW8ITFKKpI19ll5lTWWzp26VC
zWzR5PccpcFBIvFdW1UhBuCrC30Lfcu1/6DtMKpngAtPtcEtIboSHj1SqGEWMBZXi567DuYveCga
YVhwclu3nh86w3v8SohQE8HS9sErxpbM6Eb3mdHvkvcnIso/LZJTf7ReQQ5Qt9JgcZTd4J53BHNY
V5EFzVBBIZm4G7vS18VxAQMChhKgEgGFIpEGYnh1CnBmD6PomrkqEgsAzhtwm5Epm/KNlVQc+ra0
21BA3IMZtANAjHrhPKEGKfSEm8ut6++CK1tGjIo3krb6hfD+JWZ0KUCeyBo3ID9eV0Bns47xQkSB
Bf/8BXTptsj6MB154pm1J2iOmH6zFa9F9BVaYLO5K669YXjKpSfu2CB1d3s0f/m2xZI7F80FJ8Nq
V5xF+hmpG9/pqYnUfPU/tEld1bYR+tLzYJPfto+C3a7U6xAdUVL0s0DitmcHEyQQO9nYg0apBsUC
aLDOD2+rBeDP5/BZJf59aq5HdZPqLMH7pXgbnNJECPWHEeopbwxgfKFwHzpSC7K06cKvTOWtQyd7
2BImnRCUjUACZMzZmlOnT/RXkTHyAKegp013eSet9rgMwhMkJHS8bYTc972FTiohwxscAQM31shs
05wul1gFEhW1alSLFJr9RQeqp2r7iNzNyl/JOjj+wKwVuR1uaKut5dYKAU0wvQb6WSzRgFNvRBmn
bmov5H3RNIclA44DyZhCdHSbyE0pltLaSDBYN/PkCM0t0i+r2skpxA/h76FNZJfdlY8qZ9UxwFqn
ZQ1YwQES0DzFSDRGpuYHNU+bXtU0ZN2NYbaPsjPmFkE+AiComhUm/ApMe3+5sGGIQGVjDhXipVAt
oNlAirCBNo2EIekkkLKL3BuN6zHkNcatP0ntAZw6aDaBhwBQgcPKj96PUef6NEY47fRx/pF1EWgi
CzfJtfu0CbdhmjOy7NPtQp1YIyIMKKOAeYf6kH3bSQ1uI8ZRlWeluQn12OwzhvM8yeQxqXBsg7rw
Va3kwZgBQRXK3m3SG5HZqPqTkmogfBPvzjvNEz9N2aJC9jFuMAUVQb5a817l9M0AudN5AwtXCqsB
xaKgoaxG2jLzoxcVXQ2REwwi6vvJrS9JrxcKV1v93bciB81n57y9xQ06MkfFEw3GE6Ykgbmh7Cwp
vC81fD74yPNWFk7dbFGUn8jkZIC8Ioa5lEYwYz03FZfXXjHK2ocTw9RpGIwtQm4M1DLqvgCQUk9p
0orF5GeYkZMhn8hf+q/ii/A+4kmdnqpdsosew720AlfXo7L1zALCsH9wkQFJw1gyyNQlglWc7yDH
l0YLMS1InGOM3gyk6MLXBgZL3uk5BJk1FEEwwI7nBnQ6cxslNzWxUeAc5gXaEcJ9yCRKoUNb/L1A
SMMFgv0FmGWarNFrO12dMoxzK2bv8K/5ACoFfxVv5BAYaUWxEZUwjuLJ0YdJXQZUEJ0P9HExQ04t
ym/CPNJ1z44QhhDSP7N80Bz9TrDqTYPaBtMgffiJlg+UUGWgmQUkxTQhkdcLQalEGmdPVxLkEo0c
EWbkapfTqvmeXAqP4GfJmGRLJ3POxKoBhwVMH9DNJ+fDq6RhqqvBB2t8Zxso1EcNKEVCNCQKs7qV
70YbssGQdhBZV+PwOB7HX5RlOh9PNN5PJmP0nb7xHaH3TS9HTafsrQhSTo2UWjiou8DnbtOK4Tdp
H32wDPYbmYhhovpAJcT51KS558Fy2sl2h2Q/rkuz7geQdrMYLJY2FUBaiZxZjH7QwiIV55f8JPFI
9fPvaSmtvAFTWJPmnvdoiwv6ZcWgFgTKLDFMDFhpkgfMGO4QTpiGfuHXrBxz0RBcmUE6cwToOr8U
qASOGuBvvlNPotVzvmmMmc01b1GXbM4vifYphz06skR+yVFokBQlmq0dLCmlsS0CzxmqilHJO0nX
AU80IN8B4T9A3zS0cOY2cjWdGr0HVKSAQEpiVheiJVx4KzDxWdxtDNls7qav1z60pX+jIH7i0kBY
h8+IsTyMHCkCTZ+lJxEC1mnAMK9q84lZm4mtaQDFYRcnp7oF/9MqfTr/TU8OI7imYBDBqIGREgCh
5+vVq7Iemj6PHbW87MKrqtwlEaNddeo2YQPjESRYxe4BCE3bSLoaPZQYuSOIfGWLj7EwUthTXkpU
nXiQTDE9J8kNZ56E2ER/XEXMiq4jDb3OJxBm+8r4Q8zPXwdWBWbxTQOaiGAn4/8xjuapz6Tskd9z
dDanpJXjQJ4wYJWbnW97N6I13deIjTgsF5252Ko0G9SwKxW1rdX5PTzpB0IVBVxhCMjwoqsILqi7
3k6F17QZhzGoqLCaMjdzaZOJFdDmnJ1N8mZQVFMrtiqY7JugfEA/1J2EAhF1sEP060gd73ZRu1FD
ydKMyxCKsuNUmdAgikSeRPsM13Ryj8nPRbkG3QmwaIBzbP6teDke9SAJUNH1bwe/N7Xw+vwHOTGA
OToyxIQRUnR8T9J4GC8w8DiELi9sRVWzkfha5y2cXBsdc/86ENNwFRLeaCoqzSKlK4pe421Ouy26
71Ve2brPSoVOL87BCljZZBn5HrzR/EMFnizljWfwwAVWm9YhvOb5PnmScYrHTfGgM6j0ThcFuCRB
/GI0HoOqBhXe8JwSJvKQAksWe+q60sPhKo8i39Qjj8XWSsfbkOPFp0NIA9eD9dFyVHUWBphLCERk
4B5uptrUwqbXJNBwtFxhRkEZr8eScU1OTgVsEopOBZquAqpn9J7VfNhNdSna+Yh2FLLzsS8ZzwfL
BBVZt0WtBUEBE2U9laAph99NrJrFCyXS7wRwVRCZQgCPEAKZJd0M4qQ45yVoE4L0zXgvHyFKfhPZ
4ar6UHYEGdc+f9NN6NPeJhXKvKHLuYbNKs6d1EDp30B2+MjhpeWod5xXkt/QmoTSTLQCqMKH63qP
+ebU8R3NkVuwhE6q6dc2yGmYecxJJnX4DSpKzeBeNcAJQH1uMN/pMQC6IFC/6kSzwZRGfosxKH6b
wt9BlTJGo7Ou7DyzwBbtkGYKqGZlaJAxvP8hxjl+bagfQkePSLmVrM7wQ3gJ5e1+HQaxrYWepTau
EvKmqupmwj3640vLa1bXJ27Zhw747W09ER0Z4OJBCy47KbPH5HYqLyUOMg3NeJHWhmuod32oMHLQ
k/oR/YMpFxxIiVdHcnH4cqAXswML8J9tCLGysAMbVmFxG1Zh7GQeg7ZJPZFJ4UVZRT5SORJ3Bmie
YRUaKo+lG7qsN3F5hYTOUgfqB/UK6nwafjphLAl3RLoK7vXRbK61J+A41/5Fa4ODZqpBNflVCCeI
i5A9kDlklMgw+kV9VaVJQiQtme+q2S4MMNoVx1beeuvzbw/tZA5WoC6LxAytZuiGzm8eVB/yKp9g
pe9Si6slXK/OPm/i9OuBlEiHrgOZ1kR9kcb4pe3QpyKYkFzF9C+Da80tV5DuNbUb0SV6YYRO8rxF
+u1BD3JmkFoUj+mZvhhTsLdW7/2wjzmIdBSv522cXlOdDFNjWXAVqFyp1JnwslAKx+YgXNQ7BuYK
L8HA/sJd5bfpI+GORfa3l247dJtxQkAvL7sQLHkrwJjIBHCT9cw8xvyn0IM8eRE1gVrkvtu5+lZY
E85a0hpjuenTs4IVIzLEWwHkwMkgeSV5YQaZ6ciVOaGL7QnkiYkZDIXWO4xvy7AkU7EKtDqAzUDu
4kYX0JrfeKtpQ8Co6bb+bAITwwXDWrU7ZyRi5RHESRz8L5fVPrNA8nX+p5weJQmD30gzwHKFLO4Q
VR29TBHy0DSYcJQa7yrFqFd5X44sZATDxuFlOrLRyU0jQCHQd4viJgOVYIQJn/YbuACS74piElDG
b3FOnTz8eOpQNjzgChF5niytk8Qp9KrI9V8jyEqDwYhgnPWNf0GYx/nfOEAniY1CmST7frRSSecC
zIXXkcvf8BUqbbJVr3wVeQRUBEizE62jhAz4QMvct786l0gbJ9twZDzrxKLI+zJyuV6u16IaJ7ba
l9nXvd3ss9JTspnk99KYl74r7xOcXNBXYxQNEwZPpW1AtUj61DhTvj1/SumyCbU02sNWXS9GUVP4
rtc/yP4dkA+j9h6xVIUXz+mvA0OTzkpSV2pTgVs5qJ98x5tpcF2mTA0YEjnPnZmCgBSS4ygnI02h
85SwQFbqBXnqDm5dWgkRRJmcLkd3M13/0Noap8shtQXHe2K70pM0CQjYmXnqiNZSlwYDMW/chcJ+
fA2IFovdOI10z9u/cw9P9w5ILFJ6RhnYgG+l3hHwCASBBnV1F6+nKwzBReplW8zKbBtRYRyTE3gb
oF6Y24bCEnhLIUpOt6QjSQ1zcOtyTvm9gKOJnRQdWwGVqGty+xLoWgnfs1vhtb4LXmQAjhm5+ulS
Yf4AAgO/FYAb1FLrTMmlvho5B5GNE7eN69dbUQH2zB9YPU1SpZifIoTyyHOxm4ByYJRxftllQIPk
wEiIrCDJIwhuUMGjGHydfRzfFDENdFcxowSmdbroJQxqqo6TF7rTILyXYu6I4U2ZK3sUZjG2odqp
39o+JLgV5W7yJqseR8YTRZYyX6qBUinBuGm4GtDunS+15xSpwh/j+fBfKwBF+O4bUj3QHsRm0TC+
66kLmNsiO3zkQ4NRHdM6hC0d4Ik+mkypvJ28hhG/La0IPBEoncIPyOgOz630YVYk5aD5blPeNB4G
mCZIzg6g1BKfuTBmHMqFJaFqCcYBjbQiYXFurOZ7o6vLFhO1wyhWeyXvoltZHXjFAsGH8gfBMPYC
RACoYYLwBz3wuTk9SAMh0OFESZqL98/s0W23QyvfjBcE3JPslS8WsACBJBU9hKq4+0BqUMGUV+Wa
Fgd84GKUfp3qb55fMlLWhQh/boJymmLhhbzYwgTh7IsvZWdYy/CZwsqAeAIY0ZhvOdMidegVrxuD
poFFVbOKDfQaUBudVr0b7/0NDwmR6IYV/S68DPNFUmcfTO58yHUwKd7oK+DCgNsPEbGk1z4ARL9R
wBdxEqh7jX1D1xPckhqBRM1PypQo/RTFU+AmGzJSo7wF0B0/sJhcFysWo+vClUP3FuJ4wD2j4KlT
9ayuEWsfuJvAzbXIioytJk1gBuYxsv+RyU/no5WTvgg5kTL0HfECQOkQUvXzlQHak/OpQk6kqd7w
GNPVLX+NHH5T7GrAh8TnorS0LW+DOPHfdZ7/mIkj1//1n/jn97wYq9AHQnz+j/+1D9+rvM6/N/9J
/rOf/xr1b10Vn9ldU31+NvvXgv43Z/8h/v5/2bdfm9fZPzhZEzbjTftZjbefdZs0ByOQcSb/5u/+
4V+fh7/lfiw+//n360caZiDvb6rwvfn7X3+0+fjn35gaJPE8jtF/HBv5179x+ZriP757zf76P9lH
9f/+b/3X+Nd1lXfhx2f2HiL5/WFj/hd9vtbNP//mNP0foHAgLA5okpNXFTb6z8Mf6cI/dAWMC4Bp
IloTwDL2919ZXjUBfo/yDygfopRG6EJFHGD8V3XeHv5I/Acao6hu4P9A+Bf53b9/8fWPG/Bjx5bV
rqkKJppbgIShb4+wDSgmIjwyP06/4tIeXYoLCLtJHWBgVhyb7d775n2EpVm9db7JOdBMDjDJCHG0
Yt8KVm64Sm+WrBYVfZeAqycdA8AVcM7RhaMqN786BiFGpaAoQPDfqWI1zafgWXVm6VeTk9tQz1Cs
FuefJeC6EOX9qBzheQGbgX4CqvlfjvIOQ2lzxwX7CDPxrKJJh6Mx3w91EpFlkTBPXnUbXXRRkwcJ
mBesB9HiZSBinC55NqS18iSWZq9ikDcGl2Vriq2VQega7EZv9Z2KFpsLB9Dg7QC0uPiUn/qnsXAC
ED4PIAsPdVO5Hq6S3vJepP4G9PdMiMb/Z+9LkuRGsiyv0tJ7pGAeFr1RxWww2Gzm5huI+YR5nnGb
PkCfoi7WD86MYtDJTFZWZu5KQiSCQSHdYIBC9f/33/CJtP74RYAjKRJMFDBYBwb35az+DsGByAXO
AEsXfXGUDvAr9D1eNZiSQrIbV5vjPfQUKrCgQw8Gr7N2AM1wQrmR8pCUMZvAV/38xv9uLP8LDOob
0LWK9+CU+TWF4E/o3bdiggodURkij7CHokNAAw/BEpiTkvAMJGFGMohEuDXwFPGxk2JNxaX7HaD4
EzH0D/Dtj2v6Ugv8gGbIlmL+jGaAofDbhLafIbAf78SXNfffhcB+nhIAWgRVCHTblXWLgvHHtd1g
wD2Na6fNHiKnzvVWJt0bkh1lkRSnYYPwCTN4lVTKz+aawq0LRuFGhqyQ+ndkw1+UQD9cytdB7b8E
aPjFivtEPWG9tEaa/UTY+3einr8oI77hkThAoNjCYPPHZwFPJiSAlcAjW2M0+pgqG1XUk0BHzno1
6m0PP1IeVHIBYSoVdD+krYzflU3qz4OIFXsFKPrHRXzZI76Doq2xxvzWLk/5DxYfbyhn3i0G2nbm
sC+P6RF5lfNsZNouUx0uBXwy94ThPrhar17hjpxktBtJC+ZySjvFyHOrKUmikay4M4GL0d/Ce5mA
TK1JMmJfPgi7JiZDjPG8CxVpk+NjF76mtUwmj3V5qyz1xIv9wOr2oH/UfsOREDN4kvu8O/Qkczqv
2Wd71WI4UjmLp204APTw6mLggCsQ0cIMjrI1Se3B4yu/zQjGYlJMgmvrw2qzv8aFwau0gk6Xr+jS
2MsOc7uPRYOFKUlaDcGFNkZpAg15txx1DtoNYT+8RrM5YIy52I2Or4vjV/ZluI5004aXSMWYhTfp
Mh0KktV6fUw3SueokjlntqrSAWPWSX8eHyyycSM9iyyh2cqIIp1AR3pFkIUKxVz8xClvSkkY1cr9
Yl8kRAx3UeRJg49ZQFW7/bqZ67Kqz7WpgoYWmE1P2nqTCDp4K6EdHBA8zpkRLPgnm59I+Ny0yDcV
MH7ZZh1JzKi1cDOjtwhk1YVq02YaSFgYSedqLZ6bHqSIYKXCTsAVPNKaDpw+lvuS3UKIlkNhvZf2
miedUK0sT1loRRIY9HwMOyWqDHQ4d52hrCLkJ/HKD16umNhbxF5P071UgvqRbcaMqufYURunyz9U
+KYAGfeYR+Bh4efOgBwhXLupHFORlClR7JKwEVAQEI+gH58MNEtmkOi4Dbg0GxKxAYyW2m+tCtot
l7kVvSHZCTgmL7CbjI2XXiaSPdmdPR2XQ//0vpBPkUGN0ajsdk6NeHLkzX6kj+iOSa0L+StaCPVt
IcO5t+rILa3+IrC6LOkFRGiWoJCcLqSlDGbadm7NkCjgkD+IAu3IucysRbNGKpyhK5hJIRkwTL4w
ZGlt+dpvF2Q/pIZy5N+QA5G6JX3J3jhksWdYprkNMWPq8Hj7W2eQjty0WbRLgCUBlYeiS/KxbV/z
4UUCOrrlUYdsBLtOYQ/maqITHrpbPxJRNorqFpzlkUSQNe2ZyzKTGsmYam+zTigaAtSfuLt3Hpfc
7mukxkhWlO5wnzErlip7XbUNurUoo8oN0FYV455mUB8XVLuN+FCovlEOQU+kmqVI1NEeVFd9b3Z9
ZAsB1ZCByVzE8VY/CazBn3oTcZw+Bke2aMewNUL7hwrpqTmOOwlVrdVvMpSSAcFwQnMQngnjSZD0
jLa3cszYtG2X6wpNt40NZwT8LFilSDHNVRtS1oNiIXjBnTeJUe+iGiqGjmYTNNKCo+mVle/i19GR
4QhS0xk9WXrkxEPlDlhTPMoMcxJw/TNpXIHflnv1SRHOU/UulJuc9aPwwE+bOTMBew3DJeSvUnLC
9+nsqsVX7IzKZ0vyOgs+C2HeSCpxF7s8hGzsbCF9vsCAmyPKLTIlY+S9yZVm3Hpd3Kt3LtAZQ/UW
P3Yw6t3HeJQ95ccNhG9daqeiASOf7IM/cX5j5OcQmt3+GMer3calOMb7voMfrMF3LrLzcC9hyNE6
8KNLGKODEY+uhIR1ZrPnMawTVTKfVFPm9mGzy6F5uzIxRhYem5sJuHSZXT0y2dRqVH0OxLrFpIf3
jLNnT8KqXTCX1w1WsTO/3SPCR2V1TDX6geAhXzo/jZFFc1QagkELD+0cvKXVY7hLDpA/PaVrXhXh
IFDVm3fRFgzRVA7962DgZxhdTQSGzHZugrUeSIagbrht5jJ6OpgpiCIWX9lySrl8P3RmUrg97EDB
/i4h5TBrzUGimd3uWsSqvo6CXgwe1EllZ6igU4w6n8HsWqKIkmLWErtxRbN0Jh+xXU/5GZAfpxny
AHuCxs8eQFIVChu4wk/8EcfCQQLUEzwxDYk24ynV44gMMpUDuiQG22za+lQXTgJbzTtKzi0M3SNY
2k7bVt0GN0BWpBkNTtK1EHCY5Cgi6fBVxU3LnkDAHj3J6s0S20QMLRyI+4kdvkZu9Q7N4Qs84fqz
krtNAW7qej9nM7mO4BSnOuPMBREBqjGThSCEoXrwmsmXtjQ65U4TyYQXKCWMCK83wieokh110zor
L3K2cKvsjLJoEQG5+AxnVjoOBeGNz0ngsy+ZpXnLW5m45U3bC3cE/ciX5rcxvWvN+mP7AZweuI8C
oB6Sy696y++zx0agMpboiXsJcdkHAQflA0yY/hQZtd2DgPi7ieTP0NO3GRYs//Hhn5jCn2FeNYGH
g1h8zrZjf80HDpw1n06zSjPW69/BQX9rEPnHp32Bg5J/fhCJSvVX9xazrD8+80vZ9n0YuIrD94k3
aeAm8FTywg3KLn5GWbANLlgEk9sice2Ve40ZQ+N01DnTXnHaWy9t241WEKnWhacOaYu24I3PKuZS
kAIjU+eCjCtLPkDqvtfMZ/ajcQK3dBOscRITiIX9GvViYFVv2FrsXYAt/hofy80skf4DjCNYBqF8
lMz8UJ1XU4lqeSmAapr5dsKKNwdjeOBk+BjQPKP+PfR+bJS0sHtT+EDnccGGanWbeCLjltNxOvKt
iT0HBg4Byrg39VE/h8/he15SHEkg0bQ+MiTX8S9oCg82pjIqAwdys5ygqEKRB1OUpbdAAsUvkpxm
8VFW6eQJerldE2W79tiasj7BEWZyZ3TA98DMveKRvqm8vrRmhgP4pD2LJx7iPIZoaEw7nd9Ho542
Ds597Hfxvrn2T9wzDkBYiCFKfnhwbmBjKLUTCtJuGX8181wpV5VVm4shWNV62rU6jNuuak6LI9i/
gwKz4B0OAmWm2QPbvR56SWmDJQXCcwRph0qGY37X3OApxJXERIQFCr5ajSMV2yQ7EEZwlQeHrLkJ
JTpRoP1QdeEjd1SgEyuqDEHXDYU184bYkqHXNRRhFHMeGTEn2O4QUXzvIdYdCfKoxhs3ozSwJvEE
k9DKLXLSntSV7vI7Cc7nzOCnjeJPi/krAPYvHav/Ahf/NjEFixCESOBNP7Zh//zE9BeN3w+f+FWO
8C8eEX/C0z/e7m8TWyQ2ILwPuNCPX/j7xBawEDaLDGy3B38IX0q8qMlzg99l52d2uKA8qn0GRyZJ
dsIxZsxaQLdAgHQhdxZhQ9F1aGjojRXpkhUgLAGVcHTBoVkZcDEY+c20Cd9J3+4Wq/lYqGjWp3nY
M9Ie9PfswKokQZ3Wkya7xpBQry3un7DhvyKt/wu+G/syLrr2//zvX3T73+bFMqbioG99RTILOcga
uBXFIBaVfmEl9HOaipwwX7Jjox+McIuC20QJY0BiDGL6fR32IJvK+B0b7hdox7fZMcT5PAy4Plfh
nyaPf59EhoLj92/VOl/58TF/jpBhagF+L4wAvqzr//4I+RcL6tsIWRFhSwmO3JfD6PsIuXhqgIEC
Oqh1Pv9ogm3TOEldETX/0NBVZs22XYwFJJKcsnDnRyNb0qHUp4oi1EmODaXCRIWFJoFy2O3QqxNU
bDkcSHqD47Ylr0+dFy0G6l0psef+nLfw3TMEyewWYxxo2JNY13BGec2rHOzj3MrBP2oQJkWUkQSA
T15+s8B+PoaR8AuAFQ6AMKT5yaz2O1PvG+lXMYExhJLJme0RYi3025tRI603NYSJaO5MLm+i0Luk
p7yxfscP+hTA/fjAvw23oWlH1gcApR/f6++DdPiYgOqM08lXXQaOk/v0WC2b/lA+495UhijR+S0t
SQWz0oAoyqaYt0xqNRcGlUGU6H//Hn2izH/vsr7s7t9n7qtbT3/kNs0dQnsTfXaNEwhq2UyBuIzi
YF2Diz/mp+i4PMKCNoeAJYWF/UFXdgryMRg4gRLWHxjCOZrDH5vfEi9/sWGs5ttwcQWPGkyPr0qZ
P03u0bcBDoOXhVj3JJzPOWuoM0I/W4LoWnCwaBMYgfARLr5YH+rqzhlyY4U17NRHnM11UP5mL+PA
zPzphYYHPib9MvITcJHKlzpz7gOmZktM+muj/dBCQHRRtR3C1QYyN9rCCiBTAWgoeBU0yKk3R9sI
Eq1ql3ROIoOzYo+FEfNW+4hj2jgh/EfcxpEXWohU7o/sQjuRhqCNgxbuKpGO0gmgJNsmROJh+EwA
j8R0vsK8oGv1FCEAKmXwcWAvo4DR1YXmhvQiXgBMxaUxPvLQXIDWcVvxQ9OsITfzSVcyc2btAV4h
Pc1xJ9+6cwwcSyYo7kI79QtvdisP4UW4kCP+ymh1CL+QKSI9tMBq/Qmt934YSDOQBE5zmqW9AlYb
MxQnFHZw2bmB13ZMmJ1gIuMLD0rmbMSAROkdUIZo4Hv0ABQZaIL8GJRhZaMspzKHK6k+qptcOaWy
Lg1UgrQSB1Omi++AtUq/1PC1RXgJBFYyWjVLi9oOuF3A2kvmRTD7Ky2gfA16QdS9kcWregmU5Y2J
rGofapSDrGsxo8FFoLOlMWYpEfHAuyKwpwygLvoggHAaskr0pSTwEE5I77IuWraAsI82pnzmNjwZ
I8qcppKkiAzVqMxbAI54wrzKK9j0JpDgUKGYrqhk1rWPKF4giDMLgI1iGAuDyfoIIBHy7eDKGmCi
XWdD8Dg7wB9AdC5MhwZ9rVH7+0QKU75if26w97pPtd3p2bnCu4DMRICzPoCirDYgbFxFeXBVhG/P
VoUSR6EFAj16WDDYCFrmr/B9PVY78TKAThHb4Bq8tDS58yuQi2lDiIGY2cPMG9wHxUQcwRZhVXeZ
sjAVvQdXATFPGLpVmtNiil9AfAj7dEXn2idEWwHu7SOqKRYw2KQFuItnEr3i23Wn5i4ERNuINelx
umiGtHEWgHWTm52QVnECnzqDQbOgR9KFCaAe7g8Z5Pq9VYC/afM03nD40FMZYiHxD/bTDE+2kEUI
P77cmDaZqW06JzgMnqYSmNelm9WgtNmxD6zlweneFp6m9uQhHrEgjQzkD/B2hy8InmGhl75mQlvg
IMVKo8wtdoP7/B69zoAS36uTYjIvUmL2yGoNIadGCmFHFdgDU/bKl1SeVlSOv5SuxJLxWYT7Kh0A
JEDRcQkPCyQnGQUQ0AKUHo3lnMNMqby0gBOt1pxN0Ix9K39HnwND2gSjyIh4wXlAsG5FFBh6RSva
I2UG58OrV/KBVJ1eawA19hKRhaFqSdntpwBUe8JD1MMtRtEvo1/tUrt9hBt0e70hb0HIc+NraXAC
gUH0VcAm3W5KGyd3SbjX5c5byxN7ZCUy7XqgEDS7CPcu1EsOCA6YeqqheKDsdWCLAO5H56bBADZB
wnzylLqqkz+1JNjOBxxQ6Gv0Su9h1E5ma9W5LB7chktb9ZH+AJgnITIuJ3wsp9Wch2N19SDDaqq1
Riv4AAdzL5nTadwqgGIPELbmPgfLr9LK0QA56PV8dEsndLnjfnL3iQqIk8TW4HY3cdjAxFQA9FXp
9WLhFluFCRG63VMgvfOV3YbP/H3YOPUB/kdODsN6hfDOal4mGPJr7QH3UFHSNH78VgKj/tinltQA
lFd1zp5Ozb6/YtuyOXJuLxOavuiKBrHBPGUiaFJpf+WvtavcUgCsqLEzs6sIB/xZMlBXUNZZY1Gq
j3ArGji2TKC506kGxM2uG23tDh666PZa7GXEV5yVJ4CZgChJT7NtcYlv/e2jAfYurBIpLKPCQx3G
0fllAnxgz8cec+KtgHG/i1HEe/jSjPQj1nuEzXwzA562HD69a6nq9abWkPSysjFbD504OD/pOd/G
Xr9NL/GntVpvwiHKZB3p2BmaBdoM4snM4MQgtJyFPypzlrFHJSQczPAU0DTYFK8YK2V47k5ph/6q
LlwbVAlKVpniF8X2YwS+tek35YbftlcJsdEYUzyN2EQHvHOzdId7nhFeg4t8wNAJg0+7qp3V3DMF
eFEfRNxVG28Wd6tOjB+vBpGrxjka46Polj7qT1vbYPiA8y9eDFUiwqk3ZsxzMOA6h74aUfEgQOpq
co6Kzn0CXkizzByewoX2OCWTS/Gk4Uxq/dntPJHWeCpwuZiRUhxdBrO/9odwwzV6etUcecvCfE+y
g9RVMpqqFABPWuHlwH9xcjQMySCA9PA1Mqf9YGdao7aEqoe1VD+hSJoejRFKaSdzY51zMgv+Yvib
yRkpKadoq0nwh5f2wC8x1zrhPZyBviUWXjyBLAJ2s9FvnBJxTJSFD0eLIOUY0c0V3DkaLGvU2d60
m0zVwk054qDFgqbRQYWhWnvtnG43wOSyc1ZuWQvWKsIAwWmDK39kzxclNhNsszkZYKq8H27CRhxX
uzkSU9WRvGmjGf3TdKheRpxTiY9qMBlMFuMY0coWPcKQozLq99SFV/shntylNxfMBV6Sjz6ISBra
GX8RhRuSMNdVWJoTs2kRnaWZfeUpIJP2m+R1/DzJDdWdPyQzMzEjWQEmCy9Ghf06vg8w24MvjUz5
RJ827H4cbKbUUaRytgi+L3Z2AIl7oaXrudG9lJUJIrKGVxz7KMTERrgHmC9yetWYUkOKhvQQdLzm
aCtzmgOpIZrxOuqRzZqVStVTYAZv4743xcbhMe/A+YKNFHOAq6zhkF3oFPiAwqwB1MrFzVCJ9TTx
oS/o4W+OQkzvfEwlZ2PAr5Gwg/yWDK251VV74EBT5Y9euS988VUCIxoX0OqDSjPW1rCyAce+TjM2
WbpKJfD3BpQjPY18AP+5V2frn8CndTWdUlt8giq6kEnrJBhRYy7Hu2qj4yUv0Tb7ck+D3mIbHUau
MaykeDKjiDkGu8oPqbhReVIClstRJpJO2eROZKtme8qyTb8vOaIhHSs7igHJ9+le+IiBNcCJOvJH
BxmCVNyt/zdYUgnX5toG3o133ReMbNgJBi589RmZN52lubVZ7lFr8gZ/81PA7eCIGNUjxOWvbvfT
tjZvAUaPE13DukuTM+I93maz8QcDezA20FJnNw3t/O6B0WlNHngqJtxRWbibuJBGnTGa3akmrsDt
aIN5FpxqU1gB12fklEEONdrg8vj5XXIblQrPIU/Us2BN18SuA1LEFE92Qrn9lO4TW3F5XbEWg+Es
/lVy1R1uDdZNCsPqxlnHMKyfykce1vE15VVbeKjo0bDQPO2CAQJIqYW1SCavETyOKPAZa4BXAYWm
IHzjMLpBQhHy7BEyaqMN0a4zlK9Qe6JYNoQPLAzJrfcCXi5p0jPgwtkrD4H7kO1lEMyocME4QsWR
161Om7xKCgOV8yN+xa2CZDW/1UZiJxi3EHjlbqrnAGklsLjYx7dkKxvaPXGHQ1PowqVBabdOVfCQ
cjTE8K4839UnrF1MQjRSArg0p5aIG9xi2WTNKcIzz+DUNUYkFEhtDtt+nxzGF3nTB1aBSiwkMyAD
DFyVDYM55uCu1x88qaMpeiOGaJqT7rHQJhRLpD1Dpo2bUOqLETX4FNHjb6XOewym/h7vDY9w34Qm
QNsFhbdK24EEoSXhJ4MNMBwZHFqDVe+VjyhzJDgSX5oaGV0m+6JyVOt1ESP0A+ZD2aW+FSEaLX26
dIfVAibCuLxCT6o5sS7eogtjo1zNrOiAthWwiMNbwz2xhm24U1CD2itbOjAaYBN7fLCOzkdPO4xn
YPHH0MCYjxPa48EI/Jy1Ssyylm0F18zZCralQiQneN5UFHleKQWV61FkRMGRi21C2Y57dtetL4jy
MWuIBgCQEvkTReUin6MdQwVr9DIXltY7oE6EsZL1gT/S8+jkMPKQ4OsPMMyuMCMSEJgQYhkgT4T2
1NXc+YSHuOpI5o38kuvNsV1M9GbbycD6xj2+dYfEiOwceFZvwynWjQ4Yzr4Xql49WB2juTPmeM6o
s7sCsjCMgIdtBZntvTvyL6F5GfX+CfNH8TXfzx5oaV4uGCpmYuA9ntNy2zvdUXtfDOUhmsFNc+VN
8FSa/KbUxY1wnU/9QIP2nCofy0IYSR/fmPCmXFu4HKukr/TqAkrbrrJUc7BgAR9zZMFMCG908Vyl
+E6dj40RDnz38p4ccG3Mh/LoHZYnggvMScJb1biDVe5qE3NCdTP4eLmBvUfHdKDigNVkSNFWwBTv
XJ8VHNW+UNMG3YTgMj1K2vvyjN8qrDp+sGapvajz+nOwadZvPF5rGQAYwYx8wRagEQxmGavDK5Hu
wJugQP4ni8cCTwn2Pzc2hQn0wtkbNJru8a/a4YyRRUUWDCDQ0fLO25W7wicGLozbInYjPcHLJ3Ox
JxoLToTOr1wWfwbutg/MD1E5Y11P79iTuy02N9bGJ9/VG4LHIgigZbu45CfZTnXEMrn5DW+PIa/W
IYwTvHTvYK98VHhdSxMDhn6H5Q6nrn2yVTFrhlwUUnMIZXG7QX188HiuQQ24lWNI2fkzZ0jMWoJM
oRvWRqMaCASjLcbsv5kJ/uQL8ikjwMAMjF0AKD8F5/wbNZm/wIJXJj78syARg2eB8IXs90sNRYBC
+b+uoVB/nlF+kv9B9EJeCKDwL1yz7yKKwWReRYp2FGVX/Fi5Su2ltOB6iWIG1bAjoaNWr7k7nWIj
3SIiClWbYJeXRC9MnuYP/iM/ikZ2Ki0uh2kl9hk97dHVwNXADuzgXGHMNRmyWerVNoALQobFRRdk
AgzPMM56K5HfMW7EI7/9WKexrN3fWhCT9vA/2eYb5R4dMr/U1/irv49C/mLK8+MN+HLP/2n1w8/I
8I+f9wWs+/dJSv7zEX+Bf/8VkpKf5+zrl4QIAuqjNYLry6r6LvGAhllXzH9M4vGpmv4CJEPjAS0z
jDCRmv01vuS7xiP+mNEXrAlqXOvikH4C2u4GsBtidPS9IHEppHRzNysIGs8thrbzDmGXsEt0pgeH
ZvM8IlsRh+Vx+pi98C1/653+1FziHdwok220HX/r5b5i3F8vHYoRZNuvceIIevwRmv8fxcgXOclf
1Rz/JcUIj1X5txUjhz4u3v7j/5U/C0TWv/eHQET6y6cTAgLMMTpRsDf8VR6iQAMC/QeEAJ95A3+W
h4h/wW+vqXMSHBRggMjix/1VHiL+BakEkNtDJQd3Hbgr/EP6kG+zwe+rR4LHBXw7RFhZ4R8eUpQv
A9uhi6OIrRigkAu4qy3zNsAY1mi5XHRidUT/jzxvI4H/Iwny/tjOklEUc0VbvryKUBgBAUpQ4+ZA
Jfkuj0mB04DkWaqShetmva2Ui8jVqFvCtAIbgAteFahvdaaFa087K4A4l+F1FAGxTnxiTJyYEL5M
FV0YWaCENf5XXBjYGsA5DWO97MgzMQCGAoSBsp1jY1GzNzlPQR5bxI+Fkexl6j4QgbiVuw4ykprF
wRfUMa2nCHw6zIHLnH0wGmwluWoEn1Fo2k00LdcmXJ5g1SlbuQYcWa4yEJya7h712ayz1Qp21wUs
uVUWNJhaugQC+GVhOMPNZQlvXRgUTjVjZ4AHff3Cp+ptUrRrJrUoRxG+a43B0uliy7ktKDfYHZBi
tgwayNBSyu24KUDRN3cYE7fxRQt4QH4qu+dCYKzLMCZWVAagG8sxasWo08wyhmanKpOD1ocBmmLQ
YGdAfmkBNmbR916MPdWVe7awOk2IbXbqOzqG7WkcmJnGEjo3lh3RAVbSEzPkhRXPEJvlIgChnuX3
miJUDsRUaKcyIBxDwVd7QU33EwyJza4sSldhqm4vwSiYJv0EYt5Qok0PQA8spoizRqX0pCXfNmth
HIEyU4pwnunQ1CusN4p9alZS8TqkESA8yNx1nmvRZK0swJol2oLoSpjqgqsWCUSYZAcqDiyxIntW
eox6y7JT9C6JgJMAR1qSbJsuolupsq22zSZstYIOybiJWmnTh2WIclsUzSzuMir1WKAMjx84hKmd
heVi9+WYEXy9BkRyzYpwK3SVQd0xNu2LVpUva2q9NPDo5XsUIYmYH1tN2zRYH3oqjZu8LstDI1S1
WTXsI0jFLWSeKYnhoQBXcAFh5xoargSgSxzj7JhryUpzfg+FhGJVaf/atTOKbkxKsyIwpIHz0gzN
qgTQmBPKFy4VoJkGwToqxtMYNj0N2XbHd7WvxbBglcZeVxZuplELeK0WhG1fsIoTxIM5w8iUpnxl
yc0ikkFarJZdCfD8Av4hpuZFmx6XGT9D02CEO7A7BlQOvQk7kCpEwZ0ldhfwCTBM4RSww6S3SvEM
teJbMo4bNgMvOI79PMLxN5bFJu8GZEgIbsww50AEOlbXagnkhb93Yvjex4CFQhnyo0Ae3YnV3KRm
ztnYORozpiYjBOjHx9orRO4lC7XtzKn+NEsXBWPAReH9oUlusI7MIKbOdmLXo6ys0lMWAvxbxmLR
g2DZyGppaOuyEKPK7uvEbhQ87lFVr9Ow3HJ1cNiorAymFB9zGb2wGVy8yvpYag26dyXuqTDivenl
Hto4kJAxUCaKmlzCEJBsLylgjtYLWiR4nV2ZeiyJGgFJ7MPKFOvYDWHe4xUNGLDLEPBGU6Ip4wNZ
8/piTADMCArt48mvEVNNUsj7SZXWxxEW/zYKEDDZGURYQ7t0g6YbA2o2PyUSSApR2L+LzWR8nkz/
o+38q7ZzFaj97ZOalPPj9T/+788H9frX/jioub+gzkQLA7+nNfFBhTbxj6Na/IsMLhMP9aIEZfqn
Y99flZzKX1YZPsydkYgBvxhZRnn2n0c19LsgTMBcECmZGkrZf0TKKYo/lv3rj1olwbBzRDUs4Z+1
Yv4TzScRcmbml6QHE4ofnhqm0zwmZNirFIeINO6Q3epmHVthzLyAhh3UZeB3edeD3RAmakKXUOZ6
wNmKANOcYmBgzzdyh6YbLrDYaTCaZlKk9PVKNzl9X6QYwyp5bU2KAASn5NT8FdairddlwqCaeTlE
1hJOLNQNRTDCG5pvQs2L4zi7s0FV1VYXw2rZqrhGToGvzcGtXmTpaahhagLT2lmYSQpKM6y7hkI1
UlnKn+JyjFxJUUDDbPMpjM1OSQKJBAzLI+Mvq1qoR8p59rk5KMGvkpmXcAkCDLnEgBNtbc4wvsGN
sxBXrXqRBn9ZCMtCCKmrJRLJEgXVrHMRC/Q7kYoMt0DQvHac37W6bs0ImyyG85P6iMRhqI0yT6pj
yqXDbqlwUg9x2dS0C2pIZKUJxCEhDRqIKfDCPlik7XSk4goQODi5LqHXUYLNzIPPPzZN30JRM6Hv
FWeItuM2dNRSqh+tNCiGVjXD+5jVmILzk7jl4iXYZ0JUe1BuSZMRlTJLSgZepxkXTQnGtt28zccK
c+8o7ew0bBVShT3j5mnKG0s0dUiVVuTBLZQZUqOsqQNMZGUlgXnJwvTnOa2ikSzzPD51MYP9Vcv7
3kq7ijcVTW2x8wxZl9g9x4Ooo6qV9NHIJWjgXMKFkGl0bBA/jbzYe/OQ9aUuzyPOTK4b+ZAGywTE
d0k0T02iDrgtzvZboGkMrbIw9PulLK1UbniniJniGdHwGCU3ENoUsN7Uk6roz+WkcPtgCrPGlhkG
ArW6r2s96GoAyzM3gcqXSQmmubw0D+DlMkFzjcpoehbAT1Mgn5rzRzjwqccW4ngXEUZ5ihFB5AaV
Mr2wRYehSSt0cUtjrOzdULfpW7eItZlzYfckVal6KbNcPURqHBpiXYJVPk9q3RI2HxpE3ARSsJf5
BKXw0leMps9LLe4mfiloP7DlZcC54kxxUXcoRP8/d9+xJDmOZftFKAMFQHI5rt1DeWixgUVEZoAA
CQqQAEh+/TveU/26e2Z6UcuZTZlVVUaGIoF7j2zGnQnMHOtklldxPOFNCgOPfjUT/g9psuy+ljQ5
qxS//lUxOvrezlaeZir769AkBn2oyeLvsxTffxo4qjP6JMY7SJamfiVR6U5mEm0Jk5KDErLjtb6h
cxnfEJ+mG+EifRhL5u8bnQ/tSiDD4yJPc3peeWMzAYTc2B/aquVHyr7Xq1os8+WcEMijbeY9VaqC
WQqQoeOCvPjRDLdl1bsbThcIdcjI8Ds1BHWbeeHEvUH2CF/P2dz8ZM7Xzw0t+UO2VPlNmGfoGMrC
ww3R0XGGOaacAcJrO46H2vlm65soei2M6MEKzHmEKaS0UKjQeMF83BJ5NaaxvsrmAG4i4nPzXUgv
X/CbBoe1kLp+rlCCVB9kMfr3uerb+dAPEFV1YwNipfF1us+c1rdpFfy0lQmO1jXLqgJKQNv8qlOB
vyavKQbiuoKeRtiYX1fwtr7FfvbDjrGAN9jVE2Y0aUy7lV0H1iMt6QAax5knShbg4MFm+oouwrws
Fe6NPdMgtOeidvBgzfJYV9mErz6jALtxfG+zxdUvdZqFU51SlG5UkyJfVYJUJTC+wR3avsZykuO8
XiW2YaACWtnfTCMSSjcD/v5HgyQT5LvhtE8gQ8nSY1OyCSdPXVIQQaGl/dZI1j/WfVM9sHkG35y5
pgSlUxVkAGUSqdfcld1rjgKSKzVLwPpRH7VPypXkCdtgBR1fy9pl1XQpiJSuT4FkA/UE2NarHnN5
aRKQGxyVkrs5Tid0vfceBGVEl1udRXSflVqgIjym7mesCIM509d5ubIRNlGY3U11zoJvr10a9+ch
MT3dCfz28TyRpsObVJFplTWdfkniCnadrqbDbTMsF1kwodXPpDp4sQoOBVXaA3BUQ3UlUoMDo6au
OocMqcy+NXzVa1aekiVkYH4W2L9iW56Lths32GKak6mXdhMkmvc2AuPsfee4bDbDIDiuS9sh+rxS
4TarMTiuQiWh2ZDJNISVFxk9K2ov8pXguqcUZ8ujLzT5NbBew2HeV9nDiCqNfu1c7q9TayDfnIJ8
yoQF876YrttFPuW7kVf6TXuPsDAyVene1YMMK0s1USu8ruE6nhLxO1BbX6PJAmpAXigA90VibxHv
En24Uca3OIKAf+rJtVvOLcyxM+G3RZXhaE1Nwj9Ix8cPHK1kHxPb7mapUW1QWhN9CK6z62qczG2J
hxu0VqCnZEiLnfGp34cmF7tC5gXMgnP5oZa8JRtMrlxuKurYHq9X86vCcoY/pKKr1E/Rm+V4JtZD
j41N6CS/RrMDjFosgnEsN+QU66Z6LCaevA+RhSZN1WZI13NVxgi5y0rxI5SA1xTuGrW11WwfhzhT
rxn+2KHpBfbemk84SYIPVxXj4MSg7H9A5dtwyE0K71G3zLA3skiDyyGhGDYO2cfjmmZTeVZLWr60
PTKJIV1NSyALeZ3ekNH1e5t3yEb967P2/86ElEtiwb+fov/DfC5t8zn89zH68nF/jtG8+ANA6iVY
H8JwGieXMfYfY3RSINoEEA/0r4jCx0f9OUbTP1BClGG4RsgOMC2KtJb/P0eT9I84QVwH9mYM30iD
y+O/Mkj/Z/TDPzAvcCL4BMitSCJkcUAu/zfN+T8N0kM1KG2EqjbUhvhOGa/K7KTLBM/avfeq7xZY
uztcfRinWAYVX6gn5GoodrsUvv0oWaF+VTHcC8mUtG8yikCSm7pbzDrKlHzA/YSrxmGCemlzQB/t
3LXVzizZuBNksOcFuShXwkegO1EdkW/LwVa3vqULbhMhu3vjyHxfofD+mi4GhPZcCWRnzIO6Qp2u
gsUxWqbdUCXjiNyUzDwmcoJoEoVqGJOLPr2Ny5ypvRDxckAPLr3uIgYFNpsADk0hordtZ9PbPDHp
ZydFnq4YifVjTWb+FGvV3beOIxIcyyxyL/sEytE+79WWszn+GhoBzYP0U/Uwlku+R6BFjCxlvmRf
omrk3hCjIXWqWxgecfFvnc1BNkZKsG+tNSQOom+Sbe8Wfm2LrL/P9TSAplyIOeqBT8kq90mJI3+u
P0mdDGpTs9Y9I4GseWeydlBfLv05chkYetMiygWy2RktwrH1ZyBF80/FBsgiM9qQEza96GrAfR9W
EzHqqsujaduZCOEe4+WTJDoRUJUCW8InJCQ5cOeK136aw0tkZfPZADGSKzxIbOvCnM4A2AwUUUqz
ek8nIHcrJtpsT6o4XM/ZRciDi+oH3xWidZpgoyf0MwboYDxR77xy4nsxvt2P4xIh+GCx+6Ft84dW
A7Fb0US3iGZPLfqDta8csvHwnqCyROdr/M0Nugczd69ty3cIxFJvGEl8t0rD0l3RS1LUguS7L99J
dTNPURmvYotJNkmm9EkQGR+a0s3Hwli0bESV6T68K6tDoBpMcLkE9eYwfpzypQG/av3gsk0++LLY
mqWfb4Vs7T3vCzRUl5m9zw2E6BhpfL5hwkHZVE2GkJXFc7K3BW/MAYvhtB2Uso+U2/JFAAC+ljn8
AtbwHjUNXV0ei4XrXQe9+XStkTz3E0WDfsf8V24uuyl+f/gtHVllQaOo2bFTE7MOfOBU92eRZrDy
M6b3RdvkN4z03ZFMY/nZSwv/HQXqd4cg3uVY0WY4C94ZeMWBW4/46d6YpS1/AcGG7Bm1gB+2m7tn
V816PzrohgWpv8ZadzteuBy+wMDAn8uwq1m8bGI3j8cFkNm11HyE8CitIOab2jyA1c8jiKYWVMJN
8fx2WWug+87VVTXM08HgZ3OX03Z+qhY+P4Wm7M0KfUA5nvUI6eAwH5cUUsK0jMyGdaHga8WtvQsW
jTwrLDMj0CeZFO2aVcJDPa89TOGggfx9X1DA7IlpKcS8orX8Uznc3TtBkQgxlgYaYAyodG3jCWBW
SkkC7y7tMSXw0LBiNQeJKAaByvWtrnV5Fy9zBSk61WaraDPfjXYWUJuRaTnMpJ7OYJ/8yQMKu8N5
VxfPiZYRBJhhjOm6TONKnygi4k8BqWN4UFOyvGJOhERgwFhwFYuhvo9ilV4vzeVLCIUCucCwLN4P
roehnHRJIKs46fxnXtSYUjC5+G5DiJYfpDY+WrWL99uOep7CFM8wvMfDML5jOu1hfylS4ISJkBQi
RNPY375E54AeFEW0xqiV3OA8m90GXq76mSM7DjZh58LT2DX5owq5GrZa8uQ+I0kbrRWBBb/uIvjR
k2U+tqKCoTnn9e+h6lJ8XtbXdx4nc7/CZg+tq1r88iKmDkF0tOusOLZZXj/UvUreZ9HghEVgmfuK
+sVAtJikxbNJWPSBCRTgfjJ1zbrqav9cecYPUzrZQ29ItmlquL5dQcrPoXIDtDhjcqRtNpx94+ob
GIdoiYFcQBIFFEKtikwRbIPFMkwr3LSQrHQp3eMJqd8LIQWU/amt7KqzU44vIrfqNdAMx8ioDATk
Y5tj5sXlLJoV4LHwIkI/bFtHzQklCDhThCwg4mq7dHmzTJMvRfLmMS0i/RvBZ9G+BVR8U/Qje6dN
hKYu0nLEy9RtE6/qWEMTGYUKsnmSIIEw6bI3FTNxSPMhWk8ywHq1iDas2ZRCTUmdKaHIbyDYmOv2
rh3JRW/V4NJbjS0zzxltG/jWgYPdBL7Ery7Cbux1Ut9lGZ5w3xgkiXrRz6usjPLDqHxxZRRHKoDR
8YuUw7IvKQLkVr1cyDUG/BzvYCi/C43HthRJuhIzHd2KVyk/aNvpK4QjR9uKLfQz6rpUrIk08tWL
ujWruFJwarCALIm67yRd9ZSj7rPvFX+SmvUwbWQ2QLAczLxpHcM7ulRs48HhYOAf6THWkzn1lbdX
nDU4FBx1MAkOyMXyDUV0wRylV8TMSJhJ5rw+K0kathlm28IoOc8LSLG886+iwVmcamAnVlcJNmKS
38k4opf/KMBpTImOdnk58jX6Ef0xWA/VG0Aj7db5POOJwZnmD20yBonVMoL6fcFb+YxBvTnX+Ly7
RrpxBIlxodoArMX3AzPmFEfanBpbd7cNUJ7fTTMub0Uu+z325+jLOpQQJUltkOJi9VlnM2Rn1mbJ
qk0SiPd12kDOX0z1sc3z/oMmY/YVOziIAS8Ap0hy0+FGIkUBVRXmiidW+uR+wCwDsM6Lc+WTfmMy
4W5oLbtzbVhxFdsCPYxlEU+vSJu9vKlR8+Bq1ZzYoNVbbsfimBLRvpDY4PRZWIVUn+Cib1o6cjP1
yg/7KZmyr2yaxScXfjkpRK1D8pcmy81AJ3om6YREFCXwKk8T5T8jS+ObYhD0TgcCv0alkZUg8NCC
97kUdeGwoNs+DHC+YqKMjoAd5EfjuAmruM/tG9dh9sjMQP7v2pKWnlKM4EcpDV4ghRnse9LBHhFv
O201zopzFxro7uIs25BCZhgwCEOTer2EQ6GGFLSMoRMsM2PWrSQ4GwJheSGfIFtyn0Vpp+siOBgi
JAypfa0ul23ZAsXQcxivQ8kFUtAUPOAJIikc0FRgNr3+kvNS3g5z2m6tDdVmqFtkpeXdEO7mfGxR
TmoNiBTs8kj0mgtDV2WfC5wWzPmjKhqU6AEB3hJBHZzh2Sj3Db7gk5rm6MM0pos3keiRVDNkWYAV
rM1SpFag2DUOC5LsApncZx5Vl+QkXsZwlBG5tZFBfo5ZQrcSpVf7NhqGO5A2ZYNgjQxmz6lMYTq5
7LNFDYRmNTiqjkZl5WNcpRAaN2heXQ0Uz0MnSlilcpXhHEZ+YgKbC1sijDNjh1ylQebb4DpEXpdD
eQLUZG5Txm2ymTVl+7rRGeLLTME/ClMMqBcZUUrCPZgCnFBxdr5UYxxYLeA6bWOxwJaW0e6Y459f
uWv0HbAs81CX3t5Q6sc7Vqcax6RO4tsK98lPNKMae1UXYbkbMx9PuK0Fkkhk2j8LPbKrXJKyWANu
SQBq8UpCsJ/x36LXHu+8aeS3jc04bR3YDjhYkd59aFuOSydzMQqhiumpqEr7Braw2CmXkK9i1O12
SvEWbX05+heumHga8gVs61Sb9JWOmQTaMsv3OcOK06CcGxEnXd6visHpL9qO853WgKjWA1a9vYuy
5aOJPZYnFiggrbIF/IQ8LMCfukt8W+6HPomCW/OhxOB77N00PxdxfxEbZ4n5dn6ej0irhm9JVj27
FvEc7jrpQc87ysm3bQbUey6qt5iMHKCy1RLXzKzytIazxUqLKhphyPDm+nboNkgq62FIKAJz8AoW
8Av3YD/9VqsxGmDG7PvxRsVN+x171+/+OibwfzNbNQYrhWX938MGD2r4tJ/1r38JUv3zo/7OvUEk
k4FHu7BuF1Tg74AB/yNG6TLCVSFvQgT8BRT4EzBgfzAUMoF3u7QYZyDHIIL7B+/GL5nj8IuDt2B5
+lfQArBs/6KvutBu6LVB1Msl7SVFusF/0VcV3aXgRKOCrOzYe6R8dptepBEoQIFIAhj6USzpGZBu
vZ4LjuzqAFnILMVdisEb2WlRsq4i8WVR8IC8qIAyPmXQzc34XpVwf3azvm1bdWVS+IpsRm5ohqe7
mhC0QRAkvtN58S4MRfBwHvZtg00sXxg6jXqPIKSaqVcpa7NGo65DojmixGRZ/UQKSubKPLNS01uB
iWoVpx3MJDb/Hjx4rNqxx34cm12CGrKVq9EdUmOgaDiup0m8dDk0Erj82nXmKrpPQZqhWQnDzXLB
cVHmdVkkORynIfkE6wYjRaJ/6rF8YFOPODzg116XFsoesa2bGEdTPP3YMYb2OBnLdV63Nwk0JKsZ
sqS1nkDFTQE+rHZ5D8bfUC7eHEs9Rp/8O83Zu2phqJDymlgYfDPxiGP1eQ5gDlOfUmAPgm9DGvsP
0xHsPvl0kZQ3H21VI1NEVfe+K7+mEngjipiwFWF5YgN9GAYN/1wn34jrN1yF63HxxziSR2OU3Xs2
fjAzvKV9caAFsJaym27iZOAHMSb9tuqjZudJ9qM0WsGLDkIRLc2Buf7UVjFYR53BxTY/OOUuUWmT
XCOu+gdZvTCcJPjhTYGAiexRmUR6ZBHUbSK2sp5h+gRIsSpweW+HUT1nc6s2RCBAMG71gxnQBJIM
xbdYku6mK+efgdbP8YDhhEfVNciXdTO7l76D6VeSpUPEYHo7cHPSWX9tQv+ezRUqWoY9ySVym9oU
0WWlXqcWKTctWuB4hCBWhfuWl/IzlNhtWqrgbIwzhGvoHpawiIoVcXF5gOiqOGFiL3dpF+BDnc9D
nyLNzAL6MHMzbQvfw/PYYPerHAQ0ZPbfrBr7laIDTOykfWsZI6dKNOJgquQhkzAUe5fdDcBWQK8t
G0zzsHYV6L2tFmjMbGMx3wHjEsrFMBQxch3Jdmc7RB3m/SnV7MRb9Tir6RxpvYWwCOkiNkkAXcXn
qIaFKl4IPJoJ8h1wvoNisvkhrzn6ziGMQ0Ii7hdK0n4DaKSESQUSTiZoupWi/CjRV7tqA5JtY9lh
JukGuqnQwcJNf2iiclVMfdjnavlVy0ptEwpUhTgbVrQtQdHrZjujIXH1t6017ocbGzv8G6hERAsl
h66LOjwqADo6gVGc2NslGf0qBbmFdJ2k3GQ5VC8Dh7pmKA7wbsHdguirbTwsMLADxET0UEa3zQiI
Qg6ufaqK7BtL/3nO2+sIbPx+IKgBitOFHsaQv46oGlxZZDSAV3XYHtOPBlQsymQB/DYwgCe9+10O
AxgJXz5Jl4Z9VsCFRrLl1QO2PXSJ/GEOlhoeNeUauxKclBm8+oBpAIYWSL/rVIV8TLw4a3zQOxhX
jpzC6tu2cEqQqbiF1upxAT27LsbmVPfhpek1vpKaXysku9CR7ewgzqOJv5oWOQckIQhujIYJi+rM
syNeCXhkJ7BpjGNSylIYiNF9+WF4ezAjUmUbBnOz6s2+LgOOPbPwTRVP+dr0CmSrypqHRjCEPoQY
HpXWiG2F/JcV4BRI6Sjcl1Fkz3knEAcxlg1CgAN2o4QhAy7LnuwYDgGiujN0P9j02rpYS4IIg9Fb
tp582tyjB/W56EBTsBrpRj0qHs9NJ1+X2Qa+GaIo/qgbSrcsTObOj0m3jQSYDF/pS9Vu9pz1/ido
Bb42bbYoG3uqUpyTy5R8ReOQbnhaf5bc7YlPHjPoDRBsKr7nMftgU/2TTcW1r9VNWiLkmJGAmMXJ
VCcMP/Dt+bzYLNibr7vRVfuq79JrAhjmvutH+6EU9VfaLurcL4rfMc1yGDZ6i4cZiAk0D+SlzCp3
21SAUTqAecikyrCsxDjKUKOLnxTgtsmes1EjlavkPwIdpxg/OWIsG5JskeUqV1Oj4WOfkCSV9fxF
0zBcOZj5cY2j4kHRDxP8PU3gdu2UBmyb+hMY35slQ7BDaGQPZyBEoyT81ljXkGiAxb67yEk8Tqd2
Xk5Gps9Lxp5rFeQ6YNpbTVPqtn6m+kS8gDQUGaR5xddAjp7wfiPFyrXHiIUDpKSw9A8FQiwMTHJF
3KUrmiKaMvJ8xgQbq03T8nJVOvrazaLGrgKHJKjULRi1q25kZ874XWdrxJ+FajVE6VEEDO2k6AGj
hSeRwQLD5XyDAwz0YCyOtjMzDpnmI/T45lkTnbppfiOphGu1PYwdAhZC1V81SE7MEjBqWrU3pFDg
nl0TbYqAy4dCFrCRPqv3Im/fPZt+4Xz70Cr+QrExluz0EjobujV+3maF8V4fG13fTyX2mnZs7EbX
/WvlNLw0tjw0ofE4leO3RjYvncv6tbYVYKVW3zqLNAI9IUZBw6Dd1pvQgUzL8fNe8sdZ9reEZFuR
QZHUxafCZ1e8KjZ5G3aIDb/rZzDfznaIw6AAPsEoF1PyuBRmUzR256zdxHOBp8eclQV80V40Jonr
jxXmJ4aA0gIGORUhq0IhHY4v1zPSNkhfXAuLWSdp6bFugcov0dHPap/b6ujAfuC1hJZOmxyr1pid
MHTCEwxxaN3lBw2xKIM2KHT4roCJnpuLcJBflKU1JKYXOnNty/zYM5xhNseXg2aQbUahTA35JaV3
uK4aEkF4AfUquMPvtI7QqAxha9EP+HlB6Qq9LhI4oH+NZT1u3ZL+Ki7S2CQHP60uctn0IpzlFwnt
cBHThous9q8vGv87yccE2vN/v0X8B3oe2t79T3UMlw/8+yKR/AG5HWDcmPMoupCM/1gmsj+iGM4o
mqLQDSXZHPq5P5eJHG0MKFSH4QTRPH+WOPy5TLA/EHAPAuWyUdAIjYZ/ScR3ycX6B/N42SUYGFAs
EdhqOL6Q/6K2L8ycVAG4L3J1EHqyHw8wme5q5CD800/mfwgng/z0Xz4RFII8SeMkR2ktp1CE/C04
6Z8ozpEZF7WdizddxVpync+Gk1U/zwh2MKFAqDadIduylXQ3E2oKNyzy+Y2rU2AKDYJ3B6H17yUP
3Ul5j8yaiJXit26pXVfLhNNVGM9eGtFDCVc4Muzk5PEWKWiaPpxc7FUPjRxuc/Rch1hhGmZL8lxW
OX+e2EAOUd7yEy4hCFSoz7dNWaM0yYoJQqNJnhWZDLJcFFVvlqZQg9CEds8xLDq4av9TL8JLe04k
a699yJKrdgFUC2VGhO3E/U1xMocciafOjpiVJge8CF/KgLzKOYY7cm5yOBZiL8gql17/QFXXALBQ
XQd0CgcYZNSInByJyJDhiqJmA1NDhtmdVjNSuXkd17c2RmbcOqUqwKY7KWizqJjl2kWygp4ELUl+
M3LAYTfF1EKt07mS25M2NSNHKeIhbDLm9M2opnBAwicEjxh8MhiiuTfvrR+b11I4eR/5EoodyRck
jhVR9TUIfKFkx9Ct2WPnajCUp3Ksj3xqo71bMqTUdg2SBlS9U7Z3tzH36SlGL2/apyOCPlRiPvk8
6TNmBSGPaI3mmxx3wqbiuiv3ejDxJ6YPiOe7SHUHCK/q13Eo4Rsdqrb+mRqikeyihlu4TIZr2TOx
LV1b/XZjPZwCJc0DRytUBhpGVVdEmzndLUOOBVQXv7qS5NBzjVA5Grasy5HN9wD59RNwtOhh9lA+
jizPcdtT0wG6D6IEEA9p51eUlO2dhuXxx051/TkYGSP5Ajq3X7ktkL+mhvkmB9yoMRaMcw0Bdtke
O1xImOT1MoxQmBbiAZclfr6JpBgfl4TspiavMIPTqbyahhRhn0mdxW4VjYU9zraRSDiSvTx5Loon
7kdxBqlU/sQB8prcS94jIbfCnYg5u1FHOABgos1aL+Zjn8mRYkrPhnlnmE1+xyXatjOK5Wjnspnc
cPBYWEPmpL8eImgOAUCH7rcMefKqRzzu2LYQRgfxbPTlaoJB1CTRu9MFiHWYOiow15hHjklJpo/R
FgKxRTn/Tsjob0hUIKap7PmhyGccMKLC0t8DI9snyrOVmebuSmA4Q/ydS5cfHc/pYx96BnoFDhYM
3b3Bo9EhSXzswlORNcszOsGKY5SILFrlVTLAs1lUNzok3TMxI3JR5UA6va9DOjykinJkXClMG9CK
4k9AdYxsr8ze2LpPDzZFmDmI3PQkQBSvBqtyxDnyYQuomFyQAYAYJUWsBxOwBuTYNRFTlgO9RpQT
dJVhQ9LBHERbwFbtRPVQlQLqPOYQtD70YSMswkpJlSNooFQz0vAp/nVADD/DonGcqmkEQM2/hczf
06FfDpxBwYUuSr/uIJk4ZuAAVyi24KsYJBNSBZwDTU/oZSOiO1Vd8hKkhI9AEDBkurBsO05xcRwj
Fq3zJYDZpxEiw8vLisabtnnGRMwxVwBjAAg8RYcFKoyHoql/+SUqt6EK0HXC9kRONbVQ7KoaDut4
qKE2W4biauIpcnfkUJ8K12PfK5N57QrH1vmIgLWJsHmXwdyAdYdESMAXiOsafYl8mBkAUy86hfPU
FitaQFO9rvNwIRHT6crlmX2Lliq+S2b1ClbojABLcxEM1rBDhEF6DECRpDDm8uVbpTq+rpQyj17H
kCJ3MlUPOEmRBzJLrl9zaCyXXSZZ1K6hJ002FqKUTR0nslvX2kf5CdA7/2BqIHCbN8t4bOoALw0b
hlwdA+7HtQU8Da4eOTwLyaOnGNoOfV4c6/ypq0V0m9jhArU5po48k/7QyX64DQsSz7FZhp3PMxEd
CChnjLLNVIBuU31xqkrfbXkyRysOccMVgQB7u0isiXai97HEXskqaFm1TOhuhmj4TfY8/ilDi7Jc
NpKNzTLEnxEY9SHxvFaReerRB3sFJfb4tLASdniRa8y6MQLhsfUfCeicDWS0yK6JR8Q1cZvuGiWe
Sr3sQOTDDcqBlOkQ72wPmXWn8mjnxgTVx244p1DsgnXJj5OOb9MJMectQjUwde75wH5BkHDC5fvp
LfkwE0OI1WRPS1nTrebtqzX6Dotgu81zPPRFayFDqdJoFQdcbriFzKlsZrrXjb+ACiWa62vwBZUE
Pahz8eG8wlkASx1CQCL0R5BwdGW447pGKANAcWxSDJEcPaJOwXEDDJuFmOEfU2FcFbgucJQ2fLeU
LP6FZ37c9IWrwSKxEurJBOdEKeUVKbsG3xLCMquSIA/nIvxEUMviHxM0G+GdurcxXilHwF5PaX0o
LxAp5OkXxcBz0iE2EM8rsnGADm85GSFeSFOcuLhdV5EQeIqwr02cnItxeR0CwAo/iSdYJRA6EI8I
XSd3uhohz88AAgwpcu8aGu+1ahDQU4+3Dr5GXgmAKdN0FxXuq/X22GTiNivNvZ7iLdDqvQRxiSMO
J2jTgf7MouEyZhwjF38REl/5AUKhhZPPqMg/IhUvCLPRCKgn/mTb6izmDKvLfDNKelxKWAPDvHWy
fh7q+BCpemPj4ZiWy75ZYA2O6WVPRV/I0KLaGa/1GpzYzZzi6kEfqFmmm1r3IF/ZvewWqBXks8x6
QIv1qW3YWSYBeflmvuvjCom0C1/QdWt/4glWuCLxL2yaEK6T32R1uh268TeYtrXxzavNy/ukB2OY
NuSY1pccPHInk/pXhzeCTAlauqGHDj0sBwBLshRJbgDXNMIc/RQDI2Tymmr8jCbAomLcArA4xpJf
LrIz/AKPtYL6PmXI2Voqfg4NuUUj5y2oNqDN0MDxsjmOXb/R8fQ5lMtDBd8Z6BlQNyZDakGvrlXB
rlqbvaok/1AjHAlF38ED6eyK5kBXC7zH4Lwzfscl0CJRISYIug6MLaKK96O4hLqQFCk4rECWjete
Fg/oPmohPetsBt4Hd5WGSkf7k0Ob5phPB4y6V4UHdNYjtVvzGnqW7qrK+22aLnAeQoUFbBF38TRj
oMCb/GoowCcJsAeC2NStWlseicZhzlrELAZYMcMz0Pq9Sfqvera3I7XXELR9oyUd+2JcP1XabmHY
+3/sncmS5MiVZX+lpfcaAkAxKFpKWqRsNjfzefYNxIcIDIp5Bv6ml/0d9WN9EEwyBxZJyWW11IZk
MjIi3M3NFE/vu/fcbT3C1KzlNctZpPYGNqJ0Nlok59ICh2PE3Tkd/Y3nUq/kDdAtSDNp/oAoWNNS
uCfMBhXHjfdpX11zn10Q7HF7FxX194Lg41aN9H3UdK6UGadWC8tzVO7H2ADa0MAdw+gBhfmdhnEa
X0YLi4AxHkU0XIrZvU9asfOqKUdUSGAzOhjFsnq8oBlUH4XJwnk1+Lk4hGlRbRer8k2S2fI26cDn
Eg7BE1wsI7M7my+z2dn3YoyNU1nQcpZkGm4PpaCrSjXwG3ubwzRP5Re4Y3YDSRJdWRnGYy+I/W1o
2Q861diQOwzpvRw0Gbs5bJ/DOOST28xATNJKMH73L4PW/m2eqtdQERxJzdFGD0jwLyqH2H5rNJB/
rCHhieUMrGL7rnS2ZaN6F2yhO1ZrFXpqV0WmBsGkKtJ71WxedmHXwGPzq8jldBDaBwRk4v0qjdt+
KtzN1JR7p6rfqP57mgeiKq3hXc+CF5M5M1n5qXMdBP5XwSbaFBAS4ymXl6FDZ/zIbmDLz7NYeb1k
GxFPj7hDCRlV/a30yssOLdAo/fS6EVGAhSQ7JQw368jDrFK0gITsDqnJEpgC/BKWqOZctzx9DIf2
0ua/7UJymAYIM0wcq8EwnvIkSbe6pU1dViMsFR7MB4JN8yqr5Zvr0L7ke6ZJA12Untx06QoRMblG
QSOT8DoeHfx0d1pJPJnGSJaTbRSm9gfPR+maQwoA0sRgRmRz/d6gO6GDpR0sfjWXx2Jui70xJeqI
WBdelyrN+BtnNk1OP8ziPp8d78ot3QKvnpD7pG/rLSFf7260m+bcNY3e5TgZ1rZT5xbyk89Ful88
GZoTHAfIlFGH68KyahsPcA8nvO2N/b4kzHvrcG/4jo9muAkryxuAKhvWPXNwvS0D1ClduVxfpmL+
OWqDGOImePBlE+H75PAnQhHyMqdFvW9TL9+7lZm+tUNOiMqaFqFQcDtIERk2E8/JG2WH9baVLc06
+PTNTdwO2WcpYknjUSdPLSfq3k+cZhHByjPpAMNYJR3e35q71YdZ2pQWdM1MrVFhcQzFYXwkkIj1
yJh8EgyJ6K80hhxkyaHZW5WsTkSmxnVSTtVnn1fuyUs7bnzhuPR5Dpw6eWzsBsP2z3YTdlscwPqF
UwpooAzat2D022esPcWwGtIa2oXoMFe483hQQzjunLFuz0baM8qbXqOPTu7pT1smgIZEpfqNb87t
vmkHgrJT3dXhOjOb8p7Yt7pS3uQla81j6nlKxLws2yK11p6R3qa2vrcCnXJfAvlkZmUHlJZOBc8l
FJ+Zc7kLcdVSD9ll5T5tfSPc8wZnjWONuJaGOhm+4iDhcFEWvrjyo+oSLr8K+NM0W9axHgvrFNqz
2LISsm6x0PE4EnWjkkOTsBha9UPhfIVo9Cd8Of51MNrlezZkDrYy0+2iyxzhH8Tt3O48iR+ZyFeU
fKRZ5r2nWayuzCJsinVFdI7RqGcrIYVHWqgyUbVTVb92yLEbL4+8CiFhbo6l0oK1rmovVTlWl5yf
tebsz1BL+y4Zr8K6bnb25LQvQ+plXJwivauII+ITx7u6CXzLuOmHMT8Te2Qn6KqAhFldOgg8qTX0
1Uaknv1BCpOiYXdU6SbWLvnQMZ4onJg5DKyhNJ670OxPeqq8A0KzccvZan4ZfM1XyALhUdfMBzyu
ccNILfQ2wlfFInhq3/LYg5DQObL/PsaIyr7ImEr/hXz1R/FKKeq63aUBlY5U+UcYS8xtww+mnyqZ
upAHse3AdVmHf9la/PtALSKZUsRzHUk5KnOcNBe17jciWTeRAxhDG/JC5kDFLRJrT6QMc2rcUFpB
KnAd1px1Tm08TXkYMPbj09Y2qy9PUXLBK5ztOy/4V9/+H4Euy5dlYnlAxVzEO/wLv/uycqw/Nqpb
Qqp8SF9U4gATW5aIYSlwD8xOe6nDMLlJeSfs//kLj9PiN/LkX14Q0yQFrYCVSF763//NoB3cfKgY
FBjzNymPdBldjuO/+EvMv9Mml+/PNjimcHdDrlm+it+87EMdjwzokd4aeyjh3RagAiVGYp9123qv
tj+/pf/Ovf/Pv3QaL81H/1g0X3/HevP3cZ3lN/1VMLeWJmJloZYb2Glg+/8qmNvfTP4fg/ISG48P
ivXfBHPT+KaQlhli6BamgUmipf8imHvf+AXafTHLWCYfLe9PhXXkT3vNbyVzXLvMfkR/4NJ7BqHE
379bVIHXNeUCvZF1oT5m3Sfnnq24jzGwtH+4UuinPCKDvXYCurzqqYCka5iZeHd1o6+7oZ4enTnG
gxg4rCA9V4/WypRZcDZ8FuTkwXxz2+al2nhlolJcDwqDZdg3XAqmkFRz0odscOoUdEnHTIwYFDUB
Xk4XwXsquB7yYaK8SGXzXZk20YeKav1miNG7TyM1nc0O4nCqG/HM4C6/90kVfUalyk5kSIxnIsiA
GN3Y20SkTa9zabKwm2rkhImO1Sdiccm5HcW4w+IyX7m5Se0E3zsPGmlHzyijy/7brIuTzRf1OGQe
l/+m1dlrDfbmfmxM8LhDYDIB5eMF82sE6HiEhReQwHzWGOEel36cG1o8rWcTV87OcN3u5I+a7BNO
9Jqhnn/rkJp2/+K0LU6jrnfEbuZQBT+fNj/6SVOyFSlmSG1N+V4GlrrP0NBwT8g5vQkaNz0Q9cmh
eJVN+QRVBZnfj8U1+VRbrpJWGs8xEYaDUXZBg1/KEheh21unLBLpsHWHGoNQwEny3OUhTvCy7NVJ
WhaPPxQ4LjiGzLapl5pfkW1PH0woKH+9WxK9bKORVadohvvaDq3t1AfjTeNL1VGhRlLX4mmKY9LX
+YNnhnZ/aPqeJs6oGNRjOyRBs/FIpD7VUcisWVnzQzFZ6bVZtdmhSLtyj0Ue6/Y8WyyMhxRtY0jq
DzuvUn4YaXnB7SP/SqbGxQFRjPnBAVyzqZIxfuMVWxyRnezOCNfWrehCMikEOKAdsPrWh9hsO1Jd
M8O/3XjjTS/z4ANOjLWqE4TkleuAMdhYiQkmOa3C/k6kNa0HUzK2w1oERIzCoOPeT4yhW5zy6nsY
eNZ9bsXZh2+1tArULTkukxHy5LSKi6VsdX0qTLRfy50LUh+KitAAcBXoz9YDedm5kX6K0HK2pWG1
S4KVYK3ADbErdZYuC9I4vmB8CI8iXz6BRaX8CPZS2H9yq7O+YznPvqe6Dm7rKJENVd++jerr5xfW
XM20iZKj8jdo8ARyucXnB1kOGQEYYmlftk0r1sD+B/+n6T2mhs3t25nGe7zJwa5vNIthHfk4QPKh
eWQ4Tm5UP8Q3szKDfdcl/ZVdlmSZiqo8eZhzdqmynbPINE61zNPMamMnWfRWzMKEf6NyW+cLe2eR
/F84WcZFKfaaR9eS82c4ZcbZ6uivGsfAX5IelBBM1rnspoeiTzfVZF8SPN1Ivq5rQSKC4ZWRoknL
/tT31qvockTq2smIppJjRSIOBYRYXGRbi+XY5cQ2jJYwt6MDM8s7Shz8zj0UU8jU0Rhu9CNSSXyc
QtHfFmOHASlTRTxsebs6L+YUDmJHwsCAB80RnSHGReC5iH6wsVY2Rkf6yYrxoQiwbK+DscuPfeZ0
p6nz4jMKOh5uzGNNgQzneiV3gjHSz71s8qvAapfWxMweXnJST6+B5uPIuj5HKaX6KiFrxPC6kdjU
nJUofOdtJhhyQurH20boxtmEE2brEOvGZeWZ6Hi5q+bbKI/a4OjJIFtXdTJthogmxXBykxMOpPQy
yxbnWTErSAgscB/rzHDerRkfpi1aRtc+S+bPWdg4VjzREJ8zIDmgIxpkXQB/lvZt4tQunyqAGM9R
A5/AiRbhvQjwqmzCOogeBB6stzLBXIQQFIiXmE3ofTDmzO28/s9VPY/cMqtu4H6docqtIm90bmqX
HFtleMHNMPTdbTdqg8UWeJ9VP43dK/SpfG9wUhAYtwHE+viLyHbwBCIXiiya8VNzu5c07ItbNQbJ
FcIggbQi8W+cNpjVEY9eY6ymaOx+eLLITrj65GtAaPXFbKv46c+PSP81HQMWw8A/Hn42cUOOpy3+
x/q9jNv39O/noOX3/3UOkt/wCvuGof5iAPiNCdn+ZjsGsCbqzX9igX71Ddjf8AsYJsFknre+aS2j
7i9jkPzmkWK2GaiU46CV4E/+3//2Of6v8Dt1xkwORd784Z9/2zZm+7+/qyzOAZ/MtEX8mXGImXkZ
qn8zNCeO3epR6h7STtNeu04DTVlPegWf4wudZFmEsjwi53OZax8u7yAp9OsohCWju5XVfDOxfFl1
7fRqx5z6zCi+P5wwod36NkU4GPMPWg9QWDl9wIQ8Jz63ZANZFK8kDNZSPbVTS9GBPz6yRH3JazJ7
mQ0bC7WBhwSeKh6X7slyY0qggO+w5RHmeiBGtKkZ9+kazG6jgAUfyawTB7C/8f3sth4I45MHRPaL
aGFhA50+GoSSj9OIrg/6wlynVUJ2pOdpkmcZWKOGyhQ7+8owc9Ls5QyXkeR87frhJtKoyNNsUDNU
VoJTYEbaqy/sKKLnqSEtPITVDYu1BtAcGvvYwUepghQ6jsN5FETRrdnmT1BOaCsGE7ASWXETlIm9
NRpnJ5wKjdwiIGMYdx1Ao1UT0VZr5fk2G+lfCemlzmwQ7XqJppQRaC8YMUvgSszE19wf5JHxMBk4
uUkHIxPneB6r3iQZW1DpM4/0MlqivIv1/DLNgv6NMDlgJDnbfXjTosCswoBpcsJS7AfxnStHCODR
/eQNBZR8tak71G3XbOi8rBu6qStx18IWWxcj30Q90I5tl6xzYRnxqMF/lspnnc3Jqaur95nhe12Z
dbNJB5A9pMyxVhYTrJbEvpyUfjZasEYu6b+1l/b+ilWGQON1mvU8dLz2Sh1iFqgbCBb5jxRRcRWM
Wb+P7anbGrGfrI0pv28K/WShb51gjDQrEYfIGzSVeay6Ns3k42WQvDaBmkO2YDmLI4vTF9F6pYRH
KDEhFZgxfPL6Crk2W1qNVUtJjRdb9LTxI0sc91bX+QVeTlqUDLtatSVNtlVgPXXdSCakLMADxkw0
GNQ8xjwNJ84O2BNpqkbEHG+dVBDAzseXzIDI5MeP+DJB2xNakkbt72qWlRuZAoBnvUOZgUN9OXr6
XUz+ko23x8OlISHb1ZJikm4+YUH4jGyxMRViJVgcxooB+3kRTJsSJh1vOLKEOHjYIhQ4Vxh6bito
e5fW3DLfjDPP8KS81S69Q33jvLsyfIUoE67LpvuSefqRuNBnCT+e29x/SqDW8Slsyi3cnXGfEn9b
5YptgDnGp6IcHo1evNd+esq6ZaaLIbaAZdkbEXRKqlsrXVygL95mQY6FADrGWg3xLWLXB+cRuly1
SdmKrTmmbuYSwFBd7aKw2UEjozJLX7ZUmc9RzxwRnSuRHMsyv58S55SkPfH2yN0aBnISFJM9ENE3
dIvv5iQ/iQQ8thkMdAsAChY8ex23+bkiV8ytrPkuJ5/PBYKin1lAGr3pwQqAwDesDFgPnEyWhFvb
TO7wQQULoee1IGe4Krz+AwsAe7LYp9NLX2L/vSsTtIyw5SbRNlTNhP7wmbbO3VRnkEz0MXH6V2Ww
0V2sC1XpX3Z1elU6zdco4HVyxt8NfXxOYvWqVHpg24j3mbtJiBE/yPwzQux17BUXDOyXvXBuuwhn
sGtT0hNCw1qpfDqrdCTBEbH7mFFBJ987E7GuVrMo7nSlT0ar3urY/ZgT9065JC1DVdOB7b0aTfFg
9ZhIwvAaCPNFLeL9AJwqM8tTaDVvuCCSq36knF04PaCHsL+IU/kjNZvT1BvYCmhISH0KtFoABFV9
aVvhaZ58kMXstjKW62sCUUUNsz3oTobJ7JSNVnARjNd+Y1JRYSbMK8GP1sVLS+p5pbkiErSgSn0n
Nk1VnbiOsz0mz7xBQnsrp7jZENS4ivGVHPMZg7ql/BPvTbX249w7+zl9YSBfqd5RGWd7A0gjBm/K
IeGy6ilvE9On0qvCpp6XOBO4shJxFaWzrv3o5Fl4M2KgNVvTgdSRcy7o1Lpy5HTDgCc21ty8V25s
bFw3uGdiPZrcgonLucM2iBx8p15Dp4x071Lcp/S6zWuvmj/bdH4NlP8IgYMAmsMJgy9rVY2Crbdl
YqGe2hbcI730U+DVe7v1Tk6sqAzDhZ72+sMrwoHrCq1t2VTiInGM+TrC4LQrzPnRyr2a5ABP2Cnl
ZWtqkDQxXqCrMTFvPN1QG6J72uh77lBoE9Y28QiHKJ3dAhqKT01iEg7t+ErcHOw/1vtTPwU7nRnX
Gb6ZbV8X8V4PYN0ICa+kRSNPO6Q/0rq99locMWXPE0TOyROE1i+8XfvIgumF5Xnt9cF8nq0OWMOE
2aHwDrAzTlMtnkez380QdlZ2bO98Z+aD6/jZY5jU7ls1mZfYKKNrXjC8/yBIdlqnr0OPJ8Q03Tft
awJFAxZ2aCk8OCeL9VE6bS0n/ovF8b91vV90vaVS9R+Ptv9ev3ef7//JQMvv+mWghcODCxSFTrKV
kM5P9e6vsTrrm8QvsWjfniF/CrB/o1maBucl0TkAOUwkBmPwLwOt+w3/PVOua6ERMtW6fwo8bXl/
tMJCt2am9nHHe+iLtvEHXY8UD/rDgFHCtHGTbmds6OqIUaV4M6EL0WCtRj0Ak+bWlR2bLLXOkVUP
D7C3fDBiXm30GyYt3vU8PAeavGbJtbqW3WtbsWDvqxavfIz41IC7uc18ntgLU24zGjmurtm0Dr0g
+D5iGTsLMXWPrqGm7TwEC6Habk62hw2q9FGQFAy1jekKilFERxgoCdSwldi53JUvDOerdESDISIo
WYs0znAMHL3whJmZVkbeTy9E7hKokml8lk1T3/pV7q1nmdsfWKKyUytzHn4iKRH441TbN5mV1Sfs
+rTA9W33VcnQpHMxas+2m1eb3DHby9ZK9Wcez80NfryRCtG5VddFlnqkq/1qL+w5uiXIlh4ncJBA
2oYqWXukAopVm0/sf0cvuy7n2t+ErndTeN6L7TsDvUjsNG8qq+EbQRExdmExEDJ0e/zyayOwvgCk
PoRSNCfWJYRmZYJRBxvlxVCznMVoFhxCYHf0FDYVGmtcTGJv4Mt/Jd4pr8eqJtKYerHx3OsyfwtT
B7KMp+szSC/AOqLrFkOktnZly4taKK99ziglLXki14sCOxZ2xspvcMMl+rCAKnOVo1cE7cDPSHmF
u+8WqqUE+fNSjSYwtXyhXvpTxUA6EkiGdSgIbK9y/KrHAt0JM08YoP7GqbhQmuYbUjvtwSqi/sgF
iY5ds8dFil0OMyUGFwF4tePFcaCfPMcsg0+t1dm3baaLmiRMI+NHnp7jdzPBt7mu7SFrd30ZOHJr
eENNNiqqxAVv4vpGAMFqMKTUFZaQhCXQyjBT2M6eNq6ZuwHzFHb6FhVjdqz6IiSINmGYDu1gU9m+
f2V3ZQ1yszA2vqPt59bsJY42I9vyfmNc8iu5MyqLi80UxVja2iG6nQEMnE0YRLg3HXJloUXRRjIp
HMq+832sBfH63EsmkE+RvOHZqfYs/+Shw5G6hdRg7ciZ9lCk6F2ZQeVtWzejmWYijhSPRoWDYJpI
6VA/vp+TaL4sRjW67Mrqctub/ryP+XlAoIhQQ6OkyQllyfZWW3MMAdyM7ybb9i564UKpwF707lgT
htUYCt4VDkY6WiNVGnjAMtp8Kru8j5oKrip+yWqfabfbgaDoKdmL5nNjZM2dmtEhLekFezV2NHNa
DpeHrvcprPSj8tPFNAKIM6fnlHmETXpsE4ONbIPGZ3KKT+xmKdMpx25vKa/bsy+bdhJtbdfEc3Hh
T3l1gsLHGMqbSR9heNfnCmrftkY5Y2ccSYpsmMQJv4Ds3PeFNgR+JF5/maLuG4kVboxR5xdhWY27
rGnknRlo86ao3Oa709bYlWRE1Wtk5B8EcOv7NI+LTZF67a10Lec+zpzhndcQJ20Vk5haxDuOpsDd
NWOfXbdOTu9JubTxkY6/1XoJnM0l3pOi980Hxip/lw5jd86skh9oHokPEeHUW8UWZyOfCGUemgrc
UUNW7EUmHkhOrCBWvJ8nUehtPHjil5Xgn3qY/9dUoMx/un57eu/K//i/zd8/p5ff9utzegmD4Oc2
fj6lfxt/t3jmWjwfWYV77MGW3dwvD2p+RaFVGfy6XJ7F1q/YaWF+W5zKru+zYAUUZoGk/oPU9M+k
J1ogkJZ+3cC5EHTJ0SNy8djljyVa83vpifBaa8NZ9NZQM/pXx0zobVLhQK/AuJDoABEBpWvZbv3o
us5ENZLefFZjbp4wn2HD+km2Sw1TX1kVJUyiX8h3wrXyR8luhfPdx66rCeHu+2ho7szC6Z+Gtlgi
4F5JZ6KtdpHU7d6N+FewSOsNikO3wg98bZYVhVz9UXr9j8VLvAkBCezUZFtn0/XMoznbCf8xxacx
b0hIOyMGyRJZpp1ZGox1CWUZ8Nk2N5NyLbMWTFKbUK8VxglA2JyCZXy6h9KqMVxVs7HGbUrjVk1G
ruyHjDrOXGHEGeVEBVXfvRY6VqfCol5BNt68wpyIt4eEtlmn9740r/spVEc/7s3dkKFQJXUibvVs
YDyyTIGhknD5nKZ6rdvI3smCoI1ncXVQiaCnLrH8TdEg4dtZhbOmx3Fl0lSxmD7iG0VwBdJWh/Wo
dvM9RDsgSIVJmy07AQK+xPszjqxN5A7yKgzJ0rNRbBDcNL3KwBVQVAb7soUUexB1VxwGEqQ3oSfE
jzR2jc82aeSrsVzzhG+FP1y4AVuw2fkzL4O1FSAazunEiSiJz1MHgTiHbTjUJ36+/i6P6nxN8sm9
G01Mr7NplAR1mTK/O3ODwJImODETFcYFhyMAryB17V3jFzFKoxG++GDcNuw4w8s8SkJYbKlRjU8G
GmLwwusZVNdBYo5YzKa6PfZd4V/6LUewX1vtwzCXRNuHtjvWJlOaaSbDJjVF+aAdv6YeoM56Vru9
XKe9ouszlZV7YRRgFLAKgQLqM0SdIIi+48HBOqyJ9iIZekDneFxbx6Ye8qeeB9aLnxcLl7EnKel1
4Hoy7T0IX+VEkEtLbz08ZK952+uTUwV8H9jMYK8KdeYRR3kycuk922ETE3MLEYirJ1lZM2l2mjHz
HAg7uIlmPZNV9pzHJs+it6q2q3ZXtOGPwgAJzadpiHego0ucQoRgePJ4XHdNukdI6bRHJ8ERNUSw
iHcsGYPbhMDGNayy/guvPpQfqD3O3pZVku9yWeGO9PLYhYnbDY/ka8pdEWTuZZ4n7V2PBz1amU5f
XvTEgG/xwbl3pohB4KH0bd0CMMw6JnC+n8I4uuMTy4fXJKSwDgtDk+IuXF3tIGNPa+zWBhubfGIL
bAysent/2IScTPeGbbCJn10yyBocAoIncDzMnKax6ZNBMyZ64n1oo+Cjm2oA77EXdqsoQg+FSRHi
cA8NS7yNM42i46LzyE5DG2OV+BjZOTWxcOLSK3N0m3MCWYR6CgpBkOLieeLuXwRPVR84O0D5HewB
K0hGz15NCT2mRRZFVyRP8QA2Xr2TYhTwnw0uHjIhIboey4mWRduuw30Fi2xazdyp3xLqQXrDfbYU
uSioznp6yLlCfIBq8K5qX6T7Qblo5WMHzF6BtaSszhlYEdmSK0RDLAnjJFvdZcmKmXDVkgOHWuSL
hTnJgrcasnxNqwqkjApgZAkLt6lpTUU75ZlfNMG9KhOKDPu52rntHO+r3Kh2LHhB5c/lU0Q9yess
0RJHbw7XMSunviFAX1llufG53ADSNeCk60Weo/mnZ6WHUj3A8cFBvcnnNMCK6aZbF5f1zgkxJWfc
FJD+I8FygDWvtIpg75FpZzYv5wPvdkhKOpIrbQ7zTueRIskeISZHTnnMNRvFmOD3buKvXHkLR0gU
cUMaAiO3iKrp4Bp4JgPIa1QrRuxKh0jc1akGpkY65j3tVHaA8DpxUPgOapXTHEZGrVd4yNHBbEd3
YzfQqThg6Ms25bzXkyM/HQXjOQFuDLsF8olKgMxNjkePYmr124w4x0aW7XiY55KLIBk8rkt8+kq+
eO4L5Tr3ZXpEu1S7WLnFPvXKYjHzzidW7QnRpjK/LL223DY1oXqjn52NISf5Tg5Qrv1AR9Qb0owr
GhuAadTPEAeU0bGykECSoGFB4grt5mlIMv+zNikRHpIW8HVf2ZvOS4OV3YMlzyyaEWYyWXD1o+48
UDxyANXl0jyj8fq19MU4ub9Jpo6kUNs9lRZU5zDuKUBJg4nHe+c+WYZLDsEti/rgRUjJq7aeDD63
ZJkzEPQBgBqZgq3UZkVvaznZC/NqIcJIuyzWY42m20PrjnAND7i+06bOLlwbWn+flPHFKFoKa9gQ
JHyYXO5HTdP0ZDKmNn6OBguzcpm9dmqwbP6oKL/yYfVexXQvoOM33yudRbsa38hK5k4AxhIvPiIs
BaAJGVWWzPJi0iyr8cv6F32GJsXeKjxo1L5VboUw9dwyeIXAHoJvqaY1u51hO9TQZ0e/6i+l3c4n
D/TKJrLjfDd7s6DySCkmblZuCRaIB9oX8kuooO5HZ4dqjVdZLhlU3kl26dWbhnAnIr4jT9XkoS2P
rbNFZknZyRj+uvaA3leZqV5alum3VevD5ZwHPSsqmQXW5xyHy77iLLdXsZO5Z8Mtm1cpqacIKxvG
I/keH+Co68rO3jjJ4D+ytiuP3JvEZeonGpUynak8NsYbmLIE0dLAucITkd6FzlSfYhs2Oe8iwlLS
UKa7IQUIVj3IFDOGJeb5seLtsfVUmV/X/hScHQX4DVSBZd4MJh5w6FyCeEb4OfGC7Eavc2+DITCe
Kia8j57A1ieG9flR+K5+ZkKzrgveDnfkBewTDp3ygX80wQ3I4TEZA/dGRybvqYTLLJzFKT8aTY0z
aXTImfDs3EoRKniGiQNQBDwPtSFeDEZQVcGmKQJv06VWdUORT/5YZLZ99gJBBKNwkumiV3YXwC3w
cxSHKq3OI8GWnRr95IuNMWCLvo62k9biEBMlvxhxfq4bXJn72igxMgkj9q6BKhesKNPi4LI9WmyX
zrmahH4BUC+ekclq1moVexsRZx2W8lE9RfhPtkg19Na7o7hPUinvFf0NlFUXyrlrUnN6SH/yYHGs
HPKFESuaSt/7BTu/OIYgC52AB+lPrGyYuRQwxwts1oc3BeiPbowHh7TnZgRDuZsl6Y12oddygysf
A3PK3+qFbQtWNPpy7Li5tA3It1hsogeoSPoBa910nBdCriOilNtpaBbvNgoLjSSwdMOFqhuIMTgr
m3tj39NnsYoW/q79E8Vrt0m/HWsHEs5iPtsYC7W3B3L1o/iJ8mUu0DuzbKNj7k81qN+F+isa+L8I
fdbZKyP5lS504OonKJgWObnXqQ8+2P6JEgbQlrgYpKA60gcgn2DVR1t/4Q9boTldefzPbktFBW1O
nes1P6xU5Yeqd/tk1y1EY2NhG9sxyJ4kjuJ7QNXWoU5T+0EuOGQC0exCugWSzF2diamnd+KIAZj9
As6RklhmPH9i/aoudd1znsEoHl9BO1HIFfO5dVfARglasKxVd5kAI41fPj23RWjsXNdJ3opEVPex
HfMN5n4FCclYeNDTnHabkAn97I+Rt084NUGjjKlzaqQHHLX9iZbmNu5sWcbgqCnVmL3XC4W6J1xy
6dlWcOkuHWtsOlKcJIVZ60MUJsGezqGBCvCiPWaG5o9uFoXEnFl+zoCC1kZrts/kCnic6Bo0drxA
sgNtFJBEzci8NwmeiI0wDXF2SSKdgk7HT6Ypsmc4euz7WiPM3r2FlA0YDX+7QQh6p+2kJV3hddMl
1x2MT3Ht7A0EH4aHonU/25+8b9cnGjhOLhugcNbQKHUfZCsvgFyyIeCl9gK/zJ0qOTdXFdHWD8E6
nkbYVmWbasGO57Mq+206xjBuShoNHtyFUI49C5SuhrDynpcQzIcBt3rljGDNfWPS+2xhnWNfmA+Z
sGW4hVLsHKZ06F/+/7fL4MW1LCwo/2yl0Kb/8X9gbHz+rs7yb7/xrzYZm2pKyQ3eM33PQrxHDPjr
VsH5xj3PwVL/E5PBXuFvaoVpfjNxjmImdpkfMH4jf/yyVsBJTFWA4SFTsHQA3PNntArrp2X/V63C
cfAkY0Z2DNs16eJyLf6i39pkRC6HJrf8ZGtJ+nCwWXXqLofWnZOCBgeNOperG9GreCeSGUpQaeAj
sNjBR27BfdpvoYL2zo2TjSSZ40SRP8FkylttYmrU5Ium0nmMdS0pLw6JoHj4eR86w553hqRnclQz
+fLcAX9vPRhV1+7x7XDvhNPMKFveWOkImr6e/c1smf2VD15hFeEGvWpF+v/YO5Plyo0ty/5KWc4h
Q+PoBjW5AG5HXvb9BMYgg+j71vFPOahvyB+rhXiSXgSfMsKUOapGMg3UUODFBdz9nLP32uFRnxXQ
VFrf3sUmG9gavsQ5DWiDAbTXSDnh0Ytut7Ftwuhp5C0Oz2q7rDgLEUs9qGM3vYJ11/I/N4C4LkCg
EiXPPgy1J2GR+LBTUikAfFpZE8U3lnStx5p091QJ+91EXzLo8ObRt2iQwebIKzZzyPJWp1uL6Bqn
NVC/daYVIJmLsDJrntLCwa/RpGwbAE9n+VTW+34cvpg1fPHZym8avAxbsM+WV7CheablLhtdGj1g
H1x++Cnwe6WpdsyG+Q7XSnwzz21zVUaSaJpIgj7HyOvVZSdB06sHeNRPpWap/kw7EhQ/VORKGA99
a750iRvuO8MgdtKubovK0V5ivW45ZapIifu28k3gi/vKlgeZpgxhZuty0WCNR/2hT9SLaezmoJgy
eUwTsHclciW/0Rh7m0QjnRX1WOyWklkEWUPzro+GL4ihr2dFq5gedBckdI6cuZ07zQUNqxrGdTdN
vT+NpCNUcX9rYnMOwx4fRzgj1Sk7BNhoxt3wwa5AkmiLfu608ZdalKovkuwmh/+4gdRLlk9adr6e
gcuzlFTDexu+LA6eRyNNJ4LarYshL9noEXpMFm7JSaHuQWVC9OQAOa7JAFnkMUN20MOe2lmnMel3
dPLfGQyTU9C320RzTkViXMd2+sVtyGNLo2PMGt+50FAi61TRntrw0o2oT+tp23cocvBCI8e3EUMi
J3DuwY/bpLlhDaRP1XvQTtpN0ds7V876Pob5ujXDyNzHWRHuEt26lhLJuECi7PEq6143MZFrM5pR
qIurmnZVnc6B5DxCKd0f2EaHgHwpZl9SKOy9ugXZhcB5BRDG44jocg+Ebbjm7FqfT/2kfQy5HX5R
lSw3dqONavX/heVftZAj/mz5v3htk//4X5/W/t9/6o+130LuKNA74phS0Uoa9Jz/WPvd3xA7MiLV
1p6z5awxx392qi1+ijIdryi7hk4P+/elX2UKrWIzortMwcwGZf0tjSSX+K5NzdK/zrhpk9sW8m1d
dT8t/YTULTl0RR00BM7TGgWJdgidu+9uytU/dpLvhZifL+Jwtl3FoCTbwJayV9/L9/tLGSU5HeKB
l1wyLUqfek3ZtYv384to/yL2JONGOBjSHJ20Z1flRn9/FVkiRcNVr/v0g7f2dtoZZ+NZv5k9zdNO
1W3kD5ufX3G9N//cNjF+WQK93npGYLju8hF/vGCcxlNo1jAgivojxTSfYClBWevXanfuDs8/vxiC
gl9cjoPJ95+vszWq54IVUnUX5WmWUEU32hCPu6h1m1umENF5047oRLUi9808r3AZi/E6LAu5T0qz
OB8WRGtFgTGhKMrsSHSkvAeOpF71qs6Gz3MYEP3SvlUkPZ7pGF+v69AWO+p6VN/NswrFhIoK9Pk9
YhaJ0jGODH2kv+Eob5rRajtA29HORit6WJqEc0OUdGzh8TKOCN707iHtAGK1FE9bJGg5iE1Mlhcg
cQi+rMdwN0/TsC8QHe2ppmnjFHWXfwF0YZ/ZidnupW4Svgv4Q3qhifCs5Wg0eLFmjc/gVPqbpupR
TU3sHkuYUMZQLBHf6bbkfbr9o12Q54cUS7MeUUvl8drRhhTbqcZNOmJZLxk4MqrQKjBHBhjGTZfm
6nUntfygu4t4gm4CzMKxi2jfK+lAwSvk4tFigNyearZLn7sGvUrDhE6wKkR+m9rMI/S4NY+QoTQi
f936CVBg8aiFo+INUW0SczwmCw9sTE7GZk6qck+zf7hLWRGY1+SxQbi4EV5wZYGWVlf3uarSqVRw
CTkHjN8F3ai02jIrVrBv99Nt3nbLA8crlchGJfcKexTvc1sO5zAfcVaQk/Do1nLcK/W0Rpna9U7m
A6F4Nul1dMvSvn/S7VG76eLY8OI0I7GwQO+ZBwyUzDPF7aqzASAlYIDGXA4MCuKr0JB4PQpmda85
aZoBhAnkdvGE2aZkknXrLIb7obQNSk5o63tbm2DSzmkpduM0LEfQaDQds6rzLYXWbspgeNdgg3xs
0HSAHeASEE1Dehe4HrPI2WicpjhtgVt41tW6uoUs70gPlYkOJGWBcmhVuFbJgEa3SwiVHK+Htmjf
RZ9rTzRlOaY2KS30Pq5SoBRl25FqkpnmHSzrWt/URqm1nBOHfB8qw4IxLIcdQ5lmX9ZVU5xDWplv
eUDya6Kv9JumNlrkkcKML8beoa/MqZERU2mliFbJ+LMoTutFuVZNkte5y73Z03oesjPOu9Upw2N4
ldnJ18Gtx6/DGIWktLRziZLRtbYTj1zsV0Kp0PMkEJED8HRcLkqmdQjYgI7pUnIiYpVgobnMHnTD
aSFdpPAkMChdAwyySo/p4SqGy/JjlCjjXi+l+dGFc4xkewByZjaouKHh6LQ6QXhwE8oLDFCweGdd
MXzH7kiaUOLZ7wXA7rhmBEFz2D7n9EPQyswd0SZzIONIK18NsCheOU8Gb5jNWXNY1PBG1mV6UpWC
04skjsWbS6F+FZE7HCvFrs/ziacUqYSfdSOgLSOvbhstnnzM9ZA2k1rTjmFicXwqLFu+oXnqLiMC
Da7ov5qBpWEPN+ekVZnDKwiSe9hBsWzag533/a5huXxAKmzvInWqt2jlo3eOS6SzwH76OtV5wZs6
x+0xrwf3Mtc0eRszTTzFpllvp2oBgTy2zPsaGz5qHi/3ZPYSlkcNfqtwMy+mHgRtqurdM1W2vBwS
tfDZBKtDP0TxQcYa4kbavkyKUBaIY+zy/XoWSK6ab7JLdwmkqV2HCPYWNC4AirgmQQfMKsKELCrO
JUFANWHlaCKYlo5+4iqZL/WB5JZlQthM/7Ovd4aWmAeT33aXF7xeVb7yPHXGoK9mJ9O7ucWDVShz
uocV3x+rxCRP0cqAQjFZOfQ4yna0J+ILdNkENDnsymIap0M7kWqxEKzu11YEPX1kWO3SZdnUZg2U
UzMTuqtld1BM2vYLFkOvUDWFYSr/EK14uRCwkDTzl3GyeMqMhfuGESR5lVpfP2p6L8QmF+1w4MMU
dwpAwWtDbeAKt31+O8ymukWahiK6iLKHhhzdy6npumBIq+iaibRxp4ZdcYqqxPXwfyTBlM6Wl7ew
kGPVqCkcrOmjClvaq4LJaKyP8Q2NSZARWaif1Eil5Q5ClwgUEg83g7NOkCJz2RYZvRa6/iZhFqU8
iFr2bBCdc44iatjLqqEqEo1C3rNAqntVTRn3yFGV1tOmWb9yrUm5iDtHXE3YYW9Lc7G3qhxbP6fR
DsJ3UCqDM0KazCfNnYqruW+ct2SaJrkBp1VcmHM1onRvkCxtDJRXl6aZtJedhLOnJ8hWa/royGJN
VX219QatbqvYL4ywrItJlxmGjJCXJkgWGnuBDktvCzsLTK/CbhMgIQJr7awqcaQ/zMlK5nA9jeIw
p3AxBY5Ot9+nqpLfALcocz+aRHfQGMNvGfzat5ppE7s6ZDaScoI/CIeBmUjrkYdQWOIOCVp5ORCL
6isM0PJfnLN+PD6u5yyUXSgPDM7DnHpXcOn3Bx9VQTsG40vz2yy09i047ssq5ZM4aRj7Pz9lfTPr
/3im+/Fa6yHzO8cQycpG1YdwSLqgPQzB4sdedcofmant5KG+dy5+fr3PR0gBQlXQ5SHGgXKQns6P
l+swPSqMpnU/bVBO8MZJGypfO3Lyoo2XxjDmiRX8+TU/385/XFNomoYVVbO+nTO/+4hQiceaNqLK
aOCmRgFSoQSM7F9c5MfD+Cp25bBPtUOt4vLliVUe891FBsa0GF8bzjbd0hTeypzNYZH84sn4q6sY
tOBZO1jrgdH+eJWyU5Nx6bhKJZkfcBInZ+H07W79LZXV/50RJHQpNVRQ3z08/mv/+j++0s7s5cVr
8fV//tumyv/j38fX9nst1p8/9keBi2lP2LyXiKBRR1MS/bPAtX7TXM66GPMQQENG1f8scFcWAmdV
pMzUg6uk+s8C1/qNJwYRNW88Ci3UWtrfaW6uRdE/3+dvrU3E2vRKEbOaurWKwb5/Do1xFB2iq5wu
f9o8xbOTHpcBv78TFchvmaTsv7s/f1HqflpA/nFBNGSWyh98ZPeT5dAZxh4FUVEEYseQARLC1vGx
d+zch/BL4v8emvuD5fE/r6xZGp0VMmGv5S41r1gTZb//eEkV9RGG8jxAXLxJBKch56IBqfPzD/V5
lfp2FYrd9Ysy8S59+kzSUaYim4ccAmf1XhLA3eJogcl9h/brmBSV//PLfX6rDRAuQld1Ff+mw1Ly
ae1oWLKg3yorZYt8L2LnmCYR1vRfuAgqf65F8COj2x/vHN5XnSFzlgdUWeU5/jL3itzHXy2DOk/4
d8/f+gXxWf55GfHp1qXj+vS1fJYUuTLWqwCNgrcwKfJDbacGQGN824vz2zmo/HgLli08ia26l+mv
uiO/+kXWf//dgrwQrhAz3S8CuK/RvtyGfr+hvmrOpV/4CM9+db0fX7zfPziSI1bm1cfrfAoAatEy
5zAJiqD3tS0EryDbp354ZQckCAT6Rse5c/j5N6qv9/Kf7/q/XvLTvQbCMUVAK4qgC6Zgvmu8ald5
h+Qs94sdpaC/BNZZzH2eCVX5ZTPoLx9amnZoc4RuAmH68f6SyLVGiPJ5FxKxPH1GcwAM8hd39a8u
grCd/Y7R1Cou/fEi2BbGBW9qEUBXGm858MYXUI/sX7wanzpp/7iRwJ0YOxk8u5y8frxMY8RoQ6Ky
CGKDSUQU1xomxqY6klzW+3M+pZ7GGRuLYTKc1bo77xULIpFCfmODoKQtF9ituoZKfhn/u7/ap9c2
5tyqxkq/fscEJSZ7tOweKTNvReGhP/TQg/7ilv/1zdAtmn3Mf9Y53I83w26bCqhxVwSIw/zFpzg/
3kWnka7ic7V1n3+1ov/FV2yrjASxGatY1j8z6Bespn1PZAZ5J8q1nSyBRI/68xflL15NG920y4rO
s2Q5n5aCHn3vYCysSY1NG/EpXAb0ryHKx1/shXShuDef3kgbnJHBUipU6GSfXgojzFJBfAxyq0zp
9mMpYm9K6ahhUwZRAQkQJns2TAOAdrvTpbMXUum/1q0Vm141LM1eIbr4XqAMuKftZ1+OADS7gCaO
/kzcZ37npFl33dL80ABijnRdG2X5KskCa+iIqDYsYXcyglRTaTa6UkZ3qsooj/itiFxEkPKa3wkC
Z79Jh5MN+UDNXSzrtbNJQa4j6BTZdYlbJ/HFAjQjJaeU9hHAi6gANIj2K8f8Ga9EjPobHCPvE1z5
OALQ883zDAqSSLKZQqXG8aLXXbbRvrE2jCZEbwpWGDY+QitmXGoiFTpiSdjHnmsbUUHrMhxfktQs
sReoSv+sFYgMu4pQ7QJf/1aivIxQOtvFleGG9RnRzkm+oVqMLq06Mu5KQIDPNYmwx7Q0u6CHB+UP
ZJTfNJ2eP7lFll3JyNCCUIeprieohZGeiefe0Iy7mYjGQ4bTHDfqMgPMZkpxo2EUugCf6gRurWg0
ZEQ8LYEAeM/Qz4jdNcHIGN7xUeE4klWkkO4KBBafvN6xw1ToO9kN12q9q9xnYE6kjcje6U766Mqt
BByX4hE3xa06iGHPKyBuejRvz2bdyKPZz+NrV0fwG3iuL/OFhOEBexHDNEg79+GQUNPDKgfWQHfs
NDQgkza9OXcTkL+GL8mpOyjxZlTo77bSp+dVOrQMJgso2LQ9jPLahUH60PTdGkrSV9TNfR8JAUhB
GZ7xyTo7dXJwG2mytnSSCCL1NgybCVgNtT9zcKNQfaJql4mynmlaqzUKKb7Oan2bKsu+tumI461y
ExyiA9wpQvAY5WWkiQKTas3XUqbMA8FHMjiPNGfALMxOdosrrHyfNCd8WkySiQskkHfIVeQzHRXz
IzWxA8Q6QzyIFiLcL3TljrC40Os3VmreWE43q97UKzH5PopcJXHkdF/Z81zFAYV7+2jUZf1ah4XJ
r6n05Cch2SQawVBP0hzRDtr2eO70rUHiK7RhJqhQfLfVMK/CMDhKsT6ZO/qG6Kk4zV/1WmKd0mg2
d4rhzuBpSTVundk8JDXPZjr0Xb+Z0Gl6sJ7atWYjsEuK6J7ltb1GjIVszI2gty90NF0FCLvKtGJb
gST1Mt75gPSB/IvuYsQFB2mfQZB0zgYL7OYMh/QqTK0MsxmCXTr35W2UWO6WjrdB139KSm8y+gmu
tIoGl8FuKjd0zuOAv7S7AlTXaZmIyiDZTNuYbVgGi1Mx0RZhuJezamynNW8M1wNmCVkAN+hppWzN
rsHJoOXZFRpPcTbjXWOAO2QCWuRc3CzOiM6653SXmVkMP6jtbsAUr7FVRJP3kaP7STTYF1kzp1uZ
NVMQ4233Me5jfarnuPEXugZQ6SdEnhcpWt6JqLiMyHlVLZo3vW+WkOcI7cDGtOP0NLh5ccL2QKKq
ZvdHrTQ64kT5rv0sB/eLHLVo/VU5fGjCJH/OtTH/cMYV2UmOaLpT0mk1rNtZQXh6HL2JMimfMhRp
B2Nqh0cqDAUxcyKuE8PVrxRL9mdhoxvnCWCwoxXDcLcyAbGHsbVEudwS7JPO4ktvK+25psML9aZ6
EQ9lLueXMI6GY9jV09elJSfaWSz10Fm1zntZpxeFWol915nqzohzA3SXkBodmK5AYiakGX4x2iG/
DVmaso1ZGfEFUSF9YMrF6jcVCRqDJ8awfZMiTJDyVkitjZ6F23EdLKarGEsFRsrwbOqWl8RhTkR0
NnIGckisU6P32lvbhzECCF2emSq5kVQf5XOF1ct33D5/c4YkPJs6XUn3WBsHjIdSZk8xqBKAFG5e
f7XAXF+2xEnAnGxbBAxalrVe1ZNu1BVFXfjkM3Qf4dQLDolCbb6YlQ33wDWGIGxRfEwVDPgIqeEV
ahr1WlMgvvh9V5AKEWf25Zyq1XmrRsM2StYE4EgfofOV83IwujQ+pl04VBvHzCq/dEeMAnnS8Pq1
0cje0qBiJChzKS7Ktmiu8zWJYiiXCEamO5KLPsukvsJMkXttqM3nOizPPVlkmASkKAyvzCo8DUJT
bjjzr+ZMTb/DgRDv5qUMHyd1hOCUCOCedTLVCrqIwr2kA1Zd10TWvWs0a26GNR2kmWR0ZDCF0kJd
00P0b0EiU7eGijSLFZ/ha2Y/MEDy46MYJ+4xOEMmW2s2SZ+K7qtL/C6pYtUhRi5LaykTrBdWpBcX
nUE7GjSD9p5UhoPYGa5hwLeu3Ar26xTMiY5/qoOYCxMDAi2FMwfXLqCQDa+4t9pNxONwF/WkrdSq
ukDA78WpWrNYYq3v3nR7IEh4DWrhIc/OrGSwWLm7trqBA0p4gD6MX4nGEgH2Z9LY1K676Jc2u2vX
PJjuWzQMBCZx37LY25ulpX2VQzR+ZfMfL5I1T6ZpGxWPpG4VzQG0jXHprCk0w2THFJH2vlHN4pgY
6nCRThX5nmkiHgju/sXB969KVxthGu1XF3kYtMsfD76w8hVJhVEEkzf6xJZ0Fy8OSPpg2ZdnGUol
rznovpf5xNqJs+Ovextrmf/D4dHVOQcDX3QsSmi6Dz9e38lbdRGSKsQa4GeM/Svo2NJTa+O2g64J
p8k+aeg/8ULAvPt2Qv7/Tb9/o0FFAfOfMxK8VyKHu+/7ff/4iT+afeI3i2nzD3LFP9Qs5m98Yfgu
QZ9SAdsOh/3f1Szmb7aD6xdhBiN5+vgOX+XvchZgYPSJ0Z04NA7/NiDBXtuX3z00K/HLgrjg8ieC
S9Cnn9oOCdo3XRSKyjkxDL3Znu7t3h6ONQyWQ6jRTR9YrBRzfIPqOW8VtLhBjord15VuubbtIr4c
rCjcO4l4L+dSZ0Almm0vChGIpL6QCKC93lRShNoprBIFZ2aHe5EJWLnPxnbZzlGmeeMYrtYqSVR2
ygmhFcTRdgCjj+maudXEaJiNzNljkOz3Tpk/Ym9f0BsIsQv1hoFDlCDCnKanoio4eSj1Y2VMwsPH
tDxrWBHRmWVXyA13OoEJuOkxr1tbihAVt+JAQZU3XzQchhgylmczWc7jMjzTquElsaqTIoobrUfx
R1RJgN8Ra8W0X+z51tUEsDDDOPYdnPQ6W/JgrNBCLp15l3VO0Jg5dTarkbeoSNVQYmK2svu7qHOf
ozmuvEVgvBJj9U6Y0r6d2h2hpkw0GCJCw1S2jQOqCBx6xzC6UIhpbpv9XBa4ibLqJmJZ57Rsn2Kg
XZulgZCSFPU2VMxLosmuBROLjY6ZNRrda5BHD2EZcSKz9oQPYKEC/WMBXyU1RX9fwMKC55m+qsMS
H8YUf5MsJEhHQGlAVzgqZrXK59AsnN5L4SmOc5JzG/lAYfEdGs5DOlMsJgUahxlS02Z2SpIMDPFi
zNOd4AsTrvpa65xjyMzCcGjCpKLvHNRZ3yLqaK5mtLSHirHmGCevBbPkvWOXRxapOFCy6D3Rh+cw
DBGYh9WZaRtXRTNcWkl228ISh2Oq7u25utTs+LKww2AmrSXLCZmNGh4FFT8MSaUvjptsyQ96igAo
zjnfRiPN0gNNJS4UtStv9TKsTyq69T1my5M9GeQZk+RlV9nFmOJpH/qJpqMbuoRhTxrelRTPrpo8
qqTQMWUdX0lFIlyYjfO6G+M7Jrs9Y+EQVlllPTYpdJrVlINxQvfNcVBfMcAuAYlakWdli/1cJsm4
rQcBRskJyzNSD3Q/HLrOlxEfAP2IxsbuknrVyeq8s7TBJ2Iwpmw2UYLYjTykbi32JkIh/rvYOLYO
JYNZlHjQsH6uKRKLn4hYDxqtYKAewvnHXQyoowGsQPRTGCScLLzcAjeVu4SkxWn5QuUMTyS5jSo8
dB3xYLjVumklJOGkMlLOhGu+XokHMCiq6oYgMws9pvsyWv21aBA2k+NnbI0OuNnEtumPeNARCjcm
LQT4cO1Mdp8TEuqU1t1CpKUakz1V9BtDMc8YQ6P1wHdlle5NYpXZOYz82h/hQpDzvLyXFhPZQZX4
kF2Hlwho1EOVj9EWWsirnLPBY8qmbkj24LooD3yD8AE/WZMFrSzHOtoRuoWmM9+L1TSa97xqZpG6
G2ccJGoodNfgVZyNgtvLsxdjOgJNGjd2M9ybFcLdkUE3ALhpzwpD/DTxpm7KETIkktOMYDkNE7Cj
PuQeadEXG1NUNC2HMFb8gjKY3Ka7WDhMgkv5MKrARayWpySOcSmNBnIXOzmOdnWN2PgGSyea2x57
hcggWSFdQNRirppVjCXb2m5ehdXj+aIzdgbm6XWwzUPUYam0TJsCIERZNIzpzZz2Zyrv9RrEgpcI
hxuFWzoiOchTzNqaPMULCgM9G+tzVC48/aGfsmNttNE1L5MuZ2fI7cUXtYpJT+PT9TqZcoWxUL3Y
YCFnHZCiMucP5DHTPdZK8mrqDq8gaDQl0dOtQj54uL4DWLotrYOlXGpBq0K3IQXo3e0FVbzePYYG
io52ZYvZzRk10CMGKVqVYFUTQqQwOV4ZjUOk65r90ead9A2HBZZeDWP6NbpckqantLE/F+2z2xK6
beq3tA+yTWUZl/3Yyk3i4Mfqx4fBLA9Z2d235Cd7agtPtpisj6hf1extv2tHJtmLVgRlqtY+AnV8
2Sp0Vkzm8kpVZ+ZTKWLnys5uU05jGysmrxc35i0VeBSIfqTVNI9PBZHU9MYUM9DwsPOijOM6rr5o
V/hhEdpDgHzhqXEFkY9Tlmy1xryySbuCGQC2XkUZkDXspHZ7Hrv1F2kV12qhnVPRXpUWVK3MDu9Q
waNOUIZzejcWNv380ZgixMt1/G634ZOdOJQ1Yul2itY2u5Tl/GA68BPcRNQHdjwUjot+26uTuZ9S
XpVBS15ULb3CbV1s4efcl2EfBQguLL7qiVqc7VVrdX2L3pFH3szHjW6lPZrOEdqxfDSWqPUSZeG0
r3VxIGpH2Y2tnW6XfrxbavOyiNkJh6W8IyVFPMJC6bbWCgdFerjtbKxALqUDSnw8UXgYil1tD6pH
7iahi7q4N+FpemDKdXzKawCMRkbxTPt3D61on5uE61bOvEBzG2mdQIbZgjYUnk7Ogw/OUfFHkXyF
k3GO2Wo3qoRKyCzOvEQlpVKkhh6AIrO2YbHgSk7NhhexQFeJCY38ltHYEkD2RAQGVXVbP80N9Nwk
nZ7bNb0I2fh0oiIiFUouXxryxRfobI3aBDUMzmINIKeGf8AFeVSQywCjc28tJTs4Js0tMI9v9gKZ
mzjQ5yqE7JebJS2tNewcdxxBOhUNIDuDUGSuoei0zDj2kJPOyir2/NAjRADyjTRl2tlaeucqIyrL
dP4q18D1aa5faUtQCDrTO0jjAWaRxQEL/l2oVF+tZup3RNXRJlnD3GdS3aVMrlJS3ldKA0NLgt/H
VlODMYG1p62x8MYaEE8qVLJxO3fvSPcOPVJF8I+MfWFRMo814CM6GYi+FtaMqai/WLPYI69IQQC1
0WaQDfau9dVZkKZ0a4g9OXuP0YiUTqwB92iZEuwg0/ukasPeRqxp1J3qwxJIAuQYPRU8MUsxVrzc
HKDADRSm0xBTqdJOwJ5AozKjPQVM1II4L9x9rGOlwWtG0uEgup2ao1dzC3mGbzsN8PNIwBBpICUv
m9091JPcI9k66MC1YnhEqTsq5yHaiU1WIMg0qvrKmcrEa4CzbxIjZ2Hm2fGXqT4MynSGQgQ2Zmbc
5GEZ7msTb4U7F0/JiMVAcwgWC+X4lg/cDV3gDkKJV9F6iuegpWWxUSPe0CGRVwDKzzEN0hbj4HUM
kTDvM43FyFiR1ZTD0GkXbOYMXZ70QqEflyQOj0h4UaKEMdqJ20uQmgyXBuhpRDS4hHAi2aKU7jlh
TXbq/BhaHINCvqW67tjD5fBgaBj+2+IcAO1Hr+b3VSw/XLygJzuJ3vN1oaUPcBOGHNMtWSV+pmX3
cxnDYQ0VjY7lun+S/hpErWZuEFQyNGad9qdvFm5all68LB/obSLPbMy3OBcnwVibQ7SOZWNojklU
7E3a5TzCvYulKfzoSK7dDg1x5yGv6h58+nxa3HlrkBcoiu7JroiYjziWISB8GCplz2HQL9vllqhR
X6bL6khGzeCea7VErIvYFF3efopdl7sY4lrIrqcYblKRlS/o9vBK18q4HYU+vvA024HJkcQHgwsB
WXHv2azvQugmpRaDHOZVUeaTGeNMkc7bAh3Lz8koRRd7O4LCKiqqENs5S2bIoERu2l6qcs4Z6/ky
GQiSizk5N1BKfUufP0B8SwIRxzNalZws49YrSlYgMTfnNRs5DsWPOY80jzHN65xwIJ0nenwy5zjY
DJm6qWoQj4rRqjtAnhVqv9m9iHRwkKQqHHVUYZu678ttJarqYNKbPIg4VS9kVtybtfVVibKPiqwE
FJwm+XwKnU3G1Qr4uPRDRSfrDYJMur/fOvg/jcqEBI3a+xd9gU/oxD9/5o/OAEW+sGmHamuhT7lP
+f9HZ8CmM4COZ7UWmi7gQor23zsDxm8GmGSqddulZqe18GdjQP0NVySkRRXAE7KTVar0d3RAqA7/
pTPwzYQCPgJLDa2Bz5NjEkLZ+bXOZ80an5LGHr7OTVwcTK2VN6peJ1cEgZUcJkR53ziKeLHXJEEN
p8EOhAntwX4wz6N4QiLqMpa1a6AuEA6t9iNnSHkhS8CfMuS80mrxCAgXBXlEgJYXWZXlVfVg3M4M
PLeoMMqztqzWuCgp7pRpGB4rkxi1yrXT+6aph3PCgMdnOt6I77uObFOFhspdNqOzoegznqApJP4E
k1mCSRimO80RExN3QWirVYzaczkLEpcY/tLWBk25m1Cvbxju0cOlQRkdmAvY15k6ztF20RbO6zrj
mC92OA7Xcx3BRloWReM47xrjVkuovTdop4AC9Ko0to61QD4d5BjjaKdDl3FuEtE2rkE7wlNz58CR
JUs0o7/0JVUIC/Y6XVssdLWjmxMQnkn4uxP/0wZS2oVoR/0r4RcqpCddP4VkIG3zuutPs6moV0R/
T29CNs4zY5v4vG8hTnhozdrGx4M+R0SDsZ5OEIZIhe0dthCbKLubxnWiL2Nft/beGUP1Sg3LuqM4
sJyn0q4cQk5a6OroBQXcggjtajAPVdlsWwfq724cRqvyBSPywYvSIuo8RSjskLg7FheNFWF9TLbA
CNrEiz1FuaU+WJWI3zHHlPuQiEf2y6IlJX4Fr4u2kW/TAPJqR0sEvTlbgbFPwZAJ+D2yA7jHART9
MPBkVN5QhmS3utPJlwkvpbYMsHLgb5Ft22DKuyd0Egk5p0jz2cl67Qp8RPasTpqyd4lae2arde+A
Wiucuwb1nBN4dMwgbcP7y+prSD9m4MpBOZVONXM3HTpbM2zBUHV1lO99t+HFkSeU9By4aaNxGgot
xThTqxJNOlNzgjfm2QDe2WRQhGNQvTdTgnNnA3B4PhYt9h+sOSMOTNClymlKgYRPjt5dFWjlziTa
9F0j4uocoMBTEc8UZaWglVQ6zKezNEQA31rc1ik/DXrZbSlc813eNeoW3+7odzwxwQIEiBYCScJG
0TPahztJYGOtPDn8KKKx4qUtmyGgbRx75NNEnnQIqXZ1wY1ceoYlhjMdo469X3daIPBiSD0DQkWA
IC3ZpXK+t+2B8UHJgaztaou83OYDlnEb0HvMA6lH+Rl/a1+p7QJyETijN6uzGmgdvQcDdG/AK8qc
pBf5Ltbq4azL7ewcwue4FdmgHeooxhrax868I/4RHCfh5LfkOFr3bavM7SY0ikWSCtRZd5o2tBw5
EmbtXRYOxCSvJMSuliBE817aCm0M0yEVPKxyxSs5fL3IiJkBFXdOdt/czucxwORHC1/vW5iYKuQj
upaczTLrzVT1KqjBO3lNVJhPCagwvwy5IzMxQzhuC7kNhz7aRoPSHMY1q0/mQFOdJS/2U9HG8O5H
ZRd+y8ucR2iJDu40LzO4ncDTlmtajLH3v9k7jyzXkSzbjgixAINu/A5JUDnpdK06WC6hYdAGYDY1
hhpCTqw2XkZkpaiqv6JZf/12PH/xSIewe885+yQVIRNqrzXdX9YbVPpOqbuzoI3cF0Zkn8G/ttdC
SgoXtJiQEFPkyRlV9GT43IKkg6ydASd1X1g2bP3WBdBAgDbI5no80SQ/tassqb0LqGtlb7Dnk4To
LF3/slMjEVuRl8bXQiPiUK9DlAJJdkih/ZzdQsfi0WBrDDoaCg6i1hgmLHrhaU8Y+mpjexGw8tYy
1q6jYdooNVnn0FxrayvTCKc+IvK5V+xyXWnqhxLwyvUUgeiqlacHI8yRUz/F1UZprnUZjCxaC2fi
0GjF9qvqDH9TiYb6QZY61sRox2q6iDimUpfMgSZLCsigRu2Yu5ZxjdNQ0fHHDG2cSS0tASZziTIV
sVl/NYQPrqkBsAn8/Uo9kdIhAWUtYagxsjn2WrHbvfA6JL73KzfFqYoMlVu6mnvUpiVbBcW+ZEnB
cunLoZAc03/R7SdfPOSDzpDNdNVCZg3AHhkHz6v8nelH0My4N7J91BLrapH+fool6gWJkNQX9iWw
l/SGcEBT6R0AFfJhOBvmS98QGiMLzgkx9VJ5FS+hMrxDfk4qdMmaNUvszFgCaBWkgWf6lji66nnd
WiRLimw/tAKz+hJgszkUP46AYRjISn4ZmDW+6thlE6hy9iSFNj0ZZqzuC3azqwrw2xa+b/GU1uXk
HQzKp8EY6DOfoHGxkGmxdt0tcbsBwEq2UUsIzzeGcg+pimSeI2NdbMoWINVqTkhHhLlFjG8J9Blt
hb1xCfmViNZbBRyJeJhH2W36Kw+YLNFAOtdICTaNiZb4KztoEEvf9aFp8nxZwoVzp02HSLfnWwNm
Dr4YK9aIoyyJxGQJJ7qDNO9AQC4rLsVTIgZGcKmKONXo99DnW51Z1AGg4wwHsrWI2lHbpDsAIBHp
d142702UyQ/Tk9pHm5nMXGHYnAnRkxh3a1q1yLaIpfg5fsTrpnP8Cetog4TKHU++tbqCr0XVMsCp
+FXN/rDDhVgwm8DR79aTmCGg8qTRHmomwZvRbGr6L+S4zYZB3Y6kmHZFGpanNk/mp54d7dY2NXX5
88fu/zdt+oZuUOAH4uN/VO3q/rv7y7/9vW73nz/3xwndABpiIrWhVnDVOR5/5R8ndOc3U7ddrOQ4
Ppf/hhb7tyS6D9KcE7pDVxTHcVTg36U7Tf/N1R2bUA52VxcoNs+rP3NEZxj4hyP6wkzFIujagEgM
3QXt+k/G70Lg6jGkHm8G8uL9c9ZPkw9VovE2ZuHVF+xN4SU1VXXjVpzNtxG+iiKQc2n9CAdfgOXl
vLqBPds+ZdRJS+29LPV5mw+OGlfT2KY8GXI9fO1LEOdJqNvDtgupkHufcQu421FlhreiK30++2L4
sNOBuVpFA6m6tKt/JEURt7ofdh8ExebvLgFTfWJf6BcrThbAFmPXKqCJS4sMeBTGpknznKUdvC41
yCDLmhq0snpVVAsePF1OD5gdnDv/F+sKGIN1D11Vu3eSxTn8C4q14LHmZByfOtZQYFIHAdHNm3jl
l6IRL7bMvbfIALul9ZxKV3pleLsuy1Je6aN31Auh3djJmB9bp82+poXmhYGmPmlGxWmeF0EK8y1N
9k0kUBgnPb0bGlrkV5UPHUx3cyoiHVCvUFD9TeOZyY39CyjW/hUutnDGdFqTArSI8KoeO/1kVU10
0HFnsFSLEvGMEzq+kOk29g5xi5uO0yqSoex385DKO9AD3aVthvbFYWI7pf7EuSMRkPoWMBomKONp
WmBpIuaxp2r478NCUosEXYGov8aNC5KJKN5ca4ekVTVMFzk9sWg237RfcLZ+qb1cDQOxd1YnDQ+p
dGG5xQvVDWUzv5vDznzsCWc+qGKc74oFBqc0sHBq7KrDxEP7jtwv7UI4C++51ljgZvwqTUcOV6zs
B1xebbQzGwvQVlqriue88hHnovEnTWbrUExoMyoZhg/LqMRz0/ROIC0/usP1WH96bkyBUBgWzW2U
685NU1lU42CGWEV64T+7YmQLKjR/x7g3XSDadB+NcuvHpFAuj+LZ2EIks2+7uMOaQa33FcDQ6Jw3
GKhWdBuEh95MWNsD4nf5xc7hwUhaMII2J0xEYx1eumWHOdyAML5RUzWfVav7uFkR+7KtnFt3E9Uj
zTkF9MujANpCacDsjda6gkxWrEgY2yZFSQ2jgRc608FxFUHfrndhm2faTVlUJGCWAzn9Hv62nibS
xBkwSdkZ026uVfrYunnxmeVtxTbUTS962dm7BPx20FlacS2UO78b3N0HE8EYJEDNnKH5814f6uE5
1VX3UkY5/lyft17bGvkNBOP5zq/b/GoeKeUiiJOvSxeqasd2HLYipvlrygEp1hi76W4cvDioePRd
dAjEdzznBAthY7z4CVXgFaYhlqs2yfLZ5nONc3PWXGXcZDw/D6Y2m9+913RHOxZU/cgw3rcFNYJG
joJaEeS+Tyuvwww/1UE5tDjw3Gx8NztXXBxqZHjXV+VzHnn9qifnzgo5Vz3/EzTblQij6JCWNcfp
uk45VKEJEdqY60NXFuOL7Hpjl4VZc9S92ge8U+KLBO9/6KtM0cGI/J3ncX7j8DFuy96YPxrZx2+y
ksVyiGqXrUHjZh6yYGGvx5Ai7LWurOaDtodo3vER3XetHpBBOu7VfW4a3amdibe65KVfyrrhSpW1
0gL6Npt3v3V7QI2JolLC6lzw0AzELNwg71K8GUuqVzwitNASsh4/WOfoGkc7W8Hf68aHNBwyLGZC
fvK0lhD66+4DYFDxKtq2P5Erkd46LNX8iizL1jAaR22ALyrLMwf05jGzXS2EmxxWUdCFlYD/iwsF
0ShX8ibW+/7axjNXb2RHacCyIGEYyS3PAEE9WPx9sT+OBRd16QG2R37CocDeQ+iDdefOjoEZT7bq
ME8zxTvAiraUB7BDUYBE11oHmXtjp3ZfH+bKpIbCwp+HO6vRhmc8rQSnuTbpkoHhQl7bqJtOv6rC
enwlcozhstfNzF5rOZ+6rDKfKiYgeDeIvxnCIQ+Up5RE+YOXYM/dGpz5WU5niIJD1irEwHhsEY8Q
kndZVsN21aZkqNfskKtw25EVA180zKhJRet3d30bmiSpfe2+1KOJbS2JvROLr/adHVAl9olbtDxj
KBdfzabbfnmDGJCKydqOa2tRTjnvY1fVYsO+EdGCemRbh42OFzXSYJIpc+IoLZNLl/TmFSV+/PSE
eYv4MEg99HA+1bU7W96TNHt8HAZuw2E9C56iOxLNPS5GVys+RCetJ/b+fJVjF/FORZ/CkNyHUDPX
cWkkeJppcwXRUZpzs7HL1iZjp3ABsdN1tfuMxYBg9NWMj4YpHXdnwvbBc7HyrarZjzyy4Y17ay8b
ML77Zec/gQacGV52rRuy0xltDB0z//CfGB/uleVw/FgRMlcP0hPZtIzi5ACWDVyl6ca6T/zyqVn2
cx4F9QqHOYYP9E2n25VtkzyxoIkgVrHe48xgPdTLyq8vB/NEqYe1KZeFoGazGlSTN69TZJVdxvW/
VjyLqQ7M9WpvdFN9qCBvXDMJgNHSSdQfsyysvgq6njgY6f6088hGI9dbcoM5snmLItJsc0FWOf2a
SiQ0KjoORVeqe9Fr4pt2G0a+zqNVCm61/Spnd7iJdFHeCVeEG2+uEn2lS52XpSDOhJLnTrgb67m3
wpUHhxpUmGb196g9COOcCvUXt6/rXS8d/6kfvWmPT0g8pabTfKVOkYmNWUbQNuZ5KeSLsbpixFH8
zORd8fxxcDaq6GLIttrMbpTtTDz7i42zUNvUgi63EBGZ/fn922dPmvNNwmJsM6aWb/BrpzxtMCx7
awHhPWaKxgj86TadWONAEom72wnmbs5v48wzr5k5uKqwFMKMyKGnR8cpnRQ1p5HiURt3yvtMs74I
4IZNuI18QBC+1RZP1JeyLRBIh1C30q5stn5aa8ZWd2cS2xWWHwhw7EZ/aiQiqrGxflICk3tHvD8g
86NOv54zT3/K8Dcfi6mt70FgtNek3YdT17GfLcmIw3nIeM2i+Y1bSdiS5iurRG3m5e0ipTM3r9Aq
aAAYMBAbJxcmNsh6O8gh2u89iuG3rIfnYKTKFW5zmn1SUGxcD4NLi0sCLvklY+m9dVlcP7ucMa7a
XtTlesQ6gdxcx5OBNcKzbtlZgsLMpOo/MROMV3Rhay+ZC7WtLBv0YtE0aq+JLLx2y8U8D+Dkukpr
+Vx2Dig9qgAPC6P/zc7T/L0EypZu67hxUC6NsPvklTi6q8ptTOsO2Embr41pAcgb+CvgOVsJlhFD
TPMFYdPgsKWV7cmq9fmrNYl7xJ00H2MNQ4WZTiTSksgBwEaFcrs4v737PHTUg61mNly0i+aPZcT6
dAOjI4k2Gm5ZY9Ww7Dl7FBR/844FDEGfNbV+LfgrjjBUK8yrLqx5A1MsgtuE6WIIQr5gwOUyiy9W
6tDAFhalfUjl0N7yOdJbIzLAonLmcmAiWdjRQdODZRr8RDUA300zWTes+M+itvJbbymSa+iUQUm2
tPm5h/mLSNuLhlK7uIbQYoksPaaK49lfzbx/ytD6v02V+usAuyRm/3u76n3/2Xz/69S7/NAfU6/1
G18zjV6MfYT3/iGejmRlGOw/SK4jMxHu+9vUSzwdwQmIAe8y3XOtvxt7vd8Eoy4/AH5H9y0SVn9q
6F1G639wrLqchwxBPxjChWcZv3Srvwvm0ivVtq4z+JtCDUjsNbam1DPjXc5IFfDeNHZVSmZFl3W1
ByFD67dQlxKo0iGhNRM7F731ggZTNnUWbEAt3aQVdo9JdmwYyaSutNz46bi+VjV7Lbxe6sBx2Ax8
TRRBVNeAZTTN2GjVXL/rM8D8cizExmpoY0ozdZlaWOsztoTA5pvctkwlw1xiFdLSC3RzKpVy3CoZ
dQzXaYhcQTy22VaGNt1mKUlxslRq50n/BkJKBujKxKDVsembqzaqsItqVF26/psu6l2ml3DKolMz
Oxp/va1Otquu04FskqGF6RriKHZcyvokhPh1Vo75QYdeffTDZcWmLdz7AjppzxcOV6sf+SlmFjf1
aVDt9FWsO90ZbOZTEZVyP00FhU5NnARWTknFjELzZYvKZQUpWHbO454y0PciLAj8RPaFIF2x4vbF
ORS3AvNs4+DhcdoN0cWXSrWXwWEX52eEXnozX8wJidpCZFTw0jz/SMeEuRaNNMj88VsqnC66Boin
bepKi+7cIRrvJxDj2FhLVoQgx0mfWZMiHwcFpLQtdSWKlJBV5vfrPGwe+0U/slww+snEEpPcc8Vp
luQJop3DXlmOa2qy4zVsrGIzQPw19cbfSZvgUjqrcx9mdMOX+qOl5DuphDCAAP7DoIcveWYFrbKR
XOCifA04dDQA2Ygn6gcFPkTRmt7jAiKPyh9K05v3QnO8zTRp0VYj47cOs3ICAU5MhvTFPYdGjL0y
M4KxlUy7I3YOisz8tRy8GzObrF1PBw4Ld4RSXrzzKe+8Hyuh5nTG6oJrDa/NtFiy9B6gbEWTQsp5
mbPh0sjQ2NOe+uRhY7rWcEwrutkMnr+buEftB8A87z1OOps+9OKNGOS1LQDVYjR5gmHnnPPaebYp
nD9o7JrZf9O8BZL6k9Puc9RBz4xV7q1xZ01BiE13zVIfKJTntmQfXHk1NPqZ5wdOycl75NdyHHQH
qn9K2jNq6JtIdHvnLNGkirFoX6aYtrw8sjY6x6ejVrXVKpowiNm6zA/g6gjwRdR0DmN1Vw86PdDE
MKn18PKN1VrPHdD7gIX/tTQ5+WspRlFyTJyTYp3EG+2ghz50H8jaOEHc5NOaZgw+kTV6FD7Ud97k
3mcFt4JF88NmdKZj589HoTRKmGuIQqnKt1XFEQBRfye6ON5yFKjwWszpxskJcw5Wfmf7MavkrvY3
UzG9a/TUB5U7fyIYIgVg2zOkRVupjtfHaZPXKiu8dVfxG09TjoxmL0h7dfCyUzVtVSGiFbs866Nk
xNwIa5x2jlFxIs/G7J5h7cL66hDndbVyeqzy82Q9JTPW7UhL2O/D9UVoq05zyKIQiOsFViz2szZK
d4SHrVter9qaDKoeWNogdgh+fqCFWvvQF4tJdSrDw4C/c1t00j70c5LsZw0HKNeLvuZAfSbxhgU9
FBhnreKG4zWAsipqvkPo+2su8War+4ruRAdrJclgvui6Kff5EquzZUydQVMFJp1uK90q+3tReQcR
urfOmJ7pQpKf7QTWCUFPhZjgujcVGRdHV0/TktjTdXw2s2aeyjEGJWjmxrqZijP9of2mUthtOGHc
ylHJXUFMK4gjFkiDY0f72cp5FKTkDzo3i4KlDWE7OOOwFqRkNmbi6ewZSC34bnTrl8sqLWZi8dvO
BPbcGQdlUryUZ3j62rG2sutSoIZu+zZpV26DqXAIp4DoKWpEWysiy24rjwUQwvXg9e0xs810T2R7
2sqsq3ela7LBHPTo5FC1cZjcudpBxIqCXBbVUQyOs10iR9vW89KdP7ukFy3T3OVUx66NWWt3eeFV
656R9TB6lr6nqba7m1NcV5Qe3NqT0K7IvOJYdhu19hv0uty1320tAiGYLRK10p2jxIWCs21saGXV
p50tveRUEa5dk/ONA6btfDNA1WIo5ACq6NnbS4Tsd17FUcDWWBxEpbPGi5z6CUw610AofJYDpheK
0yzr0SZWFs2niuaLnZ0UB31wrifExnM7m83WoLc24OF9NcxNsfJBna1qg1Qu17sbWEB0gjbU4h9u
4uhENLBdXAg3SVF914ZNCVObyCc3A/McAzFjAYt51xhBPxuG0+wqJ3R2srVaVERUbZgQzdZNQ5N7
GId5tewGqOK1YAjO3XH07P6KoW4pZAibQO9jtZVT+pGbnbkdpmpXTeEjfg+10e2WMdSxvoc2f9ZM
yhlduvXgvfVvdiYOvuFgy22kvW6pAljhkCXOKRDkLTGSX4v1e1g6+B2AiG4M03nA/n3v63wyQUtN
IJSsmc3bfpOkBh4xpbIL5L/nysUmlwx01Ve1f8aSyL49M5yVl9SPnpd9a2aNvtdm106Y34ItCFd9
OJYrm1XvetYYUiunvGGpMG5arXMBbxtRMJYDAGoMI+c+8cJV51QT1HFxTkrjRLbfAa4HHjJqpmxD
itTcNE3zlY+EsXsk2GRZGdsx1mXilbir5cQixxjGa43bZlUP/oVx4c5yVL2pDfmTLaBpNXVvnZw/
c7xBqA/MbsjqeGTsxr8bkmwtkwyM5ACG0W55p1YQ4gNPyPSg9TzBssLNdl3VPcazug5zwswDphXi
wFG94+thbZlzIuRbybe0PjmgJanKUIPBQFSIt3aUz3HOv5kk/W3cT8meNqyPUGkfWUOmKOqFxIni
ZXtFY/YaE9hBhl0deEnswV80y2PJh33M/eQ1Sc34NUxZYep9FHBuhuQam5+Ufy72ubbYQSGHk9e7
b+DaEPGbijBpIfg8besfvBr0+hw54Vb3FPb0GcmXZgFCHU3rbjEVNRutTS4uCdsb1ju4ydm6HSqX
RGq+lPlUObn3WqgnGcuX2bOGg1sMFkGqSr40TZQHujayXaMch0AFwo7nDNO+7xNz59bxsEaI5C3j
iOuow/HrQlpYNwVbyk3egHHQK+3L4PhMmmZoX1162J49tcQIquiFYLbOfqiP7xy7Ln/ArxvftlQ8
5Gh5Sd9C3WW+o+/hplezvHLlYLHmn0QcuK0HcISX6LHpzVslmPc6UfJnB5bomocfXtHixpjpXTA7
D+sQI8zaSZoHzTQDfKRn1iPbNcaAmadyEQaqMN8s4K3RrPhOw4TX9cjhXRYRJ01tIjwjByNYwgcb
XbWHEOv2lSNi1CXfOYSNz+uxKMgLe09a0z3rpY5s0RTrBMvFin8EjZcpwadSK+KrxOXybC2NV79V
PMLr9f5/fBIk2uHr//xRM/1/EWPb9/L9vxpLl77J38dSiqaZVxgxISMhef5KS/4hxpq/cVVBEnIZ
WZlPl7qG38XYRaZ1eQVA+6IfRQBW+Zsaa/0moIsDSOSnoOlBE/wzY6n5K137n+lbzExQhizDI4Gr
Q3Uz/5lMmBDnaqvZbjajVZUk/wacxuu0Xcpadfxhr86E3zEWsj31ua6ucAGWH5HAJLIyk9q4TVrX
QvABAH1KWJZfzTwpt0rk9QMlTcmr5kVY6rLUNA9wRAoOvF1rs4jkqFcYE5T9bEzGtzQ1uX15aWox
Hosxf9XMdj6Ixu8Q8OLmiyAqDP8q6q2Tozu1G6DFAXeKRcm0UEZpF65pI0bgIBU1vPqQOo707dj0
VjRJ9Jqx0SqwRLKwPNa1w0o7NAUdXIYou0dKszI30GVkq0Bjp7U1cB1fo/9ZAbl8+0avYoDJWtqJ
dAe+dIb0OnrGcRGSr/yuzs+1HeXXxTS63IL9cEhCWoe2paMpB/cXdve1zoh9wYXZ7OyKZ3XAe7xJ
j0AMnTgg2dGnr5jQipGnlwz99YRkjkvHIQ6XidHZGk6fvWoYSt8sMx/ejKTxsXIZgzZutDjr0o07
aqk4oARPUBvSyrhkBJLStS5i+WjPMHNWRmH3VGtZY/IywDGQV7wPzO8Oe+m9g3j3oBoeTLhWGnLy
ZG7FlW7XEcvTrBH2e1in8R0fp/5CI+D90y29t9nodNTXeMY+FUstLmWGPOpNOYUffm/pW82mkVsu
XbqWr4wHZ14KdrO4xz6XhcUZ3rQRcDGJG2MMBbwE6V41BQ/0DtjCOgoZRjjYlwUuLsp8raXWt8rd
7paeOcxreHzuzVgvPyzLQZVtNfNYxWn+OYKmvynb1ryL9HTcGkuJcFuM0YZy8WJVLxXDejiMR3PO
+qNbp9ETVA9J09NSSUynIRc/jaNJMM9hfXKJlRxGaRtL4IFKY68Hi1Wxf15biej2dlvZ+0aQCu6A
kV9sN/KpN6IiOcsy5mrwg84BQQL/E45AtZl9ipV1auf2XqbGrzaX6dZcGpj1uY0O3dLKjIdxwjlD
U7NQc7+Fol7vDGXi1exrq4JBY8WvUeJRY2QrdhLp0v7s/CqCbruaBnXTULsxjrUDVbrJ3WxMpFDx
ud7G0qTrOI6xf3r1TFdiTn5RDJF3bMqR4TfyYL0OiTmdEaHMnbUUVU9DijPNnnA6tjiN12bkFoFZ
i2KLams8ipyS8dxc+q+rwtsR0zRvmgSo9PSrKJsmMfu7IFJwLt3BCjJFo3ase8iebERPTeqMVzTB
DwCic31cpQ1qJmvzaYfrAcaABeBLC0ntKpNCDB9X5aYblb9Nnao5ozznO5lQQzqhkgXJUgHus1B9
K5da8BAP8JUmenFXpo4u+LxxZVO4TUcGjbZRc9OlsXY0CEMQ4+x5bAWyZbkU6KXJ2K18q/5J9Rbq
Tx07cb/rfzWXx5Vj3UYKMYmHtXpPfnWc1xYgpA1u7umpw7JqrUttzoIOTCT6HkiSDUTw7NYcEwrL
xWidB3rWHip4Et+NDcXNpULqnbuXX30v+41fRu4pKknOkkTmRIOYHF6FPjbjtTVlVBx04PyrWLTf
wywyRXbN96Do6PmIlauON5FrNVg0fKZtpwSR7ulucRv1prwzay/i39Vm7pfhQCapKls/clHJG9Xz
fK8kMd61ZrM+24hqjnFFcvFvkRo0uZJJ7p2Q2VQg47nEujDp1j6eMZRxWnO0D9Se5MEzUmFvCls3
4mCseyrmKpFFdiBlP/B85uF9zIq2eFFDSYC+YaheNxUjN9MmKIgNG0D7BRErfK6NBmeLi9DPftDP
xbUo/KW8e0wRMpMEiI3SQ++ESY0PGPEEfVZdkzU4gmmAbHNz8LYDDeOn0vCKz05kaLFmV1c7jXcG
pJFSxIs2VXqgmHz7CfZHHdLBivbLV07Ib83+CrudyU7DWVdahSSaTlRMLDcf7ZIFBSwkp2Wpylfb
6vF707bCw7gTJtGS1CZ6U2EX7pvxquNVHziTY1ykI7+VU0YbuCHDWcJVouXIw2hBe0KFNSFJ97Zk
CgZ4Yp/8AQZVWjc0p9kmIsmfN83971QFloPPf68KrGP5+Zd//1dZYPmpP2QBh+6V331wLj60P85e
7m8eQo3lQov9lVThJ34/e3m//aI0U73Cqt6zMav97exl/gZLz4bHCIiVRhBOdH/m7OXq/8JbdXXA
ThbvVHJ8+O7+ib9oU6BIULkiXW+ZZQGLO69fKozi2Cypej7MYrEl9Aj8MFgxF0+Q4QIOHuV9v/QU
kx5O97kmnROGmPqusmxSl1pP/VtgSz9/oylRniuhvHWRTc5HImeKMBwl5bNNPPKMeBG94LYBVhpG
zl1R1z0diSlJsYTyAZ0VFw9hv/bz9TTN7tssvPF9AA14nY347tyal7brlGBj9H50bjtDuJu4Jqa6
aqQz7EykWbxNKUJr4cAqQNys4rPelIp2rqnSTLaQhvFFZbh9DZRdmCu7qLrPttO46+aqRJXQZZN/
EJaxXziPxJ84yYt27YJue0E7pPVocDO2h3NMg1IZj9UhH/PpmlBe+lVmyIXsG7r+0y5s/7vrRxJ6
rUv5ROWP1gabC3xSJmEaJ6Yi31pQvC5NEjrdSdHGEJMxXezAetqWp9hUxb0D4uJSg9m+HmVVXVxt
CAO969Sd4nwWnyHcsv4ukrJ+l73jX5TJSdnCKXaDs9d+YK9vvjXQtNK9nDS7IZxgils3s3Sgj3px
mkHnHYSe9ZspsbvrqWJVlXJo4h2YFT89PYv7kLUgFR2dr1PyjmttZ/kxReYxfZroPkm1w2lHGFTM
/Q4LX3Pw6NPeOfREBHDshq0Y7HYXTh0bU8aNmWFSVU+uJyEqyDLzrkvszfdz07PX16mVQZUeeLNH
ABk20bwM3k7pojXXZnJslJ7+GCluodRx88BHSv/OsZp+YA8m9AySgtIEkiurSdT+W9jm0W7k6j9Z
RGm2LUy3IxuP5t6Ol2Cf3qZ7Wlaah6Lyh01jxQkORGc+IvyzHpw7sXEEfw7vmMb/yWlIByRRcmCB
nW/nvuWfbzfS/NFsT37IcbZPBW26LEkco77WlOs9MswnD3ER1Qc4jqDHPM8+5curkNN2e6Q91f72
qY0OEhAnNwUv8A1pImIKUz4/9KokXFB20asR9+VZh3m2CfEE4ABh+0WCo413iRa6e6uU9SVV2hyv
oZT5xG8ztaOnlyMqsQVe2KWtboywbb8l2fFbk4Q9J5uw2IqCsYHaC3ub+FPx0tnO0KB5FGxwfI6w
uZ/XPYv8cF6PNY3mZBqic1/0803VwIUwPc3c1YxmyOv47egpUcZjV6txQgPznfeups2UTRT7l64M
g9ygXc/O+yRgj0asZ4Sn/TmowXvydFxIuzCZtVNVpCbLh3rMVs3QU/1rweCgRzO6shNi74GywOMN
iDcrW5+bWweICMgI0VqbunD6W3ZcFIiTGEVaIJW/HTUCScEQ9S23Gqn18LmJjUztI1pIr+kTokIF
OGY+EtXIJehJZWc/o6G3HzPGxtcG/8RN36VE+Fm25u66xJh1neOpv7Fzx0BcnEX1lfgGbNOcjSp7
I8NP6Tsmmc2FkfJvGWL6LtbKiiON+TL3Lma9oMfot0lOvhXWtMb7Vb5JAHoRORL+W1nO8bYsu/LR
Y11/xiecEabqmu6gjLGiv3qS/hVmE+OtT5LwPAnBGoj68clGf3PSWzhixlmTFBFOVQGkceJlTrA/
uk6ZeujBTrJPaxhAB9Ep/cJwbOM/NWyKIMKZ4dYsXdxbDTXFcprPJjbnTdw6TUYLrNffawnBIh37
F5e53nwyYJf4iOqKVZXPaEOQRx9fCcxG+7rzuit/Ho3XprGa9xaB+yvm/bBrVBEepkkRiXUj5yrk
dtpGeJfOnqrdfTtqlOCR3/7REMDu5jhtgaalZXySfpTI1WRO6f2UgTwxdLsid+a5a9/OzYsfOck2
LXX11ZfkIDfE36Pn2fHmW9n6PZdBN+EC9Wc28k1ZPdL9MBybohkOEzsJaGvc/Gz066euo+Ox9+hP
NnVxHKfaYpZKvMci1Ju9jQod9BYPhcSukk3tP0dGHu9mi6e0b2f2m74w9WycoFtmFftb1kl58sze
WPWkjQ85eeJ7cukJvpx5ONqCPJ7w1HjxujC34X5Y4ptbzUJl8NJLpEmbFFnjsAmXtV8eQ1IY90Mt
omuj1+RV67eAC1pkvgT9qM6/yUoxCSst1D/8BiUT06YREJ8M0QMpEXHy2MYv1ovAhLTxhMRlnjpS
ZQdjxlW4d4qRfAnkCefazkNyga60ADEgNXrSsFnES8PEwqKg/XFNd2wV6PhGOYIYwJEVyCdBsyAX
HtgcSYD1Voz9iKgEYam6ZcB1K9R+ztGrXJ+MA0U65qauPWLjo5/+NH5CYoudwKk22/IOhbw8mYN0
jwz0Yu9j7f0Ryoyu2EXXzB0+TLY4yVBXcqO0qvM0gCYh9e79B3dnkuQ6kmXZFcEFrQKYsm+N1ncT
iNk3Myj6VqEA9pSrqI3VoVdEhodXRIj4MHP65dNIgoDq0/fuPfcxC+Jxn81lsyc3TB9w1Hmg3UPz
yYh9p1+5lbZenQwqRo7/b8uUoLzpCVknTmzQu8ipui1eWDTbPMRbcrhx5k1hwZpb12KDPg22x1Qn
NDO93u6XQEGEqPKnwqmcZ9EjLu6Cmms6OGory7lHokOeyM0A7Hbv9NQLaTgmR7Co5kZbjU+SlTPU
m2AOrKeMbWjvaQv7rGzouw4EUjPZ9bNuSSR6vo+M2FgadlDopRlr99hM0vkpvLiyMUv2TrF0+zBb
g+nQTPW8PKzuLRgvnAV9aplmLvXCZ3hsWZkdkBqpk3drMOVz5fXZmq4vgCAXmebCz/T8FaNPwoXv
eO+OAawKPGC/zLECvaR5U3HLp+Y5LcZuDVUhWKWV613s1Ne3LTPceZXXRF2tMemz+ChipLIOu3HM
PXOPt3TaJDmYUiPA5Rszh4qarV9Y9W1WS2IqQ2THRubrg02G5c4iMqaMcsgaPMjRiU66OLCCM9fv
2YjZ2eQqlD799LJgS+6wvTJNIrcZecAsYdky53SR2//QJfN3MzFoiNNErj7BFkTgEGkD5vzrai4x
y6kiyvYE9gTLzJIESU9M92NGmq8NZIIVRCcYZnme1yszygm+zzhVMSwo6LT0475ARbOLMWMvR4Ci
pNaackNOZ/Alp7FZt00wrpIicu7rNu33aAmCM5YYwCecDzcWqmQOvG4DR9npvyQ13gJwJG4ONRnq
YIQO5sDYFN2zk2rvyREzk2vagPO26tN+S9yyzxOg9b7FKrvwct0mG4Gki1lLaVrHlsbKnVuMn2PF
hRssYsBkkXZbDoJltqojgpJCOzm2g5+sJqCIR6wU3ZEC2mHkoM0PFnP7jWA/feuw067BHY9fU826
uvS71jlJGE+HUsnppsgMNjRIdB/Sc9Bek6aXFse8nk1n2RbBiMSGgV2lMnTuwsnv0Dux+evZW/jq
iu5qu11qGQ727ZwLAr8PTCztYuCko0tKVVMeOItDAWlxdjDwQr9Z7cn+jZ7ruWJZsXmqFwGUlhus
RdXztVRjrBffhJnRECAlXsoK9fusY3dpUMMivZ+9czYVV8mqfZNQ0rx5VnEDmHZYiILRMPoI/LoW
SeeV0wekw9PXiHLxKvL4VpK9Dn6K8NhsvJjhGAGFY7zo+AVB6mpiBmtYHd44l7grLKlqZxQld7vL
fWfQpfTza3cUyUIc9xZyP4DhaMmDsj16Qdbg3IuhO+c16NxFQ//jOx0s9KcpmWPPwSjT3dxF+bk3
OuulbYgyV1RUS2n49D4KM75NJ0EDyKyC7o49iSQofmnGnhQp+onOJX3wHqLChc1vPvkNG8UCenVx
mBnv3sIhwE2jcff5HHFs790bpuTQKe28lZ6ffCWUGGhH7K4+Ub/7N6HXeQfmgHqXQWJbIdUsB84M
lff8h/P07f+bA/zH3BHfJoOA3Rw5l8fKzmDjj2kSGPFnuzExBuE+JLjwTTaEWPGg/Od3uYZf/0Eb
B3r0T2/zJ0MYAvO847hdrF/HTXRwdsZ64S4Qpx/abbr9z+/1L3CnoOrpBfO9gqsB7U9fqSIDsBth
FKynQwyQZYGnoOYMS/BTuc4u3io4r/LdtOPOu1tVn//5zf9ZA8j3DJjqXGc95MWYgtnPP19OJEIk
S4O5X6f78dRtg322F5v+79/xL6lA/zebJB0EnP++K/TwUfYf5dd3+y8aQ7zw740h+zfXFy6/BNJO
RCJXk+Lfm0NISW3mbj56UZh+1tVA+d/NIdo1rm0SyuESkBMIWjZ/s0kiMoV5yhDtd2ujw+T8rzSH
HPtKMP3jYM73xTVqFK0onabA/t1E+Qe9qAKqQUu2mBHN+TlGohJT8piJeD+GuTpXgzEvnJq++s7K
huBOt1l2nI0ZE7zZqOIxcCVrW4XWhJpU1eurNzJfNM5VWicZ+OtNbvveq9Ha4iTTItma2IwRYkWe
KdcDHeWNJiXnenRqAGjRSM7PVgl4cttHA9Or0uOMqnqYonFQ5h8dqsVkV9Ze9gSujxMR3Lv42fPS
8lcKmv0Lf1VwnlgCj0HnyTVacUZJttdPYhWoitYWO3LxXChIew7s5V0pJ822j4wdfXY4SJ9tQAXG
0nFVcMY4Ku7JX8qfZpKvf+ymE6ARp8D5IKa7O9g4v1ejNKCqD1U/48nx2xNFx3RpRDM/tI32diaX
6yS9ctpGPpX4giqs4QNhKvoGHiO+88Bp/EUYkfaC0hslFo5F1YONw4ey9LQGGmOEpF2kg7qdUdUe
EOv43wVptzPuIUivEwb6fuFpTJ+LwG2alenMwx3bTukD+7OsHMhhn75ldpr1bAsZgwIZDA8+7PzN
CCrzS7eq/wWJpjqX2iv2GNV7/AiiAR3n9VjEBrN6CkbRrnrUxOcJ0xXqShuMCfLdUV4IKO83mAzM
jwZFCnodN+mcJYDRGPV+Edz15Rg8sTX2r3j4mo1m0PVuuWhLAn7KDgTCtU1FIOD4CYsyO+SpNIdl
IrHrhYUsP1zPdv1FPw7juygNcSe80lt5ii5Q1yT2p1GBOoBvgM636sGlJcW0tewxu2ARcheTNtVd
7qTqYDE3PId9nN9ix4HBKqzS/0JEgaGugTzt8FX3aGfA84/RBoer2mknT44xQJJd1XbBN4PH7ChR
F2/zIalPcARmQNyx9yrGPN2RuKG2NemNFwcHAx8o7X+Yk+A+SWvjzs26+txQaKxjqHsLrPfNi9dQ
+y/hpw7uanLiEPkwot9FnSbwYFvHgA0Q4IArCsegSehb8A9zai6CgWmjUZ6jRltUMq2dVScq+86t
UwVfUgv95dPxeI9BNB7SYs4+IUlEcmm7XX0g355hej0SLLQozNQ+6yRvfmG/B8vSjhb+NTtTzFdU
C3gRbWzWUJ0InyAM0JY52iVhc61aFaKXHVoBIUV67smUkaWXpQrFe8OKdY28Rw+2x+QS3jpoZN4t
L9LnqE+iOyCDw6sapxi8YWFm9hJzcERUMIcWHh6ecQixhGo2mXJfBhPWJpN4k4hjB7wa6jhCQpdG
aGfUBypqjk0mDLEABRTAcKvKfF4YzP1voH/F02K+xrJQvcePCfOrDGBDCuoUwI75kzhV1qyCa7CL
Y+bdqfFG0l5IHGzvEM7nj6gDnOfarwomoEXpX1zTSZ9m1G5PlQdiGHc3WTJwPnEz+3JsDnmWDy9d
SxNsZcclwRtDX75g7Sje5h4o2zoZnIgWLyqr2y42Cs253HKMfT7gkTx4g0c+iKx9b7qBjpAMcKOT
lGSpsJzia2ILVCTPTPQLClsbHAqWtIdARWgt+Y08SnQ1IzngKNgGTMyN9GhlYY9JzQdxY8opWEL+
K64GHCP5KVIvNDispsGLYJ3cuEGLPay3/A4GXdkygS6DkgZ6q5haLQKqYxjS3PccjpQ0HmXgGk80
hugR+CQoHp2qVE/8TWZq2Fca9D9SEXQ8Bf1nTMoLflHf2XizZjjfIucTCyfHfY19x7R3TV6EpEMn
gE5WIq3Ku0Rn4HZCd5CXccyTn0RXP7LNaCQovEO71LkCoQPmhZ/S0Dpd6VSNOwBJyaut+Eu/7+J/
qar5nznFuu7d/75eWaryKyk/io/218f/X7JcX/v3kgXBEAGH0BmuMVVIh6hL/lGy0JyGycY/UtZQ
zvx3yeL9FjgC9gfUNYGkSAhe9beSxfnNt4lkDAnU9ChYKIX+Ssni/p4P+MeSBVchUY62YPGnaKFy
+efydnS15ZASQooApcHCmZr5MiPTfOx5IPeK0e3z0Df4yHNKjZZ9ERcXsnZ4S8Rpe8mL6ixnjwtD
fcxjpH8hWep2gnY8SjgYDjwNhKVepMvJpyqS+BwPVt9shmYKtpU5QDjPKsKCbWXcE2c7MtWqkNhK
1HcJzc0HGc3ybNkOCrukdgM0NkVCrBA9cxS2I46AvVNe/bAV7ucgZF9CcVGAo4Yhf/JDaAleKt6T
XI20EACRUy/S/a+N8WZSVrhMRPQzZy0qJcXDsm+QGuyZ8idwhmqSiauoI57YxTIv/WDVjbXD1fHN
G6NxxTYOpf1QDL3eEOMafQytNB5ASYx73KXTekwZrM3RNGEPqgMGENG0stCPbrPAntazQ4tj1hJ9
T6SyJc7n4qDHRh9y0ea49GuQ6KSeL2Kd4o0oDfkrmaGm1jXn1cQHPwP3XXmvCDIUKicgW3fgnt21
Tz/9zGowfMwzjaZR6xGfRGM8w9TLT5bBfGBpNLrdsL3LR5Lh+mWBEOzFSsIU0UJkPpcGo0Ua8uTF
8S7NOQmBcDSpOxQnsKzBhYW+YpIwAwofQjs9IchCiN/5yRqhTrQqJDRKr3PqA+WlYKzvNTeNO/f4
DAaPfhlThWrs5cXrx+i+MfzIXgUEdp1im4xMYpxY1JOgYdSRQI/z8Stte/gV2yzV5qH6XROQpJAx
scVPN5Ns4ye6uSVhW9KoMOlDK5tQvZiEOvVdP93OTYoyGWDQCGl24aoRwLEi+HaD2Kt9bGKzvWUl
RDJlWXzGFfhfKDruqKzvms2dHLIIHHZMhUK8SZRkZzvK23WQQlhfuI4pn1qrxMaEkIRxQ1GOMKmb
KA2fRIU6bZEiybuNzLG7h8GqDBKS6GYusLrXuBwGc/wuZuKu2K7R46EJgwEMFW10Quj4M+OkxlMJ
nx6D9MigSu4oh/OlL4FyVTaoW0Fj1b+Y0rXrN6Mw++allqZ3MMfGuZWWNvM1xIXiAj5leM17y7PY
dUax7WZcKoVB7QhfugltQp988at1VH2XpkbN1KJxmkWKhMbHUeOLW4oSCyg/6WfvfUPVQY+ImqbR
gz5WKaM6muxRuMGFUex620/oGkXtQ5uWTLhVBLWLrQv2Lh1OAHUJikuc1EXnYuSQwEQHhZPMq2Ho
60nRepqTbBOWfnQZymjeYQcJTz3UsCUHhZ7J0DBarxGROsfM6JMNj335RVvI23qFsAvoA626R1de
rjTnLz6jlVQfURyEe91YRAwN7sAYZQw3WczNhLW0fMz78eqKM6fTFLbtuy1Tp0O/3FYbJm3GdpZd
/+6KSrzLgAHiiv4iJgK7zLibIRLSRYTKMfQx7TAnMt/TuW9vRDKJs12Y5btFA/dTB6M+Ims2HrUQ
6VNnolRjDoenGX9RRqCcIRTeD5iFr9JCNmjMRV1vyiTzdn6RxY86kKS7KJiIdalNPNOQ/e5n/n/N
Lxdmn7jRp9cyEvWjwE/AqpCV1q3EhQTUuNUheBGEBrQDaTbekCooEBVFwsLHZHd45cduuMvIsptW
1Hvkblq0tfyIGU03Wc1lyqBut27nL1QCTIbxoGZACQvcdvpWLf0kzY6e2xAlMFTlevDK+J3VQcHm
c7x1O16jABo0XDe4hYtnzSQBIWCQkCpVdKCDWp+DiqWttynugL64Qrxfvf0AvJSveKBz/w3Le4zt
OIREj4YbcZ0RFPdBbnFHpdqXmKSn9GmC57MGOqNOjgWVHHKW9BaiUeqLuacLkIs89WIxhm4A4Dw2
L/FgY8PoGEgcr37jlyvMwNk5bt2t0pGDGr6AgPYkssLtXNn+e5anUNrgqDDbK/KULCkswAUckjPs
zuRowBv7rhuQIMga3a2dgWpnFsDTIYr5W2ldPsYTrqUiD7N3HHdqncBCuXGlk/+KHD19lLUry5Wf
2M4FYil8CNmEvJiUrapu8S6WsmmAPVrlRvRmA3OktofXSE85LMIwqE4+vYSLyzV5Io2ccI7C4fbl
Lbv3otP0daGxYEUkMgGV2VXm3/d59BwYkTzoIOpXdQWtxlGNPrK/lEds9mo7pTkcTyutbxVL1Fde
5fqzLXNrN8/OJQYA85qHcXPCZYoyJFZhzO6Gw590DcPfCE+Ft1VqRXuzdRhDesGQ4GqzxuEcFbn9
PVotgrUQW+wqn3Y10/Vd4WgKjsQ+lqMAA2lN2TnRhn7IR59JzghXcREgOEGxb3jidgCHtPZHYjmQ
uaRim3YJTxc7wploe1ygwq/Gh2Lk1PrXy9j/zc25ayPr3xe7O5Xk/6rK5UV/r3Ld31wMTmB4XBpM
19bcP6pc8Ru1pY383QVTgnbqH4p55zdI21fB1lXITjbkVcf+tyrX+s3zrn5wwMP01IT11xTz/ME/
NeYCfE00rB3bxy4OKe1PzWpjyPMkNxhoTskM9heV0s5KHSKHcyuCRSp+2h7MqsEsepD2m04I28w9
cdOUSXtLkJd8hWSUvurMcM+dJeN1OAb62HhzvCVRl9ZzCfxg6Qtn2jQTZARmsj8BIXTbeYKH3bZl
8VynPlLZAHmpL5N03WCVvcsThqU0CIOKkZoZ30Sz5T5Xsyo/oed7m1JRBZqi5pkRYFJWRnA1YoLK
qdFj1SKhFJXDL52T3pJm9vzUeVRcgHCx24CEuCEoiskzh8xg04d9RNpC7VAmpiCL5GRTN7uYjjkY
x3rveQFdF+qDR2r9YgcOBYPvnNfxsg4r8tmBdl8tPPab2STuuigEpJmJ8+waWU6H3iaxECj4EmpX
bpzaTverLo6sDzNO8nXvm8a5EcZA5lHabEanxisJYgX3rElIhOXt3ahuLoFfVbvKrtSyDPqHrJ/Z
WMdfqu3vCTzOH9ijjP3gOfK7MR0m3NKf1qk5kHEM74FLaIw7LVxjGcyNe3Y4ez9Efn3pJme+MQRL
9xBDy/GMAh9wq+KNy+34bFLZb8eoJUeBco8MRB8c1qfGFfXKEJ6GnDCCEv10XUGLI/cV8pCyXiBB
wvYYC3GnDG2eQ69szkrRyiAbxOiQS3mUtJJA9qiPelKsfGdtOiXTwKJyl1VY9BtqpW6JanbaeUzv
L3SUpm1RO8GypPeEJA60k1Fl6NRtO90h7kHon3vJxUoSczMjcriTjRW8DqK7wunVa5GAyJ3T6gLv
lPhOf3QvU51/GPEwEAY05ncdwF8ylHLmvonkvVRkE/N91XZhDatWplvNyxydLwhROptWLqjlaYLS
CKSiX0RuXZ8r8pk2pk9gVp2mWBVU43brGEf7ZeQwtg7atr4bJoaDv18DauOWjBA/2bu2qw9TxTcf
m5AY2yhKSXMNxIlT50BoTntKaKhszNSJl0E/zyeeTJe+VwDsnhzCRYvsbmGQCnGIvc5ahzbmf1Xq
n3j2KUhyt2TD1TnZVeQ5JrVVIUkJXp1Wzgcx43RtrLpe9woMCRj9emmOHBk9ab16uCCxut8VyVDA
tIYdrcqcrvtENIeeUr2k+/aQGunH0PSHTmY3vmrNT9ND7u2NHrFGJO2l5hdOjGyrG7nrYkaHYd08
Vk0JFDXy5qNl1dXSK8xuOQcJXjMJNKe7wwL/ViiFOZfaY+2G6bBK46t4sa39rUJ0TFgRMogAR6Fs
UTdXUMA38CFOmYY4kfYSvoEY7gtrmBa9mN4yI7lzsvgkzTnE5gDuiVTUS2sihZfBaSSyY1HzXMI6
5PbsaITbNkruBL/lOrF1sVWpd18N1REXzYMtFMFLLouTKya1qKriTcXyOM4cr6ohN1csPGDOi/qT
ZqM81iXeE8v0D3lnw3nIXoOhPHtT9GpM5nvoKvCkAXCxIlfHXBDC5Xv5VpR87gIkw8RjkFdgqGBD
XGNgqg02uNd0FI/8l23hBMO6RPNP79YZF4NdlU+piL0FIStI1L0oZh0PLAx4HFKD4nvghwAGmW/H
0j47c/VZVvWZRWubR2m9rOCx+UV8KmJ4j2bloWhNQN3UXc10O43Rx2HiNGR6yR17WFbu8FRDywDv
btjLImxi5soq5AjXKig1DplSdfPaCHB+erj0s/ExWjbDclWPO0By4QrQGriyCahE5I4r6Y0sJgW6
eJSj14JumUmbZGInI59BmKvZMT9bG1tAhrecYF22Iz9BTBiz6izCIGmXve3xMMkQtk/0Qhvp1zhj
7pYVCjLTrF7CuGx22E3TjS1qjXFG7b2EzI/guosMPfYWwMfIE5rv1vDH/UB/4oaNam9l/EIWLeR9
iFdhmSE6RkEKsCEMutvRs8blNBCrAba8Qg4S+AvbduEqO19t2dbLoWgf0aC9p4FRkzWvHQBYSBT8
Tt6AYPhwU3r/UXEJXKCfiBIg6SA+RpTYRtj0k6MdJBpYBstSPxWXGRkbcRF7OiEo/vP4yWchxR7v
bzw53EY6O1NhmPiaPdaCiMrax5gpgty9g+13m3XxJ13sW27jfTu5axu52LIfipfOK39k4n0Wqb1D
cQcqwMVJPOhyR89tYbjTDhnSCszCPrPi2zbo0aB57sWSEKJn/4ilAoOdnj/1VNzQqbmdBw283bSS
VTQZe4iUF1vX7bHuDHYRrZHHjjzjxjHEZiYAmi46gMmNN92KEvZK2VDf24Q9U+x8uW6KBquIN3kP
1EVQQ+BJQMEQNlD8M4KxiupkuBFir3B8cLIWeH7qIhvTpHV7gpP33AJzdsgG2yWJlFDg1VlnqEUm
bctVMGXJtk3M1ww20iruioGWv29e6tjmIDOzC2TeuAzijqq64Sw4CohORUO0YDmjqJCzSY/NxGfB
kjtCZehBNXp2wjrsnK2JaNtmIhYGYw9/133OxhjB5Th8FqgwCLTCA47DfoU7DxANhpdVk0nch6KF
vHQN7EoTb82Ql5wx+ucsCVkU4qlKFJMVekWydFri9zRh4oSRIGstAZhU1asZsxVp3z0Hdvs5K6IU
KxORCWxkRAdxEh4dduONLjXYl5qpqe4BSkSO+1jGjFcH0+ZpGmeYyhb8HXheYmmrHLJO49gbfCHW
kgGls5mR4q4gvj/1g77xIouQeCLV1iBznuixzdup9frNPJED6Qdtvi1R0pw7F5W3B/xnFc6+oD2F
BM3oHDxsWYz22Y+fptw2gCFMtIhkh53Sto/arfa1SdRtgUFsWaL1RrbGNI0GLb5iGxhrHA+3UGVf
0qp/ylGBUeMUPwbUmh31y083gxcA+XbBOfxTuHm6juE8LgpDUfwAnDH1TNmhmvwychNs4Cpatw30
4UWWu1RepamWRJ0VhyEgKTzuC4ad7mhDphnkVzTMzbrwWeGG3+MNpiitSCMkjn2potTctlMDGx+L
5SYKOqh6AXUgPxskXuT4xwjh16apM7HMoinakFSgV1gJHexvfrIMmmlmQsY4pG4UeQJpGRwNM2vW
Rt90+wpEOoFwRvNIQxm+ncT1xQ6s9wLF4FaN8w8DJWZJduKuor6Ot8zU8DOG9JAFUrNdgm6Wvcl6
7Ai9W5T1CEFITqeqS5olz04F/4T9Q7nGHfNWHrlA0dNNm08Zu/WKUiw64MYz1iXWwIPFNo1rqjU3
KA7gUc7uTeMRSefq1MQrhms8xYNFkGE3UbbizfcCA6eHmKAcGMZT1VgnTxbvIAqfpibq7yajmd5j
dErLEQIL0eAx/chKE9VX6lVfVJ8ZCKMH/Ag1aAz95Rg2Nw/AVDJKsAAOuVPu3DoK1pj538rIx+aP
H4xgDHcesnUyeQNBp7Vc1T6a0174oNLo5oBdgWp3KnVGiaGn+1pUNzVezZu8G/TJ1XXyhIDIg1kQ
fTdGe6sgBHJcaeEM9/4+aWzGk/U1flnZMCTNtL6yEaEz1l6ynAwb30nOMzVnaXyuoWZer0u+b+vc
u2sdYHXCGt5UMTg3oxz2zSxpezrpGmQGVL7M+qTl4l/YZNCtNz4Mnslzjoo7hOJogL2fdh+103wk
NrXLXIblA76+fj0ZDAJrQkbJAITjE1otLghd3xMSa7Mombm9toshIziCaBJboCErQTuQINkBlsgt
c2kFBL01RJcv6ybpz74kWLAMC4IcYvZjeoEkRITXcI5r2T9QsB8cYKtwasNgH6fBfRc3d2GMFm4c
S/UKeS7bx3Tl4Spdiy05Ras2ro52DlWDVrC6RW/YrrvKRUDkztGpqPFieAMJBL6ourWgefLYDBmC
PmmUW7a3+NbuM29jsHjByQzEstDGq3ZreIVudN24suLZaCqWoHksVoZhQ58kobl/uBovlyVpqwtM
yGC8srhrVyjgg++69xyI7yjPlZzzTSiz/Ii/KVxVlZV+ZiFhMi0tq11qTMN5mHwLaSa5O2ParWth
+jcuCYFBlrEmS5/kyJayfRDJXSblSx4M+VtKdfyct+Hpr3dd/ocOD/8jGG+rPpLy//zXv2qp8Lq/
tVSEoDsS2gwP2ZpBvLu0NP4+ODR/I+HJpqPi/Hlw6F6njaEwTeFglXMY6/2hpWIhdXIYKpq0Yxgc
/jUg/J+McPD64PvYmG3swKEPC2brnweHQ3+VH5ogXpN4wt6BQQri+4o4ovymxrdyG+d991OYuX/B
i3oNMpjL8YKrAKNU6PU+nKPJ9sfFSLt/4OTb9s/Szhz25gSUY10U4cwxqKwqKllCiDZgGtp9N/ri
DQ+KVPuw0yQrSYi5ABrFJG9a3Mb5SrTKA0A3JeYPPhbgkWaIomhtUxTsQ1zz4SqDsv2qvcKlLhM+
eu0ciRTBID3QYBidiJyidKZiFdLmIepMU7/krQ3aro9n6wdwqDMs61EZqBANavpegSpellHQryOm
cw9QpZ2e8CMn2YQ1nm5qgZEBVO+27pPIkesSXMTBiR0/RjnBYmdgtN1EaRpum+rK84vTND3oIas3
faxiDl1JjIAoU/PP6A7xL2I8xJa1NnrAr01BOhGe6a3EkKd9tyPkx2OSKamvkQ8k6U9mcXetLWU1
X5kfyDMfJr13Sjpaq8T2p34tC+U7VIDRAC0+g2G4YKmKP12g/TeUZurgZJa+6+TAZWaCB7uXg3x2
H/tezfwqaYNi6Vsi2ARu2mGDxrqC/SPxlX90rElF10+hT10/zt955QBVHZM625poWAIQ5opVLNYR
qFasMODGSe8j4K+kP8wEzcrvs3BW72aONCdl4LBJO9XvY037uTc4TmzwyhSYzWCNIZW+SqsNeLrC
T+XXOKl+BwbVX+PlIn+bPK2nImnFMWFfW+P60oiHpCM+YtzjF0Cu6dGwSvZmrgZopyqoMYq4qZ5x
LiRz+zJSva98q1I/IBeRZhla5i8Mxsxjw5Avww6eRNinDLHBBGkaFEudu9W4pvaWFWbfsHfJWeWC
PwyxHFZ4ASkfTBEFd8r2MnJAVbCdo2p8k65z/Ukjc147xBRtJlgNqFYAJiydEYDtgHg/XaSzn91G
SdzcuM1kvJUE+qH/7pV672bD3SY8uYSVK+8HA/28kbqdOEkOxSNIPGTaJfgD7IyT2x71oK5+q4Ru
pZ13GNI7WvoEE3ckYrU9lkMSmAnAqvnyeFQ5cLsMaTYzKpytN8PNXhCn1JyIdxjXeDSyYxwpyvrC
bs2tWYps2PlOdH1RZDw1SZt8cge4hH15DGwxiwTiOBR9/owWRW7HbrZfcqfI7wd0YBufDgOOWjRL
S4XHAV12GoBglPjXCYvMqbAr7EvLscitPQxc5FwaTdtzVjc6AvtXEhOMq3MfRjUh1NKz38G55pt0
LltgPa4ZnUIk3px/zdF6clmTFolR021ChrY3yDpfAis3XshQQ9seBtB5vb4o7sg+GN5RmE4vbWiF
JwgWzLHqfiDdevAhlyjdy3dJSwARWFgNK8ykZr9KoSL8MD0u0VC0IxgDnbYAIxgLupA5SSywulM+
tcmdK1qRLrhpqEWqcYT6Dj1wq2on+rQQdK9n16u3PjOss5/iA8W8H2bLPu3024hw2l6ljYuoMbC6
I8JJ7hhgefY96ar+uaolce9SzekrZ+5YMBJrxxsZSOOL5yZeT3wI5IkRMQBo1OVhIOYMbp2lXkUN
ysQfJjdduS5ocHsKsAyHZM4zxU2/3DGLDSghlnpy1RAm67j35oNvatIlk378gG4szn0k5rsxzTne
RPgubrw+HHdObrgn7Zve2wS9iwEUR51gDjkW14X13Yd+B5YlyE4dud174AlyC8qGLKRACSBms4jO
kEUJuXYifxlY9fBcDzmpmE1VpZdAJfMWvRsobMAkh2oUBFC4jffYTQOdiqoeBYELvf0TGchpUwSg
1npgkQZMmaIVxP7jIQENDdO5Ldy0d1damoChqjF6ZoB6bhpnSSYtS7Nh6y1kvsBudkDz2ANBpqZU
2wCmRaDB9qERKG8JZXXvqyoMH2XrZkvXVM4KiyZRdXZqt9scL/YLROtoHTl9cQ/XOvrF8hId2Nra
V+Ya/bEJSueZwW7VrKXAIO1YHq0FP8/7rRN18hWtI8EpM9qSzJckgvYgZ5WK0aDQEn33dEKrrO31
rcHPt0Ico29AuYsXB6D4loU1wuKs/HWXe+RgGUaOLRpD4HpEtUC1bLsHFbv5Y16M0+MMOeR95m+t
x4kMJNwX1LxxO3wHRVN8WHoK2Y3zFLj5MBXeJhjbZJ+5nGmJUym2oV3S9ISHeWK0gXw51NMhBehy
cNvrSajJp8c0JWR4boyY3XmqLnNscQ7sArpbPSdMMYXhGjKl/MlLcHtEThG+NVfW1r3OpuDZCW/f
Wdo+BMBUbtnbho0O/y95Z9JcN3JF6b/i6D0USMzo6O4F3jxwnkRuEKRIYR4TQAL49f2BVWVLsl2O
WrZ7Z4dKIvn4HjLvPed8Ryv3EXxIPI3RfNKwnLwJBrYDP1OxnmNlB3M6yr1LzoOVXKbfABvJt0ni
hmw2dfMs8SLsUmhDEzscR18VHdtfmuLc7TClwxG2Tn+Lxy7eQpjsNgjDQGm6ajkvKy+F46XVNpO5
X5kOllz6y6mq0cSq8bV8J6iwuqTPyfEW3ywMQQ+nSdDWbfGcdqnxwjAH5t4yJmSmxsGcURGQGVc9
0RgWirwY5DoSZ1ubJWNBT+lJG/XOavZZ7M4QFtalGlziNBhOhRlHu3zCvhHP0n+UaRWCgcwGav0A
Y2v14J7bxpi3NLh3ODLRHVwW3OxMICNdWFICL5VTy9Zx9nfsB4rjODbNXoAHYWmuxoNnRcbO7Zei
Hw3aZlBjiQmMme7pShX+ptAc95pnWnoTRq5aN5iuDuSScDrmiVghNJnYM1iCCpeQPV7KaIU/oT45
nahOHToHglamr4kKqx2h6n5LryznMeL01sjyMMhDu93BLeBlbSXOaJc5TeKzMjtVndKM8FPNT31R
yEpuTa1g/9jk1gGuc3jpwEPY6BhgLweN8mRJgcQ+ymZzL2bYsDakKB7bIo53Zj/rHyL0q3VqE9Aa
BHnRke5WYA/wXJywKMYVsaKQ5FLIb2AdoQPZTPjlIsfhxMYAjHHsHVxI91hUBYnBuZo9lKJUWYFd
V2O2ieZxccyZmvMsiU0/jewl8zUiR1SuxJKUt2iteWCZrr0PNSumFUQ9dj3UFyG/aeiJqsfAsWcB
zZ4gh6b6ATYRWGRdhJCtcr+uH9BNTBGMsdPeluxBrsPB5c0JCKj9Tt7aO8xwg25lEw5vClfxE91J
cscGRm65X4aE1r182NKZbkJJlWb5wJvMeHBdrcLknQigkv4MY8kxU0H7o4d7MkP5DYZGH25kjjRE
htEdvnMJbgqo/kNzi0s8fa3i2uwhrmJwCTDJk3xLnNkXXMkUG1/4mZKstJxvxwmoJQrfXL6UFCo8
9MpKJ0g2nnnCl0i2oscm8/zXZ9D/ZuV/Adj9e+WfSXVI/iUub/l7f0yq/pcFxW5RWuYaOiMmQ+wf
k6r5BREDAMsSQzP4k39YXA16hy1GR6zLluV/clZ+1/71L46NKYB/08WcikMANf///K9v4/+MPqrf
42/yl///t7IvrvE4d/J//w93QcX/lMrxUP6BxjAzo+oytf5icR0kkUqZ5xHNN2UDNEUW3doPC9Mq
1xru8wvT0QRUuzgzNtgU5DMYXeccaWYNtxcc99ni7EYCY3ij5QgYQxr0KCs3FPv4X3k/lxstt/0V
pHtItDzHNyNPph2rlenchoa8GWDwrrrcSrSgBjfCEk6Y75ZORiTgyGhOdZ8UjzRWaFu/qMutJzvs
WVY3nzhMh4usKe19okM0qJfbaNJmw1K+Gj4rTHZHWnigsMC1ZT8TYVCKzPBojVpy5eQ2JIPU5nPG
z7HGteuQlLVDuErA2DHWeJvBlx+h58sgRqW5FHBeLjGzD7e1LMsnDZQXeG9yvtXUJU9UjC1Q5E4r
u22W5ulR5CGFVX1aJ0e6WgHSsXGl/6RskpWSIDtXfp5ODzreqmqlZ4rLDg4JuFQZY8OuTbDtb6Zo
ac3UilGN9IHgGI7bOIn5buzsyYhw31rUbgXIYvoacIS1llwU9/pEvKhuzL2nTdh1K+HuizjucZuO
2trXIWWYMWA+0yEm204YO9NBiZNESV9DDu2/RWnePXoFgKjIGOLdMBBCgTozR2vWp4ptdsbtjt6l
eItpbdygQc5vMALFjR3X5YXsnBT2XWscszkkvI+wvq1KL98Vvpkf6nio2WRw/PEG5zJoYoyEz410
VncjbbLJcmahbI62O4EFZkgh8ItthBaZ47LOWDkEJFZ1LoERhuG8Y4iA6d4l8UrvRmcdQRkCJ6/r
X4syjw9l35YEZju1RvFk1KIf7gUI3HSAIhDftdZM9wa0h5c0WmwW7jjtpYMFT5ki3Q1W7e3AMfJ0
neeZSoBpCEqhgUrO+K6cjmBCwsean20oVogF2aHlANqje5eXba5CgiUp8AwZM5fywVtx+Q5xBszg
ZJFhN27f8dL26GdCQzUAkRDyuCfFNk60E9iI22iyyyJ4LNcC8PQuHvvvMah9NsbcvLti1J5BHVLL
kjm7utSbLR1czcE2uKVyJYrOZSXDO5fPGZTHKl/D4eE1bxTyEcGVoFZFyUsr+5VvMi+tpQOF3Yhy
xSidJ3CA3T7e9su9DSBs8i6o9YW2ztWuhISNVJmlTBscgmev0I2Dt1wH1XIx5CclhkzF1X6qJLZz
fr/rEdfvgbO+eSNZPZ8oTnYY3igx8BJoMLyboE4PtnE0l6tp5GXcUuMmFjuoidPK9TMwEqnRwVQy
fWgEXHF7TaTbokT+iDKAK9NyFWbNUh64T9d3NEEqfoU4P2KjUCehm9NGqLy+tuOEmFhT2XvYD3FA
MaOzGwHY7iBPsKtuZgoCAL05/M9ChU9CArbLYZoj3C63edPyoheuMNP9sNz1ezfO71rDb2ByIlBw
2M/5plyGBMYxQPRpl+wTY7KfIodhYsabD+ORAQOQiQCKydARalAAi2UQyVi9r6HzCdYwWf3CoF/d
SaswdjyumWKSZaBxx3ruDrGX9hD8mXrGZf4Jl0kIz1ZxCzg73BTLnGQuExOUSp4n9jJHdYSfVvUy
W3F7s24XuOh1AslxDqplCsP9kp4ngaM1aAeTFGVSJ268H7tCnjo2cO8A+rPlPZyVh5CerIvBtNE4
PH04qtqbAECP6QHo1PwKMsYltzPz+KsNnuRibkbcCbX2aDiZdTVMbYatiSUScmeuXYSNO3/AYqkW
Wa80A2mnXrsqpQ9y1KizY1L0JUyKxH1wWBECj/IeQG8S/GROy3aZ4/q7MUrC63nK7GPY6A2CIAXj
RMwGeU4cLX9uQhu/bFs0X01TL0+jC99H+rq7Z1CxLs2clb3W9jxge6fFBjYKjdNp8q19i0Mc8Kdd
AE+eZIv6YkewXlEq4+7dG3VthWcdxH2DwnmZoVZve/Sm99oz5KWl4GHaujGusxZnL94S29zPiHIZ
+5c0P8kynY5aNpCSwGg+BnwvHLVVWd4xZcc7xXcKrKpx9iR5xV3paxStSWZ/qIkGRjTUyZxr8MCi
oS0XbApE2OiWJEx6dJWBDNbYmhuYhH1vorFrCXoU9HHBXWmoRy+c7I5iTNDyviiqC+RtHgKlnjy2
IHlZAPvqir4P1W0q7PUbuJcVrV05YA0Ku+1wI3Xpk/C0La6fklUI6QAfbw3PhjtXH4ds7VjKeyyc
wrlSmmscEnZTO0H1xhZwSHNf+GoEExg7lIhC9Hg0Yy1hspSafyf70fqmdzbCDFArcZsKCdFe6RoL
1MHywLc3zkkWobWf6O3bY5my70IrQ4RPwarf+RyWh3hJH+hdFl2FkRzOcZXIHic37xJ+dlKFKUQQ
btAptQIz28Tv5eD4Owwq+RE5tnh3yyS6aTDXPudFOH0dNWaOhg/IgctG/tD6pXET9nWDH5sJscWm
d9n3lXHpcwDfhXGbnnT8c0vFBGaBiYM9sLTl3DT00Nw74DEPRdJbe0HlwpvpzwIjAVUeOy1HMut4
u7xbZUYLgK7RD99B1uHIozQK6lu9IUdjMx13Jus5Dx3hoOkJVwP6IK60Fs1zzBJxhsVV3VlEVi7p
EyypNmmbsx/aNHNwGMU3Uh+LU0ETzxkNzXAQ24rqeVRJu1dumOyyrsUCwE8b4kzQvPEWbIXF7sWa
r90htumPwWq8JLeJc7DCfbJcpdacb3T61VllHSCNmNsSZmzgapjWirmv9mbWJJQ0VOigseNNVyDu
zYs4wtM9DdBuF6cChgksje4KKZymVT0fHk0rLEk51+kb4VrrBDSKfgY1OU98AuJdQ+r1YBejuJpi
XGchy+6TW2btlT9F1UZYevEx22H4rZ1ycyvmlqCSNQtF7T2/lUZBOqKlLXqimqPa9tIyt6lH3Yid
ULyzCpFAp/Wolf52BmFyW8YhSrZFy8mKzizg/EUvHlrAnK95obI3xth2CxGuO40RrL4H3KJa723q
yvZ4GHFlCpylihJqDq2UpbKgykvI71aAZe4p9DGDbJJkMpMNNoU+WdGkEL/wFeY3h7awm1FE4/0I
HA9ifS+QQSnIxJFmbGZvKc1c6jPLjiJNuVRq1ku5Zgorg8MtHe64P1MIh8wRHebPRs5iKeesQ2W+
Cg4AvBU6G9Z5mK4rUcEFVm61njHFXOG+HV+Lpe3TWno/NW53q8bozechx6BAS5uGH42mUCumM7Rb
2kNn7pwfqUWjKKBccT0vLaN+n2YXPYnPVb4cAuNswfsnD0DWBgYbIkZyK/QImODSX1oNKiEyQqtK
arc6a88Qj2iaRTgoKg6LoRAGfggaUf2lG7VbWlK5WatD9dmcimfgq1jaVNulV7V0YfgbS9eqsbSu
CpaLr2PclJegu9ONPqOEO4Aqrjj1yh2Qluh1Wlpcy44+VwzLyb5BWlgDQ/O3PReEl3lU1s6JQYcZ
Q1ocbcw8F+7SFEs5HmE/UuXMLNVnmWwJ8s1aic+SWexKybEKS2xM5by00IqlkJaKOMp+e1+WV2Jp
rKXFb7z3yC247ELMguoV1kNBv/TcSr11b7vP8lu3GcID10AqcfWmy86FUftHiwwddKyqus5r5e0d
bKfr0uqbh6yjY5fHxHjVjpHa2bLrvhKY8Z86xZPJ5K2zipem3pl48a3D8UoJpC77t3Lp9KVbycGt
arJiRsd4V1lZH/WurD/oVfRffJZmWACA1+6NHke38NmkVeTJcXEp5yKZIxMplyH6/4NUrM1s/+/X
BefXv7ExSJOW1+Oj7H7i8i9/84+0gPgiSJ2RBXBtwzc+G81/XBgIC3EZC5hDOIBZ/XeMhwD+YbP/
w6WEvM3N9oe0gP7F9BeOh/U74MP4KwsD/p2f1gWuw7aAZcbSKuSxt/+F8IrzMi9ViI+nam9pdl3p
YNNsJpgfXpnf1xQ/riXEz6wQfjJBDIE6DlYSBHyNX/Xz3NWjfObZvlE4gYXCrVZh/uNwTHEGDYa5
C6Npiyx72ZW/+Sp+2pD8+KV/3of881f+ZR8CF3CuSJxhVBJIs2tDBA5atPwt+v1vv8rC5PlHsPif
v8ryMv/AQhH8xnSNDyv+2iCY1iTu10QYtn/+Kv78u1q+COw6YZGS9zFJWL/mOlrShsR9fPxE+IvL
bSXbTfzx51+CxPU//SR4YUyCnLBjDIJny5//8JNkno01ieUPPTyRu9Nde9sMTa9o12uJvI2ZHG4R
fzDSteQAcASQF3yB/1CcssJaiuUlawgddvR9q7X5Fe53wFejaXwnoobQwIB1oeHSgwVFc/h+tnmg
O4qN9lLlFF05zoS/0AEmdeE6WvFcNyTDxrBqz9j4Kf9OeNatelKPz2VruisuROJCppp8d3D/TQH3
I4sMW5iJK0jF3Q6wRHZdGpG96wwPmILZTz7feBgySM5RPJFiXfx76dhVRweqRbkPQ9t5oRfMwEFt
A/6M9uGk2ua7JSbcxVQtjzjiBTxGsAkYRldouOOWWt2QgjFLJVsOZ93edj1DwxQpGNudE+3ZBpfn
Ijb0YzuT4WtIPq4kQBYmmhlOg4kfdDikotGafT1YEY1no8wFNohotO8bzRisvUEdzJFuQFERG1+q
tR2QrwdKJuyGJll/Bp1SlNXbiC3q5Dat0oMRVyekjKywHwyOjgvVJMhHzjQ9ZTZKD14qE1lkZN33
nRYxrP4D6cCQ26Tk+APUHyCdDRT3QAzBr4gDg450Csb5VkE4m0SnWdXxTY6ayDeAHOK7KR6il7zL
q4umFrAF/aGhOjJvzgNWhQuRaQr1Jyx2yqhqbKtYGiofnQOSTwH/WZ9WmZbiJR/Yc7BBlbtOZaCF
tHfacPjAisaiuAcVnM4Nda9FJsM7XTfnCuYLJFNhnGngqO5wPY9PLECbO7jG2UmlIJUDirsbCOqd
bR1m2ebvmR51Jw1zcH1v1Ea8x/yW7rp0cCfmx8I/8qbj148StTjo29eWuPWeTgP85pRu3WbZWHxr
W59e+5JYUoyf8k3FnXeFecK8Mh1PMJkXDhY04EjQPiXpQsb8NTy1vL4ckRf5ZfUCmApr0m4FlTB6
HXRe/l1JI7V+UUzOKI56YTEiehMZT9EM8pbWCv22tc3urmZSYKzLgJHpFcMNQAJlfcO118zM9pGZ
rLmoU6Yph9R/sycKzYN66NzpQFyQzPrQ506yU7AjjUAZkwlBKeEO8CoJaYBM7mDEBkpa1bOWz6Zc
N+NkXoUAgLKLrkNhXq5fUbatTJQmgNJaiwwtjI4E7FzgQtWWVIEy3fzOx853Mah+DiYh/bWeE1FN
XD8+Rm5Kdp11x2VvkQgNPDc0nwiW+vuZZNmlLZPxkWWZcQ2rw9tGYeYfO6Nvrgx/UvcxttCBughF
S6Bk4eJS6JuwAkWg4WoVtjhcAGFCQ5VmYq+xPJkSomU33bgACz7IaBgfLgipd2wk4Xka8m4DKwlH
BPTBCX9wkhwXDJCOtbLwt3HTUxOM9brbRixEN50TA2+xllpEdt1GQqtCci+cuWq3iFP2OYur6eCw
Oji2WpocWH35+8LqJtIokd2sPDtkzFXGYNyluKc/BBXCPfBDvfxgVH7/fJD/V9+6ONLoneXU+/eX
rovX6P01/yh/unP9/e/9ceUyv7ByhprvA8TC+2f+hCHh3sQfAkdGj+FM/ceVS3xh8edxR3OWs1X8
g0LifeFexL9DC6/125/8osj8mULzT+lMUiuGZyD3cCu0deD+Px+w/VxTQMkjceMT14H+E1TmoTQI
DGTQm2brMLLUceujMxLsiBviOcsYW98XXXxaeuixGm8HknNOginCv0wojp5wbvlYww0dzK75Hy4d
hvfrtcNc8qQgXQwoLYaBT/Pnb5jBWlYOIby15iTOq6CA7nEgp7LMkbhxc7wmFyTSstMIJnnTGHR1
eGZI4VcZd+GhWhjL6GncFABsPFtkPDaj6fQ7i+w1S1AbKKuRJ/HG80R74eqt8xIKy7ADLzWArQOL
SbEHoMUFINeq75DM5Qs3DfWVA6FtuFAokiljnD3lEML0FRpqne/juv9KpiPiIUHIPjkrCoZOcCTL
A31mHDf1pI/3hRo1Dh0nJArCeUe+I6ShszhL5U20cHr0mu5QuabnkhIetVFhyA6RROJw041KHkrI
TN+dlpAPRb/RfMAM1NdIMTyz8CIWw6YuWLHmBWb0joa2rYVhamtno1zDT5f+rqVK52RpXrYKm87e
tq1uXWi6s4IpwAwOlMtUt6Uyr+hTaq9y2lcOGBuhlHXwsW02MktZZAotLnbQ3GtH0782JaEGthtl
TVEUyYwAm2aYb6KM5S1ySopZDeX4zFTIvgPC1okae/oI+jC6bIUs9xLS67VjVel1Z/H6jLaHvN1a
DkWyDRGnQQuJmxMPWPc6xGvOEuOMtEmiONemdwOUPyi61pjUZhCiILr3+ZB2SlpJV6WteY+qmdt9
HM/O7fj5ZOdTck2fyfhIUa9x2bYNmyYKcZ/MqgDwH1nlzIZSewu5Je1th+BPAm0OWAd9h9jctQ5C
QtqORMaGCE+9Fr+oump0EmuU2wRJxO8o1wuSvwmyz+uIAWbc1Dm21lXmdSzBdLDNejD1fU5hTIag
IMrYx4EW5vdJQzJIiwk4yymbNsTAq9scAOIFxH9vz1GWcFmhwGFwuyUfWXo3day1Ty00gk2EAwZj
rivvai1urwuG7reqDtnrGFa9LxQ7DxSj5RwWcjOy6HpEzQjPxkQAlYRPBoZe9fpNr/ct/USt/tiN
nnyNYK8ccz0sJwwOkwsRIO1mZ927MlzaKEQCBj03hL5WrH3krimEpBNh6LCsxInlDlcNpyWZKxdR
U18RyunL/aBmj8oGogrYKiwXBJvfxb7NP5prUOK0bH7Uuta20PZMXiOP1ZckVBJj6G3g4p1z7iCS
7eVA4IfrMUY+1oyevoqgT/cvLhdhfcfEkuMNDht1RT2sfqfT9mCshzrVmus4rNKPBtdJvnZjI29w
F0qgZt4k68fSM8sbVs38+seKpgtH69IzIDrx7tZSG7Gk2aSypb3wP9qmAB/u2Z19jc/OBnFWhnhI
Ond+KEz8xaQNlwWsOzlXbR1FyHRcd/x4no4yTfNnOYXWbT5RTAGUgYruhDdh4NNjuNYzTVwghaAP
ZG2vP0VK06+tSUIiIlQf7SbDIKI2FqzS2ezMt6lh4mFOp4wZxkjGlE9gxTYddWYgvGBAlu+gIGU6
P46yMa1o/nRJVsy9pZEc3HLcL0vcvASCZwrzPgEM/gxXvl77BsbTMTIFyaMhu64BIX81YsR1PAZL
NYAtNwDKG8q9ne7ZcaV5T1lvxFWUYDMKmNGfEbjL69FjuxOUgx9vk8aGmGs7tJ4Zc9c/x6lNq6hZ
S/XiuXBSlnhy+B8GcfCiP8/IpkdriG1DJbCBidqff/7DZFmy0StV7dL3tHaDeU077DHcujtjXe/s
ww+Xgn+xb/icUn+cx3/9WlgxfpxieQ8liRXxtSCir4xVuU7XFE1t6YfgjEFECeq3fusFLYzygFEd
f3v6n1YeSyTgx2/BIpFgOcLhyef6BubOX76FNh+ka4tsMyCabCEBZUG+Jvq6sl/AGtXA9bbe5s9/
7H/CFH9+TVf4pvB03f2NDPHDS1zN/Eoje8o2NHivo32MshSgSoAOjk9gs92/+jL/+vV++RnnvLey
2KJajC3OegCPcmOs5ntQYmsNnW8T0Cq7oone2rY7Jwri30jJf+mO+99sV1qujn9yFf7ofroFCx1i
MzajHzePustaz/VMFnuWvsRj/tg8Wl9802QbyS/QtDEG8Iv7ffPIn/C2NRmxBTho9kP/AAiLL84C
pfb5q4ZluL77l0I1nzCUHz4hYDZgAS5VVdzQadEQn82fP7xbxy4ZcC/65TrCNaWvzQ4zXzCkXAcC
D8k+X4F2bV8b6nO1TTsZzrUvYv17XC1EBTTf4TyEXl1323ARb1BbouuxShj/7S59ZyYNX41hnO8n
HoC4/mw6GnSrVtvWm/zLPmrBuVmfelHZEUxxBjclENl0d8s9cac7bbVvxMAwrbtqY3wqUFojze20
yFJ1mRcf3iJVmWHfXhWj2Z1Y5ehHjUjaVb2IW+VgxDs9itwnzgsXi61XXnWNk7xxyOASskcUDzPD
u7TIZvCMUdAS7lDghBdhTSaWeZEsYlu4yG4tBCYVJJbXUATUzqsWctoKsHx+GCI7xaHhyQ/FwgA+
lJXSf1jiL8rb+GW0+37Tx9iLgBKQaGcvcQugjjYXLvUcLor7PMZSgU3cLLYz60DgzRrRgikxsYlQ
0XnuRG2dUiPJ71LqGqguqp36NMgmglU3oAx3rYMITiVSZNkoj7VinCWBi3DPEIaMa4hIBOh0OWJR
614Ql5kBUBjaeJ2QlqRPdO6ziymKxHXvlhLlH97OmhfLPPpDVpwm5fXvHnZ4TJh1Hp54VBe7nELC
QCVj9tr7XB3NpG/omqRlBJB081wOs3FDHXr+kIQdijOcHlKmKME4f6gqhUVxUyw6cbYoxgBkKNpb
VGQrz3CNxLM/QvzIUhixmJieXG1h5huzALKoKv0i5/w+jL1vHpJFrx403r9YUzElJKxtD5Y39Hsc
SsMdLwSad9npam94QtzOn5q4N0f2N/IK/p3xqZnrEh1yZfo9AVKgss09WWbFRtKtdzAEzYNBuvHK
XsT4MuqZuYxPid6r0pslwXCN9QoFnxCRlwfZIuzrPkFxAvOL3q9qMrpatLgAGmwRT4ULShjqS3ki
IVTsm0VqK8pJg8Dhlc0Tv/3FWVA6uAwiPLIra7EeNCLFbfTpRwBtlx21CJMC3A/8ChAU8alNImxR
yIlnHotYie3IlunBl/QIeJ9WCIKZ8IoHzF2GadtXcHCc/bDYJ6ZPJ0W1mCo828JfQQJvXJuL6YKb
eHdZGJ2HRcMTcOx09zRPEbE0nUP9pMDAnaxPH0dr1yAtXb3vMerSMq63cX2csxw6+KDBkpui/EIz
ckFdpeaIYyWs6WrOrdnCra+nyYo7uX2tNM/cMEaJd1Eyaa6Tis/3dlZ8WAxXoxl8wmKdkkj17IJL
+CR5mXDufo0/K3yJ547HFFThs5VbhFRcVaKf0MvQodj7ObOInCeW9rPXTQ+yqPh+AdE1723nYACk
4KZ/YhHVjFueBoy5+dI3XKiYF9hiQfhY6qY86xLTTJDjXDlMdqJel+X4h1XZ9T2/bnbUjUpO/lJx
PHVcwniuUXwcf3Ygx1TVvYWgME/RUpHsIDptBakYFug23n1zWNqUfdMoaFa2zcJcDaBNN+FA22Py
2fvYFd2OGkCETTDBq3wyy3XdLFWR1G2piyyawlXnqK+DgQ9vrAsQxBNNIqM/5afBSu0XCjIRV6EO
vDifxZRTPjrG13QC/7OG2IY3MfsssmxKJV4MkNy1wvdZ1tp96rDGDNyxEQGGV+iQ7Scpsi1NjD4e
jLp47bJpnDdcWSFLRlyLn6h/AXnd/8aeJD1+Y/HtnGQ9YhvgPSJvB88BDjDp2MbaBWFZ/kazHBPI
lhpMBigRDGIPUoGNDsCYths/sVO25xIsAO0pPIfwQKbXYWtpH+YnRzMZjGLBLDR8fAjitNfsXKt7
rRX2DjOFMfNBBMXBTvkJxrZ34yJiVPxYIafO/InzpK+wiAHfQPkkJDJdpgv5U3USk0WH0YknXveY
LmBQK9LCW5EYPbFrQUAycCdT+8gR/jeg7Z1NOHvtnusY5S/pmGK3NxAGbAcLlpbGwOH9atwRzDMP
lCxR7eCkgskvlVgoInIjFv5Knhpl3azdcHCOrM41pptKnVEgKJlqLY9FSZddITLQ3WeT/JJdyNNC
1BgKeGy6R9i4OVSLRO7pHcp2DWyWfSXyWtyWOSn+wK+niswHRWcNSrfhEx+aSm2X5SOp9RgvqB7Y
wP/soNARVYNG1/sqsOtIwseHzLRhQUdVD9pPfoXxK34uFR17QS09Y9wMs8zvPLPKrzsOfz5ZDKDx
SpVmM201UltPTCUwJgujcWGF0x08BvwKMBC4mffmhjJ74yUs/XVONoqn64RLn27GtIRTMs3rKmx4
w4a5rC6hEaY2UFhJpWKc9+lNm4w8s/tM1zd8Eudyb2eNvkdj77DrhewJZDgOT0Aqcmy6aUPsAWte
MezCDkGJbT02216zQA0gknLBmOZwFUbEKZ3ZEf1G6IN1O/QxdXIOiYKzSmw2LWbfTE+1lgk8h7A3
el4Unwo7K3Sjfp1XWX+Z5aq6TqPSBQIZ1gaxAvxEaIetuZRF1R1HCJnV69IpFcAfEsH5utEwAq6E
lD2k+tz/auhj9kbrT3VJKGT+PvWfD/luvM+tSe0kkuftbNWNtnI1Cf0oqsb4RC81K4nPi+1fuuj/
v5aNZ4fskAj/sxv8Jf7Gj7+9f/ztXxaC/P0f+GOrbSxxd+F6TNAeA/QvyQOTK6JHPP23q/7fr/P+
F8MXBmV0/E36SpkD/p6RJ3Pvgq32QWE7RFdcNu9/Ya+N0fKngdcG0y1wHH3e6ElBM3j8PPCW+jAg
/tfT2p/w9wd1T6tEE9tLioW7is+Fxpyux6F17hfk1UVateE2rbvqhSR0QeCwns+CNNSl4SSkF+rS
4HkZd3hp5tQ/4xqq2UqElkvMqFDUW5BbPiLK1vo36M457YfFeMzspexpHj3cUSnnMLVemqU9mwQO
LogtaBd6Si84pAk+boETO2TCMPtKfeVhKD87EVzDuCgw6laOitnyRFr20Md6Azwr6wkf5DaaDiGd
CtwalWq1S4gSEFwQ5pZ34yyd6EHl+hOlh2MxrdJCGt+okytWfgVmumn79iZth+EpG+leICVLLwEk
76M3YOvO8KEfu5r/roZJcUcWC/Rs5cj8ftJjIBxsPZ/dWGn33GSyjYlV/4Y0Y/LsYWw7hirhhRo6
hGGyt+DEKN5aZfNEMr5dUsjF5Du7sgszzHNlrt25hS9uooFu795zJAXmWrptHZJeBL7tbVwuda/k
QryF1BdFVFBVAAowMsWrAimV5YUFUNWurD0ewXQFU4vy6UZXj5JIRvqGTN23bMP8sXnk8Ttsx3j0
NjY4tA3gM/RlytSC0SBCryf5eAhFm+/4RfprNlTuCi/meJxLJzpFYhScX2ltP4U5+1LuYUl90sLS
WaddpIt17gn9Ho5f88zWf7p0aIwAftjUw9qbBxIijV40W1z29trSsmgLDNGHVxIX68FL3UslKrnq
B1fd+IPt3tIGOOzR0p2vWl1rz+w1fKL63NJWillyDPTCJUuQ2c2tz2xRYrwLiQ/aVkRROSeeey3q
jpx/lps7G7kET3EjaazEgf7Y6D6lYz5BlisVDuNlX7PiZOtfS+z/rst7V1UPRMZsa0OdgncHfq3c
RR4bzn7K+o4fKe4encjtnsNx0rZigU+suEAMXysCoHvTj4g5N14zlNAhnP6km1q9zWevfzRJD9+k
vrIfwjypnjy25xuf7S3/sgjVsfHgVik8c/uGA+5OhWjZLax1RYpPhg8ukvrJiQqA3B135K95Txkp
S7PR2Xd+3Z+pdhi3Thym50QrjcexdQpCH4tXGoRRduG0WrY1IaetJ8PWn5LaK05uYsffstE3P7JM
ak9YqBFP6ao86Ebu3rl0N7wIQLtvYTZMt53iNq/Zow6fLTTAO4djGu5KDLbboVJslDybKyFdtFr4
jte96nYaDyhqKEtSQKUpOY/zQj/mU5wdRkVRoONkoxFgeUp55VuXdh0Rjg9U+WRXumaGr80EuH/F
/lJsdUFFzWoyp+xRQcv6nlp0tkGgx2NPP16KkpXUNzUSH8g86ZjP3DwKdgBLtoMQO48/Lppki3sf
3PNn1Ynkk3gGnal9bT6rUFTNIiZgTmUfyRv5GxvYirHdNkElMzV4/HD9QveG+4ChN+vzhOxu7ryU
uGUuGV2Nb9QqU9wRWkoFhhT1kYsJUVnTj/O3kEP8YIdW/o2UYvlVnx3rPKpU3KVVVJ05DmJ/De2U
Npjk/7J3Hstxo1kWfpWKXg8q4M2iJ6IS6ZNJJzppg0gawXuPt+llL3oxMY+gF5sPKVIiKYnsGmk6
gh2zq5KoJH4k8Jt7z/nOPhmmkythUgY+m2dq0yko1LxRUH8oGI3SMVyGzuCIHh0jZyDs1yqI+zGJ
Rh9DaQQLbQ28NMyoiZ9tjdpyToYxxkZWLDqEPP0CEvAx5aZL1IUa4QiRwqx+7w9xvM2EIjuwUlI2
Bc5TG8ep8lvRqqrVgJSec9UwTPTMV07IrexXnIktjFrAk308kHcKHoVgYo75PJmZu9twzOyBsREf
aqpY2LEwlMe0+7uFl5LyE4x5P0GoZKuxVQJSqVTlC72itweTkJTERMmyCfw3yIdtD5dS6kke+Vyh
/VM7mX/nkqWE/O7HJcvjuqrjXZ9+K5gc/93DPmckJTOF8UQpElSdx/sc43cJwRjFQuySo8Hya9lS
+h1wusHmg76+LsloJr/scwQRvjIfBQxorDhS1zT/zEZH3Vfuv1b2sQWK44fQCjcBA5HO9qzqHZQi
nH/IVNMsGrVN66ZxywijVaGop2FmohkBtFzd6Pg+gPap+HfmsI/CXaoZzoc8EiLYb7qMaipP2Qrk
+qHQ0QDn3bYO5SFol17kRdqs0VSTJIuoTiZRUnabMvLqmyiOqRTBM1ZPIM530qQi4TqArYM/jhhn
ySQp1R8uS5xgcx+h8lWQ5gG2GAZ0iDhHHcNAtPdl3AuQWod4HgJ+xOMiuXNoi7F0EAd1jzGkLTSO
rbLHkU3xoSPUcIhP2gw6RFM13dwPUUYjVCT9Ge9VOBmdlAdWT8SmLKn5u6jUs3Uj1OJFTWXsUNYs
3RaSkRPB2zWCfqoj188p4VmQpfGa4MPX4BDlgjSvgiop5mVWaDCUwiE4Bk8HX7FOpNCuy2KAF4fW
cOZXrXlDnC3y+E7tUYxBb7AWqc6UQecelR70s9ZdlCn1aBBe4PTxMMXqIckU0YlXFPpM8hUkOXgK
NN2OKNWRUtDW66ERNPBEjsbuEMKEPsFjKR4jnaNrb1UyrWPV0zm8u3E7H/IWZY9ouOEiHlSoeWrp
FVuz7s2N3xrtVUhawa1WNCA/zdGaFOpxKE9DRS9udXAjFyZWLTsz6voyMFPU2CQ3X5VdVA9To1KN
d4NQGrjx6zrTJ5rvEE5AZcesJqmVBNkExxWDxArsTCEUQBLtxNjHpuOrZ2RFCVsVTu0dlEj5DuJI
tyU2dlhVVrKRld5Zd1pVXTuBSgw2Vs4lNzhVFn7Jhhc8RnYbFl5HmUtg6q76Rj2Uqz7HZ0mAsYtG
H0ycASClI9P2Eo8ckkDVcA41IS8+IrMXNBtYQrRMdSOYssEhfKnInVWlN+aiALU5b3z2oISTtje6
qSbnTR66iwZ68WmlC90psMl41ctFfderGkAWRWiPHHmAgRD5w4U8iMlBPwzqohSC9kSLAVx1Weqd
qiJbaVHtO5rPrq8c4fhga9YOaWyxhSbrHhyj916tMxn8ARbRTU1mFsheIvJY78rOXbW+KZ6zP/bO
2czm8qTq3Oo0Bcyy7DB0L7vc624NhKqXCPnFj2ma9sVET7yuORCHUlv2cF4tu5DS4aRScswSWHwS
WLAqmapiSYoHFfAkv2qr3Nn4De17bFzZmrZveerobncZ0a5/T8sf1o+FjnEut3qCn8ysRLuTtWSa
VF2xpKJkEJtbRtdKplU8GwRALFt8vssya5xFFAsNriKvOsL0SnRZ4zrEy0gZPC6jzMqLiMjsk8xo
eRQFBVTJROmzEj+W4y4cMYf5B/DnTsMwkk2qSsnG1ISkuYG30J87iUFhzEmFq1oH2SsnAOWroj1R
kdpuVCMskB8aEq4y2TztElE87iv80ChSw3WsUQCrABxM/TFap8glyu2KNhz3gZbNM9GLeLkH4cxv
wrQHeBtKa/aK5XHL80aAkurOam7IGbITldwRgTJGIHY6F29CXIqbvoUtHqTzSoXtCtrBiW9in6S4
idKJ1LGsMKkxLsbBRUByyzKNgUJbSuwtFd0vQ9uUavmaWIpwXamS/E4KINGqg6IcWPTer8Bb4Bgd
TCc9LWWN+kbWdBQkG0MAFJs1bbRhseLAUXikU7J+QBnjkZwFqVGt8mIUAGYgIw5IwCmtSeAM8q4T
vXg5JAyiSVxlmQOLuY5FKzgsAjm7Fku9O3c1LRpjAvFla0E/b/PUPBmPLGRmDM1pIjsErpMG8iH1
Qr2ZwKzksIrUV13QpimPgkH1lkEl+KsUWcY1pKPufTvE/XEUp+ZcMZ2CknjbvXOhGoEdgUV86Fau
tMQv3BNINGgoaxqxPMUxJZ4mqWCsZfzRB7KYNOeVa0oLWC/pWV32OIL7opDOzLI3Nn2FVobdY00v
IgvN7LrJZfNgaCTlyiMO7typWBJDjpL+JOhlHK6tFsx539lP6qV5LFap2JPN5ybptBqUHnunSHwA
FYbIgxAlMulVrZVdI/gbzmLZBJwRNU1yQ5SIbk40r0pKMKd1s4HArXFGdg3MoZmUdXahKFa7doj5
AmfjUf+dgFIxzoIEylkGXuy9wWGSyG6EuTFHPdKrJ6hBBcRHsD9O5LLIqomQU/xfyEYCVz+zAunC
GloEKYQvVjeZpiinMUEK21xvEJoYkeddNJLJ9x2hd28opo4SVR4GeZHmvXKMwWzYpoJn0bwjkgby
NBEr+PJIVZIdziRpnRhLXYzSVR1a8fLfv4pGd9p8sQt+lkZ+/KQPfv9PHnaTKim67JRw32jKXsT5
tQmu/07HnPwqOBcPMtH7Jrj2u0J+LjEeaDQx/eKZ/bKblKmaiewl0UHuf+ZP7SX3H/S0B44QhrKd
yH7W1Hkfn4krox6iYi7L7TRxrDELtBI2Cr2TRUMPOUXFluIUx+Fw1GtJVM7QKilXVo/sqi1NaWsi
Q6cX27HX0wj7Kpy6H2zaFzXQIU+H9poUSymyBFy/ZuEet01dbn0FtRm+Tf6wb8zwomqkTlsDOFI5
6ecelLpOXYIkN3FXRHCdLDEp1xHv36obGd4DCQarJsvNox6aDZqhxBfwwAUCRgmhOh7GTYRpHmKK
696XmVy/112wSvCQ2SYVVgiwoCUN5J2XevHWGKiU5TUVlpi8qGWe1+qx3HI+lZHqL0oJE0oJqPCC
7kAQrozGrI7NEQAPgdeaQiXR4DPWBYU2rYLZJPahM+Mkb9b4DuOC4CtZukpyS/9YqpmrQGxIQQuR
DYJ9zwwLqPNI4RB54S4Bj6GaFWgpeZjpiVTTelN0/V2diTpI7Q5EuQ69atI0KnoapRXlA0tItTWw
bWv0NvunrVDA+mf5UKUp0gpEZvCYw8bOlRjGVRyG5jlpb/E5+zDj2MkwOszjbjTijuk/vtsJp1lV
r0VPNo/yMSjIl5c62QQy1GZRvqsko9kiSCVeiM0f9SBP0mnPaOQPNS5JRJ3DUmVTpmlPyZzC7Iru
z9tqSOIPzKQ3LiwZGzB+1nmHVvLarzNrJRIFaod4SMaaAhlIEajjhTgGIxllDpcgYRPCwYhoE470
63qMUjLGUKVCrNsbqRcaa5KMqUsehPMrn67IAqA0IAI1dz16aoJ5JA+ysEZpAhRMpsdzUcckK9l1
RMhIvo96akNNuHIqS0bnQG9LSYxyFhmU1wJX8oHVKKMMQlbFWzZzEdViEqXioog+YAkdtjWgwrOg
0ZNrWSykaQzH7UzDY7fIx4SqYcRBsW/zN44vdFt/TLJqCaKCozDmW0Vj0hUgbvODRg90QTS0wInC
GTjINFY1l5wSp3c5Zmb1odgdDUGgEyMRNtoW+WSz7IwB+r/TtblAD1EfLnT86xyi1Ow8EqT2xokl
4czq2nhXupaAa0jvyDZ0jYKmVK1WQDAqo9ygQpRP0rDV/ble5eZ13Vj6NJQT/aB0C+3ODNNsrjah
8V7vO+tKsjz1A4mMZW/7pgvMkYObJ9lwaKSjKosDYNA4pHZdndeXBZypowC4JS1r3XWWuhF7R1Ed
9QeDL7Hsuw7oY6zQqTnYwkDSG/ltwgrzdb3su0ImrqcW8nd6IxJHYGnSSmkl60xHYgz5DKhrAhXc
T+CotKaJNACANj1S3BeXIgzlA99Um3lfi+kFem4OULIgOpcJKT/UZfS0BQjpq96EWbnY1LHlLn3V
72Yp22XbclV3o9PsO3RjzQX50OFNYbdbwJorhoXuwzX3/MFC1RH5F5Jr9Le5UpSb2GS6RIiJJanv
euqRlMUWvVQFMP6s+HyoMvGsLMgTFwvSrqn1SAK+oEw8rDJekNhEWUxjTZU+eoAX5y0R2KsooWDI
OwUKQKqbmZAEzaIWjXypJcDbXAwzLq9uDtCXD8/8SSJXqE61DgURiLcbQlp6rFSdOyXMwz0QY6Hd
xeAIp3HngensGncF1Effwg4tzsSyRsDd93mHBnFw/VUecCQlA888Sn2/mIhWnSwUTAMHZl8LWyJ/
1VkUhtkJSY/BwpX46iDkiAcU4oEjQfk9N5NgeI/qQ1jWWQTQMqykY6G0/PctYlTDthxd/KgpERta
mXy+y7gMKOm3seMe56LkzHp25jb8q55OuFcv6zIpN61LTp8kN/JZYFba+Z/fl/x71sSUMWb2pYLY
xS6Kxg5g9Ju9q5+G697/24dtjPY7GwRoXhhbRGoSY+XrXstnIssjjcxUaaA/9AW/bGNErmBMAJOx
3qp7md89d4ykXgvzJjUxyi84W3Dk/onm3zPhKVI+EbuogXtG4qDHzvyZ3lZ30b5TiFGmzVUz9ZfD
Upipk2in2IUtTF+T1rI9e9ZqNEUVvSCYSxMBoyiao9T4kXJQ1dvSl9tuoHNFrLmlRs6UOIVoIaYK
2QuaCtusxGOCzUOcWVYEUh+lxgjXN44FzP1rJqR8xrGAtAu1+pj0ETWWwWGz35BBEPbdecm/WkQi
9YLa7APbBVRrs94a2xz9Cgt/50x6s9TBfwosDUju7bhI5ZnnxsBqTLjbTf+RfBwkEihrlFkNeIHQ
DrXF9zmwjulKShDQULB0i+Gipos2T4keILlXJbhQrZVJi1poOkA4hvVhiZg2RHHhgVc80IKgPi6w
WgMV7pttFuVEuUYFx3goUCHXBhrT4SBdpmcWMAHCQTpFuyXdXCcow1TgHSReW250LHX+RHNMqJVW
pRKU29SGreE/4My1n5JIlSzOwL/qW9QL7sqxMn2VjLOYqQK7NXzIVDE1q6mjJMqCZ7a4q3M9WJtG
5mNpKSWwLA4zZJoRF2Lr48QpZ8CAexb3xWBwsySL9kU8TrWc/KqVRJ9hnjuJ/DHZz8maBvta7Qbx
sPEFYSPHIvbxXI2ZDR3afqWZJedC2MrT0qvKhc70O6950MmQtAhf8g2xJOQxH24JpfQvcLwmZw62
Fjso2mYRuYImzELLdy6LoZC38E3SNSK/qLNhOpjrCnHNfJCU+hy5FzH1jtpL6yihKbWM66g+BUbh
kAcT5/7VGCWzbc0uA9MIvSUE1OHwuOXqjjJW8S4VSfUxBvKA+jwC80tb964U2N/5+GVPItdPZ0lU
1YcV27eFZ4XRaSDW8VISfL2bCQzCnBa9xwPhpQm7ZVJw20OvBHoHzqfQphH2sGU5iPnarxrzBslW
swTuPMw8JWiw1frhaRgNCds/o91wJuhuw0CCASUlIjlkcjYt9IyE1gyeZx3qMno4tkYZ/FfWSWyO
apM0qMkiQBpJjVM04/hbkh7CkzwrMWefaqWBe6T2YgcTeC/uPCVWPyAF07d1XOofDU9AzoV5FOGJ
q4IcmRlZZ8KqJUxhEBHq2hKm+Rto4eoVNsroWujhZ3Mgz10sWHFGET1iYDg4EOaawJJvhRIMz2Qo
kja3dVlwt4Rkkz3fw0yLIbBo6mWe6g3FLJj0ky7ojKmZFeFZpuX6Hak22KZMMSxAaEK4qWshOiw4
6uxyzyg/1AmpEbapuINqk6pN/FKCO89ne36jOK5+KvShMEvTyL2y6jDdgulJL2HECv40Cnv9OpVb
00Y7gEbVNytekDgteF61FPBJEdIPTwqg5loWlu98XBKnjcb8EVcJ/UsoawOlZsqExOu2K1OM61U7
dFoy0YqKrm2pV2PYW6pduEqYNJMoHIypJeXtMhpCAcdg2xw2heFtqTKJyQTCr39rCliQEhKaz92M
/+o6ABW2JagqolS/UI97RxoTcZSe7jWmftw4/bjjSMeK5SC350WVQLdPVCnC7MR8e8IYUcIGdRas
ZNPSNpwboWeFobdQBV0+9YeaiqYXsJPXUuEibNCicP7pAcKDLsFOPrgEgDn0+aGPEHZUu71Aro0m
U1Zxi+zEitrypooQzYl1Z27alrMjrOAkQ7zgB1MQ1JwekKXGs8RPImTQJAMQ/6XUVv6xFTri74LC
ONKDPKKXoFrdewflx4w9Pzxdp0gXgThQK6SrPTWJaaB9qcL5y+R8I/kkAAEP9tZQ3SXbHT32YWGk
J1j7jAWChsp2EEnM1DJP7Vww3aWkWclSburmoGyIB8tz4gtlyHF2DsHlVK2l1LaCMlprZpAd4D26
LhoU2Bn6CoivBl0H2vM24TsKx6XImpCCY6ITC6QV5q1wnmDZn6j0Jed1OnhTesk4E1l8MXTnLdAw
mYO6GAxbwg7UWQKa0c4UmPG9K4bTQaqqD0ypNBaShhmsTbWNoVbNtjIaXt9GVNdjc2EGX19bK17u
nwKjHVaZ1UurIDAIIaa3O0MhBiYh6c2xuBl49SwMEmVlcaqe5mZtLfIgJj6tr8MTTTBcdD01splO
lj2IxIq5ocweX5BPEc7BFfGwNoo7w1aeT1TXa+f1aBoNjb6duwRZ2GFeRdOhkpRlFkKqzyFiYXTU
jZOWeDWCJIhfp3SpzchhbzZK1AinBDd4p2Cn2jVQngySZeusKMkaB3ScskUZRkSFgpmH/+ZF60Lw
hA9VhTNWcXRMnG3O9WE8mO2joVAjnigAKnGJhuRhe0l6noR+f1Fg0Z1ZHg3wmtUbXZxn+SeRpNLN
gOSfU+frKeEKhnTq+yGHj8TpbnzLE22YCjLOM5Ipm7BeJkJDsb1yE3x/BJxsJM4JZNVJEiuC0av1
Muuz7IScTYECs5yjgu91EgjIQ8OvMISERw2ayOYjjet5YajlasiG7F2AAX3JrM305gbtInVMt5lg
yvXJKzWo5ODcWoWQ4iegmqNonentx6DPwilfyMdEl+ObFDsu/0cHkv42Uo2OVFONFHs7x1WB6iCe
C2SQUEIKjioFbLUaDyQMeG421QnaviCBojvIIzZVBaXimeoP+CM4miDOzOWlGuY6ZXeRThfsYkyJ
BcLSSiDCLjLBW0aFuE2t9DpP0KpNlKLy44nXhfXUpduH9MfJZkz48kTUx11XTNol6XR8FznZj7T+
FEJmA0s4ClL6I7ULDA65ZbES6ooGZihVcwM7mx3zvhNB2KZTnfjSq1aLBFssyhIceBTcaiQmM0U0
jjiF1STduF0gXQpt0R10vhojQBhhXZ4pebuSFDLBLssAb5ysJj1Uly7MgdqHCpcNprBZCLkPTddv
o2aWInk5T1Hc4l6h2pYR9iKLl/RAvHfjyXiZZUFP8EVJAKukgOq2ajWfZ2p9HyT0QxQNnfNHFUU8
O4aoo+ZjxzXWTmmKP90bJ1AqfSqIyjQ1NnqKnIy1V/Nu87J/xf01trm/tsGf/yLjOTqokEs8lBop
NlVOOUDyvWZpyD2Bmjwgd49ORcefP/QxxEd+PiiqJya+ecJ8ZAUz0PMNv0SIS6HCzMc7GO6ueBIX
8qxcWJP0sN3hH5oph7i8p4rNEnNRIevH1IcT8xVLn/z02IE5+tlVPDvlOECJ294tIgA8rMLFWTgr
z1fuUp2R3WcPC+vERx01qVfiVJ6QLb9c+nNj+sqdeH7X99eAqZCmPO5qQNNPv15M1VEQJdyJ2grs
kdYfY01A3RebNcAxgM89TpAbsjVxIqPrtRA/+wPieG/u+MFJbGJXT88z9aRUI2ILSWNzDtC9zHN5
mObaOcjiz9rdHz6O8nhBjx+T5xc8+iQfndXKlmnedLlgQmKEWfeuPNeO4kN1li6iDWy52UTYpasK
xQ4t92lkvwZNGvkRL/5+2gmPfz9YYXZe4w2jqY8aAJ/NLJl7R/oKIflFtCsOq0X9udPywzGPotoX
f+d4TY/GbBY4XcksJRZ5K83ZIEdTPLd2PQ1Oi8N0jp7htZs8tgm+ucmGTBlANGCJPX8/zIAQwiHk
yaymwlGF9XNOFW6m28H8KFwSqzeDrDUZ1vkqWtrqPIZCtwwW/1/GqfrV7V//cu+sZDb4sbTpwr/x
drdPGlFf/9l9EUc3fodprRFrKSsor/eGyAdDpvQ7Xk30S4qIEw+rJk/MfRFH/52uEashXSwU1lRr
HveiDMgc4ONNg4meSojxZ4o4qvb0VaGKo9DuMigy0UqlM/bcsszZpUsqSMwc+Qws07jjWX/lRj3q
oyFfUiF0jqI9EFhvan0jg5XfJiMvOCdlaRKWvrgVqK5OEt2KtnXT+0R0VAmn+xE7XJZCuIw6hZ9U
C72dZIlPWhGJ6DO0isdO7BwNgzRt8TRTLtEgrE69xFWPi308Tc49ACCrSMTWDApNBZSJ8InQDxNs
k8qavkKpQtqNAKj9jMSbnLTO2FgPrlUgzqmEAzXUrCtTaalxGGBRt2bY50vHy91L0RSkqUvxfpGX
5rDO0rLn/XB7Aj6c8LIQQ3/e5aF0zN3M1yjEyWSvQnkFqZkESK9BuJMW4rERRLxRrQFKv4ybelLT
FzhBmqVvqcJ1O30MCVIjX1xr1Pl9MC2ECKWuQZ6QBufiTPFdc00bsD5wvAo9l0GZ9bKsMm2hOi3z
Uyf3G3UMKyI7PCClXSirJZCwsJ+AajaXnC+61PYpYhw7YDcWlGCUM7UP5XXoJHSo9wlJ1DzKjT/G
JrW4fCmbjGFKVeNFNmJoEpYQYclb9vP5QpQJYHJQBF9HYygTPZ3yOou8JJwgXgIpEPaFf1IAQT3Q
9qFOY7wThIhiGRZEPmGaIv3JdzzxzszINJ4mJNNM3X1SVC0Z3gdy6Tw7RbNAEj0SthOnFUgcAHnQ
X6aQnT7oY/yUxtFhPuwzqTzdoZKYpMN16lB3w5QinXckGtQT8BnOgc8OsJwKVTys5LRuz0yHGKw2
JRBLI9/Sdmur86cC51GONIJhbcfuU2y7gKk3VhjXBw2d99tin7OljZFb2Ri+Ve1zuKpMJf0592Dv
1mNQVwZR4JT2nnJJNI23CGI3uiAUSN8IWZIHi2Sf+IW/BzDwGAPWVL48KYUobgCd9yCqsXnikG2s
kLAXokSTMVCM1D8iSBvHcRapJYlbDr7xR9UFs4+6F8K2I5Ikp7DnJ+kzCEigQUg3LUwj+dg6aBA5
Tnj0QPYxZ66nA0gxx/QzyaMfKbokosWSErW0Ls1k0WD1miR5VoLRQr0xoSld31pjtBohN9Ex7mDy
1uQxeq0OGmSwSuFKJ75nDDNV6hCRGbEGtEHkKOrFBMkIDXKpBhDajIeGw+ygDsSrRIqmz2WJILgW
zP9KHMPh4n1OXKHE9CrDzJkX+xy5foyUC/B5X9LfJWeu6dT6IwdVZxqOMXSt5ovFJDEzZBuy2cBq
cfapdb0ShhvqDOWR7hFqB08bxIZnEXUXjaF3jR6659kYhKePkXjMV9WyDwbvtgiqlBwBovNwuIq0
XMZAPYGNkUaQl1VvdClp1hEc/80Y0UMwst988MdgvuBzRh8uFfZ0AgqjRqzV7AS/lyytPMNtD3AH
DvEa52IIKrarO5o6fXxZaAoQZq3Aar7CTWNwku3U4X04yOBtjEEs3AnTvnDY6DJGUE0L2uNGodnT
im3yXpA157Iseue87vMwn0QF0rupxEFdn0GHVLITFNXKtYSH44BgYmuuiOBh7Eah+W+kbrYptcIr
ZmZcSd7cwtGRomSJ+nUnut15U2r+PIoz9iZeGlG/IwPIuCpNHtwmItiBtpsqWFOws+JZB3yEnr5D
v9NWJSXekvrhXRqy4lygfi9VxNIW8Og2zECawH+Jbs2WfPlNwjmFbQb1mNtGDuj7x7nCOTKDE38Z
qaVA9J6CvG+Su07HrtmTkaRmiSmcJkaOqqvoyWssMMMaMOYLM6OI2PfpcUOaIo5ApUf8nyQJt0hL
A2p6esZSBV3QUsFQFYVmm4JpUqiMMU1PXM0IVrVLboRb+yQe6kZB0awQ002bR5VkN2abY/ajnwZN
pQhq2uyEzWNNF7T0SJUba44cUBAWmapgmSUSCyk+Qp1ghWLIwCoxBLSOBUg8gZ0UvvwOkmRIJloq
b+LGyQFr17FDEY188Is8gSUOa1FS1CmBkkMK8NDiT+JKF0/LWgu3VlHzNDgysqZJmMrULxvZPeIW
qtc5pKhrej3EkFZ6N2ZX4KbpEQeKTWHjQIluyGZRO6KkNYzq/OAxIs5y44ppuCPMe/CA8DMlvHO0
tA8XfMdaYzt14NyxUJl3bT9mCoup53ebpKdiwEpryptM6VE21W6EYLLnwTvzait+V/iqfEfHopfX
Ym95N9A0WVKMHnooM55IZT6BswaJJzXeIeF3daIP+l5c53mqIdIEneDaRlBqB1lJkiTpXCMxiNf5
wyi6e59pWTHrzSHb9soYzDVkqWPZ3cjIpoKGv/DSUSyHqM/IyIK1S1Ehn4UJEpKSBfpId0H22LJZ
04joVY73c2ye8lyo9uZwWv6phlIusgrfmlZuZqJ3lALrvVrE6lmFUR7lv5nq0FL6IDohoMnANNBa
5xZh6lvc6/6CmG+qEahrlSVV3rtWk4sLKx9jC+hBFTM9lETGRSiXWYhQHceQg8hK6p0kmTENIX+w
s6wRlpXqyycJMpEPUpBgkqsoG9gR62Bg+10RLFToYLd5aHTzP79R/79yU94bIaa7ajfbM5FP6rui
P70ra3L4HhqMtOmj2/1f+3fln/mBH3/AIwIz7OUnP3fWZ3eff/Xd/orG///P3S3h4lO/rAr/ptqz
rB/95QPben+d9//8fmDfXvqT3/UwqIc/XPp38EFvvH7/F/39VR7u4ru//sXeRbe78rEVAgslO/Kv
F/LXvzy5zEfHj5c+99Qvd8X42Q8fNR5hZGyjnBl/9rN/rLb7cmv/dxf9TzTCf/I3HP6TZtuf/TW7
wv/0X08cLqORl+Pez9/9V+CXP3nl9qf/Lm7T6yePDSliJkyhn7/0b+QNfDLN+1/wuFOz+fSPZlc8
XOP4tI/SPuqFD380vsL/u8fyjyr69Dfu682zL1SW5V/y8fFuSJOnk8DnqsFYxfrZl/UVt9VPPi4X
uzr79Pcn89f9pVMn+dlLt3d5fVd9+tvDJ32twoxY1p/99FeC/n7yxixrP3ryEt3XgX7BBMCF+8mn
f3zv06Wfvy0ntZ/cfvrHk0f9/tp/yQyQ+dUu+u1h0X243q9frUxl+Ge/2u2PoWg/+bXaZGX4yY4Y
z6c6rfs79Ave15dLiD97+btyl3w33HLUtv/sbf+jeC5fu78tv2DPMUn73c33poJfsaQS4nvz6b8f
bsDXZ1H5BU/8H3xlaV7733ldlV/wqH8XGvL5tiu/YOl7V98Ud9/eGPUXTDT2HTvU73z0L1g4Xg1l
+cnX6A8288Tmffp7tHPTe3TLb38ktwVL4X/8dlykjX97l9z4u9/6z1QXhJ3Mekwc345Xe/UZ+96h
40vyzrdHkc/HrFd/4Ms57Jj5AOTseEt+cBD74U88HHC+8wP3k8nXd+kJ0X3/254ehP54tgt6ebv2
6Dc+fMz4q+6zeh6M+D8a2QvX/XD37rt8337CtwPjNfvSEfrOwJ5vwN7OwB63ur4zsGd7v7czLpa6
l76w59vOtzMw1tmXBvZ8x/tmBiaza35pYE82229nVCyiL43q+T7/7QyMJe2lgT0/YrydgbFhe2lg
n081Vcpyvz/mPKz2b2eAj12235nyHx+s3s6gOJW99K1970z3dgb32iL9VJHydsb16iL99CT7dgb2
yiL99BD9ZoY1HsNfesmend/fzrheWcuelg7ezrBeWcm+qVq8nZG9chz7pmDyZkY2Fl1eesWe1Gre
zqheWcCelInezKjuCxGfqwjf2Uh9W6F6O0N7ZUb8+eLYG7gV9530l17Hbzrwb2BYyEqsV+bPP+JP
f0cusdv71d/VxdMzzk1KHTG5S6pHU9UPanUKmtfPm4Z/UbnuHgn00nf2VNnwFr6wZ2yB70w1PxBV
vIXBfXlCfjiPPn36smiX3H1+9P5Fz9Rr87ydEopx/bX58/mu30DwqkZBFMbu5J94U768lf+qUe0l
SC+9KE9lS2/gWfrC0X9pVD9WB72REe4FRi+O8Kkw6W0MCxDwKyWcbzRRb2Jg96qql76v53KstzGu
z5quF8f1WCnwJgZ1ryV7aVDPRWhvY1yfRWwvjetb/dv/7cheW+VoXY8/chPd7Yr//B8AAAD//w==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lHrZkqY4luarlOX1kCmBWNTW1ReCf/N9iyXjBnOP8NAGEkgCJF5rHmFebI5XZVdX9jJmc+XODtLR
t53/X7/Hf/k+vL+6v8RxMP5fvse//iJCmP7lt9/8d/E+vvpfR/ndWW9/hl+/2/E3+/On/P7+2w/3
uknDf8sRJr99F68uvMdf/u1f4W783Xav4fVgggzpcXl36endL0Pw/8+j/8PBv7z/7TYvaXr/6y+v
P0ZpOumDk9/DL38cuvz46y+U4Kai+S9/+e2fb/PHCXevI1zb/p//7X7Yt9f/9rL3Vx/++ktWk1/r
psQEUYpzjGjR/PKX7f3vh6pfS9hNMEYY1STH9Je/GOuCgIf/SkhdUVqSqsEFrQhc5e3ycaj+tShr
OLeiFSKEflz17y/4YIfErfnHoPyx/RezjA9WmuD/+gvcZ/r7WR/fWJZ1nRcFgT+ownVOcgTHv78+
wSzAyfh/bXV04zzu+tBEZi7yLK/2momfS9b+08D8N8/528f81yc1CBeoKMsKo+LPT0JNnYfGTH1X
Tjo8cTo6der5OkhWuz2+GFPZM6KTPQ61GW6REuFWbHuDWV9W9FLmaP+EwrS9mLgvt6Q3+LZcJvFc
UJ5su24UPQdVZRe993XGxqEZnzJDs24ul53pXiw5K/tKXYyYq7Ma5NaSLKy3Arv6exxd9rUwQn5f
/ERO/dJr0fIqG0amKC44G9XITxrp/K1QNu8KnniC6yfyJUk+v6O9HhsmUjHfSIS3/RCj9zd+m/V8
XHbqjkPpinfS8CUdp5oHxIqhz9LFOrQ1TLrcyotPu3Ztpcs6MS+b6ZFiN2ctlqTnbEWrOfFtIYdt
q/1ZkV58EikvvlFB043u13xgCfPcMRq4Om6Jo56tBrVLXxSnfEnbj3yolxZx6w+rzGLnt8xcNRP1
D1nWFBOzqXZVS+js1oOoUxRnNOe2dVOls1ats81bP9p564pma6p2GwyZWb7DCOZbtfZsKNfykZaT
aBedVQ+ZL6uH3U/6d4X34grxqj/GIpgXyRtrGEJ0XlmFOe/bDPtxaMvB+WtE0fY48dKtjPalPAuT
66tdDbRpxyGMiVG/jl9M2JZvtV/ik5qNWJgty0axstrmziyNOAxoWgMzLsS7OpvrlyXG4oUXDh/r
rJrn1mX1dFstUkmmajo+7/tEr6eqIA/Ztul7UVcRszqpVLSjXvfzus3zTYF6KxhvvLpfloBf8FDP
F0zrkreoUuFiNsW3rox6HxnUdHHde2k/Vzaj3TJ4dZGr4jeeE6gT2ff8iOD/TjUrMkzBup/bVWN5
RHLd7kQ5XjLV59dk9/goiiw9xtjk3/q+iOcqiZAfUTmt17qvi2+5McOx9BNtte1zzXpJ9TORNIOP
s7IRbNiwz06pIXRtq4Gq26gydZ56MlasCUW+Mks9TJGsBzVfcx8X1yLF+/y4N1M1MQCpSV60WnFz
ZcS4xDZQZ9KhNuuwH+fZ6C97kFwxy4l8UnlWLrD6PP8iiMpvsmbev88Cc9QWm+drW0Q6ytYCchz2
ntJwoHOplmPe5+NdP1XyJRaFzI94mvKHmGb/Oe+HhLrCicm1fsp8xia5j1+QV8149LvoJ6jvzH3O
U7Sftt2tb57S+jVrBv24xDmZFhciF9085PlNrcU2sEYaW7c0oMVc9Twsvk11VMdCokpX3d9w77e/
c9IfwPd3wP1up+QkF3+Q0j82/+3237nuXz8u+4/9H8T2H1v307t5Du79Pdy+Tv/5zD9dCI/74/kf
nPinjf9CkP9ODf8te/4PB//Ej9/tYsIH3XJpzT8TXYn/iQE+bv9narSDHd/kn6jx44o/WLGqfoWK
y1GJcI0a2hDyD1Zs8K9NWdK8KnFR1bipy3+wIi5/bZqyBspENS0/LvsHK2bk1zynBaXAlwgwGTXV
/w8t5ujjXn/mq/JDAZS0AYL8IO76z3xV61X6gUrdFbOY77EXi5l2higvaJbYktXBHCa9LfWzn9aN
nLmebHmHdRYDq/l6j6f5576vl6Jef6oQefYYS8pli1IsUid8JX82kZ+oEpxhNzzTAt+TDYbm6Kth
iE+EYl61Rd8jc9HcABQyI/N8OO4YTSXLPNfpYIoQ1hcjFN+7fEBz/Dw22+Bd2ysc89e1sXZoF9wY
20p4vx3QdhM92xuh1TUReuqZNJi7JydW7i9xz8XOcrP2xdtq0TL9XL2R66kspCZsE7qOx5CtaWE1
Xafh0MMwmKd1UjtpjVHhCWk0+3YIdB5aK8atPKIiqz0gQj36A7dIT2zb1ZqfMF3QwMReVXVr58US
pjXFqFNurmxLtIrZVb9xQVt4tWq4CGLqkYl16qdDP3Dbt7C6hWWa14uT7Qhs52oWMy3HQ5r2fOp8
GAK/UsOm1J0KNO2frdBI8u/Ij/RbbZxRTK2Vo8zMY/ZYziWXzEbbZCzTxr9OfTnAnsUaKlgh0CqY
y4a6+caF2gib83Xrv7mplwax6ElMx8WbXn0lCcvhdnal4JdAiLadWe0+tcQXcjwPRPi8E5Rkruub
aPcvrioUPqRqobarTMjwwGg2290wivz+NPQWQ5nkAe0vy4bm3yVPmcLMF1iPXYbUFo4ZMVP+UQDA
lLQMNQzp4HXzILRc+3ZSxmWfsxmWT2L7jCm96CTRz0xr+L652VR9opujtLNlUNnVPKwDOYwB4+xs
RyQVYhlOXt4sAWnZRSTL8QZqtAc4xxaPrFeKntaa7tV5ycbFXXCp4waqKW0ZS5nEZVetgwr+jHte
isss8ka2jmy2eC3MZkUn8zqFQx4XbZ+ixLs8FEHw8oYA7OsLLNCi6YKaJmuZWXddBbZyXJRd6bgT
cBzwAhh0peJUWu/RcR6cxAe5ULm96VTU+7cCDahvZZGVxaWBbxPHsUHjft40GVYoSoq4+EQbZfbD
zuu1PvTFLr7Qfhvw6yzdQF/74NX6Mttst993OdHi6IYo627WrpnaWqdkH2gmGnEmVmTDabC+Xiko
q+ifZwRT3Yk6DNtX6dQiui2Xyvwo7UB7w7ZMbuvBDYHUPUuykTVTvsy3Qz5bPGtWNcKnrl53tR03
v0/uGts+GRFYVrnoAXsAdm4Qzof+kecN7rti2+d0Nclh3Y9otHTtCr8j/jU3+3itQeFlbc9N1Bey
NH1o9bqs0yVl1fYhIXpSXCtRIRgWMVThatjFpjse6FgDVTYrvjRwG8dsiFM6zMFKfCxdueWdjKvU
M0uFINWZ6rwQVyn4CX2nUcnmIPWCqmNcG7/fVBush2uFdKqvl2xy8zHTS1MwEXmafycgALfOynpW
1yqKOFzVZMjeGo9iOLp+r/M3mtkmdmii0ZycLQjv1kgaP3f7Nhqg+SHixT2N+zT577Vrmhek8mFq
d1Pxa44jLtpSTeWXflgX3PKJjPziTQXjjOeB7mwbHMzJUqGsPnhLGoDcacp+14JQELAugAjOQx8Z
Gmt1WnU5P1FAHNO6vVehLQm3gQ0BgZbl1Zpfj1AS2wHgy8kOa6+vF8OFZ9O0NtdFnpubPsTcsBIV
42GoB/xDEJLeyuiQZGs1rTckiOg6lfnt2RGeH9LaxwcPfnNhYpssz1nYVO+7ifRV1u2LLvrbeRC+
7jIyhXTAOtf9odI8+NdhJY1pwVPFvXOEeGCB3Hp9rtFO9Xlfia8r5nKUtpPilQJ1VyyJSuZAg6ZD
AwJ6vao2OZhzD+7s2zbmOb8ZS0EHfu7T5uafYZZZ+uSnYQxjG0qPW6d2AaASPjV53/KcPnAknoLC
15FWc4vMdlWnvmC7zV/i3DzNNdlaqHjDapwHpsgmj7HM6lZ7UK4V1NQZkUyeua3mq35cwwEtHDPg
4K/BlA9+ak7Gh0ewazOT1nqWoX3ttn6vYD6KgSkTbjOCb/QoZ1D7xXZpuLmvLf7stHgucWoYTsP7
JuPjvPu128scfFjl33nMXnlV3asCCGpMWwu+L1xh70sWSN7coM2RL0VuCqYNXq/coM9mFeK6KXZ0
KucC2AXM6ZHPmWObn0VbZPp5AwvSKLIyHHTOnDXToYyBf0UlX9oG5mTiJpxKkPxXwzTSE84tfwxG
bbxTZtIlWzYz3m+4EuiI+0BOSEw/eDmaVmQRTAAg1GHV1avMNL8R0dtDbeMMd6a6E8sIdIZ20rBm
CvdJCAF8be5STJE5oIgnK2V1bIbyDjA/vALUfM0Srlqliqtt1C+ZFMNhg7k+xagE+HXxSu2M78UY
w6m3m2dUkpG52lJwLi5/Dyrq+11uPz+M5pGipNplqK+yUTzl+0hvq7g+rjkSTFtTnPQSEyzwqW/D
NL0OVpOnJDbxGZhmvAqinDobdfk1hUxfm92Wp3KlxTkAS7YSm7fknGf1tNzsYAY7j0fT7QXuWx8y
Di4R6Te/otthGG4aPN6FPW03ZrbquPbT3Ga2rA40Na9C85lVZlVgeh1tUzFe13xXByD1bi6kBVc0
2HMk6Zgv8gGGbrshUFN2C6AV5+l9hJXANjydnWnOwQ2f3Z6/WTGf1Uw2lvvhVpY7YBwtO6r9zT4L
1ercqUsozVEN5kELdFl4/Z0Ef/FoBV9IObjkeNxiPILBOeVCjK8q0+68Cf5D1yARTBzL0xb9eFKJ
fl1pzKCm8ane9qrlhT3FVZ2amrdiQXmrt2YDHrZPEFE9lzy/7vcJHGufmO2dZqnx11HxdlgAQ3PF
s0OoyqINYtXHPtPonGUFLOF1qnYGNrc6YYPm40Q5fSG7tM9WKP8FkXx95kVA79SI/lkms6g2Fq66
rMp+6OA+hSs6Gaw/LVMAsQQZ2XG0qoFMpMDimhaR3PQJlOrqluUVOCt+qmWjn+CU4aEJTejMVIpb
ERwQyRCnIyjx5n2qkTwXoLXOJtHpbhl3/nUNfbrTSYe2x6b6CQmcfghmCV2V5tnegSTVBD4WY1DL
bg1t2Bf/lfLeDWeDzY5u4zolxfjQpxHgbLe+3VTaIetxPV0uBuT0mzNrgdui4YXsmirjw4G4tD6X
SUhA/jXU6QLLcA3dugyVhLqVRl0V1RLLb3aQdbhRAVcKUILY3yWQ8/LeDEjWp9kOBpNuTtzwqaXW
ZVXrMeUNqxvMH+XgYabtzEfJcq0h2ZMpSt+hbUGPC1rcrakd+pykC8AEE7lCaTaJ6dk1C3xE2Ktu
qX2fs33CcmVyAHvU7WR0/gSxS1hb55YMVA4f5uEYQJnSc5zBOrBm6fGbzaovqsHmQPJYf2jACGtm
2u5lDfRH5Hsf82c3qnjf814xV+H4PmxmOiMfqtOsoaLHrKjakY9VC8nfzqwu6GXrLWKlUvgK4OBl
qIl4itHND4an4hoUcQkwjNTFrehiF/TV4Ap1cc5lK5UfmCXF5+DKb2SYqvu8ts+jbfA3kU/uCgQu
kHNwtivLeTvjLHunc6zud7y+2r1+21YfD+Om05WSUrSgisx9GcZwPU7rePKwYG9BzXogUyFbug3b
pyklEKu7lUfQF+PPnQ7pCBC+t2qU4ghVOXzYiQU/Trsqz4Es4qCIy57AVqDDRtehk2CirstybDpC
Jz0CPTWVB++DsivPy9IyVOQjEITPLlUsoBRn5U9mNnVLOLkdZjWxua7Xm7zuXTu6BmtGkBUv1CB7
DakpyMMdNwC81XjbVP0MrLP9mAPdDqmJ6iRNHy/UjE1ri/AZcEHAhzXH4YMs+rjcjaT8Uc+0JQU9
l33ZrmnAbMbyiRfFO07kd1OuzwveYN6lVS3VY2T9Sn8PPTFMgiYFkl/oYZhLwsyY/54XJbB8RjEj
zl5VNaDMJta9NRUY7b2vzpms7uJU3LksfJ6mObHRi85F/klN/tz7VbMlVLdZpV+X3H8lBkSDQvi+
J/kNhZ0BrxeDmtOG7cZ6nOxZl/1+3FHeadTs4LY20aJx3I+psncx6RezLj8S8pjt23QLuuvWJRRu
awkSoOh1wSpNflILGVuzVRtwJLrN8+qia1qwUe/FYS3czEJTXJe8OE3Cz2yT5cX16CVweVoqeI+K
LGA8aQgnl/WErcR+F3iHvDhI2/VAIm1dgVHkEhBQVbJgUpcDwxyXbRbzgqUQvxWx6lydgCehrdKi
yX2SvPoUvIc0LsmhDXZ56cN4KnEJaWuBppOJ9XoJgi7MAcBepm14DHvsnA5Dq4EbDtj1x0nlABmZ
uqOrscAYNLZuVfTgTcbbaUyflVpuUHD5YYaAfQwZgnHKFQTZw4sL8yOqPDpZyxFLm8kPJZq/Q7jh
2dYUjzuPLY7ohSj6AJbwKhf+npS0FUbFbjOSP06umI5qM+Gcg3tlkCjatvRzwxAe9MNMDGm9d7qt
VL5sbBiX+mZQvoI7SdlyVKUbK6sRAmkDac0iUNsP8mYdG9gl0N4uGbrby/qeJH8pooG3aRxpyzQB
PaPmmtrySFAipyHJ8eLANLf5IC79MKZux/Xncqa2NUW2MGgePdl6u1n5cJv0iBk4irMq+OeSpAPK
csHMrr9BdnDry/RlWP2npOftIPbMdgpBYA8L7OzBHJ0bJ9GhXvoBLG7cWm92yP030KgJ4IVFGAs2
Qxeg/lim5nZKkBzooX9ZbRwO02g+4Wy6GSGWeiTgCi8JehhnSDvT0ZLBdQun9gahbLqAiptPM94I
0E29fAatCp2N2akRZGDjLs6vk2/xTMoRgodYHMt91RNkOaMfW0Wnnrf75vq3OU3rReiA+bGc0ipZ
yKf+NSw6LoeGT3t5hgYQcGJp9IoOVMwxsr+F21T269N/CrYXiKxeZAOLqJfpZwaTdkpojQdekHQ/
VqQ/LtnqKcRNadSAHWQ5cjKEc21Xfy6rMP4ccFZehaqZLwHN4LgqvJxEvsD6y+WeDAu8kg1cBDaN
LQI+dlphmrN9EyeKmpWwZegRwAzqx/KK7lQV13rU/pbk2fJ1xJWzJ6UxQHZe+xFfKKb4JKmk15Dg
bPR2wAO/mGHTsKKo7t3FjGCnq73w98jn6H7Pe/ogRJXk06Sij5ch7MXNLomA2H437gp6T/lp5hHd
KQx65pRtkhtWGDLgTkPcdaiKhFkFdu4aBEQ8OBniT9HX5gCmCp/1bvHWhWLPu6YMGcBBnbMsU49l
tqcbiceXucj36ykv+edh3KquJ0rec4f8M3b80e7rNeQNn3Ln3cXmIFZT5cjRyP5FqP0I8w0+uipe
k9ry45xVkpHIVxYb/Gkc1WPP57slFLItFv9AFqxYLJtLVPkdieNR2+JgazSfKl/+GNR0hcEZrC77
NsaSsxDd1S4GdFCV/QKC4H7Cxh6aRqYWQ2zWVaM3bT6PC5i9qKHKKuC9qjryAlo84EO7vF7QEaTp
7SIbUPiV+t2tEpphKbQQNloGc3Kukr2tNL3K6vKQudiwtVkT5DYQK449tY+khAxlsavuoEWBgCUp
PzS23w5ZA65BkX1jwdXFlc6xvKfgC+5LkysFymiyLCQjAfQIvB2p8AThnQ3dTJfhZhMleN0RobsM
EdXmer1dKbi0TEwGhmUsmRbZqRrszULEudnX50KrA+fTo8shDlqyTLNIhrOYN90GmV3nvf9UTIG0
eNf60Fc1PVRZABAkRF6gdzWCdO4vWzURFqvsgYb9C7QfKVtj/6IK4F+Sh6+Zy+6VDoFNdWxaTyD8
NSg/KWk2EHnhbjE1MFs/fliKe8hn3+wK9Vz3d7UYH1XMDzgvTzylp2EjJRvNtLKxBlyHjt8FL/lb
luXXkBdztlfZK6bNNyzz/aKksp3LwAlb/dCn+iZV6TZwdNlF86VK+6Eg8pMf8jOkpp3L/YWI/WT2
jbMcmYNq3Hn3Vl36HudtXW+3iYifOfdX4x5voWX16MvyEWDnsc74J17PP8tyuLKQAPACBIge0/2c
a3NSO/gS6HH+XHUDcZdMn8sYO+qa2xqyTj+Fd1uTjxT5i2vEYzHXEyMmu5Bhgewzu+fF8GOy6yGL
BaxAfyy3+QzOGGQLTG9ZFJ2yI8RPuWh9yW+QgjGKBixkOOyxuOQQ5BNlH7acPA+ydIyUPjCIMR82
k90VBb9rmuJCYhxYJcwlTHMHFPzqxf6ke/B6CcQbDLW9pFneSFpeW1d/kUXzTQZwZnSeZjYtjkHG
yFvoT6Azp3V1j8HwgT9JlvV9VjDf6/wUenTha0ZaLYB0J1xPn32AHB5b79jkQEDO0ycY1ftGrVfL
vrShiWdl0TVdQWXNfbxS1XBsyHStm/lACKQpoCRlt8/QMY8JjQzQ4MuIaMm4mfiRcgINWohoMwX9
g9K+ermdQGh+4k1x2pV9G5K7g5Dshg/Ld5lCCYU6vGjlDm4nBxene+WK+3mQAsgwditEvjpTN6BZ
v6lKPQ6qb4cd8pgxvNZbmTFUUliMuYCsIPcnCEElG8FZDet8H4T4Uk/yxWonWTQzPwvr3u3KP377
AJ0Rt+JuGiVEm8PYykjfou/fgi6PMxcvhaevGcIzZJGgATWKl0xst5oPX4rJpraAPOBIy6XubK+f
PZUnGN/tc68qfwsJKobGgYQ1D96BCbPCrAPS0R16mfU+o8O0Vg9pqvID75t7YLebUDdVN+XxvRDq
KyX9fIDYCJ1WFb6tkHWfKiKgI+6tP5LQPBgCFlUNlyWSh37wWTvx0TOvY3mYKHmSdQ7N10VdlXH/
hH2/t3laIGjcm840y/3QlBas3Hjt5/ik7cSWXh3LdTUs7cVw3HCcmqNMll7vYcffFin72wStOMiJ
d5TKbgWH+ojQjm8zm7sj6KjiyqaxaJu48zsllG4NdNG+k3XF7Qpu+WvDs/KSJgzqv+h3clMVpn6G
7s3+RGzab4th8R/tMahs0jfLcyYXfIE4K96MFXLfofdgQrvNE5lApvTrsV9Q/D0MIz/P4P+v6R7x
784R9wrpyts6J0hX6o/sZRX9QZAS6FxIBJtj3/ZJPrghl0z47KVZC3MyQMu2Loe2LuQBfnCx3Dbb
XJ/xNt2XE9qZX1Le7giDaRhLmBa5dTirISBWtWQ8Lz/hHgEYVHSATiGsDQg9Vgbe4JFocoULBz82
gIYMzG86VkYXD7IoAoN4FEEPah66pJFo01xFpgczs3GuNYNg9imzU8PsMHd0b76ksXKs0fpbpeo3
C0K5XYQu22Ja53Pe91+gI9INjfXw4xUU3ypZf02iyb6W3p6greQOiOznMaCnHuM3Nxf/l7Qva44T
1rb+RVSBhIR4BUEPdnu2Y+eFymTmeebXf4uc+910032bSk7l0aneSNra49pLPwNjsE0+KZIaKBjo
XfxlHAbVLgA1kBFAIFbhIebW2KTuAN1J0WNrarcKcXxDR3dJO70YgcJRMmzem1i5NXxyX3faXVOS
UUIT+dZHH9XOfK2WHN7dqoI0sZSwDi0eMVfLihvDDLe5EsHil9M7Shj3qVF9S1T1OWTlZGlt/n3i
o3qnVd1W0/VnD5qF/icK+ANFY5DyHVXJHmgBHc0DBDOpp1ZbhnqF0+oNehKsCGXcdePG0PH5KJk8
6GNe2uNQoILGYvZVreZaQ2bobklS9isvw+xW0Faz2qEvd4lPADMq+vB5yKZuz4iCApjoh3vReAmK
voVOfnEoskRvMLr3UTL0rLriOUNf0wTCIA2i564k/p3WKvlNbdZI/GqVKLCaepn8SqsAZqFXPPW7
WSWdJUoT3UBoqy2Ssn/gScBQyW6JQ9PUf/OVkN42Igh2wNVA53k6FAC2aDW/YyjO7hQj1x+mhutS
5BqLUAbSkEjU6CvHVhcAZ6Jm+DxCp1LWIUckFYjBSYhokTKGTfuIFtyAWv1UNsVjG1C4wQydm9BK
1FHbDWGFameJVCodzOizMkN4c5rR25LW2ezxslva5cae5iPZmqaSfpKe+jedNpaPHhBtzArCuIZQ
LdOLw9gJBccUiJdY+AOAW1m5M2nQ7zWvZE7cmOqr4hu0kXrea+8UrSM7KSo+16Cyu4bkysbTun7r
0bzeaHpV3eSaGW1qPzMaazRTKr2i4G4KJM+DMhZhZUWsIY2NXWpfU5rTNz4nX7UosKEdRdaQTQ0q
CQoL77q+0NEZa1oHYKfwhqNXDUtYGvDCtCtcAVjaawwIyo71WsOtoCSR7HIBzx4acW3zwkt2nuIr
tkJE2gN21es35RjQz5T5ObHGpKGprTdm7GiNj6B8YomZP2lJPaqWjwtklRNiMpR9XjW0bYTd+X34
VevU4A0d2thJ0X8opF4GKA3F/fTTFwqXSUzZV6pUvixVVDWBcBu+REmZIyKN1EOUDjWCWiEQqejs
nkRG/1DxKZpkUuQRd1SUwNyxHXwnrlkF0yfY01jdKwIFE98ySF3NPVIxxuiNG/2eNLW/1YZmm3nJ
BFeQ+ehSNh2PZOBVbfLEypKlrtfEUeAofpf90jyq/fRqs9+3tJ0+VC8hut1lXv3VQ0nibWxSBT2I
jg6j1U2hOBQJDTQrKafoq5bFw9csUHPmIIZp2A0fTQWuLzWrIbXqCHcZH4Dswep6XncoG6WIyMei
6hENAfYFP2F01HP6gbLyZ9L53WRlJKymG98IYBAq9L/KHZoVCKOaYDKQpwQwVrtYzVHOp2MYvgok
7Lkc9YQCWZHB2Tht7gFWpfmjyV2jJZ0PHEWP0KlvmniTtO1InYKaTSITE1VAq2aZnjphlVHVis0e
sWg1oslnlQPLkVebveFv69oXHdpnxPuuRmZYyFSr0aNhXY5oisGxf/VQwU2skPlKYHtFMlRuQ3wq
ANmsjUe1nTPBDkmPOdent2jxRkAPlHXSwDe02uia4YAwnCSJQR5TSqcsRm0j037mmYJepVAyGFvO
23Zw/bRFRZX5OtJa/BFgDsqruSTlTYgkASqMdUfT4aNlnbU6dyJVZOlNAK8r0HBiaXngnS/CQz6g
IvyNsThhhz4HEO9Qxyz7qKO2H7ACkqBLouHTRssvWWd7wG6k5dAgOBo98xfJRvbpca+orQkVw/oG
C0gfRdApqV2jcGRHFUARtiLyCfUTwEdai9aNKDZMbbJO1p4f5w7pUU/ataba/NIVgmaHirBFlUkw
vXo98BBMFGiomvoEo9HE4Y900NvCKRqzNVFNyCjgIalpjk9ag0BazZu0vUnCEMFqjsK3HQZGO8jW
84DIUbkiVLfraL0r1QLt8QkNXtuslVI9QDPbSvpmiGpBA+xrJxOAeZAyJn0RWspYKuivc689sKYS
5e1IgG3ZTsCyoPcfRySVUHLUqRnFzgH4UgjEPXEeIt4GmiAcDkpdTsZzThTddxgLq3veToYiud9E
DBhSQDwejAjQagfpHNwX833SbLARBlpmRukjB46UAYF9aOi3kZEUVqMU3bTTUpQKn9H8DoHzbP0O
oc2kEMB5uAfNRCcO+I6eZQCE0kFF1pKgaFBYXRgosdPrJmyyxhEyOFqXIUDuDEUbrBxoG9PJolr5
ERSqSm8LgHZQDNE6VJhyr4x+DpMBjFLDcwSRLBrdvszFY6fkiS6B4OGdhYwuoLYWoPWPVM5EnylV
PRNAl7EfngEZqn2kYWP0KqaBiMfR75PvEZvqadcbQVC+pInKNLfhCjJ84DCLwIoQvnlvCSdDetCC
OgS8BL8CGCjwpfDWg0drBERdln4YyhwM6UoAmK1h1IAnqw3++qVTmiixVdEHBorXEbC0RhIEb0BN
onql5FHtPfCMTD/7svUmmRIvqrHH4fRej4Yf3Xqi6zWLtZWpoNlQ9uqBRlX3owyQoHko/hm2kmao
cqDzX/xS41IhNmLfZoZjsBEQTpizHPEyIIyZk2MBxqYgUdbbpV7GvRUEU4cAx6yrZOMTQ3wxe2U0
903fxNxJ9C5T7FQYJJpPtEXUNPlhgWs18swSlLDa9tAlMPC9eh0BhDnwAMVpXmoWGnPAzhCuepEz
9QzITt8H8NIKNYBsH3pUvr1bz2xgaHRE3r4TpkHIZMDb7rFSsZ8Welfmd79QlQP3lel5rFC0wf6h
HWLng0F8mzapqVglqkYzzEG76yjvhg0dPbELW9Owge5ChK1GQ57ao6DwV4OfT2xfKMxUnaaDc7tD
Z0x9iFiSDdsyz/QRyXKGik8dlki4fb2ecDOTWhscteem/1HRBr1rJQEyHbcFVmCEij2pnQaMUTLx
Tnd0OLa52ROQwdVxL7xnIJXRHNImvTW2HtHRzjUZV2MrppShvuqb4yjRk/KCHYvF1NwAfQ1XUk5e
X9udGeH/oO8d6XZllpNmhyjkpI8EqIZbAz5jb6ZjXG/Urim+offYU6uB+S4sTUMvw2V+pIWvSRp6
scz0Rm2wDx7i4rFKBtgTMZkd4tgm/KBMCfUbpOXZY9KaKJGXilGhNTU1+ei0bYebi1wZvZOBVCPg
47k5qa6o1CaQTUbrZKNorf5KCEw7mi4ZHErS4e45SjgCTmZBCQZoUCpGpEm4p1YT5zHAJylHsgrI
D2L2KdO0yu6LTr8DYMTwNgK3o0YZop7qPR3q3nQ0VENGdNSDutjpIaJ2C5BjAzCUiedIjfqgbqWK
fUctKG1VYFEE1cVNE4S+tg9yVOlsnaRFqA9WCdjAa9FXUb0dUg+4ZSOvtXHP4IZixLOAeqMqVugK
gDBRUaUFtacuSEbrCPX6P/Df4/kKArTqKYyUa6pQ0cLShMoBZgUG9njAIuMecEQewCudm9+hDmX3
du+Ept3esW3otJ3jH+IdcYkVOdlBBBKIeceXwm6denv9U84ArfgSk1FGdY4BDJNhtOX4S8ZGHwc9
jyM3HT6U6jvUZmWt/GSpQqdcmAQAXMD0VSx0np05FlAHPo0CBcUw2pLgF0DfwEE1MxzMKJLsETmh
T1amSrTTNS1FEm0hcsxYglEDn8jSmVzD7Tf0prtpLHR1bO2QP/uyXVnj6XGeC1xMsUSaPyW48UQ2
KP4lBYZmtJ0nXq6flDb/yp+pnP9IYQA5c6rpJvZ0oTRAL/ZjTurIEQf2A4DgDTBUVvY52aNMnHFr
yOvyZijzNXGYQzo+uCAKeo8VGpFp8RmhSghnchM2uSzU+tZsP64L+30mp9JMTZi6rjICKCLl85ke
jRy1URaHk8KpRGJkdy/1Jt6UspWexV11yx5WpM3fvpAGkwTF5BTbqc9o8mNpKInyhPEqchrZO80L
at7t5yDJN7oN3CSyOeo0lnffdxazoaOhW99c/4BzhTGP5YuFwmQ+Qr4maqlURwCgo/dGUzbVtHIP
zoQYKjME4ZqmG0CqaAuseiTQKgZqNHHy/ntTxHY9luhqxCtSzrbytxSu6oYOGCJg8adbOUUYryn8
kkp9E27jfbyZ9tE2dsuVHTu70wsxC/1AjGHQVC1gRpR9rHzWarRyh8+txkLCQicU9FCSMcJCakdz
AQEELtXpqk24UQ7ifbgTwDs/NMP+LxVhIXS2nkdqP/VIjIsAy9JIldwRFQVDBeBqGfuxeLou6uIO
zmYDiG5MS5CFVRTVkCBHCClQKCivlnRfh17xL5sogLvWqcYJI2xxTBElYYPKboKLxX4gHKoeNMuH
N9Mes1QCa++aclJWhF7S82OZi4MzUWotgkigAqJ9jc3IoXTvV8K5vnuX1IMjrAV0h+rEUOliJhKe
M+d90ca/TUZ/x/StJwNp2IUlrPqlsrtgW35ZkTlb9BMzhQHMY5kLi99X4YA+XRA7qO7vq9ZJZLxp
XWWTtk61WVshuXCTT6QtFIQ0Wp2VLUpk4ivg4U7z7O2LHUUM94o2UrZL77gdOooz/kzevB/Ujm2A
Bh/r2/KF3GYOdwGF2V1f/4WD5TqmYAU3MPOjssXlMAg65irAntJTgdsKMDIRHow1X3AWn2CPdVWH
2zHQyNWXGpv5vAvNMaEyN2543jpFgWQ5+FnW48pqzvzpQtBCTXUxAcCjqbFDyItRvHvmU9Q8B+Vn
mwTyX/btz5IW+4Z2aTCNLMZNL7PJ1cKg2xpkBCxVDYZf10VdvBb/Gbwy4GaM5UAUaqflXNic/Xb0
4m1QML0HMATjdJZnVTZwiB/i7x0OF0QlBuaUEU/yWY2PTKaGzjAQJlidbqTqkyHQPKdlqQMYhNYX
0BWem/n6KGMN5fueVdNasHdJYY7kGwtDkKRR1iFR0mU/iWcti94nrdhheuOJ02DFAFxSGVg2Q0Pb
y1Qpnf9+tFShAloOiIAuSdVYPnojfcKcJDdtj/sWpjFXdvbSfTsWN4+FH4lLKy/P0griAvMHUCkW
G5G6Y8DpuspclEJVhhzM5AbC2VMpQx2UyhhG8LNAtjf+a2nCrnTDyh244O24OJKy2DpVrwDeNiAF
c6H3LCYPgWa8/ncLWWxXhMKSpicBlQPSXiseTBTnSwbcHUUG8N+JWuh8GzIV03ZYjTE8VJ0NcK3D
WvYvx/9ny8RCsUfMIZl8nLeseOAeClRtuUe8/vwvS0GwyHRdp0Kd1eNIybo49dGtyHTg7Vv04bvs
oyzRDkj95J/27I+ghZ4BvNCWPIOgIOoektR4N6Lum27WK2b9sqL9EbNQtLzDMPM4RXMVUrebDN3R
NN1c3zI6e95lHCCgzgaGYwXmWBcyvNRDG1KJUsQeYtPI9GlyiTPdcLsA3s9q32hglXYgmTPYwqI2
6i6xPdjlLr/VbIwV7is7f2gfABeJVr7sovk//rLFHei9sg/QxTEleQR2VnbP3i61gy90MzjRNr9P
NsbL9b34nbVc24vFVcgBDtPMBnsx7nsUJa0eAzNOswv3XIpnXTZO8OTl1nQgN8HKYi8aLswea6ja
wPuQRTSWdxl8ymSYUkWlXg2JTDBzBIy+s7LCNTmzNhzdEDQhUK0qjdmllgnq5lb2otvmzRxIi9t4
591rk0O2a0f5m9TjbGOPlkdPxTYFBpKKSZgy2dHcUiyAnNLKbg/pRreMRxBQoLheWpld3zR3xj6X
obu2wRev0tEXzH8/WniAxmNtYPRSdqE/3JWxyN0iEOJf7AKwMsLAQLhO2OIyUUWPgtLIoEA1ILMq
iiiqgsFRc0XMb3U4388/chZXY6paPYwmrKa3O1m8GO9ARm/Qyb/Vf/gOl/w53WFS5g71WRszkJ9r
F4Vc3s0/8hcXBWB+xWgnQCL1jcAUlW1aqp2jIOZvgRX8aHyL3bXv6nPvjpLZADUdil/Gg6ZYa/Ha
ynfwhVspRBv6GH+kMh6+h2lkR6Au+ZcbgyF4VO8NFBr1hU8RJgXqNVBNyaxOGsjKhBVJT3Z254Sd
jRGi0g1QP9VWTP+sKWcnbBLkuirUiC9jX4E+HSAdvi7V+hdmsrv4tlWeAvM5N42VFV7cwyNJC11S
R8CpRwpJTfSqI7pOx5/Xt/CizQF7Agdzx0whtFCW0R+SyMSwlkynaKOZW65Pbk3jlWWcV/mQA5kI
3SlKfQZ6SouDSoNOK1mIgzKfi53pTlvTppvwwUOd25feSjxz6XhMAKqQQJpI28/std9wztIc0TMd
doSJxCJ1fl8auVQiZde34u7v93AmmQA7E4yLEIs9BM2NOXPi6DJVR9c3g5sg7zcYGHaui7m8iRoq
ekTohOPfqZkEZk7JAZsH0cIBlD1WcZ8eTJttNId/UWS0sonapXTHRFmP6QZSEHDwnEobgqlR0hTe
SCQSA6+y3JeYDpXNlh7CXfatv8UgQvMKp/h0fZmXVP5IrrYwG1rRGRUACqYsGrSgqkz6rHWvi7gY
S6AGjIWhQIqi88KjB14oStLDo892I/kJqqX8cTz4TmdhwPTBfJy3VI/t9dr6fF+XlsNERZaj+MwY
WV63UkEY/juex1SKRcWPKAJzlPaZsTuSAtCU/cteCkxuE4rqHzcX5qPz85gEPjTTA3RLA7I39R5X
tvKSATGPRCzUREkNMP14CIO7kEMrAQ3IygJ9xfqBN8ZNlhMM9YdPps+ftF7dYvTwDphxNFoH5VaP
s+exbLIVY3NRgf73iwx1oUB8ysFbBVyTpCGAUDFa5ztf+PmaDs1h0flR/v+9NdSFDlUkGJQJ4BdJ
7/l+2KH9LdGFvsWx2vQ126x5U+2y6vyRt7j9TVmFfZTMNYGNV1n1HoOazrTLnqNnegf4zD0otLIn
tNhevbu1ysfaji4iRM6iHI4WZxzGsZwAyoow/ryiR/N2nW+n4FSAuAfjAAsPkcVTkwYjZACZKMVn
6gxbbxs9tffrpu1cZcFHh6YkR+sCvDnqIhBMAD5tihSDlnnxIHygjQTGlvS/dgoEBRxBOYMbQo1x
sWcJiUuWBB0GuBmwyWhbjBiUBdaMZtlap1W7sKATWfP5HcXPahobHsg0TEScmMTuHW7nphM6gQxg
yCzNFpMby9R013rIF+woITqjQC8wipbasiTXirZrksIEi581vWcv3B70LUbB93P+SQHuuTdxnOSm
v1nzTucu/kTwshbXt83QsahnMq2KL8JM5sF4H0MyGDRvMRTUjemKfl7YYsYxemhwnOUcyJxucdaC
lrEmlSdHE6CS5BHzNhaKc/b1W3BhWSdSFgeJOjWZxhF3vA4au2I3QfoSK27RNxYHecN1WRfCCXIi
bHHjQJrlG+CR0nF4yPxcDKtsvF1yk++IVL+vZZna+f0+lbaoyvjEA0Y8/S2tk/4NxmG29BHYYots
lZfrK7u4i4wjStJAxIKmzelZ9axNqriAqCnNLd481MpdWDG3j5AdNPGKHzi3jVjXkbCFi+UEiN2x
6D0JviqLKne59v36as7b/8aphIWH7TRA4tIkR9dpN8+qyPYpkukmtv2dsRHEit21s1pZ0rLjBZc8
ESXtUieOf5r0sQ/vr69o7fcXnpP2A2uAsdFBNgP01TRZM7HWdREXkuCTTftdWTsyiYMxaplHekBz
A3tymx1trckFdsICMhkDxa54AVNOZ5ubaju6YBQEkvmRuyFy8u7j+qfMvK0Lz3b6KQvTMZpGC+hE
MN+z8A4Y/U21I29zUcdw1PdaajZmuB+BR3eUhzUox4UyHfIbovM5NYGNZgvZTVAUNW2oAkib1Tq6
TUBYY6e216FMGGMq146ljgmUtYrypRMGVR6CIgS6KnAdpzcQE7O1OpVEkXrwPmq/tGItIrlgjoUu
YA9BVAuLvAzgRwwMlWWRRXDhn1PyyOhLoL2vnNu8N6cRCSzIkQxyuogYGMghwLCZQx6TF3QtNrh2
NoZbN3NUsp61XnKmJ/IWZ+UlOfjTwFjnNG5zC/DffToAgmlhTscptqgHOswGyV783N4A7Xd9rWvb
OZ/n0W3JTHDoMQFYTJ4/TN5OxKCpWsvrLljl4+WZCzNmlAOo9yJGJYB1mWNo/Y1Bki/MrA5pPN6K
lq4CO+YD+r8PECns6aoCvav0PIHE5Da8C7fTVkg00R89C0R5/5IvH6sLXeYDce1rXZtCWg2OnG/Z
LSD8m0DqO/NJfW6l7jZfg5vQ9ZzrJ3fphgsONKFJGco4SNZPF9kEwOEY4EZwtHt1LzbcjvfKHbDM
E0Bv1OE3xebvI1vYERS9BAEhJlLZxeXOMvAohRMRUjWf2yYHac2PvMpur6/r3IKcCllcPixVGQa/
ZdJrxcYIPodgrem5JmFx3SaU8FAlhgRwH1lBmtt9+/nfrWFxq8BWB3ZpDxtVeCno+jx3asrNdREX
grjTfVoEcVUKIGWltorU7ic3eZiLGPpH/kN/rx4Vqa6VIy9o26m4RRRnTsE4hSXoF3Pdrd/ire9U
KriFrADTnHYrjU8T/FH7acWFzr96epFPpS50XFHD0cQIl5D+FCP6Hr3YBiHHR9ikH3Hvf/uXLTUB
MgEzMAqjy8JXOcApBEnnyeGHBsLPTfjVk8nnjNCHt6y/r6UyF+ID1NiQRRkUsuCtF0cYjEmSAzOs
yEb6Tyih2Mk9OI/HQ+KiPyFuMTTuRG+arUqypd0hFisB7EUVOpa/OFOhl5EC6nWG7BFQSBuDNIVE
jzm+7ZzMCV1z7WqfFzJO17s4TaMtzaIHTE2C0paBA6t0oiTYx55Q7RJkVAVY/9b826W7frzERZBe
a3mpqyWW2DTgTAJdjtb8tQc9XdTCu1WDOZFSRQqeYi54CD+CEqNr4Aa6rpvnfnqWImDtZxSF9hvJ
deSnm2oYCiOmRPYDkXp7m+diy5TdPwjhJjpkqDLrZ+CTKh0CveyQW4MEJZMY+kLRApCKvWp0zYr5
utB7pKicY/jBRJmEmObCCDMQX6hVxuCOd71T+layKZ3uFvWL2ApcEFo8R98by9xkzgSKXaQ8q277
gjLiqgO0iCcIOD0rO5mYc+irScBWmrXTgYAepuagB+M8nGxzBjKkvl5z2RfM2YnMxYXTdW+YEd3g
89o0tyisBy/MkzO5OsBTxZOWybKxJyYH3VpHrF+4CSeyF5cv7Uieg4UYhCr8CyvfwujluvJcyFaB
Mj3a0MVVCzCLPw4lTpQcRru7BcB1G0kCRp9tvsslUMhr2eol+3UicXH1tCCkERNY0vBDtScJPgy0
rju7l+j/VZt2u7LA86gSC0T8g14Z1Qy6VFkVgJWagSzYeR9cb09R77J0HJyyrzZrS7t4WOiXaUSg
vqYv+4xBPyqtGkFRRPYZdx9B9nZ9LZcUEZ5FE4DtIkf8XXI+Mies9MI20jIhSwxV8uxLqL2laISA
Wey6nEvrOJazOCG4Pq1XmlnhvS/tBIqUdi0fXJHw284cr6QFUQ03sJK61h5Nxf+WYghzZRWXgh/0
bnAOHBYLpaXFMrxR9AWolUCr1NogxNpiWIk2VvVd3YFi+gUxWGH7z+bP63t34ULpKgJRNFA5YPba
ssedjF7lgxPIdwZXcycqC307z3+MEAmqjxbe81VZk3nuZyBzLg5CyQXjS2x/nU45RobgL0tntEEW
LBPZ5jbFWzBvHF0GzKxbfr5djYTOM+5TsfMpH51iGYBxM6l1Za6UfKNu7JQgqrfr9xnbRH8lm/jL
P+wtdhT9aKFhdnGZs6GqBkY2UGLJeW9rK3/sbkKYDs32LH0bPvOVnsCFIihgzUfyZttytEA/bJS+
A0sTppFHELTDs45+6aA1Lr1SUW+jtgYvTlxhUno0LL8Aa5cFimzVXln2rKin8bSuAlOmY8UUgZa+
8LokBOl7CQ4wJ9p1u9L2JJi8vX4XuKAw7fYpCsAzvY+wfMx7v5bfE9i3tU84t6Knn7A46prj3QJ0
1JE/SL6fy8FKaqFN+UzcZqN85N9XVjz/3LUVL2LsoSuHaNC472Cq1Babwh22dQ+goxvak83dYI/y
6mpV5fy4BbjoGbCOyBjA9sgXjj4jLajHEbA5c5t5QmQf7j3X2BCJofTdygrPznQha+HYBRj5Q92H
rHmiULEQxUtwGZlufzAwwGJYxffWFVYFxgcrliCmt9Zu75nNmD/AwJsCuqEBtG8uF8sLM6Qeix0f
I5+UgWH3a/TXDuu3DB0PU8H/Au6zOMZIATyFpyDKmLwBYzogtBowTIycsCBr+3mmMVgHRhhhGuDr
57G706uKh0WMxhdA7eNNLxtvaexU5J8zWLXvoD9JDDYZsqkHMM1qAbpQX6em2CXi2c/W8GTndcH5
Sww0GQzEG3iWaxFRhSDP0FDFih19g3y0RDnhp4GXuYat6XhbXXfQ+NUcPJQF7i+wAP/t+BWE65qq
4mEWwKx0dSHcxww1WKmw40OOdy9aeAYw/xf9mjm4tNsGRQIgmMlhhxcHO9VprwR5kji1M+WWAYBQ
sSX3Y2s1DlgsNr5bgcF5JflYk7lQ2BbPPoA0uEkdOrk6DC9h1cqy5jt3YnWwecb8qI3AkC1moxYF
SKUygwYsVaDwV3An8IhRbftVcsDcErWy0VessOUr1YuzkA4iBSSiImigkb4ccGxAkQLyLGykrvo7
rgLLLz5A9Q72iV/XDc6l3TsWtNi9HgRYGGZuEyeZWTR7EDnFP69LODcoWAoDMA09dKShy8DHUHDX
lRwSNPo2sfu6PBR8JQC4dEDHIhaLoMIrMOwaJQ5nyqbpU8DsjK1R/NBMpw966/p6Lh7N0Xrmjzly
/rTr9BqNa8C3tKh8DwYR7adW1yzhg5sKL38oK5nKxRM6kre4ugntwYwjIA+P+di5VqGk/+P6ita2
b/ZJRysCSk2ALQLblzTKYwImeD+9S8iBmuqDz9fmTVeWwxaXaQChH2Uh1GFMn4P+0wctyfXVrAlY
1LVDUG8HKAwlzqB9CfUHUpQr5uCiQs+5A+odiLCW+UOY+42v9BCQgoA5xIt5TNzN7NzXl3GuZgjc
wTs7z7YhdF/i55qZdoJOSuKUxvswvnuYgwIJPYptf61ekIOaCWJIMg8ZLxxkyQnNAB1FR6phua2C
Mx1v2VHn+mJ+D6eemtBTKfRUxaJuvjJ4aMmJiKUqjg64aGSDrqyRnrZRHSCaMYoZJM+Dgwd1XANP
HB50DI7jDYnrH3JeZYCdOF7urD1Hug5OriDoQEPv4NVDf5u5nmwswAvAziNTGTirAfJ8O88Xjgo0
J6bgmKg9lQfmpd4Hv0sKj9g7wwv4dV7DmwSNf5BFyAmNHcCX5IDXTFZJDc7z3N9L/SN6YRWrfBAJ
94N56gQD0TJ0YpRwvAfDyXeaQ0DEaq0NfP5WyrPVAk+NbMRAgv07kj7a3Rycu3gxCSLr5LnO3JR9
aOYvqgbOUKJa282cmmBF11aCm/MLiTM9krpQYTyZgycWItBM5ek+R49aTb8ygKyva86akIUGtz6e
OgD2GUEAYMEWTRsnLdSXOC7f/kUOB+wF/X6KGPlUYUYN/O+YZcep6U8BB9kqe+FtvbKY82bFrBv6
HymL1ZTg5NQLBimtXYM5odmV+0iC1EMBoKCXYLk6gJFFqla07/8hwziVvbyCKl5nUDrQrel1i3z1
m8dBW2hoKzf98nn9WeHi4rU09OnI531s53fWrLF6B1fQipBzX3O6lMUV8zJkpMzHUoDuOYDxxhbG
/7w1iVci8fzxw38uzzHXzEU/cHRSi3CD6BmeUkmxDiI8m6RgkUFBOUOGr5bK4brq/R/X98+eLUIN
IOOCHqxEeIUCia5/U2+6be+mD2T7D2nu6cYtQg68tBtXAYGk9K39Vr2on/NwTbjBcyZuvetdc4Nn
WpFiM3u9GruiGMsAJMySoFTx9q8TI6OOfNh+nVt5z1eu2O987twW/u9mLjmClB5chRPFEmsHb22M
4IS3QRQvfQfjv3LEpes3/r7Zh5vRjTtb3Yo7FDDujAPG/j5Sae7yFSu5oqtLpqCujk3wkWPdBnjI
PYaXHaYfK/oz26azJXNYfiSY5rntEniBGa+BgIyot8O7ufCHhwseEgtsq04o19gVLq7nj7BloQJs
UkXEfMyBYQiAAnVVhnhxbAgANFi55OclGejqkaDlDYzU3qgELnkfPPIEkAwu3DEYLW0I7Vg/4PEc
u8pX8r+1xS1uop6BALWfbSQ6btaYYlaxWfOal2My1KOFCpYKNA8WFhIo29Ls8UIKyofDLcjfvoeO
CRLYfW4rtg7gCbUBPwAJQCiTTWVjcLC213TyvHE4+6Gjb1gYUFCyx3jxAt+gbI3n9i34iUddJHji
8JSAdof3tN6UDbmdDhjsAGvdU7pyJS5Hg0fiF0c7455zzYB4tPB2aWEDUChrqWzMN+97KNdgfBcV
6Uja4lBDPx3SsYM08N3Zk/bGE9BuBq9Z/z1XKyvQbzxzbYHnqd28v6BaQDFGxV4vs62OpCFcCKKW
W7wjjoENYqfb/AkFDMf7SVFDRQtkP1vZGsXylXtzUcHw3i6qFxrRzqmFkjJQwOMNJQaL3lgB8gqO
xV+lbd41VrybNghDN8HddMc2M5RLvcGbtvbwcd0kXVQwpGnkt5LNRc3TcApUhhWrYmxAI1Wb2Nwu
sfTyNbYNe9gqoK2z0h1IqrbqluDRCxDdr7iBc1A/dv34AxaHHncB8wYVH0DQfHH0/SQLN34EIeR7
/17eqhJvaK2iyS4p2rHM+e9HYbhI/h9r37UkN5Il+ytt/Y5ZaGG2s2YXKlVlacV6gZUitNb4o/sd
98euR3KGTERiM1jcfdm1HnbzZCAiThzhx72C8N8Im2pbuFBRfPWKgUgJSXc1KlwmlGL2QoX4HN+F
td6l1xXzh4S7AWUDDBPMTfOJGgmKX2K5FbRRblvhw+9Yh5r8HfQzA1Ys1DEN0r6ly8cBlHr4gEPF
D0xPiRuuywOTmviepvBZvwUKXHLHhA/JAJeyAjw6tYlaBYrJjqtTtDlIBwDDbNt7f086TN9AifSN
5SgWzGE4QcKEs64AG0uPRUxpqzTNiAlBpedutHByRuHPTGjQ0EWeoak85XjR/obujAcTVXQbiK+V
+vVJIIh6kwmLf1ugbl6fRqE0VMh8o024ThO7XOl2BRBUBkGQFXOEZSH0mFmjdijRejHIaxQYfLX5
iEP9LhmT+6AP38W+eRmLaJfwwUWRc/YgliupVC5A5M3gAjsd7aJWTF07DTqVqAvhNzQ2GdOGIhBo
mIir1T8wI/FddivLd8V18MmqaixcuuPF07WifIr4BqqB8PLq5PQRkrgo3RlaaTOc6fK5/LmldHrf
D3wVyC3sSMgPvIcOeSOI0QvcCfn7AXEGZHWxEyAKA4ZQU0PNH6z0Il4X1uk97abPP/XhYT/ycBBz
GLNRwqeuK1NdBcVhGEC+BtTIzF4l8P8x6RRZ35hybDLIXoWOHGfEC7bhgf/ScFW/YzwXLCtkB47W
1YTVCKFCWIl5xYk6H1KLgNNljERv6WWeHRjyM47MlAnQZzGHzweh2w4ydhYkWexOM7UdiQTLleFM
W/UdhEWjHe26h/YqcJAwQNbz/IFaXC0cBEIEdIx0uis1SR0YamWUi0QOqkbjm9G9RQaLTWvx0Bqi
AoCaiIHdw4D00Voz8NBmdQojif4OERlTNBgxxpIBoN4gq0tKXopGFZy7eiw0TSW3L542JaLkqgkZ
H2opUEUz9pcN4v6OFqEbqY5BVdioDmEM9mhvOO/aSnLCK9blYq2HOukldHT5McEHm8qytETwIkFX
NmGtiDhk6hEHLxbKzuiFAhNDN9Uqv+j1DnxVWBF35W0Nt7QO9Ulg+9uLaCcBu4FhRwzy/MmhE0TM
jaI8iT40zV/VhpoE2Vrk5SGmXxUPhVdNhFKWYn/9bIPXGHxcPCbTIbY337EE0umD2GJ9kZHaBSh9
0gwNfGjinTdzOt8PT3hsh3p06ihFChPBDkSvzBeSdPvmBhAtVHoLB/p5q5Y3mZH90sX9ZRRDuPPF
aRkHgaYsP9Q2tumrYKdbQB8vcswkob7rXENtJFw1DlAgViObhj2u+nUB5TsmgRFZ3ckp+vmVDRr5
0/PJFIE4DikVhsPqVYN6VQD2UlZ4sXglJAzwYR/BHCRS0ZIxgEg7Bxu5o1R8d1dNRXA5yJ3mnN/L
xSshAxMBaBqh0KW2soWGKxLEAlei4AEQiOy+mKy+4U2hvx3yj7JJGe/AUsEPtH8/LdK1sCzXBi8z
YFFe+et+n1odMjPVTbasD8hYGl0MU0AA4YvgP3emTnjioaJrRBr0O/0rz4CsRMjbYLH+MkqL3Iyj
xVE+s06VvouhS4AAtNoASOPGKwksG/L6D33KkSnKZUalBxI0HqZ04d7wbkLxUUzvzx+OpUQSDyUh
rgKMRNZphuUyijlZhQAUjrrkGrvINS5VW3vpHMlCdeZTs9U96yVYaiHBJuaSkIrgvtN4DqESWrn2
gXzorQxRfDmYgf2u3Iw2ZihczU62LKjs4kN3bJG6aQXn9brREqzFJvhoV92udUcwpoJJfctGjTPX
R+UowMJ0cR/BmvqiriZbhEAjZ+nfMGCGec4W0a3dr/2n8xu55DuPV0g9DLUSIDJXYNPQoK5XAMcl
P0E1kfH8LIZ4x2YoZyLJYwJRTxwX8QYssBeI6XYkFYn3KO1tu13tQjV3099xoO3J9uotu9rFWCeN
5RUrv+Uh14XKS/0t4L9V6fWQfr1KiuMJpBHqDQoGSKlnqKmhKN0IWKNafHIQu0Lnl/G8Ljn+YwtU
bAelMpCP1DHyDC18byFUmsrZ5vx5WHzBFR2XWiCAAlibP6aQuQSsqEC8RYjGks5q7nWISTrQtd/F
kCkBDyDkzupV6LIioaXFHRmmQ7Bp9GQ9Ib1pHlJupQG1I+3j/NrI/aGfZ7QDdJD/EnoemfyCo7C1
gMqNDpkz+KxBsg39Vo/fmhIdkGGvjzIrolxYDkZqUHIgSAawPFN7BVHwqmoiFd/xBuVcF6feHtYT
FKJRerSMbbL13fH2/PqWnPLMJvXGlBjaVEJoIznBRt0qu+hOvcYEA2l6EObGca2CLxvaPoxTefpZ
EfIB1Y2SLo/5NhrXrTVeHheE6LUdMlB2TABRyup1q9c2ynLfWsVYnV/m6VWe26O2EbLzepGWoC/L
pMDSo++tKFhly/CL5JjPz8rcCPkRR2dFmkCmLhOSI72sdQiETLd5BykctflsINhteqVndY2xDqac
tYnkdT6xDCQquLgE0LjQpCBqBWnwqAONVINKRrMRwdM97Zq1siLvjvrGREks2UPxUoVWAq+ejp4o
6ljmYgEWNbnAjRehagpRQbTep1VrD4QbEioUzAHjpT08NkrtIRpcSpAB/Wk3Lka0QD8xAYWTr2Qb
auQYkwqc5lI00yvWg84yS+0qpJozgx8J23LtSVbSIjFQxsGc9JQxabyAr4UDPfqqVOSQx4pSD50B
YNnWX1cBiBmawuFbU8PYWXylgN8pWY9r3YKi1tv56/HfmAY+HBklNBs0cl+Pji4EkPpcz8B1VjuQ
cpvs6lodwcBJVD/N3NKvm20L8U676OzghhmjLX/hX8apeCIDqLlPCSefX1oQwuhJjJa9le/RI+8O
q/iCQPH9wNRHm7Fq4tvoa6OgavPvVVPvltCMQaYTfJH3AuGt62kt3xMajH4jmsWexW5/6tzJ7v40
RpMblwYGvSGLjuPrN27VQwZVqlkPCHkgziyIprto+05Vex1nNaxKSA4l5UVTV67shVeFBJXISgL5
AMRRQ7V/qprJUlSO9UkX9xK9E9SReFAFHw7a0UHqCo1A79GjTzblZf+ivEUHgNoAiRivQ5eqsLxL
Vg920SZKV6AGJAouNEKtEpQSqpw4vCG/6fjazNI7IWaSOCw9WcqRFep2ClOkK1xAuMdSqCci26xX
xq20T3jzBxVHtKtAVo5MBiPwTOOLJ/XIOHU/Vb/yR3kEB2L33NmEQQIIRDN5JYnTbzBILBxVDONA
OAyD56A2oQHPfi5VXk88LQe5ZYv/rlq1la7AHlY4wnfJqkE6workFtImNFkFjJcB5A+yFnrYXQxG
vhob8H/WTvkqA3cBeKErfG+swPGsymXc/IUVHluj+w2YcYKYyw9rggvx2NW082wf6B3MGkFwx7dZ
03OnBnVCbIpSMYbnBIUnG3x0L+LGaw1PHmKnaIdn3+O3AHs45xd1Gn7oyCUUSFWI8DIi3VQMIwRa
3phHqBboh3HQ1u0v2DTNCzs1t0NdhCDxQX8tAbCiSS20DFU7zKEL1oV2HoLbSq0v9a7eDEbjyNzw
rBp1BrLYkOVoFhZLhs8lIvSHWZ/Djzz6npCekyAxe1hs96+ymfwbVZ+F+tJhyP2nHRIJHdnh217n
YkUI8VGbzYErbPWDK4wVZiwcECxI14E8lcCuplFvUVp7kMms8FUhhpdWUKJM1fX580H2Zf44kKX8
tEA/QJ0MyfZhSAE0wu02R7V+7MR6kwaaK+l6x3iKlvYHLwBOoQhhJiA45t/Nq4RuGHIlcoQ2gM67
JK/UzM9MwUgfhipxAb+6qAgPs59zX7/bWOORaSqcaDGAFg2+DOE6kOC4WR6Jq1gAiWofQiayglY4
Zl/0yUQh9HHMfAjwQnQCJYwMACI9IPqvQ7pqNSZH9NLnJxIyKNqD+/tksigbq0gOM5UoUnajWQfe
WvSjzAq00W10jiVJdPpakY/wyxp1SZNiQtzOg5fKHzUrVy6D7DJIPiZ113WMY7VoSQBIRoHPBKky
VcKAkn0ycoYWOap+CX1EG6Q8GzW4j4MLT2aRH5Kto44wSstgRIF4hwh7lK0s9lC0Bt+iM2aB9Agl
R0Dw2xSnqOBiS5mUZh/7fnSdeIa4On95TmMMQuH8yzKVmmtcoWZ9iUFGbywAZdNMKdgPw//QCPVI
CApndGKrR46nFlZsQMWTr5whzTfn17JwN8FyoQHJS14JFDfmd1NutKjsoMAKnzZc1Ct9QyrmDZM0
YOmTgfNaEkQJDx8AiHMz0G9RoRQDXfBcgQx4ldqxfOF7GitrYpkh5/PIQ8dimgtyC1msCGgF73tm
N5wFgWMNlHrpt+LlO+TOWb6aZZL6gFOYQykAyCM7bG6T9MaTPtL4/vweLRR2dYz3ywgawJYHtk/q
qIdJrSqTKmBytjWN5+46uwowI9w5kLUwLDI6y47BlpYFDU6EJ5KGXjBNohqVUeB3HkzW3YMQ7HIN
QrHj45+sCzU7lNMUEd1L6lR4KCKqAoDTDr8N15ldP6QP/r4xlVWByKsGj5epMD4l+Rtpp4HaAEgy
RBEgQo3arSAPmj4siMIdH1tFu1b8b4qPjmbEWNrCCw6VUUwbYeQJa6Nf8LqFqrMwQnkuaCIyVw+t
JAZf5elKkMaAmBg8twC9YhRxftQLsZ8mzG6iuG80ruGLGP1Nth0IjKrWvz2/T6dnAcA0kZwE8Pwg
ZKVMTXwoK37vA2kYbStjnYbAen59NZjnNQC0hiMHOzYV8bQFlEvAC+nZeiHuKg1y7UJxm92mY8Uw
tLCWY0N0sJ/4Uw41YqxFGtyuwoDNPkiuz3+uhQl7JLy/FkMDizjAYlHQxWLUYB81qmAmcWe3ybTB
qGjs3+Re6mQhqDO4YZePb+eNs9ZHPRuFgWlwJUDWX2ffFf5D9bYDcu3zNhaifiyQKDfCI+Ea0aUF
3WuSTIBSM5p0nS1B+zWwaw4s9cEawxXfWEHc4pKOrFFLUv0yaXwNbEg+pLMlKICJ6mCm6fP5RZ3e
WFKlQNEUWH8ExnTvPRJ7UOa20G/Xut5s9QdRY7Wnl9aBz4Z4Dw+geNLd1ytOicD7z9n1tnUk1GKt
DJXRjXBD2LDbe9EsA5OdwC+tC2QBYFoFZpm0ZOZ+AsVgtF85sKakdWNyk2SK3ffzX24BlXyYhiYi
EwjEQAczNyGL+dhKKbjpvL23Ai+BAJIxSxFQJgBFNMqxxoTSRLcP7SlCJdh/DpniGgufFmtUUWUC
khahJ/Xud9EYcVla6LZSQetduVPlz3D6skvH5DpRwCS0RyC1pGwIvZDJMTn0II5V1ymnxnact+n6
/MdcwALOzVAvlFZ6vJzpMENADIVgorJ0We2ytXqF+v1O85lQwIWuD7GIsAI9GBxM2vfyqSimIqGq
quzB5l9LDE1069I+cHVaKLXu2PDDZZsEtiSiymOAY2F+ZDylzzWhxgRwbwnPUPWc7jkMbHCWil71
Afjs6WboSgzPvHAXAHv5aZXmkG6lseN4o4QWjwzt93wXlaykhByCeXyBbwm4Cykjg5GLrp2LKSBY
jUQYQnM1MPOo+0zblEcY2j0HFX9T+g1rknPptZmZpA4MNNMnfQQdMQ6M8QyathVGYskIMJFaq32G
61+6aMfro/aNTwURqSu8CfBDTqNVtu8B6eZ/PfmZfUa6PKEJQaelGj7jJFz4oHby3vmvqxgSRw+k
nggOEx7jXZTXaqpaS0UDARTv91ZRqWYQgJECLJ5fv9AyQhoFNVSUjIHbnB915FZ+FsYpaacIrlib
QmN2QBOTidSiwDiSD1K68yYXNmlmkVyDoyyILzS+HdQBXIlcb6pJhNmul4QdBbDMkD8/MlNnUSZ7
XUmIsaZnwR0+EiJBHLjCLRk6wsxt6SSrgcUksJAMGbPVkcD4yCxqnqOkDYlhqy8QvgN6GUKkoECF
wzTl92ly2jvovOIZt89/VKZdyv+3mH3hw3gybKBHQRFfaxi+CWzhVjV7GzIPfQjGeOgGfD2/xHIB
JgaKDuwpJ4lYGeYYukc9AptpOELE2VwpX0Z59u388hY385cZupoSBGXpCzX4Nf3pKmjulO6V62/O
m1j8gnBVEnj9SO2bRgQqcoNWDDeSmxBO1hTawXTh2eJmsCanmUw5MI1+8ydwNjK19dMsDQvsp6Qu
MHbjO1mH+ahGNwXAlKSAW51f3lIYNLNDORSjL5NJKsAeloUQt5MtZZ33jnbJb4Zd+KA9KCvexoBS
81CvYxyfHf8WPp3/BUt7eLxQKlCWAepsIWPgOxxwX2n4wWUAmik16yKQdVBvHIG4Q16ZsHmcsJPK
vd+XqoZ1drj1/a2/1az0YnC62xAguvMrWhhCIXv3yxZ12cVCFpRKhC3C+cdbgl1d+dsaAJhbAEmn
m/xCAxJGiOxGdD2LNSq7lOcAlkJYUaDlp4Bda+5qjHaIR8jM+MDDdLYCMLK+UdEVPvSgXeOesdaF
2IFQGxIKPMB+EBXNrU0+BtGmpibADZwbxcGwGwLorEckBvVqE17tutrGtufkrJhzYUdnluW55UHR
OAhUedhRN72srvMbfQPKP1vt4M9Y2NmFQzqzRb0aQz2peaoZGCPqfNfPIHaJhoqutYxnlxwM6pDO
zFAHJ8kyACF5DVl2wzl89BI2vqWN92XBuHNLTm1miOzq0XPk+/UQc+gQOMY620ypK38S3LjntgZi
MBBkB6Y62UzQDbnKJ8tDHkJOCmmQUlYFRSxrrsVZATasAx24dy0j1VLzAx04WBUYX3N5lRqi2gNT
JMqQ81UiwZqEgYM0crttcrMiyStI6CILTKOj5Xtmsi4zIOO9V8adWNzGI7vUyQQNshT4E9ZZ2QoA
NxCP+qY8E/YXzlFqUxkdXrQlizfjO9a7u7hkYBjRgAN+AWAuKq4WisnoO6WGVGdg8VvZGkJwJQL/
Atp1/I+S1d2w/R0Jn+ltRcNbFdD5JptLXQ7Aysei64zg0LYlhBXSqt6wY4qlJBMI0192qNtB4tEU
8/KASdmaOV10ugm2FPWCIDMUSwC8Z8UqvC5lfDOT1IntUZQKwxQmgSPILsj7WNypkWkQzZf76RIT
Wm6xYs5kMVdK7WLXDwGukB4AjkompmvcFd9J0REg00Z/emqOviyVIHFhE/YAxIAjyG0CR05M1ENs
vFVFaqrvoFc1wYKXrVglsuXDirqpgukRFCnoHD72jKwpMG3m9NvDHKNTYvwheANGAzCU9A7jbiyQ
Brl5J0cVMrOgEpUAMqRxIX2g9+MQQK8urMBoXUVmyTEmo0/lknS0pnRUy5BPY6COrrh0QZN7jagF
BzhqYAm74Lm8zNwARWKz2wG+n+/lzAIszhVNkcM0auWCE6d7qDsEA3/giI5/C3WO/FaUStHIQsyW
DBfTe3StXCRXuSVi6t+7Kzfao74bdyXjYSZ34uQbH30A6jAZfS5mSVeJdluHbt1ggNH4qFrUlflL
XmeFH0uu9miFdJMJou6K0Hs9uSm9E3xAoBaEtLvGBIvNc/qsmp4p7GPXn+zzX5Zlloqx/KiqJKMA
qVYqrLP2Zhx4s1JyU2Yp/SwA02eniRaq7T1eBaHLwROEI8ZsAYy9qta4mkT/Onskd1PFTMGfMJfN
DVNvZ46ZNn8KiLN9Jsz6KuH51e1p1TnpNeagMEZWMmfalv3er6NDz9cYalRMEK+AH/LBI61AiB7c
u1pqxtYA6myL95CIsJ7MxdfryCb1eglipILBGQtNNM7Kg9qUovu6vNTbTRAMZuPfN33MuCHLz8qR
TeolS8FrnQWgNAV7AvhAUEmsbyUkP1BquMIUgA0seW+mJaCyLITV4hcGNB9UOiiZolFJXU4uDppa
Q9MK3im6Hzbhtlq/kwcUnPsWSDAYDmgpu0QDDgUrZAaocdPOEJ37qiiJOTIwpctmuOMfxVdJ2ZSf
/moAd0O1zWqkCU28GmqTTAa/BYy60oLLRxYNUkUkImDdpYPOri+HNmlxg7REs3PtwwN85rwzWNpO
cFEC94xhH54I3czjzFHhOEUoFbycqH77qg0aN7zVygshW58exif5KbEMFmqAXEDKzc6MUqEJn7Xp
JCQe8XzlY/StxksT76PH8qK8b6xiz7OKqEt5JQyi14leKjLok6OjF4YfyDAYQDoR29muBlxMqbAG
h0QHucP4quRxOl3gT3t0cUcBDhcC3viqCojGRyfcDXftXnrqV6TkHm+ExPTeO2h3W8VqYLIos4xT
Dn6qdXA4GDDeYDS6fSWMMfc+UjIzfZhW4cZAWSQPzBHsZQ+sS7N4nNDUwKXBHQWdPgWcqP22rGSx
CB3vIbie7Bjqs51ZoKeBmlNvyxfDS+iycqWFWTVDPTZKLThv1G5KNBjlbzqbQ0lee4s/29vE9WPT
3xdO59SQmIfsmuibwWcLgHl8xyycLJ3p4x9B1YL4KcZYs5+HKNKoW8ITFKKpI19ll5lTWWzp26VC
zWzR5PccpcFBIvFdW1UhBuCrC30Lfcu1/6DtMKpngAtPtcEtIboSHj1SqGEWMBZXi567DuYveCga
YVhwclu3nh86w3v8SohQE8HS9sErxpbM6Eb3mdHvkvcnIso/LZJTf7ReQQ5Qt9JgcZTd4J53BHNY
V5EFzVBBIZm4G7vS18VxAQMChhKgEgGFIpEGYnh1CnBmD6PomrkqEgsAzhtwm5Epm/KNlVQc+ra0
21BA3IMZtANAjHrhPKEGKfSEm8ut6++CK1tGjIo3krb6hfD+JWZ0KUCeyBo3ID9eV0Bns47xQkSB
Bf/8BXTptsj6MB154pm1J2iOmH6zFa9F9BVaYLO5K669YXjKpSfu2CB1d3s0f/m2xZI7F80FJ8Nq
V5xF+hmpG9/pqYnUfPU/tEld1bYR+tLzYJPfto+C3a7U6xAdUVL0s0DitmcHEyQQO9nYg0apBsUC
aLDOD2+rBeDP5/BZJf59aq5HdZPqLMH7pXgbnNJECPWHEeopbwxgfKFwHzpSC7K06cKvTOWtQyd7
2BImnRCUjUACZMzZmlOnT/RXkTHyAKegp013eSet9rgMwhMkJHS8bYTc972FTiohwxscAQM31shs
05wul1gFEhW1alSLFJr9RQeqp2r7iNzNyl/JOjj+wKwVuR1uaKut5dYKAU0wvQb6WSzRgFNvRBmn
bmov5H3RNIclA44DyZhCdHSbyE0pltLaSDBYN/PkCM0t0i+r2skpxA/h76FNZJfdlY8qZ9UxwFqn
ZQ1YwQES0DzFSDRGpuYHNU+bXtU0ZN2NYbaPsjPmFkE+AiComhUm/ApMe3+5sGGIQGVjDhXipVAt
oNlAirCBNo2EIekkkLKL3BuN6zHkNcatP0ntAZw6aDaBhwBQgcPKj96PUef6NEY47fRx/pF1EWgi
CzfJtfu0CbdhmjOy7NPtQp1YIyIMKKOAeYf6kH3bSQ1uI8ZRlWeluQn12OwzhvM8yeQxqXBsg7rw
Va3kwZgBQRXK3m3SG5HZqPqTkmogfBPvzjvNEz9N2aJC9jFuMAUVQb5a817l9M0AudN5AwtXCqsB
xaKgoaxG2jLzoxcVXQ2REwwi6vvJrS9JrxcKV1v93bciB81n57y9xQ06MkfFEw3GE6Ykgbmh7Cwp
vC81fD74yPNWFk7dbFGUn8jkZIC8Ioa5lEYwYz03FZfXXjHK2ocTw9RpGIwtQm4M1DLqvgCQUk9p
0orF5GeYkZMhn8hf+q/ii/A+4kmdnqpdsosew720AlfXo7L1zALCsH9wkQFJw1gyyNQlglWc7yDH
l0YLMS1InGOM3gyk6MLXBgZL3uk5BJk1FEEwwI7nBnQ6cxslNzWxUeAc5gXaEcJ9yCRKoUNb/L1A
SMMFgv0FmGWarNFrO12dMoxzK2bv8K/5ACoFfxVv5BAYaUWxEZUwjuLJ0YdJXQZUEJ0P9HExQ04t
ym/CPNJ1z44QhhDSP7N80Bz9TrDqTYPaBtMgffiJlg+UUGWgmQUkxTQhkdcLQalEGmdPVxLkEo0c
EWbkapfTqvmeXAqP4GfJmGRLJ3POxKoBhwVMH9DNJ+fDq6RhqqvBB2t8Zxso1EcNKEVCNCQKs7qV
70YbssGQdhBZV+PwOB7HX5RlOh9PNN5PJmP0nb7xHaH3TS9HTafsrQhSTo2UWjiou8DnbtOK4Tdp
H32wDPYbmYhhovpAJcT51KS558Fy2sl2h2Q/rkuz7geQdrMYLJY2FUBaiZxZjH7QwiIV55f8JPFI
9fPvaSmtvAFTWJPmnvdoiwv6ZcWgFgTKLDFMDFhpkgfMGO4QTpiGfuHXrBxz0RBcmUE6cwToOr8U
qASOGuBvvlNPotVzvmmMmc01b1GXbM4vifYphz06skR+yVFokBQlmq0dLCmlsS0CzxmqilHJO0nX
AU80IN8B4T9A3zS0cOY2cjWdGr0HVKSAQEpiVheiJVx4KzDxWdxtDNls7qav1z60pX+jIH7i0kBY
h8+IsTyMHCkCTZ+lJxEC1mnAMK9q84lZm4mtaQDFYRcnp7oF/9MqfTr/TU8OI7imYBDBqIGREgCh
5+vVq7Iemj6PHbW87MKrqtwlEaNddeo2YQPjESRYxe4BCE3bSLoaPZQYuSOIfGWLj7EwUthTXkpU
nXiQTDE9J8kNZ56E2ER/XEXMiq4jDb3OJxBm+8r4Q8zPXwdWBWbxTQOaiGAn4/8xjuapz6Tskd9z
dDanpJXjQJ4wYJWbnW97N6I13deIjTgsF5252Ko0G9SwKxW1rdX5PTzpB0IVBVxhCMjwoqsILqi7
3k6F17QZhzGoqLCaMjdzaZOJFdDmnJ1N8mZQVFMrtiqY7JugfEA/1J2EAhF1sEP060gd73ZRu1FD
ydKMyxCKsuNUmdAgikSeRPsM13Ryj8nPRbkG3QmwaIBzbP6teDke9SAJUNH1bwe/N7Xw+vwHOTGA
OToyxIQRUnR8T9J4GC8w8DiELi9sRVWzkfha5y2cXBsdc/86ENNwFRLeaCoqzSKlK4pe421Ouy26
71Ve2brPSoVOL87BCljZZBn5HrzR/EMFnizljWfwwAVWm9YhvOb5PnmScYrHTfGgM6j0ThcFuCRB
/GI0HoOqBhXe8JwSJvKQAksWe+q60sPhKo8i39Qjj8XWSsfbkOPFp0NIA9eD9dFyVHUWBphLCERk
4B5uptrUwqbXJNBwtFxhRkEZr8eScU1OTgVsEopOBZquAqpn9J7VfNhNdSna+Yh2FLLzsS8ZzwfL
BBVZt0WtBUEBE2U9laAph99NrJrFCyXS7wRwVRCZQgCPEAKZJd0M4qQ45yVoE4L0zXgvHyFKfhPZ
4ar6UHYEGdc+f9NN6NPeJhXKvKHLuYbNKs6d1EDp30B2+MjhpeWod5xXkt/QmoTSTLQCqMKH63qP
+ebU8R3NkVuwhE6q6dc2yGmYecxJJnX4DSpKzeBeNcAJQH1uMN/pMQC6IFC/6kSzwZRGfosxKH6b
wt9BlTJGo7Ou7DyzwBbtkGYKqGZlaJAxvP8hxjl+bagfQkePSLmVrM7wQ3gJ5e1+HQaxrYWepTau
EvKmqupmwj3640vLa1bXJ27Zhw747W09ER0Z4OJBCy47KbPH5HYqLyUOMg3NeJHWhmuod32oMHLQ
k/oR/YMpFxxIiVdHcnH4cqAXswML8J9tCLGysAMbVmFxG1Zh7GQeg7ZJPZFJ4UVZRT5SORJ3Bmie
YRUaKo+lG7qsN3F5hYTOUgfqB/UK6nwafjphLAl3RLoK7vXRbK61J+A41/5Fa4ODZqpBNflVCCeI
i5A9kDlklMgw+kV9VaVJQiQtme+q2S4MMNoVx1beeuvzbw/tZA5WoC6LxAytZuiGzm8eVB/yKp9g
pe9Si6slXK/OPm/i9OuBlEiHrgOZ1kR9kcb4pe3QpyKYkFzF9C+Da80tV5DuNbUb0SV6YYRO8rxF
+u1BD3JmkFoUj+mZvhhTsLdW7/2wjzmIdBSv522cXlOdDFNjWXAVqFyp1JnwslAKx+YgXNQ7BuYK
L8HA/sJd5bfpI+GORfa3l247dJtxQkAvL7sQLHkrwJjIBHCT9cw8xvyn0IM8eRE1gVrkvtu5+lZY
E85a0hpjuenTs4IVIzLEWwHkwMkgeSV5YQaZ6ciVOaGL7QnkiYkZDIXWO4xvy7AkU7EKtDqAzUDu
4kYX0JrfeKtpQ8Co6bb+bAITwwXDWrU7ZyRi5RHESRz8L5fVPrNA8nX+p5weJQmD30gzwHKFLO4Q
VR29TBHy0DSYcJQa7yrFqFd5X44sZATDxuFlOrLRyU0jQCHQd4viJgOVYIQJn/YbuACS74piElDG
b3FOnTz8eOpQNjzgChF5niytk8Qp9KrI9V8jyEqDwYhgnPWNf0GYx/nfOEAniY1CmST7frRSSecC
zIXXkcvf8BUqbbJVr3wVeQRUBEizE62jhAz4QMvct786l0gbJ9twZDzrxKLI+zJyuV6u16IaJ7ba
l9nXvd3ss9JTspnk99KYl74r7xOcXNBXYxQNEwZPpW1AtUj61DhTvj1/SumyCbU02sNWXS9GUVP4
rtc/yP4dkA+j9h6xVIUXz+mvA0OTzkpSV2pTgVs5qJ98x5tpcF2mTA0YEjnPnZmCgBSS4ygnI02h
85SwQFbqBXnqDm5dWgkRRJmcLkd3M13/0Noap8shtQXHe2K70pM0CQjYmXnqiNZSlwYDMW/chcJ+
fA2IFovdOI10z9u/cw9P9w5ILFJ6RhnYgG+l3hHwCASBBnV1F6+nKwzBReplW8zKbBtRYRyTE3gb
oF6Y24bCEnhLIUpOt6QjSQ1zcOtyTvm9gKOJnRQdWwGVqGty+xLoWgnfs1vhtb4LXmQAjhm5+ulS
Yf4AAgO/FYAb1FLrTMmlvho5B5GNE7eN69dbUQH2zB9YPU1SpZifIoTyyHOxm4ByYJRxftllQIPk
wEiIrCDJIwhuUMGjGHydfRzfFDENdFcxowSmdbroJQxqqo6TF7rTILyXYu6I4U2ZK3sUZjG2odqp
39o+JLgV5W7yJqseR8YTRZYyX6qBUinBuGm4GtDunS+15xSpwh/j+fBfKwBF+O4bUj3QHsRm0TC+
66kLmNsiO3zkQ4NRHdM6hC0d4Ik+mkypvJ28hhG/La0IPBEoncIPyOgOz630YVYk5aD5blPeNB4G
mCZIzg6g1BKfuTBmHMqFJaFqCcYBjbQiYXFurOZ7o6vLFhO1wyhWeyXvoltZHXjFAsGH8gfBMPYC
RACoYYLwBz3wuTk9SAMh0OFESZqL98/s0W23QyvfjBcE3JPslS8WsACBJBU9hKq4+0BqUMGUV+Wa
Fgd84GKUfp3qb55fMlLWhQh/boJymmLhhbzYwgTh7IsvZWdYy/CZwsqAeAIY0ZhvOdMidegVrxuD
poFFVbOKDfQaUBudVr0b7/0NDwmR6IYV/S68DPNFUmcfTO58yHUwKd7oK+DCgNsPEbGk1z4ARL9R
wBdxEqh7jX1D1xPckhqBRM1PypQo/RTFU+AmGzJSo7wF0B0/sJhcFysWo+vClUP3FuJ4wD2j4KlT
9ayuEWsfuJvAzbXIioytJk1gBuYxsv+RyU/no5WTvgg5kTL0HfECQOkQUvXzlQHak/OpQk6kqd7w
GNPVLX+NHH5T7GrAh8TnorS0LW+DOPHfdZ7/mIkj1//1n/jn97wYq9AHQnz+j/+1D9+rvM6/N/9J
/rOf/xr1b10Vn9ldU31+NvvXgv43Z/8h/v5/2bdfm9fZPzhZEzbjTftZjbefdZs0ByOQcSb/5u/+
4V+fh7/lfiw+//n360caZiDvb6rwvfn7X3+0+fjn35gaJPE8jtF/HBv5179x+ZriP757zf76P9lH
9f/+b/3X+Nd1lXfhx2f2HiL5/WFj/hd9vtbNP//mNP0foHAgLA5okpNXFTb6z8Mf6cI/dAWMC4Bp
IloTwDL2919ZXjUBfo/yDygfopRG6EJFHGD8V3XeHv5I/Acao6hu4P9A+Bf53b9/8fWPG/Bjx5bV
rqkKJppbgIShb4+wDSgmIjwyP06/4tIeXYoLCLtJHWBgVhyb7d775n2EpVm9db7JOdBMDjDJCHG0
Yt8KVm64Sm+WrBYVfZeAqycdA8AVcM7RhaMqN786BiFGpaAoQPDfqWI1zafgWXVm6VeTk9tQz1Cs
FuefJeC6EOX9qBzheQGbgX4CqvlfjvIOQ2lzxwX7CDPxrKJJh6Mx3w91EpFlkTBPXnUbXXRRkwcJ
mBesB9HiZSBinC55NqS18iSWZq9ikDcGl2Vriq2VQega7EZv9Z2KFpsLB9Dg7QC0uPiUn/qnsXAC
ED4PIAsPdVO5Hq6S3vJepP4G9PdMiMb/Z+9LkuRGsiyv0tJ7pGAeFr1RxWww2Gzm5huI+YR5nnGb
PkCfoi7WD86MYtDJTFZWZu5KQiSCQSHdYIBC9f/33/CJtP74RYAjKRJMFDBYBwb35az+DsGByAXO
AEsXfXGUDvAr9D1eNZiSQrIbV5vjPfQUKrCgQw8Gr7N2AM1wQrmR8pCUMZvAV/38xv9uLP8LDOob
0LWK9+CU+TWF4E/o3bdiggodURkij7CHokNAAw/BEpiTkvAMJGFGMohEuDXwFPGxk2JNxaX7HaD4
EzH0D/Dtj2v6Ugv8gGbIlmL+jGaAofDbhLafIbAf78SXNfffhcB+nhIAWgRVCHTblXWLgvHHtd1g
wD2Na6fNHiKnzvVWJt0bkh1lkRSnYYPwCTN4lVTKz+aawq0LRuFGhqyQ+ndkw1+UQD9cytdB7b8E
aPjFivtEPWG9tEaa/UTY+3einr8oI77hkThAoNjCYPPHZwFPJiSAlcAjW2M0+pgqG1XUk0BHzno1
6m0PP1IeVHIBYSoVdD+krYzflU3qz4OIFXsFKPrHRXzZI76Doq2xxvzWLk/5DxYfbyhn3i0G2nbm
sC+P6RF5lfNsZNouUx0uBXwy94ThPrhar17hjpxktBtJC+ZySjvFyHOrKUmikay4M4GL0d/Ce5mA
TK1JMmJfPgi7JiZDjPG8CxVpk+NjF76mtUwmj3V5qyz1xIv9wOr2oH/UfsOREDN4kvu8O/Qkczqv
2Wd71WI4UjmLp204APTw6mLggCsQ0cIMjrI1Se3B4yu/zQjGYlJMgmvrw2qzv8aFwau0gk6Xr+jS
2MsOc7uPRYOFKUlaDcGFNkZpAg15txx1DtoNYT+8RrM5YIy52I2Or4vjV/ZluI5004aXSMWYhTfp
Mh0KktV6fUw3SueokjlntqrSAWPWSX8eHyyycSM9iyyh2cqIIp1AR3pFkIUKxVz8xClvSkkY1cr9
Yl8kRAx3UeRJg49ZQFW7/bqZ67Kqz7WpgoYWmE1P2nqTCDp4K6EdHBA8zpkRLPgnm59I+Ny0yDcV
MH7ZZh1JzKi1cDOjtwhk1YVq02YaSFgYSedqLZ6bHqSIYKXCTsAVPNKaDpw+lvuS3UKIlkNhvZf2
miedUK0sT1loRRIY9HwMOyWqDHQ4d52hrCLkJ/HKD16umNhbxF5P071UgvqRbcaMqufYURunyz9U
+KYAGfeYR+Bh4efOgBwhXLupHFORlClR7JKwEVAQEI+gH58MNEtmkOi4Dbg0GxKxAYyW2m+tCtot
l7kVvSHZCTgmL7CbjI2XXiaSPdmdPR2XQ//0vpBPkUGN0ajsdk6NeHLkzX6kj+iOSa0L+StaCPVt
IcO5t+rILa3+IrC6LOkFRGiWoJCcLqSlDGbadm7NkCjgkD+IAu3IucysRbNGKpyhK5hJIRkwTL4w
ZGlt+dpvF2Q/pIZy5N+QA5G6JX3J3jhksWdYprkNMWPq8Hj7W2eQjty0WbRLgCUBlYeiS/KxbV/z
4UUCOrrlUYdsBLtOYQ/maqITHrpbPxJRNorqFpzlkUSQNe2ZyzKTGsmYam+zTigaAtSfuLt3Hpfc
7mukxkhWlO5wnzErlip7XbUNurUoo8oN0FYV455mUB8XVLuN+FCovlEOQU+kmqVI1NEeVFd9b3Z9
ZAsB1ZCByVzE8VY/CazBn3oTcZw+Bke2aMewNUL7hwrpqTmOOwlVrdVvMpSSAcFwQnMQngnjSZD0
jLa3cszYtG2X6wpNt40NZwT8LFilSDHNVRtS1oNiIXjBnTeJUe+iGiqGjmYTNNKCo+mVle/i19GR
4QhS0xk9WXrkxEPlDlhTPMoMcxJw/TNpXIHflnv1SRHOU/UulJuc9aPwwE+bOTMBew3DJeSvUnLC
9+nsqsVX7IzKZ0vyOgs+C2HeSCpxF7s8hGzsbCF9vsCAmyPKLTIlY+S9yZVm3Hpd3Kt3LtAZQ/UW
P3Yw6t3HeJQ95ccNhG9daqeiASOf7IM/cX5j5OcQmt3+GMer3calOMb7voMfrMF3LrLzcC9hyNE6
8KNLGKODEY+uhIR1ZrPnMawTVTKfVFPm9mGzy6F5uzIxRhYem5sJuHSZXT0y2dRqVH0OxLrFpIf3
jLNnT8KqXTCX1w1WsTO/3SPCR2V1TDX6geAhXzo/jZFFc1QagkELD+0cvKXVY7hLDpA/PaVrXhXh
IFDVm3fRFgzRVA7962DgZxhdTQSGzHZugrUeSIagbrht5jJ6OpgpiCIWX9lySrl8P3RmUrg97EDB
/i4h5TBrzUGimd3uWsSqvo6CXgwe1EllZ6igU4w6n8HsWqKIkmLWErtxRbN0Jh+xXU/5GZAfpxny
AHuCxs8eQFIVChu4wk/8EcfCQQLUEzwxDYk24ynV44gMMpUDuiQG22za+lQXTgJbzTtKzi0M3SNY
2k7bVt0GN0BWpBkNTtK1EHCY5Cgi6fBVxU3LnkDAHj3J6s0S20QMLRyI+4kdvkZu9Q7N4Qs84fqz
krtNAW7qej9nM7mO4BSnOuPMBREBqjGThSCEoXrwmsmXtjQ65U4TyYQXKCWMCK83wieokh110zor
L3K2cKvsjLJoEQG5+AxnVjoOBeGNz0ngsy+ZpXnLW5m45U3bC3cE/ciX5rcxvWvN+mP7AZweuI8C
oB6Sy696y++zx0agMpboiXsJcdkHAQflA0yY/hQZtd2DgPi7ieTP0NO3GRYs//Hhn5jCn2FeNYGH
g1h8zrZjf80HDpw1n06zSjPW69/BQX9rEPnHp32Bg5J/fhCJSvVX9xazrD8+80vZ9n0YuIrD94k3
aeAm8FTywg3KLn5GWbANLlgEk9sice2Ve40ZQ+N01DnTXnHaWy9t241WEKnWhacOaYu24I3PKuZS
kAIjU+eCjCtLPkDqvtfMZ/ajcQK3dBOscRITiIX9GvViYFVv2FrsXYAt/hofy80skf4DjCNYBqF8
lMz8UJ1XU4lqeSmAapr5dsKKNwdjeOBk+BjQPKP+PfR+bJS0sHtT+EDnccGGanWbeCLjltNxOvKt
iT0HBg4Byrg39VE/h8/he15SHEkg0bQ+MiTX8S9oCg82pjIqAwdys5ygqEKRB1OUpbdAAsUvkpxm
8VFW6eQJerldE2W79tiasj7BEWZyZ3TA98DMveKRvqm8vrRmhgP4pD2LJx7iPIZoaEw7nd9Ho542
Ds597Hfxvrn2T9wzDkBYiCFKfnhwbmBjKLUTCtJuGX8181wpV5VVm4shWNV62rU6jNuuak6LI9i/
gwKz4B0OAmWm2QPbvR56SWmDJQXCcwRph0qGY37X3OApxJXERIQFCr5ajSMV2yQ7EEZwlQeHrLkJ
JTpRoP1QdeEjd1SgEyuqDEHXDYU184bYkqHXNRRhFHMeGTEn2O4QUXzvIdYdCfKoxhs3ozSwJvEE
k9DKLXLSntSV7vI7Cc7nzOCnjeJPi/krAPYvHav/Ahf/NjEFixCESOBNP7Zh//zE9BeN3w+f+FWO
8C8eEX/C0z/e7m8TWyQ2ILwPuNCPX/j7xBawEDaLDGy3B38IX0q8qMlzg99l52d2uKA8qn0GRyZJ
dsIxZsxaQLdAgHQhdxZhQ9F1aGjojRXpkhUgLAGVcHTBoVkZcDEY+c20Cd9J3+4Wq/lYqGjWp3nY
M9Ie9PfswKokQZ3Wkya7xpBQry3un7DhvyKt/wu+G/syLrr2//zvX3T73+bFMqbioG99RTILOcga
uBXFIBaVfmEl9HOaipwwX7Jjox+McIuC20QJY0BiDGL6fR32IJvK+B0b7hdox7fZMcT5PAy4Plfh
nyaPf59EhoLj92/VOl/58TF/jpBhagF+L4wAvqzr//4I+RcL6tsIWRFhSwmO3JfD6PsIuXhqgIEC
Oqh1Pv9ogm3TOEldETX/0NBVZs22XYwFJJKcsnDnRyNb0qHUp4oi1EmODaXCRIWFJoFy2O3QqxNU
bDkcSHqD47Ylr0+dFy0G6l0psef+nLfw3TMEyewWYxxo2JNY13BGec2rHOzj3MrBP2oQJkWUkQSA
T15+s8B+PoaR8AuAFQ6AMKT5yaz2O1PvG+lXMYExhJLJme0RYi3025tRI603NYSJaO5MLm+i0Luk
p7yxfscP+hTA/fjAvw23oWlH1gcApR/f6++DdPiYgOqM08lXXQaOk/v0WC2b/lA+495UhijR+S0t
SQWz0oAoyqaYt0xqNRcGlUGU6H//Hn2izH/vsr7s7t9n7qtbT3/kNs0dQnsTfXaNEwhq2UyBuIzi
YF2Diz/mp+i4PMKCNoeAJYWF/UFXdgryMRg4gRLWHxjCOZrDH5vfEi9/sWGs5ttwcQWPGkyPr0qZ
P03u0bcBDoOXhVj3JJzPOWuoM0I/W4LoWnCwaBMYgfARLr5YH+rqzhlyY4U17NRHnM11UP5mL+PA
zPzphYYHPib9MvITcJHKlzpz7gOmZktM+muj/dBCQHRRtR3C1QYyN9rCCiBTAWgoeBU0yKk3R9sI
Eq1ql3ROIoOzYo+FEfNW+4hj2jgh/EfcxpEXWohU7o/sQjuRhqCNgxbuKpGO0gmgJNsmROJh+EwA
j8R0vsK8oGv1FCEAKmXwcWAvo4DR1YXmhvQiXgBMxaUxPvLQXIDWcVvxQ9OsITfzSVcyc2btAV4h
Pc1xJ9+6cwwcSyYo7kI79QtvdisP4UW4kCP+ymh1CL+QKSI9tMBq/Qmt934YSDOQBE5zmqW9AlYb
MxQnFHZw2bmB13ZMmJ1gIuMLD0rmbMSAROkdUIZo4Hv0ABQZaIL8GJRhZaMspzKHK6k+qptcOaWy
Lg1UgrQSB1Omi++AtUq/1PC1RXgJBFYyWjVLi9oOuF3A2kvmRTD7Ky2gfA16QdS9kcWregmU5Y2J
rGofapSDrGsxo8FFoLOlMWYpEfHAuyKwpwygLvoggHAaskr0pSTwEE5I77IuWraAsI82pnzmNjwZ
I8qcppKkiAzVqMxbAI54wrzKK9j0JpDgUKGYrqhk1rWPKF4giDMLgI1iGAuDyfoIIBHy7eDKGmCi
XWdD8Dg7wB9AdC5MhwZ9rVH7+0QKU75if26w97pPtd3p2bnCu4DMRICzPoCirDYgbFxFeXBVhG/P
VoUSR6EFAj16WDDYCFrmr/B9PVY78TKAThHb4Bq8tDS58yuQi2lDiIGY2cPMG9wHxUQcwRZhVXeZ
sjAVvQdXATFPGLpVmtNiil9AfAj7dEXn2idEWwHu7SOqKRYw2KQFuItnEr3i23Wn5i4ERNuINelx
umiGtHEWgHWTm52QVnECnzqDQbOgR9KFCaAe7g8Z5Pq9VYC/afM03nD40FMZYiHxD/bTDE+2kEUI
P77cmDaZqW06JzgMnqYSmNelm9WgtNmxD6zlweneFp6m9uQhHrEgjQzkD/B2hy8InmGhl75mQlvg
IMVKo8wtdoP7/B69zoAS36uTYjIvUmL2yGoNIadGCmFHFdgDU/bKl1SeVlSOv5SuxJLxWYT7Kh0A
JEDRcQkPCyQnGQUQ0AKUHo3lnMNMqby0gBOt1pxN0Ix9K39HnwND2gSjyIh4wXlAsG5FFBh6RSva
I2UG58OrV/KBVJ1eawA19hKRhaFqSdntpwBUe8JD1MMtRtEvo1/tUrt9hBt0e70hb0HIc+NraXAC
gUH0VcAm3W5KGyd3SbjX5c5byxN7ZCUy7XqgEDS7CPcu1EsOCA6YeqqheKDsdWCLAO5H56bBADZB
wnzylLqqkz+1JNjOBxxQ6Gv0Su9h1E5ma9W5LB7chktb9ZH+AJgnITIuJ3wsp9Wch2N19SDDaqq1
Riv4AAdzL5nTadwqgGIPELbmPgfLr9LK0QA56PV8dEsndLnjfnL3iQqIk8TW4HY3cdjAxFQA9FXp
9WLhFluFCRG63VMgvfOV3YbP/H3YOPUB/kdODsN6hfDOal4mGPJr7QH3UFHSNH78VgKj/tinltQA
lFd1zp5Ozb6/YtuyOXJuLxOavuiKBrHBPGUiaFJpf+WvtavcUgCsqLEzs6sIB/xZMlBXUNZZY1Gq
j3ArGji2TKC506kGxM2uG23tDh666PZa7GXEV5yVJ4CZgChJT7NtcYlv/e2jAfYurBIpLKPCQx3G
0fllAnxgz8cec+KtgHG/i1HEe/jSjPQj1nuEzXwzA562HD69a6nq9abWkPSysjFbD504OD/pOd/G
Xr9NL/GntVpvwiHKZB3p2BmaBdoM4snM4MQgtJyFPypzlrFHJSQczPAU0DTYFK8YK2V47k5ph/6q
LlwbVAlKVpniF8X2YwS+tek35YbftlcJsdEYUzyN2EQHvHOzdId7nhFeg4t8wNAJg0+7qp3V3DMF
eFEfRNxVG28Wd6tOjB+vBpGrxjka46Polj7qT1vbYPiA8y9eDFUiwqk3ZsxzMOA6h74aUfEgQOpq
co6Kzn0CXkizzByewoX2OCWTS/Gk4Uxq/dntPJHWeCpwuZiRUhxdBrO/9odwwzV6etUcecvCfE+y
g9RVMpqqFABPWuHlwH9xcjQMySCA9PA1Mqf9YGdao7aEqoe1VD+hSJoejRFKaSdzY51zMgv+Yvib
yRkpKadoq0nwh5f2wC8x1zrhPZyBviUWXjyBLAJ2s9FvnBJxTJSFD0eLIOUY0c0V3DkaLGvU2d60
m0zVwk054qDFgqbRQYWhWnvtnG43wOSyc1ZuWQvWKsIAwWmDK39kzxclNhNsszkZYKq8H27CRhxX
uzkSU9WRvGmjGf3TdKheRpxTiY9qMBlMFuMY0coWPcKQozLq99SFV/shntylNxfMBV6Sjz6ISBra
GX8RhRuSMNdVWJoTs2kRnaWZfeUpIJP2m+R1/DzJDdWdPyQzMzEjWQEmCy9Ghf06vg8w24MvjUz5
RJ827H4cbKbUUaRytgi+L3Z2AIl7oaXrudG9lJUJIrKGVxz7KMTERrgHmC9yetWYUkOKhvQQdLzm
aCtzmgOpIZrxOuqRzZqVStVTYAZv4743xcbhMe/A+YKNFHOAq6zhkF3oFPiAwqwB1MrFzVCJ9TTx
oS/o4W+OQkzvfEwlZ2PAr5Gwg/yWDK251VV74EBT5Y9euS988VUCIxoX0OqDSjPW1rCyAce+TjM2
WbpKJfD3BpQjPY18AP+5V2frn8CndTWdUlt8giq6kEnrJBhRYy7Hu2qj4yUv0Tb7ck+D3mIbHUau
MaykeDKjiDkGu8oPqbhReVIClstRJpJO2eROZKtme8qyTb8vOaIhHSs7igHJ9+le+IiBNcCJOvJH
BxmCVNyt/zdYUgnX5toG3o133ReMbNgJBi589RmZN52lubVZ7lFr8gZ/81PA7eCIGNUjxOWvbvfT
tjZvAUaPE13DukuTM+I93maz8QcDezA20FJnNw3t/O6B0WlNHngqJtxRWbibuJBGnTGa3akmrsDt
aIN5FpxqU1gB12fklEEONdrg8vj5XXIblQrPIU/Us2BN18SuA1LEFE92Qrn9lO4TW3F5XbEWg+Es
/lVy1R1uDdZNCsPqxlnHMKyfykce1vE15VVbeKjo0bDQPO2CAQJIqYW1SCavETyOKPAZa4BXAYWm
IHzjMLpBQhHy7BEyaqMN0a4zlK9Qe6JYNoQPLAzJrfcCXi5p0jPgwtkrD4H7kO1lEMyocME4QsWR
161Om7xKCgOV8yN+xa2CZDW/1UZiJxi3EHjlbqrnAGklsLjYx7dkKxvaPXGHQ1PowqVBabdOVfCQ
cjTE8K4839UnrF1MQjRSArg0p5aIG9xi2WTNKcIzz+DUNUYkFEhtDtt+nxzGF3nTB1aBSiwkMyAD
DFyVDYM55uCu1x88qaMpeiOGaJqT7rHQJhRLpD1Dpo2bUOqLETX4FNHjb6XOewym/h7vDY9w34Qm
QNsFhbdK24EEoSXhJ4MNMBwZHFqDVe+VjyhzJDgSX5oaGV0m+6JyVOt1ESP0A+ZD2aW+FSEaLX26
dIfVAibCuLxCT6o5sS7eogtjo1zNrOiAthWwiMNbwz2xhm24U1CD2itbOjAaYBN7fLCOzkdPO4xn
YPHH0MCYjxPa48EI/Jy1Ssyylm0F18zZCralQiQneN5UFHleKQWV61FkRMGRi21C2Y57dtetL4jy
MWuIBgCQEvkTReUin6MdQwVr9DIXltY7oE6EsZL1gT/S8+jkMPKQ4OsPMMyuMCMSEJgQYhkgT4T2
1NXc+YSHuOpI5o38kuvNsV1M9GbbycD6xj2+dYfEiOwceFZvwynWjQ4Yzr4Xql49WB2juTPmeM6o
s7sCsjCMgIdtBZntvTvyL6F5GfX+CfNH8TXfzx5oaV4uGCpmYuA9ntNy2zvdUXtfDOUhmsFNc+VN
8FSa/KbUxY1wnU/9QIP2nCofy0IYSR/fmPCmXFu4HKukr/TqAkrbrrJUc7BgAR9zZMFMCG908Vyl
+E6dj40RDnz38p4ccG3Mh/LoHZYnggvMScJb1biDVe5qE3NCdTP4eLmBvUfHdKDigNVkSNFWwBTv
XJ8VHNW+UNMG3YTgMj1K2vvyjN8qrDp+sGapvajz+nOwadZvPF5rGQAYwYx8wRagEQxmGavDK5Hu
wJugQP4ni8cCTwn2Pzc2hQn0wtkbNJru8a/a4YyRRUUWDCDQ0fLO25W7wicGLozbInYjPcHLJ3Ox
JxoLToTOr1wWfwbutg/MD1E5Y11P79iTuy02N9bGJ9/VG4LHIgigZbu45CfZTnXEMrn5DW+PIa/W
IYwTvHTvYK98VHhdSxMDhn6H5Q6nrn2yVTFrhlwUUnMIZXG7QX188HiuQQ24lWNI2fkzZ0jMWoJM
oRvWRqMaCASjLcbsv5kJ/uQL8ikjwMAMjF0AKD8F5/wbNZm/wIJXJj78syARg2eB8IXs90sNRYBC
+b+uoVB/nlF+kv9B9EJeCKDwL1yz7yKKwWReRYp2FGVX/Fi5Su2ltOB6iWIG1bAjoaNWr7k7nWIj
3SIiClWbYJeXRC9MnuYP/iM/ikZ2Ki0uh2kl9hk97dHVwNXADuzgXGHMNRmyWerVNoALQobFRRdk
AgzPMM56K5HfMW7EI7/9WKexrN3fWhCT9vA/2eYb5R4dMr/U1/irv49C/mLK8+MN+HLP/2n1w8/I
8I+f9wWs+/dJSv7zEX+Bf/8VkpKf5+zrl4QIAuqjNYLry6r6LvGAhllXzH9M4vGpmv4CJEPjAS0z
jDCRmv01vuS7xiP+mNEXrAlqXOvikH4C2u4GsBtidPS9IHEppHRzNysIGs8thrbzDmGXsEt0pgeH
ZvM8IlsRh+Vx+pi98C1/653+1FziHdwok220HX/r5b5i3F8vHYoRZNuvceIIevwRmv8fxcgXOclf
1Rz/JcUIj1X5txUjhz4u3v7j/5U/C0TWv/eHQET6y6cTAgLMMTpRsDf8VR6iQAMC/QeEAJ95A3+W
h4h/wW+vqXMSHBRggMjix/1VHiL+BakEkNtDJQd3Hbgr/EP6kG+zwe+rR4LHBXw7RFhZ4R8eUpQv
A9uhi6OIrRigkAu4qy3zNsAY1mi5XHRidUT/jzxvI4H/Iwny/tjOklEUc0VbvryKUBgBAUpQ4+ZA
Jfkuj0mB04DkWaqShetmva2Ui8jVqFvCtAIbgAteFahvdaaFa087K4A4l+F1FAGxTnxiTJyYEL5M
FV0YWaCENf5XXBjYGsA5DWO97MgzMQCGAoSBsp1jY1GzNzlPQR5bxI+Fkexl6j4QgbiVuw4ykprF
wRfUMa2nCHw6zIHLnH0wGmwluWoEn1Fo2k00LdcmXJ5g1SlbuQYcWa4yEJya7h712ayz1Qp21wUs
uVUWNJhaugQC+GVhOMPNZQlvXRgUTjVjZ4AHff3Cp+ptUrRrJrUoRxG+a43B0uliy7ktKDfYHZBi
tgwayNBSyu24KUDRN3cYE7fxRQt4QH4qu+dCYKzLMCZWVAagG8sxasWo08wyhmanKpOD1ocBmmLQ
YGdAfmkBNmbR916MPdWVe7awOk2IbXbqOzqG7WkcmJnGEjo3lh3RAVbSEzPkhRXPEJvlIgChnuX3
miJUDsRUaKcyIBxDwVd7QU33EwyJza4sSldhqm4vwSiYJv0EYt5Qok0PQA8spoizRqX0pCXfNmth
HIEyU4pwnunQ1CusN4p9alZS8TqkESA8yNx1nmvRZK0swJol2oLoSpjqgqsWCUSYZAcqDiyxIntW
eox6y7JT9C6JgJMAR1qSbJsuolupsq22zSZstYIOybiJWmnTh2WIclsUzSzuMir1WKAMjx84hKmd
heVi9+WYEXy9BkRyzYpwK3SVQd0xNu2LVpUva2q9NPDo5XsUIYmYH1tN2zRYH3oqjZu8LstDI1S1
WTXsI0jFLWSeKYnhoQBXcAFh5xoargSgSxzj7JhryUpzfg+FhGJVaf/atTOKbkxKsyIwpIHz0gzN
qgTQmBPKFy4VoJkGwToqxtMYNj0N2XbHd7WvxbBglcZeVxZuplELeK0WhG1fsIoTxIM5w8iUpnxl
yc0ikkFarJZdCfD8Av4hpuZFmx6XGT9D02CEO7A7BlQOvQk7kCpEwZ0ldhfwCTBM4RSww6S3SvEM
teJbMo4bNgMvOI79PMLxN5bFJu8GZEgIbsww50AEOlbXagnkhb93Yvjex4CFQhnyo0Ae3YnV3KRm
ztnYORozpiYjBOjHx9orRO4lC7XtzKn+NEsXBWPAReH9oUlusI7MIKbOdmLXo6ys0lMWAvxbxmLR
g2DZyGppaOuyEKPK7uvEbhQ87lFVr9Ow3HJ1cNiorAymFB9zGb2wGVy8yvpYag26dyXuqTDivenl
Hto4kJAxUCaKmlzCEJBsLylgjtYLWiR4nV2ZeiyJGgFJ7MPKFOvYDWHe4xUNGLDLEPBGU6Ip4wNZ
8/piTADMCArt48mvEVNNUsj7SZXWxxEW/zYKEDDZGURYQ7t0g6YbA2o2PyUSSApR2L+LzWR8nkz/
o+38q7ZzFaj97ZOalPPj9T/+788H9frX/jioub+gzkQLA7+nNfFBhTbxj6Na/IsMLhMP9aIEZfqn
Y99flZzKX1YZPsydkYgBvxhZRnn2n0c19LsgTMBcECmZGkrZf0TKKYo/lv3rj1olwbBzRDUs4Z+1
Yv4TzScRcmbml6QHE4ofnhqm0zwmZNirFIeINO6Q3epmHVthzLyAhh3UZeB3edeD3RAmakKXUOZ6
wNmKANOcYmBgzzdyh6YbLrDYaTCaZlKk9PVKNzl9X6QYwyp5bU2KAASn5NT8FdairddlwqCaeTlE
1hJOLNQNRTDCG5pvQs2L4zi7s0FV1VYXw2rZqrhGToGvzcGtXmTpaahhagLT2lmYSQpKM6y7hkI1
UlnKn+JyjFxJUUDDbPMpjM1OSQKJBAzLI+Mvq1qoR8p59rk5KMGvkpmXcAkCDLnEgBNtbc4wvsGN
sxBXrXqRBn9ZCMtCCKmrJRLJEgXVrHMRC/Q7kYoMt0DQvHac37W6bs0ImyyG85P6iMRhqI0yT6pj
yqXDbqlwUg9x2dS0C2pIZKUJxCEhDRqIKfDCPlik7XSk4goQODi5LqHXUYLNzIPPPzZN30JRM6Hv
FWeItuM2dNRSqh+tNCiGVjXD+5jVmILzk7jl4iXYZ0JUe1BuSZMRlTJLSgZepxkXTQnGtt28zccK
c+8o7ew0bBVShT3j5mnKG0s0dUiVVuTBLZQZUqOsqQNMZGUlgXnJwvTnOa2ikSzzPD51MYP9Vcv7
3kq7ijcVTW2x8wxZl9g9x4Ooo6qV9NHIJWjgXMKFkGl0bBA/jbzYe/OQ9aUuzyPOTK4b+ZAGywTE
d0k0T02iDrgtzvZboGkMrbIw9PulLK1UbniniJniGdHwGCU3ENoUsN7Uk6roz+WkcPtgCrPGlhkG
ArW6r2s96GoAyzM3gcqXSQmmubw0D+DlMkFzjcpoehbAT1Mgn5rzRzjwqccW4ngXEUZ5ihFB5AaV
Mr2wRYehSSt0cUtjrOzdULfpW7eItZlzYfckVal6KbNcPURqHBpiXYJVPk9q3RI2HxpE3ARSsJf5
BKXw0leMps9LLe4mfiloP7DlZcC54kxxUXcoRP8/d9+xJDmOZftFKAMFQHI5rt1DeWixgUVEZoAA
CQqQAEh+/TveU/26e2Z6UcuZTZlVVUaGIoF7j2zGnQnMHOtklldxPOFNCgOPfjUT/g9psuy+ljQ5
qxS//lUxOvrezlaeZir769AkBn2oyeLvsxTffxo4qjP6JMY7SJamfiVR6U5mEm0Jk5KDErLjtb6h
cxnfEJ+mG+EifRhL5u8bnQ/tSiDD4yJPc3peeWMzAYTc2B/aquVHyr7Xq1os8+WcEMijbeY9VaqC
WQqQoeOCvPjRDLdl1bsbThcIdcjI8Ds1BHWbeeHEvUH2CF/P2dz8ZM7Xzw0t+UO2VPlNmGfoGMrC
ww3R0XGGOaacAcJrO46H2vlm65soei2M6MEKzHmEKaS0UKjQeMF83BJ5NaaxvsrmAG4i4nPzXUgv
X/CbBoe1kLp+rlCCVB9kMfr3uerb+dAPEFV1YwNipfF1us+c1rdpFfy0lQmO1jXLqgJKQNv8qlOB
vyavKQbiuoKeRtiYX1fwtr7FfvbDjrGAN9jVE2Y0aUy7lV0H1iMt6QAax5knShbg4MFm+oouwrws
Fe6NPdMgtOeidvBgzfJYV9mErz6jALtxfG+zxdUvdZqFU51SlG5UkyJfVYJUJTC+wR3avsZykuO8
XiW2YaACWtnfTCMSSjcD/v5HgyQT5LvhtE8gQ8nSY1OyCSdPXVIQQaGl/dZI1j/WfVM9sHkG35y5
pgSlUxVkAGUSqdfcld1rjgKSKzVLwPpRH7VPypXkCdtgBR1fy9pl1XQpiJSuT4FkA/UE2NarHnN5
aRKQGxyVkrs5Tid0vfceBGVEl1udRXSflVqgIjym7mesCIM509d5ubIRNlGY3U11zoJvr10a9+ch
MT3dCfz28TyRpsObVJFplTWdfkniCnadrqbDbTMsF1kwodXPpDp4sQoOBVXaA3BUQ3UlUoMDo6au
OocMqcy+NXzVa1aekiVkYH4W2L9iW56Lths32GKak6mXdhMkmvc2AuPsfee4bDbDIDiuS9sh+rxS
4TarMTiuQiWh2ZDJNISVFxk9K2ov8pXguqcUZ8ujLzT5NbBew2HeV9nDiCqNfu1c7q9TayDfnIJ8
yoQF876YrttFPuW7kVf6TXuPsDAyVene1YMMK0s1USu8ruE6nhLxO1BbX6PJAmpAXigA90VibxHv
En24Uca3OIKAf+rJtVvOLcyxM+G3RZXhaE1Nwj9Ix8cPHK1kHxPb7mapUW1QWhN9CK6z62qczG2J
hxu0VqCnZEiLnfGp34cmF7tC5gXMgnP5oZa8JRtMrlxuKurYHq9X86vCcoY/pKKr1E/Rm+V4JtZD
j41N6CS/RrMDjFosgnEsN+QU66Z6LCaevA+RhSZN1WZI13NVxgi5y0rxI5SA1xTuGrW11WwfhzhT
rxn+2KHpBfbemk84SYIPVxXj4MSg7H9A5dtwyE0K71G3zLA3skiDyyGhGDYO2cfjmmZTeVZLWr60
PTKJIV1NSyALeZ3ekNH1e5t3yEb967P2/86ElEtiwb+fov/DfC5t8zn89zH68nF/jtG8+ANA6iVY
H8JwGieXMfYfY3RSINoEEA/0r4jCx0f9OUbTP1BClGG4RsgOMC2KtJb/P0eT9I84QVwH9mYM30iD
y+O/Mkj/Z/TDPzAvcCL4BMitSCJkcUAu/zfN+T8N0kM1KG2EqjbUhvhOGa/K7KTLBM/avfeq7xZY
uztcfRinWAYVX6gn5GoodrsUvv0oWaF+VTHcC8mUtG8yikCSm7pbzDrKlHzA/YSrxmGCemlzQB/t
3LXVzizZuBNksOcFuShXwkegO1EdkW/LwVa3vqULbhMhu3vjyHxfofD+mi4GhPZcCWRnzIO6Qp2u
gsUxWqbdUCXjiNyUzDwmcoJoEoVqGJOLPr2Ny5ypvRDxckAPLr3uIgYFNpsADk0hordtZ9PbPDHp
ZydFnq4YifVjTWb+FGvV3beOIxIcyyxyL/sEytE+79WWszn+GhoBzYP0U/Uwlku+R6BFjCxlvmRf
omrk3hCjIXWqWxgecfFvnc1BNkZKsG+tNSQOom+Sbe8Wfm2LrL/P9TSAplyIOeqBT8kq90mJI3+u
P0mdDGpTs9Y9I4GseWeydlBfLv05chkYetMiygWy2RktwrH1ZyBF80/FBsgiM9qQEza96GrAfR9W
EzHqqsujaduZCOEe4+WTJDoRUJUCW8InJCQ5cOeK136aw0tkZfPZADGSKzxIbOvCnM4A2AwUUUqz
ek8nIHcrJtpsT6o4XM/ZRciDi+oH3xWidZpgoyf0MwboYDxR77xy4nsxvt2P4xIh+GCx+6Ft84dW
A7Fb0US3iGZPLfqDta8csvHwnqCyROdr/M0Nugczd69ty3cIxFJvGEl8t0rD0l3RS1LUguS7L99J
dTNPURmvYotJNkmm9EkQGR+a0s3Hwli0bESV6T68K6tDoBpMcLkE9eYwfpzypQG/av3gsk0++LLY
mqWfb4Vs7T3vCzRUl5m9zw2E6BhpfL5hwkHZVE2GkJXFc7K3BW/MAYvhtB2Uso+U2/JFAAC+ljn8
AtbwHjUNXV0ei4XrXQe9+XStkTz3E0WDfsf8V24uuyl+f/gtHVllQaOo2bFTE7MOfOBU92eRZrDy
M6b3RdvkN4z03ZFMY/nZSwv/HQXqd4cg3uVY0WY4C94ZeMWBW4/46d6YpS1/AcGG7Bm1gB+2m7tn
V816PzrohgWpv8ZadzteuBy+wMDAn8uwq1m8bGI3j8cFkNm11HyE8CitIOab2jyA1c8jiKYWVMJN
8fx2WWug+87VVTXM08HgZ3OX03Z+qhY+P4Wm7M0KfUA5nvUI6eAwH5cUUsK0jMyGdaHga8WtvQsW
jTwrLDMj0CeZFO2aVcJDPa89TOGggfx9X1DA7IlpKcS8orX8Uznc3TtBkQgxlgYaYAyodG3jCWBW
SkkC7y7tMSXw0LBiNQeJKAaByvWtrnV5Fy9zBSk61WaraDPfjXYWUJuRaTnMpJ7OYJ/8yQMKu8N5
VxfPiZYRBJhhjOm6TONKnygi4k8BqWN4UFOyvGJOhERgwFhwFYuhvo9ilV4vzeVLCIUCucCwLN4P
roehnHRJIKs46fxnXtSYUjC5+G5DiJYfpDY+WrWL99uOep7CFM8wvMfDML5jOu1hfylS4ISJkBQi
RNPY375E54AeFEW0xqiV3OA8m90GXq76mSM7DjZh58LT2DX5owq5GrZa8uQ+I0kbrRWBBb/uIvjR
k2U+tqKCoTnn9e+h6lJ8XtbXdx4nc7/CZg+tq1r88iKmDkF0tOusOLZZXj/UvUreZ9HghEVgmfuK
+sVAtJikxbNJWPSBCRTgfjJ1zbrqav9cecYPUzrZQ29ItmlquL5dQcrPoXIDtDhjcqRtNpx94+ob
GIdoiYFcQBIFFEKtikwRbIPFMkwr3LSQrHQp3eMJqd8LIQWU/amt7KqzU44vIrfqNdAMx8ioDATk
Y5tj5sXlLJoV4LHwIkI/bFtHzQklCDhThCwg4mq7dHmzTJMvRfLmMS0i/RvBZ9G+BVR8U/Qje6dN
hKYu0nLEy9RtE6/qWEMTGYUKsnmSIIEw6bI3FTNxSPMhWk8ywHq1iDas2ZRCTUmdKaHIbyDYmOv2
rh3JRW/V4NJbjS0zzxltG/jWgYPdBL7Ery7Cbux1Ut9lGZ5w3xgkiXrRz6usjPLDqHxxZRRHKoDR
8YuUw7IvKQLkVr1cyDUG/BzvYCi/C43HthRJuhIzHd2KVyk/aNvpK4QjR9uKLfQz6rpUrIk08tWL
ujWruFJwarCALIm67yRd9ZSj7rPvFX+SmvUwbWQ2QLAczLxpHcM7ulRs48HhYOAf6THWkzn1lbdX
nDU4FBx1MAkOyMXyDUV0wRylV8TMSJhJ5rw+K0kathlm28IoOc8LSLG886+iwVmcamAnVlcJNmKS
38k4opf/KMBpTImOdnk58jX6Ef0xWA/VG0Aj7db5POOJwZnmD20yBonVMoL6fcFb+YxBvTnX+Ly7
RrpxBIlxodoArMX3AzPmFEfanBpbd7cNUJ7fTTMub0Uu+z325+jLOpQQJUltkOJi9VlnM2Rn1mbJ
qk0SiPd12kDOX0z1sc3z/oMmY/YVOziIAS8Ap0hy0+FGIkUBVRXmiidW+uR+wCwDsM6Lc+WTfmMy
4W5oLbtzbVhxFdsCPYxlEU+vSJu9vKlR8+Bq1ZzYoNVbbsfimBLRvpDY4PRZWIVUn+Cib1o6cjP1
yg/7KZmyr2yaxScXfjkpRK1D8pcmy81AJ3om6YREFCXwKk8T5T8jS+ObYhD0TgcCv0alkZUg8NCC
97kUdeGwoNs+DHC+YqKMjoAd5EfjuAmruM/tG9dh9sjMQP7v2pKWnlKM4EcpDV4ghRnse9LBHhFv
O201zopzFxro7uIs25BCZhgwCEOTer2EQ6GGFLSMoRMsM2PWrSQ4GwJheSGfIFtyn0Vpp+siOBgi
JAypfa0ul23ZAsXQcxivQ8kFUtAUPOAJIikc0FRgNr3+kvNS3g5z2m6tDdVmqFtkpeXdEO7mfGxR
TmoNiBTs8kj0mgtDV2WfC5wWzPmjKhqU6AEB3hJBHZzh2Sj3Db7gk5rm6MM0pos3keiRVDNkWYAV
rM1SpFag2DUOC5LsApncZx5Vl+QkXsZwlBG5tZFBfo5ZQrcSpVf7NhqGO5A2ZYNgjQxmz6lMYTq5
7LNFDYRmNTiqjkZl5WNcpRAaN2heXQ0Uz0MnSlilcpXhHEZ+YgKbC1sijDNjh1ylQebb4DpEXpdD
eQLUZG5Txm2ymTVl+7rRGeLLTME/ClMMqBcZUUrCPZgCnFBxdr5UYxxYLeA6bWOxwJaW0e6Y459f
uWv0HbAs81CX3t5Q6sc7Vqcax6RO4tsK98lPNKMae1UXYbkbMx9PuK0Fkkhk2j8LPbKrXJKyWANu
SQBq8UpCsJ/x36LXHu+8aeS3jc04bR3YDjhYkd59aFuOSydzMQqhiumpqEr7Braw2CmXkK9i1O12
SvEWbX05+heumHga8gVs61Sb9JWOmQTaMsv3OcOK06CcGxEnXd6visHpL9qO853WgKjWA1a9vYuy
5aOJPZYnFiggrbIF/IQ8LMCfukt8W+6HPomCW/OhxOB77N00PxdxfxEbZ4n5dn6ej0irhm9JVj27
FvEc7jrpQc87ysm3bQbUey6qt5iMHKCy1RLXzKzytIazxUqLKhphyPDm+nboNkgq62FIKAJz8AoW
8Av3YD/9VqsxGmDG7PvxRsVN+x171+/+OibwfzNbNQYrhWX938MGD2r4tJ/1r38JUv3zo/7OvUEk
k4FHu7BuF1Tg74AB/yNG6TLCVSFvQgT8BRT4EzBgfzAUMoF3u7QYZyDHIIL7B+/GL5nj8IuDt2B5
+lfQArBs/6KvutBu6LVB1Msl7SVFusF/0VcV3aXgRKOCrOzYe6R8dptepBEoQIFIAhj6USzpGZBu
vZ4LjuzqAFnILMVdisEb2WlRsq4i8WVR8IC8qIAyPmXQzc34XpVwf3azvm1bdWVS+IpsRm5ohqe7
mhC0QRAkvtN58S4MRfBwHvZtg00sXxg6jXqPIKSaqVcpa7NGo65DojmixGRZ/UQKSubKPLNS01uB
iWoVpx3MJDb/Hjx4rNqxx34cm12CGrKVq9EdUmOgaDiup0m8dDk0Erj82nXmKrpPQZqhWQnDzXLB
cVHmdVkkORynIfkE6wYjRaJ/6rF8YFOPODzg116XFsoesa2bGEdTPP3YMYb2OBnLdV63Nwk0JKsZ
sqS1nkDFTQE+rHZ5D8bfUC7eHEs9Rp/8O83Zu2phqJDymlgYfDPxiGP1eQ5gDlOfUmAPgm9DGvsP
0xHsPvl0kZQ3H21VI1NEVfe+K7+mEngjipiwFWF5YgN9GAYN/1wn34jrN1yF63HxxziSR2OU3Xs2
fjAzvKV9caAFsJaym27iZOAHMSb9tuqjZudJ9qM0WsGLDkIRLc2Buf7UVjFYR53BxTY/OOUuUWmT
XCOu+gdZvTCcJPjhTYGAiexRmUR6ZBHUbSK2sp5h+gRIsSpweW+HUT1nc6s2RCBAMG71gxnQBJIM
xbdYku6mK+efgdbP8YDhhEfVNciXdTO7l76D6VeSpUPEYHo7cHPSWX9tQv+ezRUqWoY9ySVym9oU
0WWlXqcWKTctWuB4hCBWhfuWl/IzlNhtWqrgbIwzhGvoHpawiIoVcXF5gOiqOGFiL3dpF+BDnc9D
nyLNzAL6MHMzbQvfw/PYYPerHAQ0ZPbfrBr7laIDTOykfWsZI6dKNOJgquQhkzAUe5fdDcBWQK8t
G0zzsHYV6L2tFmjMbGMx3wHjEsrFMBQxch3Jdmc7RB3m/SnV7MRb9Tir6RxpvYWwCOkiNkkAXcXn
qIaFKl4IPJoJ8h1wvoNisvkhrzn6ziGMQ0Ii7hdK0n4DaKSESQUSTiZoupWi/CjRV7tqA5JtY9lh
JukGuqnQwcJNf2iiclVMfdjnavlVy0ptEwpUhTgbVrQtQdHrZjujIXH1t6017ocbGzv8G6hERAsl
h66LOjwqADo6gVGc2NslGf0qBbmFdJ2k3GQ5VC8Dh7pmKA7wbsHdguirbTwsMLADxET0UEa3zQiI
Qg6ufaqK7BtL/3nO2+sIbPx+IKgBitOFHsaQv46oGlxZZDSAV3XYHtOPBlQsymQB/DYwgCe9+10O
AxgJXz5Jl4Z9VsCFRrLl1QO2PXSJ/GEOlhoeNeUauxKclBm8+oBpAIYWSL/rVIV8TLw4a3zQOxhX
jpzC6tu2cEqQqbiF1upxAT27LsbmVPfhpek1vpKaXysku9CR7ewgzqOJv5oWOQckIQhujIYJi+rM
syNeCXhkJ7BpjGNSylIYiNF9+WF4ezAjUmUbBnOz6s2+LgOOPbPwTRVP+dr0CmSrypqHRjCEPoQY
HpXWiG2F/JcV4BRI6Sjcl1Fkz3knEAcxlg1CgAN2o4QhAy7LnuwYDgGiujN0P9j02rpYS4IIg9Fb
tp582tyjB/W56EBTsBrpRj0qHs9NJ1+X2Qa+GaIo/qgbSrcsTObOj0m3jQSYDF/pS9Vu9pz1/ido
Bb42bbYoG3uqUpyTy5R8ReOQbnhaf5bc7YlPHjPoDRBsKr7nMftgU/2TTcW1r9VNWiLkmJGAmMXJ
VCcMP/Dt+bzYLNibr7vRVfuq79JrAhjmvutH+6EU9VfaLurcL4rfMc1yGDZ6i4cZiAk0D+SlzCp3
21SAUTqAecikyrCsxDjKUKOLnxTgtsmes1EjlavkPwIdpxg/OWIsG5JskeUqV1Oj4WOfkCSV9fxF
0zBcOZj5cY2j4kHRDxP8PU3gdu2UBmyb+hMY35slQ7BDaGQPZyBEoyT81ljXkGiAxb67yEk8Tqd2
Xk5Gps9Lxp5rFeQ6YNpbTVPqtn6m+kS8gDQUGaR5xddAjp7wfiPFyrXHiIUDpKSw9A8FQiwMTHJF
3KUrmiKaMvJ8xgQbq03T8nJVOvrazaLGrgKHJKjULRi1q25kZ874XWdrxJ+FajVE6VEEDO2k6AGj
hSeRwQLD5XyDAwz0YCyOtjMzDpnmI/T45lkTnbppfiOphGu1PYwdAhZC1V81SE7MEjBqWrU3pFDg
nl0TbYqAy4dCFrCRPqv3Im/fPZt+4Xz70Cr+QrExluz0EjobujV+3maF8V4fG13fTyX2mnZs7EbX
/WvlNLw0tjw0ofE4leO3RjYvncv6tbYVYKVW3zqLNAI9IUZBw6Dd1pvQgUzL8fNe8sdZ9reEZFuR
QZHUxafCZ1e8KjZ5G3aIDb/rZzDfznaIw6AAPsEoF1PyuBRmUzR256zdxHOBp8eclQV80V40Jonr
jxXmJ4aA0gIGORUhq0IhHY4v1zPSNkhfXAuLWSdp6bFugcov0dHPap/b6ujAfuC1hJZOmxyr1pid
MHTCEwxxaN3lBw2xKIM2KHT4roCJnpuLcJBflKU1JKYXOnNty/zYM5xhNseXg2aQbUahTA35JaV3
uK4aEkF4AfUquMPvtI7QqAxha9EP+HlB6Qq9LhI4oH+NZT1u3ZL+Ki7S2CQHP60uctn0IpzlFwnt
cBHThous9q8vGv87yccE2vN/v0X8B3oe2t79T3UMlw/8+yKR/AG5HWDcmPMoupCM/1gmsj+iGM4o
mqLQDSXZHPq5P5eJHG0MKFSH4QTRPH+WOPy5TLA/EHAPAuWyUdAIjYZ/ScR3ycX6B/N42SUYGFAs
EdhqOL6Q/6K2L8ycVAG4L3J1EHqyHw8wme5q5CD800/mfwgng/z0Xz4RFII8SeMkR2ktp1CE/C04
6Z8ozpEZF7WdizddxVpync+Gk1U/zwh2MKFAqDadIduylXQ3E2oKNyzy+Y2rU2AKDYJ3B6H17yUP
3Ul5j8yaiJXit26pXVfLhNNVGM9eGtFDCVc4Muzk5PEWKWiaPpxc7FUPjRxuc/Rch1hhGmZL8lxW
OX+e2EAOUd7yEy4hCFSoz7dNWaM0yYoJQqNJnhWZDLJcFFVvlqZQg9CEds8xLDq4av9TL8JLe04k
a699yJKrdgFUC2VGhO3E/U1xMocciafOjpiVJge8CF/KgLzKOYY7cm5yOBZiL8gql17/QFXXALBQ
XQd0CgcYZNSInByJyJDhiqJmA1NDhtmdVjNSuXkd17c2RmbcOqUqwKY7KWizqJjl2kWygp4ELUl+
M3LAYTfF1EKt07mS25M2NSNHKeIhbDLm9M2opnBAwicEjxh8MhiiuTfvrR+b11I4eR/5EoodyRck
jhVR9TUIfKFkx9Ct2WPnajCUp3Ksj3xqo71bMqTUdg2SBlS9U7Z3tzH36SlGL2/apyOCPlRiPvk8
6TNmBSGPaI3mmxx3wqbiuiv3ejDxJ6YPiOe7SHUHCK/q13Eo4Rsdqrb+mRqikeyihlu4TIZr2TOx
LV1b/XZjPZwCJc0DRytUBhpGVVdEmzndLUOOBVQXv7qS5NBzjVA5Grasy5HN9wD59RNwtOhh9lA+
jizPcdtT0wG6D6IEEA9p51eUlO2dhuXxx051/TkYGSP5Ajq3X7ktkL+mhvkmB9yoMRaMcw0Bdtke
O1xImOT1MoxQmBbiAZclfr6JpBgfl4TspiavMIPTqbyahhRhn0mdxW4VjYU9zraRSDiSvTx5Loon
7kdxBqlU/sQB8prcS94jIbfCnYg5u1FHOABgos1aL+Zjn8mRYkrPhnlnmE1+xyXatjOK5Wjnspnc
cPBYWEPmpL8eImgOAUCH7rcMefKqRzzu2LYQRgfxbPTlaoJB1CTRu9MFiHWYOiow15hHjklJpo/R
FgKxRTn/Tsjob0hUIKap7PmhyGccMKLC0t8DI9snyrOVmebuSmA4Q/ydS5cfHc/pYx96BnoFDhYM
3b3Bo9EhSXzswlORNcszOsGKY5SILFrlVTLAs1lUNzok3TMxI3JR5UA6va9DOjykinJkXClMG9CK
4k9AdYxsr8ze2LpPDzZFmDmI3PQkQBSvBqtyxDnyYQuomFyQAYAYJUWsBxOwBuTYNRFTlgO9RpQT
dJVhQ9LBHERbwFbtRPVQlQLqPOYQtD70YSMswkpJlSNooFQz0vAp/nVADD/DonGcqmkEQM2/hczf
06FfDpxBwYUuSr/uIJk4ZuAAVyi24KsYJBNSBZwDTU/oZSOiO1Vd8hKkhI9AEDBkurBsO05xcRwj
Fq3zJYDZpxEiw8vLisabtnnGRMwxVwBjAAg8RYcFKoyHoql/+SUqt6EK0HXC9kRONbVQ7KoaDut4
qKE2W4biauIpcnfkUJ8K12PfK5N57QrH1vmIgLWJsHmXwdyAdYdESMAXiOsafYl8mBkAUy86hfPU
FitaQFO9rvNwIRHT6crlmX2Lliq+S2b1ClbojABLcxEM1rBDhEF6DECRpDDm8uVbpTq+rpQyj17H
kCJ3MlUPOEmRBzJLrl9zaCyXXSZZ1K6hJ002FqKUTR0nslvX2kf5CdA7/2BqIHCbN8t4bOoALw0b
hlwdA+7HtQU8Da4eOTwLyaOnGNoOfV4c6/ypq0V0m9jhArU5po48k/7QyX64DQsSz7FZhp3PMxEd
CChnjLLNVIBuU31xqkrfbXkyRysOccMVgQB7u0isiXai97HEXskqaFm1TOhuhmj4TfY8/ilDi7Jc
NpKNzTLEnxEY9SHxvFaReerRB3sFJfb4tLASdniRa8y6MQLhsfUfCeicDWS0yK6JR8Q1cZvuGiWe
Sr3sQOTDDcqBlOkQ72wPmXWn8mjnxgTVx244p1DsgnXJj5OOb9MJMectQjUwde75wH5BkHDC5fvp
LfkwE0OI1WRPS1nTrebtqzX6Dotgu81zPPRFayFDqdJoFQdcbriFzKlsZrrXjb+ACiWa62vwBZUE
Pahz8eG8wlkASx1CQCL0R5BwdGW447pGKANAcWxSDJEcPaJOwXEDDJuFmOEfU2FcFbgucJQ2fLeU
LP6FZ37c9IWrwSKxEurJBOdEKeUVKbsG3xLCMquSIA/nIvxEUMviHxM0G+GdurcxXilHwF5PaX0o
LxAp5OkXxcBz0iE2EM8rsnGADm85GSFeSFOcuLhdV5EQeIqwr02cnItxeR0CwAo/iSdYJRA6EI8I
XSd3uhohz88AAgwpcu8aGu+1ahDQU4+3Dr5GXgmAKdN0FxXuq/X22GTiNivNvZ7iLdDqvQRxiSMO
J2jTgf7MouEyZhwjF38REl/5AUKhhZPPqMg/IhUvCLPRCKgn/mTb6izmDKvLfDNKelxKWAPDvHWy
fh7q+BCpemPj4ZiWy75ZYA2O6WVPRV/I0KLaGa/1GpzYzZzi6kEfqFmmm1r3IF/ZvewWqBXks8x6
QIv1qW3YWSYBeflmvuvjCom0C1/QdWt/4glWuCLxL2yaEK6T32R1uh268TeYtrXxzavNy/ukB2OY
NuSY1pccPHInk/pXhzeCTAlauqGHDj0sBwBLshRJbgDXNMIc/RQDI2Tymmr8jCbAomLcArA4xpJf
LrIz/AKPtYL6PmXI2Voqfg4NuUUj5y2oNqDN0MDxsjmOXb/R8fQ5lMtDBd8Z6BlQNyZDakGvrlXB
rlqbvaok/1AjHAlF38ED6eyK5kBXC7zH4Lwzfscl0CJRISYIug6MLaKK96O4hLqQFCk4rECWjete
Fg/oPmohPetsBt4Hd5WGSkf7k0Ob5phPB4y6V4UHdNYjtVvzGnqW7qrK+22aLnAeQoUFbBF38TRj
oMCb/GoowCcJsAeC2NStWlseicZhzlrELAZYMcMz0Pq9Sfqvera3I7XXELR9oyUd+2JcP1XabmHY
+3/sncmS5MiVZX+lpfcaAkAxKFpKWqRsNjfzefYNxIcIDIp5Bv6ml/0d9WN9EEwyBxZJyWW11IZk
MjIi3M3NFE/vu/fcbT3C1KzlNctZpPYGNqJ0Nlok59ICh2PE3Tkd/Y3nUq/kDdAtSDNp/oAoWNNS
uCfMBhXHjfdpX11zn10Q7HF7FxX194Lg41aN9H3UdK6UGadWC8tzVO7H2ADa0MAdw+gBhfmdhnEa
X0YLi4AxHkU0XIrZvU9asfOqKUdUSGAzOhjFsnq8oBlUH4XJwnk1+Lk4hGlRbRer8k2S2fI26cDn
Eg7BE1wsI7M7my+z2dn3YoyNU1nQcpZkGm4PpaCrSjXwG3ubwzRP5Re4Y3YDSRJdWRnGYy+I/W1o
2Q861diQOwzpvRw0Gbs5bJ/DOOST28xATNJKMH73L4PW/m2eqtdQERxJzdFGD0jwLyqH2H5rNJB/
rCHhieUMrGL7rnS2ZaN6F2yhO1ZrFXpqV0WmBsGkKtJ71WxedmHXwGPzq8jldBDaBwRk4v0qjdt+
KtzN1JR7p6rfqP57mgeiKq3hXc+CF5M5M1n5qXMdBP5XwSbaFBAS4ymXl6FDZ/zIbmDLz7NYeb1k
GxFPj7hDCRlV/a30yssOLdAo/fS6EVGAhSQ7JQw368jDrFK0gITsDqnJEpgC/BKWqOZctzx9DIf2
0ua/7UJymAYIM0wcq8EwnvIkSbe6pU1dViMsFR7MB4JN8yqr5Zvr0L7ke6ZJA12Untx06QoRMblG
QSOT8DoeHfx0d1pJPJnGSJaTbRSm9gfPR+maQwoA0sRgRmRz/d6gO6GDpR0sfjWXx2Jui70xJeqI
WBdelyrN+BtnNk1OP8ziPp8d78ot3QKvnpD7pG/rLSFf7260m+bcNY3e5TgZ1rZT5xbyk89Ful88
GZoTHAfIlFGH68KyahsPcA8nvO2N/b4kzHvrcG/4jo9muAkryxuAKhvWPXNwvS0D1ClduVxfpmL+
OWqDGOImePBlE+H75PAnQhHyMqdFvW9TL9+7lZm+tUNOiMqaFqFQcDtIERk2E8/JG2WH9baVLc06
+PTNTdwO2WcpYknjUSdPLSfq3k+cZhHByjPpAMNYJR3e35q71YdZ2pQWdM1MrVFhcQzFYXwkkIj1
yJh8EgyJ6K80hhxkyaHZW5WsTkSmxnVSTtVnn1fuyUs7bnzhuPR5Dpw6eWzsBsP2z3YTdlscwPqF
UwpooAzat2D022esPcWwGtIa2oXoMFe483hQQzjunLFuz0baM8qbXqOPTu7pT1smgIZEpfqNb87t
vmkHgrJT3dXhOjOb8p7Yt7pS3uQla81j6nlKxLws2yK11p6R3qa2vrcCnXJfAvlkZmUHlJZOBc8l
FJ+Zc7kLcdVSD9ll5T5tfSPc8wZnjWONuJaGOhm+4iDhcFEWvrjyo+oSLr8K+NM0W9axHgvrFNqz
2LISsm6x0PE4EnWjkkOTsBha9UPhfIVo9Cd8Of51MNrlezZkDrYy0+2iyxzhH8Tt3O48iR+ZyFeU
fKRZ5r2nWayuzCJsinVFdI7RqGcrIYVHWqgyUbVTVb92yLEbL4+8CiFhbo6l0oK1rmovVTlWl5yf
tebsz1BL+y4Zr8K6bnb25LQvQ+plXJwivauII+ITx7u6CXzLuOmHMT8Te2Qn6KqAhFldOgg8qTX0
1Uaknv1BCpOiYXdU6SbWLvnQMZ4onJg5DKyhNJ670OxPeqq8A0KzccvZan4ZfM1XyALhUdfMBzyu
ccNILfQ2wlfFInhq3/LYg5DQObL/PsaIyr7ImEr/hXz1R/FKKeq63aUBlY5U+UcYS8xtww+mnyqZ
upAHse3AdVmHf9la/PtALSKZUsRzHUk5KnOcNBe17jciWTeRAxhDG/JC5kDFLRJrT6QMc2rcUFpB
KnAd1px1Tm08TXkYMPbj09Y2qy9PUXLBK5ztOy/4V9/+H4Euy5dlYnlAxVzEO/wLv/uycqw/Nqpb
Qqp8SF9U4gATW5aIYSlwD8xOe6nDMLlJeSfs//kLj9PiN/LkX14Q0yQFrYCVSF763//NoB3cfKgY
FBjzNymPdBldjuO/+EvMv9Mml+/PNjimcHdDrlm+it+87EMdjwzokd4aeyjh3RagAiVGYp9123qv
tj+/pf/Ovf/Pv3QaL81H/1g0X3/HevP3cZ3lN/1VMLeWJmJloZYb2Glg+/8qmNvfTP4fg/ISG48P
ivXfBHPT+KaQlhli6BamgUmipf8imHvf+AXafTHLWCYfLe9PhXXkT3vNbyVzXLvMfkR/4NJ7BqHE
379bVIHXNeUCvZF1oT5m3Sfnnq24jzGwtH+4UuinPCKDvXYCurzqqYCka5iZeHd1o6+7oZ4enTnG
gxg4rCA9V4/WypRZcDZ8FuTkwXxz2+al2nhlolJcDwqDZdg3XAqmkFRz0odscOoUdEnHTIwYFDUB
Xk4XwXsquB7yYaK8SGXzXZk20YeKav1miNG7TyM1nc0O4nCqG/HM4C6/90kVfUalyk5kSIxnIsiA
GN3Y20SkTa9zabKwm2rkhImO1Sdiccm5HcW4w+IyX7m5Se0E3zsPGmlHzyijy/7brIuTzRf1OGQe
l/+m1dlrDfbmfmxM8LhDYDIB5eMF82sE6HiEhReQwHzWGOEel36cG1o8rWcTV87OcN3u5I+a7BNO
9Jqhnn/rkJp2/+K0LU6jrnfEbuZQBT+fNj/6SVOyFSlmSG1N+V4GlrrP0NBwT8g5vQkaNz0Q9cmh
eJVN+QRVBZnfj8U1+VRbrpJWGs8xEYaDUXZBg1/KEheh21unLBLpsHWHGoNQwEny3OUhTvCy7NVJ
WhaPPxQ4LjiGzLapl5pfkW1PH0woKH+9WxK9bKORVadohvvaDq3t1AfjTeNL1VGhRlLX4mmKY9LX
+YNnhnZ/aPqeJs6oGNRjOyRBs/FIpD7VUcisWVnzQzFZ6bVZtdmhSLtyj0Ue6/Y8WyyMhxRtY0jq
DzuvUn4YaXnB7SP/SqbGxQFRjPnBAVyzqZIxfuMVWxyRnezOCNfWrehCMikEOKAdsPrWh9hsO1Jd
M8O/3XjjTS/z4ANOjLWqE4TkleuAMdhYiQkmOa3C/k6kNa0HUzK2w1oERIzCoOPeT4yhW5zy6nsY
eNZ9bsXZh2+1tArULTkukxHy5LSKi6VsdX0qTLRfy50LUh+KitAAcBXoz9YDedm5kX6K0HK2pWG1
S4KVYK3ADbErdZYuC9I4vmB8CI8iXz6BRaX8CPZS2H9yq7O+YznPvqe6Dm7rKJENVd++jerr5xfW
XM20iZKj8jdo8ARyucXnB1kOGQEYYmlftk0r1sD+B/+n6T2mhs3t25nGe7zJwa5vNIthHfk4QPKh
eWQ4Tm5UP8Q3szKDfdcl/ZVdlmSZiqo8eZhzdqmynbPINE61zNPMamMnWfRWzMKEf6NyW+cLe2eR
/F84WcZFKfaaR9eS82c4ZcbZ6uivGsfAX5IelBBM1rnspoeiTzfVZF8SPN1Ivq5rQSKC4ZWRoknL
/tT31qvockTq2smIppJjRSIOBYRYXGRbi+XY5cQ2jJYwt6MDM8s7Shz8zj0UU8jU0Rhu9CNSSXyc
QtHfFmOHASlTRTxsebs6L+YUDmJHwsCAB80RnSHGReC5iH6wsVY2Rkf6yYrxoQiwbK+DscuPfeZ0
p6nz4jMKOh5uzGNNgQzneiV3gjHSz71s8qvAapfWxMweXnJST6+B5uPIuj5HKaX6KiFrxPC6kdjU
nJUofOdtJhhyQurH20boxtmEE2brEOvGZeWZ6Hi5q+bbKI/a4OjJIFtXdTJthogmxXBykxMOpPQy
yxbnWTErSAgscB/rzHDerRkfpi1aRtc+S+bPWdg4VjzREJ8zIDmgIxpkXQB/lvZt4tQunyqAGM9R
A5/AiRbhvQjwqmzCOogeBB6stzLBXIQQFIiXmE3ofTDmzO28/s9VPY/cMqtu4H6docqtIm90bmqX
HFtleMHNMPTdbTdqg8UWeJ9VP43dK/SpfG9wUhAYtwHE+viLyHbwBCIXiiya8VNzu5c07ItbNQbJ
FcIggbQi8W+cNpjVEY9eY6ymaOx+eLLITrj65GtAaPXFbKv46c+PSP81HQMWw8A/Hn42cUOOpy3+
x/q9jNv39O/noOX3/3UOkt/wCvuGof5iAPiNCdn+ZjsGsCbqzX9igX71Ddjf8AsYJsFknre+aS2j
7i9jkPzmkWK2GaiU46CV4E/+3//2Of6v8Dt1xkwORd784Z9/2zZm+7+/qyzOAZ/MtEX8mXGImXkZ
qn8zNCeO3epR6h7STtNeu04DTVlPegWf4wudZFmEsjwi53OZax8u7yAp9OsohCWju5XVfDOxfFl1
7fRqx5z6zCi+P5wwod36NkU4GPMPWg9QWDl9wIQ8Jz63ZANZFK8kDNZSPbVTS9GBPz6yRH3JazJ7
mQ0bC7WBhwSeKh6X7slyY0qggO+w5RHmeiBGtKkZ9+kazG6jgAUfyawTB7C/8f3sth4I45MHRPaL
aGFhA50+GoSSj9OIrg/6wlynVUJ2pOdpkmcZWKOGyhQ7+8owc9Ls5QyXkeR87frhJtKoyNNsUDNU
VoJTYEbaqy/sKKLnqSEtPITVDYu1BtAcGvvYwUepghQ6jsN5FETRrdnmT1BOaCsGE7ASWXETlIm9
NRpnJ5wKjdwiIGMYdx1Ao1UT0VZr5fk2G+lfCemlzmwQ7XqJppQRaC8YMUvgSszE19wf5JHxMBk4
uUkHIxPneB6r3iQZW1DpM4/0MlqivIv1/DLNgv6NMDlgJDnbfXjTosCswoBpcsJS7AfxnStHCODR
/eQNBZR8tak71G3XbOi8rBu6qStx18IWWxcj30Q90I5tl6xzYRnxqMF/lspnnc3Jqaur95nhe12Z
dbNJB5A9pMyxVhYTrJbEvpyUfjZasEYu6b+1l/b+ilWGQON1mvU8dLz2Sh1iFqgbCBb5jxRRcRWM
Wb+P7anbGrGfrI0pv28K/WShb51gjDQrEYfIGzSVeay6Ns3k42WQvDaBmkO2YDmLI4vTF9F6pYRH
KDEhFZgxfPL6Crk2W1qNVUtJjRdb9LTxI0sc91bX+QVeTlqUDLtatSVNtlVgPXXdSCakLMADxkw0
GNQ8xjwNJ84O2BNpqkbEHG+dVBDAzseXzIDI5MeP+DJB2xNakkbt72qWlRuZAoBnvUOZgUN9OXr6
XUz+ko23x8OlISHb1ZJikm4+YUH4jGyxMRViJVgcxooB+3kRTJsSJh1vOLKEOHjYIhQ4Vxh6bito
e5fW3DLfjDPP8KS81S69Q33jvLsyfIUoE67LpvuSefqRuNBnCT+e29x/SqDW8Slsyi3cnXGfEn9b
5YptgDnGp6IcHo1evNd+esq6ZaaLIbaAZdkbEXRKqlsrXVygL95mQY6FADrGWg3xLWLXB+cRuly1
SdmKrTmmbuYSwFBd7aKw2UEjozJLX7ZUmc9RzxwRnSuRHMsyv58S55SkPfH2yN0aBnISFJM9ENE3
dIvv5iQ/iQQ8thkMdAsAChY8ex23+bkiV8ytrPkuJ5/PBYKin1lAGr3pwQqAwDesDFgPnEyWhFvb
TO7wQQULoee1IGe4Krz+AwsAe7LYp9NLX2L/vSsTtIyw5SbRNlTNhP7wmbbO3VRnkEz0MXH6V2Ww
0V2sC1XpX3Z1elU6zdco4HVyxt8NfXxOYvWqVHpg24j3mbtJiBE/yPwzQux17BUXDOyXvXBuuwhn
sGtT0hNCw1qpfDqrdCTBEbH7mFFBJ987E7GuVrMo7nSlT0ar3urY/ZgT9065JC1DVdOB7b0aTfFg
9ZhIwvAaCPNFLeL9AJwqM8tTaDVvuCCSq36knF04PaCHsL+IU/kjNZvT1BvYCmhISH0KtFoABFV9
aVvhaZ58kMXstjKW62sCUUUNsz3oTobJ7JSNVnARjNd+Y1JRYSbMK8GP1sVLS+p5pbkiErSgSn0n
Nk1VnbiOsz0mz7xBQnsrp7jZENS4ivGVHPMZg7ql/BPvTbX249w7+zl9YSBfqd5RGWd7A0gjBm/K
IeGy6ilvE9On0qvCpp6XOBO4shJxFaWzrv3o5Fl4M2KgNVvTgdSRcy7o1Lpy5HTDgCc21ty8V25s
bFw3uGdiPZrcgonLucM2iBx8p15Dp4x071Lcp/S6zWuvmj/bdH4NlP8IgYMAmsMJgy9rVY2Crbdl
YqGe2hbcI730U+DVe7v1Tk6sqAzDhZ72+sMrwoHrCq1t2VTiInGM+TrC4LQrzPnRyr2a5ABP2Cnl
ZWtqkDQxXqCrMTFvPN1QG6J72uh77lBoE9Y28QiHKJ3dAhqKT01iEg7t+ErcHOw/1vtTPwU7nRnX
Gb6ZbV8X8V4PYN0ICa+kRSNPO6Q/0rq99locMWXPE0TOyROE1i+8XfvIgumF5Xnt9cF8nq0OWMOE
2aHwDrAzTlMtnkez380QdlZ2bO98Z+aD6/jZY5jU7ls1mZfYKKNrXjC8/yBIdlqnr0OPJ8Q03Tft
awJFAxZ2aCk8OCeL9VE6bS0n/ovF8b91vV90vaVS9R+Ptv9ev3ef7//JQMvv+mWghcODCxSFTrKV
kM5P9e6vsTrrm8QvsWjfniF/CrB/o1maBucl0TkAOUwkBmPwLwOt+w3/PVOua6ERMtW6fwo8bXl/
tMJCt2am9nHHe+iLtvEHXY8UD/rDgFHCtHGTbmds6OqIUaV4M6EL0WCtRj0Ak+bWlR2bLLXOkVUP
D7C3fDBiXm30GyYt3vU8PAeavGbJtbqW3WtbsWDvqxavfIz41IC7uc18ntgLU24zGjmurtm0Dr0g
+D5iGTsLMXWPrqGm7TwEC6Habk62hw2q9FGQFAy1jekKilFERxgoCdSwldi53JUvDOerdESDISIo
WYs0znAMHL3whJmZVkbeTy9E7hKokml8lk1T3/pV7q1nmdsfWKKyUytzHn4iKRH441TbN5mV1Sfs
+rTA9W33VcnQpHMxas+2m1eb3DHby9ZK9Wcez80NfryRCtG5VddFlnqkq/1qL+w5uiXIlh4ncJBA
2oYqWXukAopVm0/sf0cvuy7n2t+ErndTeN6L7TsDvUjsNG8qq+EbQRExdmExEDJ0e/zyayOwvgCk
PoRSNCfWJYRmZYJRBxvlxVCznMVoFhxCYHf0FDYVGmtcTGJv4Mt/Jd4pr8eqJtKYerHx3OsyfwtT
B7KMp+szSC/AOqLrFkOktnZly4taKK99ziglLXki14sCOxZ2xspvcMMl+rCAKnOVo1cE7cDPSHmF
u+8WqqUE+fNSjSYwtXyhXvpTxUA6EkiGdSgIbK9y/KrHAt0JM08YoP7GqbhQmuYbUjvtwSqi/sgF
iY5ds8dFil0OMyUGFwF4tePFcaCfPMcsg0+t1dm3baaLmiRMI+NHnp7jdzPBt7mu7SFrd30ZOHJr
eENNNiqqxAVv4vpGAMFqMKTUFZaQhCXQyjBT2M6eNq6ZuwHzFHb6FhVjdqz6IiSINmGYDu1gU9m+
f2V3ZQ1yszA2vqPt59bsJY42I9vyfmNc8iu5MyqLi80UxVja2iG6nQEMnE0YRLg3HXJloUXRRjIp
HMq+832sBfH63EsmkE+RvOHZqfYs/+Shw5G6hdRg7ciZ9lCk6F2ZQeVtWzejmWYijhSPRoWDYJpI
6VA/vp+TaL4sRjW67Mrqctub/ryP+XlAoIhQQ6OkyQllyfZWW3MMAdyM7ybb9i564UKpwF707lgT
htUYCt4VDkY6WiNVGnjAMtp8Kru8j5oKrip+yWqfabfbgaDoKdmL5nNjZM2dmtEhLekFezV2NHNa
DpeHrvcprPSj8tPFNAKIM6fnlHmETXpsE4ONbIPGZ3KKT+xmKdMpx25vKa/bsy+bdhJtbdfEc3Hh
T3l1gsLHGMqbSR9heNfnCmrftkY5Y2ccSYpsmMQJv4Ds3PeFNgR+JF5/maLuG4kVboxR5xdhWY27
rGnknRlo86ao3Oa709bYlWRE1Wtk5B8EcOv7NI+LTZF67a10Lec+zpzhndcQJ20Vk5haxDuOpsDd
NWOfXbdOTu9JubTxkY6/1XoJnM0l3pOi980Hxip/lw5jd86skh9oHokPEeHUW8UWZyOfCGUemgrc
UUNW7EUmHkhOrCBWvJ8nUehtPHjil5Xgn3qY/9dUoMx/un57eu/K//i/zd8/p5ff9utzegmD4Oc2
fj6lfxt/t3jmWjwfWYV77MGW3dwvD2p+RaFVGfy6XJ7F1q/YaWF+W5zKru+zYAUUZoGk/oPU9M+k
J1ogkJZ+3cC5EHTJ0SNy8djljyVa83vpifBaa8NZ9NZQM/pXx0zobVLhQK/AuJDoABEBpWvZbv3o
us5ENZLefFZjbp4wn2HD+km2Sw1TX1kVJUyiX8h3wrXyR8luhfPdx66rCeHu+2ho7szC6Z+Gtlgi
4F5JZ6KtdpHU7d6N+FewSOsNikO3wg98bZYVhVz9UXr9j8VLvAkBCezUZFtn0/XMoznbCf8xxacx
b0hIOyMGyRJZpp1ZGox1CWUZ8Nk2N5NyLbMWTFKbUK8VxglA2JyCZXy6h9KqMVxVs7HGbUrjVk1G
ruyHjDrOXGHEGeVEBVXfvRY6VqfCol5BNt68wpyIt4eEtlmn9740r/spVEc/7s3dkKFQJXUibvVs
YDyyTIGhknD5nKZ6rdvI3smCoI1ncXVQiaCnLrH8TdEg4dtZhbOmx3Fl0lSxmD7iG0VwBdJWh/Wo
dvM9RDsgSIVJmy07AQK+xPszjqxN5A7yKgzJ0rNRbBDcNL3KwBVQVAb7soUUexB1VxwGEqQ3oSfE
jzR2jc82aeSrsVzzhG+FP1y4AVuw2fkzL4O1FSAazunEiSiJz1MHgTiHbTjUJ36+/i6P6nxN8sm9
G01Mr7NplAR1mTK/O3ODwJImODETFcYFhyMAryB17V3jFzFKoxG++GDcNuw4w8s8SkJYbKlRjU8G
GmLwwusZVNdBYo5YzKa6PfZd4V/6LUewX1vtwzCXRNuHtjvWJlOaaSbDJjVF+aAdv6YeoM56Vru9
XKe9ouszlZV7YRRgFLAKgQLqM0SdIIi+48HBOqyJ9iIZekDneFxbx6Ye8qeeB9aLnxcLl7EnKel1
4Hoy7T0IX+VEkEtLbz08ZK952+uTUwV8H9jMYK8KdeYRR3kycuk922ETE3MLEYirJ1lZM2l2mjHz
HAg7uIlmPZNV9pzHJs+it6q2q3ZXtOGPwgAJzadpiHego0ucQoRgePJ4XHdNukdI6bRHJ8ERNUSw
iHcsGYPbhMDGNayy/guvPpQfqD3O3pZVku9yWeGO9PLYhYnbDY/ka8pdEWTuZZ4n7V2PBz1amU5f
XvTEgG/xwbl3pohB4KH0bd0CMMw6JnC+n8I4uuMTy4fXJKSwDgtDk+IuXF3tIGNPa+zWBhubfGIL
bAysent/2IScTPeGbbCJn10yyBocAoIncDzMnKax6ZNBMyZ64n1oo+Cjm2oA77EXdqsoQg+FSRHi
cA8NS7yNM42i46LzyE5DG2OV+BjZOTWxcOLSK3N0m3MCWYR6CgpBkOLieeLuXwRPVR84O0D5HewB
K0hGz15NCT2mRRZFVyRP8QA2Xr2TYhTwnw0uHjIhIboey4mWRduuw30Fi2xazdyp3xLqQXrDfbYU
uSioznp6yLlCfIBq8K5qX6T7Qblo5WMHzF6BtaSszhlYEdmSK0RDLAnjJFvdZcmKmXDVkgOHWuSL
hTnJgrcasnxNqwqkjApgZAkLt6lpTUU75ZlfNMG9KhOKDPu52rntHO+r3Kh2LHhB5c/lU0Q9yess
0RJHbw7XMSunviFAX1llufG53ADSNeCk60Weo/mnZ6WHUj3A8cFBvcnnNMCK6aZbF5f1zgkxJWfc
FJD+I8FygDWvtIpg75FpZzYv5wPvdkhKOpIrbQ7zTueRIskeISZHTnnMNRvFmOD3buKvXHkLR0gU
cUMaAiO3iKrp4Bp4JgPIa1QrRuxKh0jc1akGpkY65j3tVHaA8DpxUPgOapXTHEZGrVd4yNHBbEd3
YzfQqThg6Ms25bzXkyM/HQXjOQFuDLsF8olKgMxNjkePYmr124w4x0aW7XiY55KLIBk8rkt8+kq+
eO4L5Tr3ZXpEu1S7WLnFPvXKYjHzzidW7QnRpjK/LL223DY1oXqjn52NISf5Tg5Qrv1AR9Qb0owr
GhuAadTPEAeU0bGykECSoGFB4grt5mlIMv+zNikRHpIW8HVf2ZvOS4OV3YMlzyyaEWYyWXD1o+48
UDxyANXl0jyj8fq19MU4ub9Jpo6kUNs9lRZU5zDuKUBJg4nHe+c+WYZLDsEti/rgRUjJq7aeDD63
ZJkzEPQBgBqZgq3UZkVvaznZC/NqIcJIuyzWY42m20PrjnAND7i+06bOLlwbWn+flPHFKFoKa9gQ
JHyYXO5HTdP0ZDKmNn6OBguzcpm9dmqwbP6oKL/yYfVexXQvoOM33yudRbsa38hK5k4AxhIvPiIs
BaAJGVWWzPJi0iyr8cv6F32GJsXeKjxo1L5VboUw9dwyeIXAHoJvqaY1u51hO9TQZ0e/6i+l3c4n
D/TKJrLjfDd7s6DySCkmblZuCRaIB9oX8kuooO5HZ4dqjVdZLhlU3kl26dWbhnAnIr4jT9XkoS2P
rbNFZknZyRj+uvaA3leZqV5alum3VevD5ZwHPSsqmQXW5xyHy77iLLdXsZO5Z8Mtm1cpqacIKxvG
I/keH+Co68rO3jjJ4D+ytiuP3JvEZeonGpUynak8NsYbmLIE0dLAucITkd6FzlSfYhs2Oe8iwlLS
UKa7IQUIVj3IFDOGJeb5seLtsfVUmV/X/hScHQX4DVSBZd4MJh5w6FyCeEb4OfGC7Eavc2+DITCe
Kia8j57A1ieG9flR+K5+ZkKzrgveDnfkBewTDp3ygX80wQ3I4TEZA/dGRybvqYTLLJzFKT8aTY0z
aXTImfDs3EoRKniGiQNQBDwPtSFeDEZQVcGmKQJv06VWdUORT/5YZLZ99gJBBKNwkumiV3YXwC3w
cxSHKq3OI8GWnRr95IuNMWCLvo62k9biEBMlvxhxfq4bXJn72igxMgkj9q6BKhesKNPi4LI9WmyX
zrmahH4BUC+ekclq1moVexsRZx2W8lE9RfhPtkg19Na7o7hPUinvFf0NlFUXyrlrUnN6SH/yYHGs
HPKFESuaSt/7BTu/OIYgC52AB+lPrGyYuRQwxwts1oc3BeiPbowHh7TnZgRDuZsl6Y12oddygysf
A3PK3+qFbQtWNPpy7Li5tA3It1hsogeoSPoBa910nBdCriOilNtpaBbvNgoLjSSwdMOFqhuIMTgr
m3tj39NnsYoW/q79E8Vrt0m/HWsHEs5iPtsYC7W3B3L1o/iJ8mUu0DuzbKNj7k81qN+F+isa+L8I
fdbZKyP5lS504OonKJgWObnXqQ8+2P6JEgbQlrgYpKA60gcgn2DVR1t/4Q9boTldefzPbktFBW1O
nes1P6xU5Yeqd/tk1y1EY2NhG9sxyJ4kjuJ7QNXWoU5T+0EuOGQC0exCugWSzF2diamnd+KIAZj9
As6RklhmPH9i/aoudd1znsEoHl9BO1HIFfO5dVfARglasKxVd5kAI41fPj23RWjsXNdJ3opEVPex
HfMN5n4FCclYeNDTnHabkAn97I+Rt084NUGjjKlzaqQHHLX9iZbmNu5sWcbgqCnVmL3XC4W6J1xy
6dlWcOkuHWtsOlKcJIVZ60MUJsGezqGBCvCiPWaG5o9uFoXEnFl+zoCC1kZrts/kCnic6Bo0drxA
sgNtFJBEzci8NwmeiI0wDXF2SSKdgk7HT6Ypsmc4euz7WiPM3r2FlA0YDX+7QQh6p+2kJV3hddMl
1x2MT3Ht7A0EH4aHonU/25+8b9cnGjhOLhugcNbQKHUfZCsvgFyyIeCl9gK/zJ0qOTdXFdHWD8E6
nkbYVmWbasGO57Mq+206xjBuShoNHtyFUI49C5SuhrDynpcQzIcBt3rljGDNfWPS+2xhnWNfmA+Z
sGW4hVLsHKZ06F/+/7fL4MW1LCwo/2yl0Kb/8X9gbHz+rs7yb7/xrzYZm2pKyQ3eM33PQrxHDPjr
VsH5xj3PwVL/E5PBXuFvaoVpfjNxjmImdpkfMH4jf/yyVsBJTFWA4SFTsHQA3PNntArrp2X/V63C
cfAkY0Z2DNs16eJyLf6i39pkRC6HJrf8ZGtJ+nCwWXXqLofWnZOCBgeNOperG9GreCeSGUpQaeAj
sNjBR27BfdpvoYL2zo2TjSSZ40SRP8FkylttYmrU5Ium0nmMdS0pLw6JoHj4eR86w553hqRnclQz
+fLcAX9vPRhV1+7x7XDvhNPMKFveWOkImr6e/c1smf2VD15hFeEGvWpF+v/YO5Plyo0ty/5KWc4h
Q+PoBjW5AG5HXvb9BMYgg+j71vFPOahvyB+rhXiSXgSfMsKUOapGMg3UUODFBdz9nLP32uFRnxXQ
VFrf3sUmG9gavsQ5DWiDAbTXSDnh0Ytut7Ftwuhp5C0Oz2q7rDgLEUs9qGM3vYJ11/I/N4C4LkCg
EiXPPgy1J2GR+LBTUikAfFpZE8U3lnStx5p091QJ+91EXzLo8ObRt2iQwebIKzZzyPJWp1uL6Bqn
NVC/daYVIJmLsDJrntLCwa/RpGwbAE9n+VTW+34cvpg1fPHZym8avAxbsM+WV7CheablLhtdGj1g
H1x++Cnwe6WpdsyG+Q7XSnwzz21zVUaSaJpIgj7HyOvVZSdB06sHeNRPpWap/kw7EhQ/VORKGA99
a750iRvuO8MgdtKubovK0V5ivW45ZapIifu28k3gi/vKlgeZpgxhZuty0WCNR/2hT9SLaezmoJgy
eUwTsHclciW/0Rh7m0QjnRX1WOyWklkEWUPzro+GL4ihr2dFq5gedBckdI6cuZ07zQUNqxrGdTdN
vT+NpCNUcX9rYnMOwx4fRzgj1Sk7BNhoxt3wwa5AkmiLfu608ZdalKovkuwmh/+4gdRLlk9adr6e
gcuzlFTDexu+LA6eRyNNJ4LarYshL9noEXpMFm7JSaHuQWVC9OQAOa7JAFnkMUN20MOe2lmnMel3
dPLfGQyTU9C320RzTkViXMd2+sVtyGNLo2PMGt+50FAi61TRntrw0o2oT+tp23cocvBCI8e3EUMi
J3DuwY/bpLlhDaRP1XvQTtpN0ds7V876Pob5ujXDyNzHWRHuEt26lhLJuECi7PEq6143MZFrM5pR
qIurmnZVnc6B5DxCKd0f2EaHgHwpZl9SKOy9ugXZhcB5BRDG44jocg+Ebbjm7FqfT/2kfQy5HX5R
lSw3dqONavX/heVftZAj/mz5v3htk//4X5/W/t9/6o+130LuKNA74phS0Uoa9Jz/WPvd3xA7MiLV
1p6z5awxx392qi1+ijIdryi7hk4P+/elX2UKrWIzortMwcwGZf0tjSSX+K5NzdK/zrhpk9sW8m1d
dT8t/YTULTl0RR00BM7TGgWJdgidu+9uytU/dpLvhZifL+Jwtl3FoCTbwJayV9/L9/tLGSU5HeKB
l1wyLUqfek3ZtYv384to/yL2JONGOBjSHJ20Z1flRn9/FVkiRcNVr/v0g7f2dtoZZ+NZv5k9zdNO
1W3kD5ufX3G9N//cNjF+WQK93npGYLju8hF/vGCcxlNo1jAgivojxTSfYClBWevXanfuDs8/vxiC
gl9cjoPJ95+vszWq54IVUnUX5WmWUEU32hCPu6h1m1umENF5047oRLUi9808r3AZi/E6LAu5T0qz
OB8WRGtFgTGhKMrsSHSkvAeOpF71qs6Gz3MYEP3SvlUkPZ7pGF+v69AWO+p6VN/NswrFhIoK9Pk9
YhaJ0jGODH2kv+Eob5rRajtA29HORit6WJqEc0OUdGzh8TKOCN707iHtAGK1FE9bJGg5iE1Mlhcg
cQi+rMdwN0/TsC8QHe2ppmnjFHWXfwF0YZ/ZidnupW4Svgv4Q3qhifCs5Wg0eLFmjc/gVPqbpupR
TU3sHkuYUMZQLBHf6bbkfbr9o12Q54cUS7MeUUvl8drRhhTbqcZNOmJZLxk4MqrQKjBHBhjGTZfm
6nUntfygu4t4gm4CzMKxi2jfK+lAwSvk4tFigNyearZLn7sGvUrDhE6wKkR+m9rMI/S4NY+QoTQi
f936CVBg8aiFo+INUW0SczwmCw9sTE7GZk6qck+zf7hLWRGY1+SxQbi4EV5wZYGWVlf3uarSqVRw
CTkHjN8F3ai02jIrVrBv99Nt3nbLA8crlchGJfcKexTvc1sO5zAfcVaQk/Do1nLcK/W0Rpna9U7m
A6F4Nul1dMvSvn/S7VG76eLY8OI0I7GwQO+ZBwyUzDPF7aqzASAlYIDGXA4MCuKr0JB4PQpmda85
aZoBhAnkdvGE2aZkknXrLIb7obQNSk5o63tbm2DSzmkpduM0LEfQaDQds6rzLYXWbspgeNdgg3xs
0HSAHeASEE1Dehe4HrPI2WicpjhtgVt41tW6uoUs70gPlYkOJGWBcmhVuFbJgEa3SwiVHK+Htmjf
RZ9rTzRlOaY2KS30Pq5SoBRl25FqkpnmHSzrWt/URqm1nBOHfB8qw4IxLIcdQ5lmX9ZVU5xDWplv
eUDya6Kv9JumNlrkkcKML8beoa/MqZERU2mliFbJ+LMoTutFuVZNkte5y73Z03oesjPOu9Upw2N4
ldnJ18Gtx6/DGIWktLRziZLRtbYTj1zsV0Kp0PMkEJED8HRcLkqmdQjYgI7pUnIiYpVgobnMHnTD
aSFdpPAkMChdAwyySo/p4SqGy/JjlCjjXi+l+dGFc4xkewByZjaouKHh6LQ6QXhwE8oLDFCweGdd
MXzH7kiaUOLZ7wXA7rhmBEFz2D7n9EPQyswd0SZzIONIK18NsCheOU8Gb5jNWXNY1PBG1mV6UpWC
04skjsWbS6F+FZE7HCvFrs/ziacUqYSfdSOgLSOvbhstnnzM9ZA2k1rTjmFicXwqLFu+oXnqLiMC
Da7ov5qBpWEPN+ekVZnDKwiSe9hBsWzag533/a5huXxAKmzvInWqt2jlo3eOS6SzwH76OtV5wZs6
x+0xrwf3Mtc0eRszTTzFpllvp2oBgTy2zPsaGz5qHi/3ZPYSlkcNfqtwMy+mHgRtqurdM1W2vBwS
tfDZBKtDP0TxQcYa4kbavkyKUBaIY+zy/XoWSK6ab7JLdwmkqV2HCPYWNC4AirgmQQfMKsKELCrO
JUFANWHlaCKYlo5+4iqZL/WB5JZlQthM/7Ovd4aWmAeT33aXF7xeVb7yPHXGoK9mJ9O7ucWDVShz
uocV3x+rxCRP0cqAQjFZOfQ4yna0J+ILdNkENDnsymIap0M7kWqxEKzu11YEPX1kWO3SZdnUZg2U
UzMTuqtld1BM2vYLFkOvUDWFYSr/EK14uRCwkDTzl3GyeMqMhfuGESR5lVpfP2p6L8QmF+1w4MMU
dwpAwWtDbeAKt31+O8ymukWahiK6iLKHhhzdy6npumBIq+iaibRxp4ZdcYqqxPXwfyTBlM6Wl7ew
kGPVqCkcrOmjClvaq4LJaKyP8Q2NSZARWaif1Eil5Q5ClwgUEg83g7NOkCJz2RYZvRa6/iZhFqU8
iFr2bBCdc44iatjLqqEqEo1C3rNAqntVTRn3yFGV1tOmWb9yrUm5iDtHXE3YYW9Lc7G3qhxbP6fR
DsJ3UCqDM0KazCfNnYqruW+ct2SaJrkBp1VcmHM1onRvkCxtDJRXl6aZtJedhLOnJ8hWa/royGJN
VX219QatbqvYL4ywrItJlxmGjJCXJkgWGnuBDktvCzsLTK/CbhMgIQJr7awqcaQ/zMlK5nA9jeIw
p3AxBY5Ot9+nqpLfALcocz+aRHfQGMNvGfzat5ppE7s6ZDaScoI/CIeBmUjrkYdQWOIOCVp5ORCL
6isM0PJfnLN+PD6u5yyUXSgPDM7DnHpXcOn3Bx9VQTsG40vz2yy09i047ssq5ZM4aRj7Pz9lfTPr
/3im+/Fa6yHzO8cQycpG1YdwSLqgPQzB4sdedcofmant5KG+dy5+fr3PR0gBQlXQ5SHGgXKQns6P
l+swPSqMpnU/bVBO8MZJGypfO3Lyoo2XxjDmiRX8+TU/385/XFNomoYVVbO+nTO/+4hQiceaNqLK
aOCmRgFSoQSM7F9c5MfD+Cp25bBPtUOt4vLliVUe891FBsa0GF8bzjbd0hTeypzNYZH84sn4q6sY
tOBZO1jrgdH+eJWyU5Nx6bhKJZkfcBInZ+H07W79LZXV/50RJHQpNVRQ3z08/mv/+j++0s7s5cVr
8fV//tumyv/j38fX9nst1p8/9keBi2lP2LyXiKBRR1MS/bPAtX7TXM66GPMQQENG1f8scFcWAmdV
pMzUg6uk+s8C1/qNJwYRNW88Ci3UWtrfaW6uRdE/3+dvrU3E2vRKEbOaurWKwb5/Do1xFB2iq5wu
f9o8xbOTHpcBv78TFchvmaTsv7s/f1HqflpA/nFBNGSWyh98ZPeT5dAZxh4FUVEEYseQARLC1vGx
d+zch/BL4v8emvuD5fE/r6xZGp0VMmGv5S41r1gTZb//eEkV9RGG8jxAXLxJBKch56IBqfPzD/V5
lfp2FYrd9Ysy8S59+kzSUaYim4ccAmf1XhLA3eJogcl9h/brmBSV//PLfX6rDRAuQld1Ff+mw1Ly
ae1oWLKg3yorZYt8L2LnmCYR1vRfuAgqf65F8COj2x/vHN5XnSFzlgdUWeU5/jL3itzHXy2DOk/4
d8/f+gXxWf55GfHp1qXj+vS1fJYUuTLWqwCNgrcwKfJDbacGQGN824vz2zmo/HgLli08ia26l+mv
uiO/+kXWf//dgrwQrhAz3S8CuK/RvtyGfr+hvmrOpV/4CM9+db0fX7zfPziSI1bm1cfrfAoAatEy
5zAJiqD3tS0EryDbp354ZQckCAT6Rse5c/j5N6qv9/Kf7/q/XvLTvQbCMUVAK4qgC6Zgvmu8ald5
h+Qs94sdpaC/BNZZzH2eCVX5ZTPoLx9amnZoc4RuAmH68f6SyLVGiPJ5FxKxPH1GcwAM8hd39a8u
grCd/Y7R1Cou/fEi2BbGBW9qEUBXGm858MYXUI/sX7wanzpp/7iRwJ0YOxk8u5y8frxMY8RoQ6Ky
CGKDSUQU1xomxqY6klzW+3M+pZ7GGRuLYTKc1bo77xULIpFCfmODoKQtF9ituoZKfhn/u7/ap9c2
5tyqxkq/fscEJSZ7tOweKTNvReGhP/TQg/7ilv/1zdAtmn3Mf9Y53I83w26bCqhxVwSIw/zFpzg/
3kWnka7ic7V1n3+1ov/FV2yrjASxGatY1j8z6Bespn1PZAZ5J8q1nSyBRI/68xflL15NG920y4rO
s2Q5n5aCHn3vYCysSY1NG/EpXAb0ryHKx1/shXShuDef3kgbnJHBUipU6GSfXgojzFJBfAxyq0zp
9mMpYm9K6ahhUwZRAQkQJns2TAOAdrvTpbMXUum/1q0Vm141LM1eIbr4XqAMuKftZ1+OADS7gCaO
/kzcZ37npFl33dL80ABijnRdG2X5KskCa+iIqDYsYXcyglRTaTa6UkZ3qsooj/itiFxEkPKa3wkC
Z79Jh5MN+UDNXSzrtbNJQa4j6BTZdYlbJ/HFAjQjJaeU9hHAi6gANIj2K8f8Ga9EjPobHCPvE1z5
OALQ883zDAqSSLKZQqXG8aLXXbbRvrE2jCZEbwpWGDY+QitmXGoiFTpiSdjHnmsbUUHrMhxfktQs
sReoSv+sFYgMu4pQ7QJf/1aivIxQOtvFleGG9RnRzkm+oVqMLq06Mu5KQIDPNYmwx7Q0u6CHB+UP
ZJTfNJ2eP7lFll3JyNCCUIeprieohZGeiefe0Iy7mYjGQ4bTHDfqMgPMZkpxo2EUugCf6gRurWg0
ZEQ8LYEAeM/Qz4jdNcHIGN7xUeE4klWkkO4KBBafvN6xw1ToO9kN12q9q9xnYE6kjcje6U766Mqt
BByX4hE3xa06iGHPKyBuejRvz2bdyKPZz+NrV0fwG3iuL/OFhOEBexHDNEg79+GQUNPDKgfWQHfs
NDQgkza9OXcTkL+GL8mpOyjxZlTo77bSp+dVOrQMJgso2LQ9jPLahUH60PTdGkrSV9TNfR8JAUhB
GZ7xyTo7dXJwG2mytnSSCCL1NgybCVgNtT9zcKNQfaJql4mynmlaqzUKKb7Oan2bKsu+tumI461y
ExyiA9wpQvAY5WWkiQKTas3XUqbMA8FHMjiPNGfALMxOdosrrHyfNCd8WkySiQskkHfIVeQzHRXz
IzWxA8Q6QzyIFiLcL3TljrC40Os3VmreWE43q97UKzH5PopcJXHkdF/Z81zFAYV7+2jUZf1ah4XJ
r6n05Cch2SQawVBP0hzRDtr2eO70rUHiK7RhJqhQfLfVMK/CMDhKsT6ZO/qG6Kk4zV/1WmKd0mg2
d4rhzuBpSTVundk8JDXPZjr0Xb+Z0Gl6sJ7atWYjsEuK6J7ltb1GjIVszI2gty90NF0FCLvKtGJb
gST1Mt75gPSB/IvuYsQFB2mfQZB0zgYL7OYMh/QqTK0MsxmCXTr35W2UWO6WjrdB139KSm8y+gmu
tIoGl8FuKjd0zuOAv7S7AlTXaZmIyiDZTNuYbVgGi1Mx0RZhuJezamynNW8M1wNmCVkAN+hppWzN
rsHJoOXZFRpPcTbjXWOAO2QCWuRc3CzOiM6653SXmVkMP6jtbsAUr7FVRJP3kaP7STTYF1kzp1uZ
NVMQ4233Me5jfarnuPEXugZQ6SdEnhcpWt6JqLiMyHlVLZo3vW+WkOcI7cDGtOP0NLh5ccL2QKKq
ZvdHrTQ64kT5rv0sB/eLHLVo/VU5fGjCJH/OtTH/cMYV2UmOaLpT0mk1rNtZQXh6HL2JMimfMhRp
B2Nqh0cqDAUxcyKuE8PVrxRL9mdhoxvnCWCwoxXDcLcyAbGHsbVEudwS7JPO4ktvK+25psML9aZ6
EQ9lLueXMI6GY9jV09elJSfaWSz10Fm1zntZpxeFWol915nqzohzA3SXkBodmK5AYiakGX4x2iG/
DVmaso1ZGfEFUSF9YMrF6jcVCRqDJ8awfZMiTJDyVkitjZ6F23EdLKarGEsFRsrwbOqWl8RhTkR0
NnIGckisU6P32lvbhzECCF2emSq5kVQf5XOF1ct33D5/c4YkPJs6XUn3WBsHjIdSZk8xqBKAFG5e
f7XAXF+2xEnAnGxbBAxalrVe1ZNu1BVFXfjkM3Qf4dQLDolCbb6YlQ33wDWGIGxRfEwVDPgIqeEV
ahr1WlMgvvh9V5AKEWf25Zyq1XmrRsM2StYE4EgfofOV83IwujQ+pl04VBvHzCq/dEeMAnnS8Pq1
0cje0qBiJChzKS7Ktmiu8zWJYiiXCEamO5KLPsukvsJMkXttqM3nOizPPVlkmASkKAyvzCo8DUJT
bjjzr+ZMTb/DgRDv5qUMHyd1hOCUCOCedTLVCrqIwr2kA1Zd10TWvWs0a26GNR2kmWR0ZDCF0kJd
00P0b0EiU7eGijSLFZ/ha2Y/MEDy46MYJ+4xOEMmW2s2SZ+K7qtL/C6pYtUhRi5LaykTrBdWpBcX
nUE7GjSD9p5UhoPYGa5hwLeu3Ar26xTMiY5/qoOYCxMDAi2FMwfXLqCQDa+4t9pNxONwF/WkrdSq
ukDA78WpWrNYYq3v3nR7IEh4DWrhIc/OrGSwWLm7trqBA0p4gD6MX4nGEgH2Z9LY1K676Jc2u2vX
PJjuWzQMBCZx37LY25ulpX2VQzR+ZfMfL5I1T6ZpGxWPpG4VzQG0jXHprCk0w2THFJH2vlHN4pgY
6nCRThX5nmkiHgju/sXB969KVxthGu1XF3kYtMsfD76w8hVJhVEEkzf6xJZ0Fy8OSPpg2ZdnGUol
rznovpf5xNqJs+Ovextrmf/D4dHVOQcDX3QsSmi6Dz9e38lbdRGSKsQa4GeM/Svo2NJTa+O2g64J
p8k+aeg/8ULAvPt2Qv7/Tb9/o0FFAfOfMxK8VyKHu+/7ff/4iT+afeI3i2nzD3LFP9Qs5m98Yfgu
QZ9SAdsOh/3f1Szmb7aD6xdhBiN5+vgOX+XvchZgYPSJ0Z04NA7/NiDBXtuX3z00K/HLgrjg8ieC
S9Cnn9oOCdo3XRSKyjkxDL3Znu7t3h6ONQyWQ6jRTR9YrBRzfIPqOW8VtLhBjord15VuubbtIr4c
rCjcO4l4L+dSZ0Almm0vChGIpL6QCKC93lRShNoprBIFZ2aHe5EJWLnPxnbZzlGmeeMYrtYqSVR2
ygmhFcTRdgCjj+maudXEaJiNzNljkOz3Tpk/Ym9f0BsIsQv1hoFDlCDCnKanoio4eSj1Y2VMwsPH
tDxrWBHRmWVXyA13OoEJuOkxr1tbihAVt+JAQZU3XzQchhgylmczWc7jMjzTquElsaqTIoobrUfx
R1RJgN8Ra8W0X+z51tUEsDDDOPYdnPQ6W/JgrNBCLp15l3VO0Jg5dTarkbeoSNVQYmK2svu7qHOf
ozmuvEVgvBJj9U6Y0r6d2h2hpkw0GCJCw1S2jQOqCBx6xzC6UIhpbpv9XBa4ibLqJmJZ57Rsn2Kg
XZulgZCSFPU2VMxLosmuBROLjY6ZNRrda5BHD2EZcSKz9oQPYKEC/WMBXyU1RX9fwMKC55m+qsMS
H8YUf5MsJEhHQGlAVzgqZrXK59AsnN5L4SmOc5JzG/lAYfEdGs5DOlMsJgUahxlS02Z2SpIMDPFi
zNOd4AsTrvpa65xjyMzCcGjCpKLvHNRZ3yLqaK5mtLSHirHmGCevBbPkvWOXRxapOFCy6D3Rh+cw
DBGYh9WZaRtXRTNcWkl228ISh2Oq7u25utTs+LKww2AmrSXLCZmNGh4FFT8MSaUvjptsyQ96igAo
zjnfRiPN0gNNJS4UtStv9TKsTyq69T1my5M9GeQZk+RlV9nFmOJpH/qJpqMbuoRhTxrelRTPrpo8
qqTQMWUdX0lFIlyYjfO6G+M7Jrs9Y+EQVlllPTYpdJrVlINxQvfNcVBfMcAuAYlakWdli/1cJsm4
rQcBRskJyzNSD3Q/HLrOlxEfAP2IxsbuknrVyeq8s7TBJ2Iwpmw2UYLYjTykbi32JkIh/rvYOLYO
JYNZlHjQsH6uKRKLn4hYDxqtYKAewvnHXQyoowGsQPRTGCScLLzcAjeVu4SkxWn5QuUMTyS5jSo8
dB3xYLjVumklJOGkMlLOhGu+XokHMCiq6oYgMws9pvsyWv21aBA2k+NnbI0OuNnEtumPeNARCjcm
LQT4cO1Mdp8TEuqU1t1CpKUakz1V9BtDMc8YQ6P1wHdlle5NYpXZOYz82h/hQpDzvLyXFhPZQZX4
kF2Hlwho1EOVj9EWWsirnLPBY8qmbkj24LooD3yD8AE/WZMFrSzHOtoRuoWmM9+L1TSa97xqZpG6
G2ccJGoodNfgVZyNgtvLsxdjOgJNGjd2M9ybFcLdkUE3ALhpzwpD/DTxpm7KETIkktOMYDkNE7Cj
PuQeadEXG1NUNC2HMFb8gjKY3Ka7WDhMgkv5MKrARayWpySOcSmNBnIXOzmOdnWN2PgGSyea2x57
hcggWSFdQNRirppVjCXb2m5ehdXj+aIzdgbm6XWwzUPUYam0TJsCIERZNIzpzZz2Zyrv9RrEgpcI
hxuFWzoiOchTzNqaPMULCgM9G+tzVC48/aGfsmNttNE1L5MuZ2fI7cUXtYpJT+PT9TqZcoWxUL3Y
YCFnHZCiMucP5DHTPdZK8mrqDq8gaDQl0dOtQj54uL4DWLotrYOlXGpBq0K3IQXo3e0FVbzePYYG
io52ZYvZzRk10CMGKVqVYFUTQqQwOV4ZjUOk65r90ead9A2HBZZeDWP6NbpckqantLE/F+2z2xK6
beq3tA+yTWUZl/3Yyk3i4Mfqx4fBLA9Z2d235Cd7agtPtpisj6hf1extv2tHJtmLVgRlqtY+AnV8
2Sp0Vkzm8kpVZ+ZTKWLnys5uU05jGysmrxc35i0VeBSIfqTVNI9PBZHU9MYUM9DwsPOijOM6rr5o
V/hhEdpDgHzhqXEFkY9Tlmy1xryySbuCGQC2XkUZkDXspHZ7Hrv1F2kV12qhnVPRXpUWVK3MDu9Q
waNOUIZzejcWNv380ZgixMt1/G634ZOdOJQ1Yul2itY2u5Tl/GA68BPcRNQHdjwUjot+26uTuZ9S
XpVBS15ULb3CbV1s4efcl2EfBQguLL7qiVqc7VVrdX2L3pFH3szHjW6lPZrOEdqxfDSWqPUSZeG0
r3VxIGpH2Y2tnW6XfrxbavOyiNkJh6W8IyVFPMJC6bbWCgdFerjtbKxALqUDSnw8UXgYil1tD6pH
7iahi7q4N+FpemDKdXzKawCMRkbxTPt3D61on5uE61bOvEBzG2mdQIbZgjYUnk7Ogw/OUfFHkXyF
k3GO2Wo3qoRKyCzOvEQlpVKkhh6AIrO2YbHgSk7NhhexQFeJCY38ltHYEkD2RAQGVXVbP80N9Nwk
nZ7bNb0I2fh0oiIiFUouXxryxRfobI3aBDUMzmINIKeGf8AFeVSQywCjc28tJTs4Js0tMI9v9gKZ
mzjQ5yqE7JebJS2tNewcdxxBOhUNIDuDUGSuoei0zDj2kJPOyir2/NAjRADyjTRl2tlaeucqIyrL
dP4q18D1aa5faUtQCDrTO0jjAWaRxQEL/l2oVF+tZup3RNXRJlnD3GdS3aVMrlJS3ldKA0NLgt/H
VlODMYG1p62x8MYaEE8qVLJxO3fvSPcOPVJF8I+MfWFRMo814CM6GYi+FtaMqai/WLPYI69IQQC1
0WaQDfau9dVZkKZ0a4g9OXuP0YiUTqwB92iZEuwg0/ukasPeRqxp1J3qwxJIAuQYPRU8MUsxVrzc
HKDADRSm0xBTqdJOwJ5AozKjPQVM1II4L9x9rGOlwWtG0uEgup2ao1dzC3mGbzsN8PNIwBBpICUv
m9091JPcI9k66MC1YnhEqTsq5yHaiU1WIMg0qvrKmcrEa4CzbxIjZ2Hm2fGXqT4MynSGQgQ2Zmbc
5GEZ7msTb4U7F0/JiMVAcwgWC+X4lg/cDV3gDkKJV9F6iuegpWWxUSPe0CGRVwDKzzEN0hbj4HUM
kTDvM43FyFiR1ZTD0GkXbOYMXZ70QqEflyQOj0h4UaKEMdqJ20uQmgyXBuhpRDS4hHAi2aKU7jlh
TXbq/BhaHINCvqW67tjD5fBgaBj+2+IcAO1Hr+b3VSw/XLygJzuJ3vN1oaUPcBOGHNMtWSV+pmX3
cxnDYQ0VjY7lun+S/hpErWZuEFQyNGad9qdvFm5all68LB/obSLPbMy3OBcnwVibQ7SOZWNojklU
7E3a5TzCvYulKfzoSK7dDg1x5yGv6h58+nxa3HlrkBcoiu7JroiYjziWISB8GCplz2HQL9vllqhR
X6bL6khGzeCea7VErIvYFF3efopdl7sY4lrIrqcYblKRlS/o9vBK18q4HYU+vvA024HJkcQHgwsB
WXHv2azvQugmpRaDHOZVUeaTGeNMkc7bAh3Lz8koRRd7O4LCKiqqENs5S2bIoERu2l6qcs4Z6/ky
GQiSizk5N1BKfUufP0B8SwIRxzNalZws49YrSlYgMTfnNRs5DsWPOY80jzHN65xwIJ0nenwy5zjY
DJm6qWoQj4rRqjtAnhVqv9m9iHRwkKQqHHVUYZu678ttJarqYNKbPIg4VS9kVtybtfVVibKPiqwE
FJwm+XwKnU3G1Qr4uPRDRSfrDYJMur/fOvg/jcqEBI3a+xd9gU/oxD9/5o/OAEW+sGmHamuhT7lP
+f9HZ8CmM4COZ7UWmi7gQor23zsDxm8GmGSqddulZqe18GdjQP0NVySkRRXAE7KTVar0d3RAqA7/
pTPwzYQCPgJLDa2Bz5NjEkLZ+bXOZ80an5LGHr7OTVwcTK2VN6peJ1cEgZUcJkR53ziKeLHXJEEN
p8EOhAntwX4wz6N4QiLqMpa1a6AuEA6t9iNnSHkhS8CfMuS80mrxCAgXBXlEgJYXWZXlVfVg3M4M
PLeoMMqztqzWuCgp7pRpGB4rkxi1yrXT+6aph3PCgMdnOt6I77uObFOFhspdNqOzoegznqApJP4E
k1mCSRimO80RExN3QWirVYzaczkLEpcY/tLWBk25m1Cvbxju0cOlQRkdmAvY15k6ztF20RbO6zrj
mC92OA7Xcx3BRloWReM47xrjVkuovTdop4AC9Ko0to61QD4d5BjjaKdDl3FuEtE2rkE7wlNz58CR
JUs0o7/0JVUIC/Y6XVssdLWjmxMQnkn4uxP/0wZS2oVoR/0r4RcqpCddP4VkIG3zuutPs6moV0R/
T29CNs4zY5v4vG8hTnhozdrGx4M+R0SDsZ5OEIZIhe0dthCbKLubxnWiL2Nft/beGUP1Sg3LuqM4
sJyn0q4cQk5a6OroBQXcggjtajAPVdlsWwfq724cRqvyBSPywYvSIuo8RSjskLg7FheNFWF9TLbA
CNrEiz1FuaU+WJWI3zHHlPuQiEf2y6IlJX4Fr4u2kW/TAPJqR0sEvTlbgbFPwZAJ+D2yA7jHART9
MPBkVN5QhmS3utPJlwkvpbYMsHLgb5Ft22DKuyd0Egk5p0jz2cl67Qp8RPasTpqyd4lae2arde+A
Wiucuwb1nBN4dMwgbcP7y+prSD9m4MpBOZVONXM3HTpbM2zBUHV1lO99t+HFkSeU9By4aaNxGgot
xThTqxJNOlNzgjfm2QDe2WRQhGNQvTdTgnNnA3B4PhYt9h+sOSMOTNClymlKgYRPjt5dFWjlziTa
9F0j4uocoMBTEc8UZaWglVQ6zKezNEQA31rc1ik/DXrZbSlc813eNeoW3+7odzwxwQIEiBYCScJG
0TPahztJYGOtPDn8KKKx4qUtmyGgbRx75NNEnnQIqXZ1wY1ceoYlhjMdo469X3daIPBiSD0DQkWA
IC3ZpXK+t+2B8UHJgaztaou83OYDlnEb0HvMA6lH+Rl/a1+p7QJyETijN6uzGmgdvQcDdG/AK8qc
pBf5Ltbq4azL7ewcwue4FdmgHeooxhrax868I/4RHCfh5LfkOFr3bavM7SY0ikWSCtRZd5o2tBw5
EmbtXRYOxCSvJMSuliBE817aCm0M0yEVPKxyxSs5fL3IiJkBFXdOdt/czucxwORHC1/vW5iYKuQj
upaczTLrzVT1KqjBO3lNVJhPCagwvwy5IzMxQzhuC7kNhz7aRoPSHMY1q0/mQFOdJS/2U9HG8O5H
ZRd+y8ucR2iJDu40LzO4ncDTlmtajLH3v9k7jyzXkSzbjgixAINu/A5JUDnpdK06WC6hYdAGYDY1
hhpCTqw2XkZkpaiqv6JZf/12PH/xSIewe885+yQVIRNqrzXdX9YbVPpOqbuzoI3cF0Zkn8G/ttdC
SgoXtJiQEFPkyRlV9GT43IKkg6ydASd1X1g2bP3WBdBAgDbI5no80SQ/tassqb0LqGtlb7Dnk4To
LF3/slMjEVuRl8bXQiPiUK9DlAJJdkih/ZzdQsfi0WBrDDoaCg6i1hgmLHrhaU8Y+mpjexGw8tYy
1q6jYdooNVnn0FxrayvTCKc+IvK5V+xyXWnqhxLwyvUUgeiqlacHI8yRUz/F1UZprnUZjCxaC2fi
0GjF9qvqDH9TiYb6QZY61sRox2q6iDimUpfMgSZLCsigRu2Yu5ZxjdNQ0fHHDG2cSS0tASZziTIV
sVl/NYQPrqkBsAn8/Uo9kdIhAWUtYagxsjn2WrHbvfA6JL73KzfFqYoMlVu6mnvUpiVbBcW+ZEnB
cunLoZAc03/R7SdfPOSDzpDNdNVCZg3AHhkHz6v8nelH0My4N7J91BLrapH+fool6gWJkNQX9iWw
l/SGcEBT6R0AFfJhOBvmS98QGiMLzgkx9VJ5FS+hMrxDfk4qdMmaNUvszFgCaBWkgWf6lji66nnd
WiRLimw/tAKz+hJgszkUP46AYRjISn4ZmDW+6thlE6hy9iSFNj0ZZqzuC3azqwrw2xa+b/GU1uXk
HQzKp8EY6DOfoHGxkGmxdt0tcbsBwEq2UUsIzzeGcg+pimSeI2NdbMoWINVqTkhHhLlFjG8J9Blt
hb1xCfmViNZbBRyJeJhH2W36Kw+YLNFAOtdICTaNiZb4KztoEEvf9aFp8nxZwoVzp02HSLfnWwNm
Dr4YK9aIoyyJxGQJJ7qDNO9AQC4rLsVTIgZGcKmKONXo99DnW51Z1AGg4wwHsrWI2lHbpDsAIBHp
d142702UyQ/Tk9pHm5nMXGHYnAnRkxh3a1q1yLaIpfg5fsTrpnP8Cetog4TKHU++tbqCr0XVMsCp
+FXN/rDDhVgwm8DR79aTmCGg8qTRHmomwZvRbGr6L+S4zYZB3Y6kmHZFGpanNk/mp54d7dY2NXX5
88fu/zdt+oZuUOAH4uN/VO3q/rv7y7/9vW73nz/3xwndABpiIrWhVnDVOR5/5R8ndOc3U7ddrOQ4
Ppf/hhb7tyS6D9KcE7pDVxTHcVTg36U7Tf/N1R2bUA52VxcoNs+rP3NEZxj4hyP6wkzFIujagEgM
3QXt+k/G70Lg6jGkHm8G8uL9c9ZPkw9VovE2ZuHVF+xN4SU1VXXjVpzNtxG+iiKQc2n9CAdfgOXl
vLqBPds+ZdRJS+29LPV5mw+OGlfT2KY8GXI9fO1LEOdJqNvDtgupkHufcQu421FlhreiK30++2L4
sNOBuVpFA6m6tKt/JEURt7ofdh8ExebvLgFTfWJf6BcrThbAFmPXKqCJS4sMeBTGpknznKUdvC41
yCDLmhq0snpVVAsePF1OD5gdnDv/F+sKGIN1D11Vu3eSxTn8C4q14LHmZByfOtZQYFIHAdHNm3jl
l6IRL7bMvbfIALul9ZxKV3pleLsuy1Je6aN31Auh3djJmB9bp82+poXmhYGmPmlGxWmeF0EK8y1N
9k0kUBgnPb0bGlrkV5UPHUx3cyoiHVCvUFD9TeOZyY39CyjW/hUutnDGdFqTArSI8KoeO/1kVU10
0HFnsFSLEvGMEzq+kOk29g5xi5uO0yqSoex385DKO9AD3aVthvbFYWI7pf7EuSMRkPoWMBomKONp
WmBpIuaxp2r478NCUosEXYGov8aNC5KJKN5ca4ekVTVMFzk9sWg237RfcLZ+qb1cDQOxd1YnDQ+p
dGG5xQvVDWUzv5vDznzsCWc+qGKc74oFBqc0sHBq7KrDxEP7jtwv7UI4C++51ljgZvwqTUcOV6zs
B1xebbQzGwvQVlqriue88hHnovEnTWbrUExoMyoZhg/LqMRz0/ROIC0/usP1WH96bkyBUBgWzW2U
685NU1lU42CGWEV64T+7YmQLKjR/x7g3XSDadB+NcuvHpFAuj+LZ2EIks2+7uMOaQa33FcDQ6Jw3
GKhWdBuEh95MWNsD4nf5xc7hwUhaMII2J0xEYx1eumWHOdyAML5RUzWfVav7uFkR+7KtnFt3E9Uj
zTkF9MujANpCacDsjda6gkxWrEgY2yZFSQ2jgRc608FxFUHfrndhm2faTVlUJGCWAzn9Hv62nibS
xBkwSdkZ026uVfrYunnxmeVtxTbUTS962dm7BPx20FlacS2UO78b3N0HE8EYJEDNnKH5814f6uE5
1VX3UkY5/lyft17bGvkNBOP5zq/b/GoeKeUiiJOvSxeqasd2HLYipvlrygEp1hi76W4cvDioePRd
dAjEdzznBAthY7z4CVXgFaYhlqs2yfLZ5nONc3PWXGXcZDw/D6Y2m9+913RHOxZU/cgw3rcFNYJG
joJaEeS+Tyuvwww/1UE5tDjw3Gx8NztXXBxqZHjXV+VzHnn9qifnzgo5Vz3/EzTblQij6JCWNcfp
uk45VKEJEdqY60NXFuOL7Hpjl4VZc9S92ge8U+KLBO9/6KtM0cGI/J3ncX7j8DFuy96YPxrZx2+y
ksVyiGqXrUHjZh6yYGGvx5Ai7LWurOaDtodo3vER3XetHpBBOu7VfW4a3amdibe65KVfyrrhSpW1
0gL6Npt3v3V7QI2JolLC6lzw0AzELNwg71K8GUuqVzwitNASsh4/WOfoGkc7W8Hf68aHNBwyLGZC
fvK0lhD66+4DYFDxKtq2P5Erkd46LNX8iizL1jAaR22ALyrLMwf05jGzXS2EmxxWUdCFlYD/iwsF
0ShX8ibW+/7axjNXb2RHacCyIGEYyS3PAEE9WPx9sT+OBRd16QG2R37CocDeQ+iDdefOjoEZT7bq
ME8zxTvAiraUB7BDUYBE11oHmXtjp3ZfH+bKpIbCwp+HO6vRhmc8rQSnuTbpkoHhQl7bqJtOv6rC
enwlcozhstfNzF5rOZ+6rDKfKiYgeDeIvxnCIQ+Up5RE+YOXYM/dGpz5WU5niIJD1irEwHhsEY8Q
kndZVsN21aZkqNfskKtw25EVA180zKhJRet3d30bmiSpfe2+1KOJbS2JvROLr/adHVAl9olbtDxj
KBdfzabbfnmDGJCKydqOa2tRTjnvY1fVYsO+EdGCemRbh42OFzXSYJIpc+IoLZNLl/TmFSV+/PSE
eYv4MEg99HA+1bU7W96TNHt8HAZuw2E9C56iOxLNPS5GVys+RCetJ/b+fJVjF/FORZ/CkNyHUDPX
cWkkeJppcwXRUZpzs7HL1iZjp3ABsdN1tfuMxYBg9NWMj4YpHXdnwvbBc7HyrarZjzyy4Y17ay8b
ML77Zec/gQacGV52rRuy0xltDB0z//CfGB/uleVw/FgRMlcP0hPZtIzi5ACWDVyl6ca6T/zyqVn2
cx4F9QqHOYYP9E2n25VtkzyxoIkgVrHe48xgPdTLyq8vB/NEqYe1KZeFoGazGlSTN69TZJVdxvW/
VjyLqQ7M9WpvdFN9qCBvXDMJgNHSSdQfsyysvgq6njgY6f6088hGI9dbcoM5snmLItJsc0FWOf2a
SiQ0KjoORVeqe9Fr4pt2G0a+zqNVCm61/Spnd7iJdFHeCVeEG2+uEn2lS52XpSDOhJLnTrgb67m3
wpUHhxpUmGb196g9COOcCvUXt6/rXS8d/6kfvWmPT0g8pabTfKVOkYmNWUbQNuZ5KeSLsbpixFH8
zORd8fxxcDaq6GLIttrMbpTtTDz7i42zUNvUgi63EBGZ/fn922dPmvNNwmJsM6aWb/BrpzxtMCx7
awHhPWaKxgj86TadWONAEom72wnmbs5v48wzr5k5uKqwFMKMyKGnR8cpnRQ1p5HiURt3yvtMs74I
4IZNuI18QBC+1RZP1JeyLRBIh1C30q5stn5aa8ZWd2cS2xWWHwhw7EZ/aiQiqrGxflICk3tHvD8g
86NOv54zT3/K8Dcfi6mt70FgtNek3YdT17GfLcmIw3nIeM2i+Y1bSdiS5iurRG3m5e0ipTM3r9Aq
aAAYMBAbJxcmNsh6O8gh2u89iuG3rIfnYKTKFW5zmn1SUGxcD4NLi0sCLvklY+m9dVlcP7ucMa7a
XtTlesQ6gdxcx5OBNcKzbtlZgsLMpOo/MROMV3Rhay+ZC7WtLBv0YtE0aq+JLLx2y8U8D+Dkukpr
+Vx2Dig9qgAPC6P/zc7T/L0EypZu67hxUC6NsPvklTi6q8ptTOsO2Embr41pAcgb+CvgOVsJlhFD
TPMFYdPgsKWV7cmq9fmrNYl7xJ00H2MNQ4WZTiTSksgBwEaFcrs4v737PHTUg61mNly0i+aPZcT6
dAOjI4k2Gm5ZY9Ww7Dl7FBR/844FDEGfNbV+LfgrjjBUK8yrLqx5A1MsgtuE6WIIQr5gwOUyiy9W
6tDAFhalfUjl0N7yOdJbIzLAonLmcmAiWdjRQdODZRr8RDUA300zWTes+M+itvJbbymSa+iUQUm2
tPm5h/mLSNuLhlK7uIbQYoksPaaK49lfzbx/ytD6v02V+usAuyRm/3u76n3/2Xz/69S7/NAfU6/1
G18zjV6MfYT3/iGejmRlGOw/SK4jMxHu+9vUSzwdwQmIAe8y3XOtvxt7vd8Eoy4/AH5H9y0SVn9q
6F1G639wrLqchwxBPxjChWcZv3Srvwvm0ivVtq4z+JtCDUjsNbam1DPjXc5IFfDeNHZVSmZFl3W1
ByFD67dQlxKo0iGhNRM7F731ggZTNnUWbEAt3aQVdo9JdmwYyaSutNz46bi+VjV7Lbxe6sBx2Ax8
TRRBVNeAZTTN2GjVXL/rM8D8cizExmpoY0ozdZlaWOsztoTA5pvctkwlw1xiFdLSC3RzKpVy3CoZ
dQzXaYhcQTy22VaGNt1mKUlxslRq50n/BkJKBujKxKDVsembqzaqsItqVF26/psu6l2ml3DKolMz
Oxp/va1Otquu04FskqGF6RriKHZcyvokhPh1Vo75QYdeffTDZcWmLdz7AjppzxcOV6sf+SlmFjf1
aVDt9FWsO90ZbOZTEZVyP00FhU5NnARWTknFjELzZYvKZQUpWHbO454y0PciLAj8RPaFIF2x4vbF
ORS3AvNs4+DhcdoN0cWXSrWXwWEX52eEXnozX8wJidpCZFTw0jz/SMeEuRaNNMj88VsqnC66Boin
bepKi+7cIRrvJxDj2FhLVoQgx0mfWZMiHwcFpLQtdSWKlJBV5vfrPGwe+0U/slww+snEEpPcc8Vp
luQJop3DXlmOa2qy4zVsrGIzQPw19cbfSZvgUjqrcx9mdMOX+qOl5DuphDCAAP7DoIcveWYFrbKR
XOCifA04dDQA2Ygn6gcFPkTRmt7jAiKPyh9K05v3QnO8zTRp0VYj47cOs3ICAU5MhvTFPYdGjL0y
M4KxlUy7I3YOisz8tRy8GzObrF1PBw4Ld4RSXrzzKe+8Hyuh5nTG6oJrDa/NtFiy9B6gbEWTQsp5
mbPh0sjQ2NOe+uRhY7rWcEwrutkMnr+buEftB8A87z1OOps+9OKNGOS1LQDVYjR5gmHnnPPaebYp
nD9o7JrZf9O8BZL6k9Puc9RBz4xV7q1xZ01BiE13zVIfKJTntmQfXHk1NPqZ5wdOycl75NdyHHQH
qn9K2jNq6JtIdHvnLNGkirFoX6aYtrw8sjY6x6ejVrXVKpowiNm6zA/g6gjwRdR0DmN1Vw86PdDE
MKn18PKN1VrPHdD7gIX/tTQ5+WspRlFyTJyTYp3EG+2ghz50H8jaOEHc5NOaZgw+kTV6FD7Ud97k
3mcFt4JF88NmdKZj589HoTRKmGuIQqnKt1XFEQBRfye6ON5yFKjwWszpxskJcw5Wfmf7MavkrvY3
UzG9a/TUB5U7fyIYIgVg2zOkRVupjtfHaZPXKiu8dVfxG09TjoxmL0h7dfCyUzVtVSGiFbs866Nk
xNwIa5x2jlFxIs/G7J5h7cL66hDndbVyeqzy82Q9JTPW7UhL2O/D9UVoq05zyKIQiOsFViz2szZK
d4SHrVter9qaDKoeWNogdgh+fqCFWvvQF4tJdSrDw4C/c1t00j70c5LsZw0HKNeLvuZAfSbxhgU9
FBhnreKG4zWAsipqvkPo+2su8War+4ruRAdrJclgvui6Kff5EquzZUydQVMFJp1uK90q+3tReQcR
urfOmJ7pQpKf7QTWCUFPhZjgujcVGRdHV0/TktjTdXw2s2aeyjEGJWjmxrqZijP9of2mUthtOGHc
ylHJXUFMK4gjFkiDY0f72cp5FKTkDzo3i4KlDWE7OOOwFqRkNmbi6ewZSC34bnTrl8sqLWZi8dvO
BPbcGQdlUryUZ3j62rG2sutSoIZu+zZpV26DqXAIp4DoKWpEWysiy24rjwUQwvXg9e0xs810T2R7
2sqsq3ela7LBHPTo5FC1cZjcudpBxIqCXBbVUQyOs10iR9vW89KdP7ukFy3T3OVUx66NWWt3eeFV
656R9TB6lr6nqba7m1NcV5Qe3NqT0K7IvOJYdhu19hv0uty1320tAiGYLRK10p2jxIWCs21saGXV
p50tveRUEa5dk/ONA6btfDNA1WIo5ACq6NnbS4Tsd17FUcDWWBxEpbPGi5z6CUw610AofJYDpheK
0yzr0SZWFs2niuaLnZ0UB31wrifExnM7m83WoLc24OF9NcxNsfJBna1qg1Qu17sbWEB0gjbU4h9u
4uhENLBdXAg3SVF914ZNCVObyCc3A/McAzFjAYt51xhBPxuG0+wqJ3R2srVaVERUbZgQzdZNQ5N7
GId5tewGqOK1YAjO3XH07P6KoW4pZAibQO9jtZVT+pGbnbkdpmpXTeEjfg+10e2WMdSxvoc2f9ZM
yhlduvXgvfVvdiYOvuFgy22kvW6pAljhkCXOKRDkLTGSX4v1e1g6+B2AiG4M03nA/n3v63wyQUtN
IJSsmc3bfpOkBh4xpbIL5L/nysUmlwx01Ve1f8aSyL49M5yVl9SPnpd9a2aNvtdm106Y34ItCFd9
OJYrm1XvetYYUiunvGGpMG5arXMBbxtRMJYDAGoMI+c+8cJV51QT1HFxTkrjRLbfAa4HHjJqpmxD
itTcNE3zlY+EsXsk2GRZGdsx1mXilbir5cQixxjGa43bZlUP/oVx4c5yVL2pDfmTLaBpNXVvnZw/
c7xBqA/MbsjqeGTsxr8bkmwtkwyM5ACG0W55p1YQ4gNPyPSg9TzBssLNdl3VPcazug5zwswDphXi
wFG94+thbZlzIuRbybe0PjmgJanKUIPBQFSIt3aUz3HOv5kk/W3cT8meNqyPUGkfWUOmKOqFxIni
ZXtFY/YaE9hBhl0deEnswV80y2PJh33M/eQ1Sc34NUxZYep9FHBuhuQam5+Ufy72ubbYQSGHk9e7
b+DaEPGbijBpIfg8besfvBr0+hw54Vb3FPb0GcmXZgFCHU3rbjEVNRutTS4uCdsb1ju4ydm6HSqX
RGq+lPlUObn3WqgnGcuX2bOGg1sMFkGqSr40TZQHujayXaMch0AFwo7nDNO+7xNz59bxsEaI5C3j
iOuow/HrQlpYNwVbyk3egHHQK+3L4PhMmmZoX1162J49tcQIquiFYLbOfqiP7xy7Ln/ArxvftlQ8
5Gh5Sd9C3WW+o+/hplezvHLlYLHmn0QcuK0HcISX6LHpzVslmPc6UfJnB5bomocfXtHixpjpXTA7
D+sQI8zaSZoHzTQDfKRn1iPbNcaAmadyEQaqMN8s4K3RrPhOw4TX9cjhXRYRJ01tIjwjByNYwgcb
XbWHEOv2lSNi1CXfOYSNz+uxKMgLe09a0z3rpY5s0RTrBMvFin8EjZcpwadSK+KrxOXybC2NV79V
PMLr9f5/fBIk2uHr//xRM/1/EWPb9/L9vxpLl77J38dSiqaZVxgxISMhef5KS/4hxpq/cVVBEnIZ
WZlPl7qG38XYRaZ1eQVA+6IfRQBW+Zsaa/0moIsDSOSnoOlBE/wzY6n5K137n+lbzExQhizDI4Gr
Q3Uz/5lMmBDnaqvZbjajVZUk/wacxuu0Xcpadfxhr86E3zEWsj31ua6ucAGWH5HAJLIyk9q4TVrX
QvABAH1KWJZfzTwpt0rk9QMlTcmr5kVY6rLUNA9wRAoOvF1rs4jkqFcYE5T9bEzGtzQ1uX15aWox
Hosxf9XMdj6Ixu8Q8OLmiyAqDP8q6q2Tozu1G6DFAXeKRcm0UEZpF65pI0bgIBU1vPqQOo707dj0
VjRJ9Jqx0SqwRLKwPNa1w0o7NAUdXIYou0dKszI30GVkq0Bjp7U1cB1fo/9ZAbl8+0avYoDJWtqJ
dAe+dIb0OnrGcRGSr/yuzs+1HeXXxTS63IL9cEhCWoe2paMpB/cXdve1zoh9wYXZ7OyKZ3XAe7xJ
j0AMnTgg2dGnr5jQipGnlwz99YRkjkvHIQ6XidHZGk6fvWoYSt8sMx/ejKTxsXIZgzZutDjr0o07
aqk4oARPUBvSyrhkBJLStS5i+WjPMHNWRmH3VGtZY/IywDGQV7wPzO8Oe+m9g3j3oBoeTLhWGnLy
ZG7FlW7XEcvTrBH2e1in8R0fp/5CI+D90y29t9nodNTXeMY+FUstLmWGPOpNOYUffm/pW82mkVsu
XbqWr4wHZ14KdrO4xz6XhcUZ3rQRcDGJG2MMBbwE6V41BQ/0DtjCOgoZRjjYlwUuLsp8raXWt8rd
7paeOcxreHzuzVgvPyzLQZVtNfNYxWn+OYKmvynb1ryL9HTcGkuJcFuM0YZy8WJVLxXDejiMR3PO
+qNbp9ETVA9J09NSSUynIRc/jaNJMM9hfXKJlRxGaRtL4IFKY68Hi1Wxf15biej2dlvZ+0aQCu6A
kV9sN/KpN6IiOcsy5mrwg84BQQL/E45AtZl9ipV1auf2XqbGrzaX6dZcGpj1uY0O3dLKjIdxwjlD
U7NQc7+Fol7vDGXi1exrq4JBY8WvUeJRY2QrdhLp0v7s/CqCbruaBnXTULsxjrUDVbrJ3WxMpFDx
ud7G0qTrOI6xf3r1TFdiTn5RDJF3bMqR4TfyYL0OiTmdEaHMnbUUVU9DijPNnnA6tjiN12bkFoFZ
i2KLams8ipyS8dxc+q+rwtsR0zRvmgSo9PSrKJsmMfu7IFJwLt3BCjJFo3ase8iebERPTeqMVzTB
DwCic31cpQ1qJmvzaYfrAcaABeBLC0ntKpNCDB9X5aYblb9Nnao5ozznO5lQQzqhkgXJUgHus1B9
K5da8BAP8JUmenFXpo4u+LxxZVO4TUcGjbZRc9OlsXY0CEMQ4+x5bAWyZbkU6KXJ2K18q/5J9Rbq
Tx07cb/rfzWXx5Vj3UYKMYmHtXpPfnWc1xYgpA1u7umpw7JqrUttzoIOTCT6HkiSDUTw7NYcEwrL
xWidB3rWHip4Et+NDcXNpULqnbuXX30v+41fRu4pKknOkkTmRIOYHF6FPjbjtTVlVBx04PyrWLTf
wywyRXbN96Do6PmIlauON5FrNVg0fKZtpwSR7ulucRv1prwzay/i39Vm7pfhQCapKls/clHJG9Xz
fK8kMd61ZrM+24hqjnFFcvFvkRo0uZJJ7p2Q2VQg47nEujDp1j6eMZRxWnO0D9Se5MEzUmFvCls3
4mCseyrmKpFFdiBlP/B85uF9zIq2eFFDSYC+YaheNxUjN9MmKIgNG0D7BRErfK6NBmeLi9DPftDP
xbUo/KW8e0wRMpMEiI3SQ++ESY0PGPEEfVZdkzU4gmmAbHNz8LYDDeOn0vCKz05kaLFmV1c7jXcG
pJFSxIs2VXqgmHz7CfZHHdLBivbLV07Ib83+CrudyU7DWVdahSSaTlRMLDcf7ZIFBSwkp2Wpylfb
6vF707bCw7gTJtGS1CZ6U2EX7pvxquNVHziTY1ykI7+VU0YbuCHDWcJVouXIw2hBe0KFNSFJ97Zk
CgZ4Yp/8AQZVWjc0p9kmIsmfN83971QFloPPf68KrGP5+Zd//1dZYPmpP2QBh+6V331wLj60P85e
7m8eQo3lQov9lVThJ34/e3m//aI0U73Cqt6zMav97exl/gZLz4bHCIiVRhBOdH/m7OXq/8JbdXXA
ThbvVHJ8+O7+ib9oU6BIULkiXW+ZZQGLO69fKozi2Cypej7MYrEl9Aj8MFgxF0+Q4QIOHuV9v/QU
kx5O97kmnROGmPqusmxSl1pP/VtgSz9/oylRniuhvHWRTc5HImeKMBwl5bNNPPKMeBG94LYBVhpG
zl1R1z0diSlJsYTyAZ0VFw9hv/bz9TTN7tssvPF9AA14nY347tyal7brlGBj9H50bjtDuJu4Jqa6
aqQz7EykWbxNKUJr4cAqQNys4rPelIp2rqnSTLaQhvFFZbh9DZRdmCu7qLrPttO46+aqRJXQZZN/
EJaxXziPxJ84yYt27YJue0E7pPVocDO2h3NMg1IZj9UhH/PpmlBe+lVmyIXsG7r+0y5s/7vrRxJ6
rUv5ROWP1gabC3xSJmEaJ6Yi31pQvC5NEjrdSdHGEJMxXezAetqWp9hUxb0D4uJSg9m+HmVVXVxt
CAO969Sd4nwWnyHcsv4ukrJ+l73jX5TJSdnCKXaDs9d+YK9vvjXQtNK9nDS7IZxgils3s3Sgj3px
mkHnHYSe9ZspsbvrqWJVlXJo4h2YFT89PYv7kLUgFR2dr1PyjmttZ/kxReYxfZroPkm1w2lHGFTM
/Q4LX3Pw6NPeOfREBHDshq0Y7HYXTh0bU8aNmWFSVU+uJyEqyDLzrkvszfdz07PX16mVQZUeeLNH
ABk20bwM3k7pojXXZnJslJ7+GCluodRx88BHSv/OsZp+YA8m9AySgtIEkiurSdT+W9jm0W7k6j9Z
RGm2LUy3IxuP5t6Ol2Cf3qZ7Wlaah6Lyh01jxQkORGc+IvyzHpw7sXEEfw7vmMb/yWlIByRRcmCB
nW/nvuWfbzfS/NFsT37IcbZPBW26LEkco77WlOs9MswnD3ER1Qc4jqDHPM8+5curkNN2e6Q91f72
qY0OEhAnNwUv8A1pImIKUz4/9KokXFB20asR9+VZh3m2CfEE4ABh+0WCo413iRa6e6uU9SVV2hyv
oZT5xG8ztaOnlyMqsQVe2KWtboywbb8l2fFbk4Q9J5uw2IqCsYHaC3ub+FPx0tnO0KB5FGxwfI6w
uZ/XPYv8cF6PNY3mZBqic1/0803VwIUwPc3c1YxmyOv47egpUcZjV6txQgPznfeups2UTRT7l64M
g9ygXc/O+yRgj0asZ4Sn/TmowXvydFxIuzCZtVNVpCbLh3rMVs3QU/1rweCgRzO6shNi74GywOMN
iDcrW5+bWweICMgI0VqbunD6W3ZcFIiTGEVaIJW/HTUCScEQ9S23Gqn18LmJjUztI1pIr+kTokIF
OGY+EtXIJehJZWc/o6G3HzPGxtcG/8RN36VE+Fm25u66xJh1neOpv7Fzx0BcnEX1lfgGbNOcjSp7
I8NP6Tsmmc2FkfJvGWL6LtbKiiON+TL3Lma9oMfot0lOvhXWtMb7Vb5JAHoRORL+W1nO8bYsu/LR
Y11/xiecEabqmu6gjLGiv3qS/hVmE+OtT5LwPAnBGoj68clGf3PSWzhixlmTFBFOVQGkceJlTrA/
uk6ZeujBTrJPaxhAB9Ep/cJwbOM/NWyKIMKZ4dYsXdxbDTXFcprPJjbnTdw6TUYLrNffawnBIh37
F5e53nwyYJf4iOqKVZXPaEOQRx9fCcxG+7rzuit/Ho3XprGa9xaB+yvm/bBrVBEepkkRiXUj5yrk
dtpGeJfOnqrdfTtqlOCR3/7REMDu5jhtgaalZXySfpTI1WRO6f2UgTwxdLsid+a5a9/OzYsfOck2
LXX11ZfkIDfE36Pn2fHmW9n6PZdBN+EC9Wc28k1ZPdL9MBybohkOEzsJaGvc/Gz066euo+Ox9+hP
NnVxHKfaYpZKvMci1Ju9jQod9BYPhcSukk3tP0dGHu9mi6e0b2f2m74w9WycoFtmFftb1kl58sze
WPWkjQ85eeJ7cukJvpx5ONqCPJ7w1HjxujC34X5Y4ptbzUJl8NJLpEmbFFnjsAmXtV8eQ1IY90Mt
omuj1+RV67eAC1pkvgT9qM6/yUoxCSst1D/8BiUT06YREJ8M0QMpEXHy2MYv1ovAhLTxhMRlnjpS
ZQdjxlW4d4qRfAnkCefazkNyga60ADEgNXrSsFnES8PEwqKg/XFNd2wV6PhGOYIYwJEVyCdBsyAX
HtgcSYD1Voz9iKgEYam6ZcB1K9R+ztGrXJ+MA0U65qauPWLjo5/+NH5CYoudwKk22/IOhbw8mYN0
jwz0Yu9j7f0Ryoyu2EXXzB0+TLY4yVBXcqO0qvM0gCYh9e79B3dnkuQ6kmXZFcEFrQKYsm+N1ncT
iNk3Myj6VqEA9pSrqI3VoVdEhodXRIj4MHP65dNIgoDq0/fuPfcxC+Jxn81lsyc3TB9w1Hmg3UPz
yYh9p1+5lbZenQwqRo7/b8uUoLzpCVknTmzQu8ipui1eWDTbPMRbcrhx5k1hwZpb12KDPg22x1Qn
NDO93u6XQEGEqPKnwqmcZ9EjLu6Cmms6OGory7lHokOeyM0A7Hbv9NQLaTgmR7Co5kZbjU+SlTPU
m2AOrKeMbWjvaQv7rGzouw4EUjPZ9bNuSSR6vo+M2FgadlDopRlr99hM0vkpvLiyMUv2TrF0+zBb
g+nQTPW8PKzuLRgvnAV9aplmLvXCZ3hsWZkdkBqpk3drMOVz5fXZmq4vgCAXmebCz/T8FaNPwoXv
eO+OAawKPGC/zLECvaR5U3HLp+Y5LcZuDVUhWKWV613s1Ne3LTPceZXXRF2tMemz+ChipLIOu3HM
PXOPt3TaJDmYUiPA5Rszh4qarV9Y9W1WS2IqQ2THRubrg02G5c4iMqaMcsgaPMjRiU66OLCCM9fv
2YjZ2eQqlD799LJgS+6wvTJNIrcZecAsYdky53SR2//QJfN3MzFoiNNErj7BFkTgEGkD5vzrai4x
y6kiyvYE9gTLzJIESU9M92NGmq8NZIIVRCcYZnme1yszygm+zzhVMSwo6LT0475ARbOLMWMvR4Ci
pNaackNOZ/Alp7FZt00wrpIicu7rNu33aAmCM5YYwCecDzcWqmQOvG4DR9npvyQ13gJwJG4ONRnq
YIQO5sDYFN2zk2rvyREzk2vagPO26tN+S9yyzxOg9b7FKrvwct0mG4Gki1lLaVrHlsbKnVuMn2PF
hRssYsBkkXZbDoJltqojgpJCOzm2g5+sJqCIR6wU3ZEC2mHkoM0PFnP7jWA/feuw067BHY9fU826
uvS71jlJGE+HUsnppsgMNjRIdB/Sc9Bek6aXFse8nk1n2RbBiMSGgV2lMnTuwsnv0Dux+evZW/jq
iu5qu11qGQ727ZwLAr8PTCztYuCko0tKVVMeOItDAWlxdjDwQr9Z7cn+jZ7ruWJZsXmqFwGUlhus
RdXztVRjrBffhJnRECAlXsoK9fusY3dpUMMivZ+9czYVV8mqfZNQ0rx5VnEDmHZYiILRMPoI/LoW
SeeV0wekw9PXiHLxKvL4VpK9Dn6K8NhsvJjhGAGFY7zo+AVB6mpiBmtYHd44l7grLKlqZxQld7vL
fWfQpfTza3cUyUIc9xZyP4DhaMmDsj16Qdbg3IuhO+c16NxFQ//jOx0s9KcpmWPPwSjT3dxF+bk3
OuulbYgyV1RUS2n49D4KM75NJ0EDyKyC7o49iSQofmnGnhQp+onOJX3wHqLChc1vPvkNG8UCenVx
mBnv3sIhwE2jcff5HHFs790bpuTQKe28lZ6ffCWUGGhH7K4+Ub/7N6HXeQfmgHqXQWJbIdUsB84M
lff8h/P07f+bA/zH3BHfJoOA3Rw5l8fKzmDjj2kSGPFnuzExBuE+JLjwTTaEWPGg/Od3uYZf/0Eb
B3r0T2/zJ0MYAvO847hdrF/HTXRwdsZ64S4Qpx/abbr9z+/1L3CnoOrpBfO9gqsB7U9fqSIDsBth
FKynQwyQZYGnoOYMS/BTuc4u3io4r/LdtOPOu1tVn//5zf9ZA8j3DJjqXGc95MWYgtnPP19OJEIk
S4O5X6f78dRtg322F5v+79/xL6lA/zebJB0EnP++K/TwUfYf5dd3+y8aQ7zw740h+zfXFy6/BNJO
RCJXk+Lfm0NISW3mbj56UZh+1tVA+d/NIdo1rm0SyuESkBMIWjZ/s0kiMoV5yhDtd2ujw+T8rzSH
HPtKMP3jYM73xTVqFK0onabA/t1E+Qe9qAKqQUu2mBHN+TlGohJT8piJeD+GuTpXgzEvnJq++s7K
huBOt1l2nI0ZE7zZqOIxcCVrW4XWhJpU1eurNzJfNM5VWicZ+OtNbvveq9Ha4iTTItma2IwRYkWe
KdcDHeWNJiXnenRqAGjRSM7PVgl4cttHA9Or0uOMqnqYonFQ5h8dqsVkV9Ze9gSujxMR3Lv42fPS
8lcKmv0Lf1VwnlgCj0HnyTVacUZJttdPYhWoitYWO3LxXChIew7s5V0pJ822j4wdfXY4SJ9tQAXG
0nFVcMY4Ku7JX8qfZpKvf+ymE6ARp8D5IKa7O9g4v1ejNKCqD1U/48nx2xNFx3RpRDM/tI32diaX
6yS9ctpGPpX4giqs4QNhKvoGHiO+88Bp/EUYkfaC0hslFo5F1YONw4ey9LQGGmOEpF2kg7qdUdUe
EOv43wVptzPuIUivEwb6fuFpTJ+LwG2alenMwx3bTukD+7OsHMhhn75ldpr1bAsZgwIZDA8+7PzN
CCrzS7eq/wWJpjqX2iv2GNV7/AiiAR3n9VjEBrN6CkbRrnrUxOcJ0xXqShuMCfLdUV4IKO83mAzM
jwZFCnodN+mcJYDRGPV+Edz15Rg8sTX2r3j4mo1m0PVuuWhLAn7KDgTCtU1FIOD4CYsyO+SpNIdl
IrHrhYUsP1zPdv1FPw7juygNcSe80lt5ii5Q1yT2p1GBOoBvgM636sGlJcW0tewxu2ARcheTNtVd
7qTqYDE3PId9nN9ix4HBKqzS/0JEgaGugTzt8FX3aGfA84/RBoer2mknT44xQJJd1XbBN4PH7ChR
F2/zIalPcARmQNyx9yrGPN2RuKG2NemNFwcHAx8o7X+Yk+A+SWvjzs26+txQaKxjqHsLrPfNi9dQ
+y/hpw7uanLiEPkwot9FnSbwYFvHgA0Q4IArCsegSehb8A9zai6CgWmjUZ6jRltUMq2dVScq+86t
UwVfUgv95dPxeI9BNB7SYs4+IUlEcmm7XX0g355hej0SLLQozNQ+6yRvfmG/B8vSjhb+NTtTzFdU
C3gRbWzWUJ0InyAM0JY52iVhc61aFaKXHVoBIUV67smUkaWXpQrFe8OKdY28Rw+2x+QS3jpoZN4t
L9LnqE+iOyCDw6sapxi8YWFm9hJzcERUMIcWHh6ecQixhGo2mXJfBhPWJpN4k4hjB7wa6jhCQpdG
aGfUBypqjk0mDLEABRTAcKvKfF4YzP1voH/F02K+xrJQvcePCfOrDGBDCuoUwI75kzhV1qyCa7CL
Y+bdqfFG0l5IHGzvEM7nj6gDnOfarwomoEXpX1zTSZ9m1G5PlQdiGHc3WTJwPnEz+3JsDnmWDy9d
SxNsZcclwRtDX75g7Sje5h4o2zoZnIgWLyqr2y42Cs253HKMfT7gkTx4g0c+iKx9b7qBjpAMcKOT
lGSpsJzia2ILVCTPTPQLClsbHAqWtIdARWgt+Y08SnQ1IzngKNgGTMyN9GhlYY9JzQdxY8opWEL+
K64GHCP5KVIvNDispsGLYJ3cuEGLPay3/A4GXdkygS6DkgZ6q5haLQKqYxjS3PccjpQ0HmXgGk80
hugR+CQoHp2qVE/8TWZq2Fca9D9SEXQ8Bf1nTMoLflHf2XizZjjfIucTCyfHfY19x7R3TV6EpEMn
gE5WIq3Ku0Rn4HZCd5CXccyTn0RXP7LNaCQovEO71LkCoQPmhZ/S0Dpd6VSNOwBJyaut+Eu/7+J/
qar5nznFuu7d/75eWaryKyk/io/218f/X7JcX/v3kgXBEAGH0BmuMVVIh6hL/lGy0JyGycY/UtZQ
zvx3yeL9FjgC9gfUNYGkSAhe9beSxfnNt4lkDAnU9ChYKIX+Ssni/p4P+MeSBVchUY62YPGnaKFy
+efydnS15ZASQooApcHCmZr5MiPTfOx5IPeK0e3z0Df4yHNKjZZ9ERcXsnZ4S8Rpe8mL6ixnjwtD
fcxjpH8hWep2gnY8SjgYDjwNhKVepMvJpyqS+BwPVt9shmYKtpU5QDjPKsKCbWXcE2c7MtWqkNhK
1HcJzc0HGc3ybNkOCrukdgM0NkVCrBA9cxS2I46AvVNe/bAV7ucgZF9CcVGAo4Yhf/JDaAleKt6T
XI20EACRUy/S/a+N8WZSVrhMRPQzZy0qJcXDsm+QGuyZ8idwhmqSiauoI57YxTIv/WDVjbXD1fHN
G6NxxTYOpf1QDL3eEOMafQytNB5ASYx73KXTekwZrM3RNGEPqgMGENG0stCPbrPAntazQ4tj1hJ9
T6SyJc7n4qDHRh9y0ea49GuQ6KSeL2Kd4o0oDfkrmaGm1jXn1cQHPwP3XXmvCDIUKicgW3fgnt21
Tz/9zGowfMwzjaZR6xGfRGM8w9TLT5bBfGBpNLrdsL3LR5Lh+mWBEOzFSsIU0UJkPpcGo0Ua8uTF
8S7NOQmBcDSpOxQnsKzBhYW+YpIwAwofQjs9IchCiN/5yRqhTrQqJDRKr3PqA+WlYKzvNTeNO/f4
DAaPfhlThWrs5cXrx+i+MfzIXgUEdp1im4xMYpxY1JOgYdSRQI/z8Stte/gV2yzV5qH6XROQpJAx
scVPN5Ns4ye6uSVhW9KoMOlDK5tQvZiEOvVdP93OTYoyGWDQCGl24aoRwLEi+HaD2Kt9bGKzvWUl
RDJlWXzGFfhfKDruqKzvms2dHLIIHHZMhUK8SZRkZzvK23WQQlhfuI4pn1qrxMaEkIRxQ1GOMKmb
KA2fRIU6bZEiybuNzLG7h8GqDBKS6GYusLrXuBwGc/wuZuKu2K7R46EJgwEMFW10Quj4M+OkxlMJ
nx6D9MigSu4oh/OlL4FyVTaoW0Fj1b+Y0rXrN6Mw++allqZ3MMfGuZWWNvM1xIXiAj5leM17y7PY
dUax7WZcKoVB7QhfugltQp988at1VH2XpkbN1KJxmkWKhMbHUeOLW4oSCyg/6WfvfUPVQY+ImqbR
gz5WKaM6muxRuMGFUex620/oGkXtQ5uWTLhVBLWLrQv2Lh1OAHUJikuc1EXnYuSQwEQHhZPMq2Ho
60nRepqTbBOWfnQZymjeYQcJTz3UsCUHhZ7J0DBarxGROsfM6JMNj335RVvI23qFsAvoA626R1de
rjTnLz6jlVQfURyEe91YRAwN7sAYZQw3WczNhLW0fMz78eqKM6fTFLbtuy1Tp0O/3FYbJm3GdpZd
/+6KSrzLgAHiiv4iJgK7zLibIRLSRYTKMfQx7TAnMt/TuW9vRDKJs12Y5btFA/dTB6M+Ims2HrUQ
6VNnolRjDoenGX9RRqCcIRTeD5iFr9JCNmjMRV1vyiTzdn6RxY86kKS7KJiIdalNPNOQ/e5n/n/N
Lxdmn7jRp9cyEvWjwE/AqpCV1q3EhQTUuNUheBGEBrQDaTbekCooEBVFwsLHZHd45cduuMvIsptW
1Hvkblq0tfyIGU03Wc1lyqBut27nL1QCTIbxoGZACQvcdvpWLf0kzY6e2xAlMFTlevDK+J3VQcHm
c7x1O16jABo0XDe4hYtnzSQBIWCQkCpVdKCDWp+DiqWttynugL64Qrxfvf0AvJSveKBz/w3Le4zt
OIREj4YbcZ0RFPdBbnFHpdqXmKSn9GmC57MGOqNOjgWVHHKW9BaiUeqLuacLkIs89WIxhm4A4Dw2
L/FgY8PoGEgcr37jlyvMwNk5bt2t0pGDGr6AgPYkssLtXNn+e5anUNrgqDDbK/KULCkswAUckjPs
zuRowBv7rhuQIMga3a2dgWpnFsDTIYr5W2ldPsYTrqUiD7N3HHdqncBCuXGlk/+KHD19lLUry5Wf
2M4FYil8CNmEvJiUrapu8S6WsmmAPVrlRvRmA3OktofXSE85LMIwqE4+vYSLyzV5Io2ccI7C4fbl
Lbv3otP0daGxYEUkMgGV2VXm3/d59BwYkTzoIOpXdQWtxlGNPrK/lEds9mo7pTkcTyutbxVL1Fde
5fqzLXNrN8/OJQYA85qHcXPCZYoyJFZhzO6Gw590DcPfCE+Ft1VqRXuzdRhDesGQ4GqzxuEcFbn9
PVotgrUQW+wqn3Y10/Vd4WgKjsQ+lqMAA2lN2TnRhn7IR59JzghXcREgOEGxb3jidgCHtPZHYjmQ
uaRim3YJTxc7wploe1ygwq/Gh2Lk1PrXy9j/zc25ayPr3xe7O5Xk/6rK5UV/r3Ld31wMTmB4XBpM
19bcP6pc8Ru1pY383QVTgnbqH4p55zdI21fB1lXITjbkVcf+tyrX+s3zrn5wwMP01IT11xTz/ME/
NeYCfE00rB3bxy4OKe1PzWpjyPMkNxhoTskM9heV0s5KHSKHcyuCRSp+2h7MqsEsepD2m04I28w9
cdOUSXtLkJd8hWSUvurMcM+dJeN1OAb62HhzvCVRl9ZzCfxg6Qtn2jQTZARmsj8BIXTbeYKH3bZl
8VynPlLZAHmpL5N03WCVvcsThqU0CIOKkZoZ30Sz5T5Xsyo/oed7m1JRBZqi5pkRYFJWRnA1YoLK
qdFj1SKhFJXDL52T3pJm9vzUeVRcgHCx24CEuCEoiskzh8xg04d9RNpC7VAmpiCL5GRTN7uYjjkY
x3rveQFdF+qDR2r9YgcOBYPvnNfxsg4r8tmBdl8tPPab2STuuigEpJmJ8+waWU6H3iaxECj4EmpX
bpzaTverLo6sDzNO8nXvm8a5EcZA5lHabEanxisJYgX3rElIhOXt3ahuLoFfVbvKrtSyDPqHrJ/Z
WMdfqu3vCTzOH9ijjP3gOfK7MR0m3NKf1qk5kHEM74FLaIw7LVxjGcyNe3Y4ez9Efn3pJme+MQRL
9xBDy/GMAh9wq+KNy+34bFLZb8eoJUeBco8MRB8c1qfGFfXKEJ6GnDCCEv10XUGLI/cV8pCyXiBB
wvYYC3GnDG2eQ69szkrRyiAbxOiQS3mUtJJA9qiPelKsfGdtOiXTwKJyl1VY9BtqpW6JanbaeUzv
L3SUpm1RO8GypPeEJA60k1Fl6NRtO90h7kHon3vJxUoSczMjcriTjRW8DqK7wunVa5GAyJ3T6gLv
lPhOf3QvU51/GPEwEAY05ncdwF8ylHLmvonkvVRkE/N91XZhDatWplvNyxydLwhROptWLqjlaYLS
CKSiX0RuXZ8r8pk2pk9gVp2mWBVU43brGEf7ZeQwtg7atr4bJoaDv18DauOWjBA/2bu2qw9TxTcf
m5AY2yhKSXMNxIlT50BoTntKaKhszNSJl0E/zyeeTJe+VwDsnhzCRYvsbmGQCnGIvc5ahzbmf1Xq
n3j2KUhyt2TD1TnZVeQ5JrVVIUkJXp1Wzgcx43RtrLpe9woMCRj9emmOHBk9ab16uCCxut8VyVDA
tIYdrcqcrvtENIeeUr2k+/aQGunH0PSHTmY3vmrNT9ND7u2NHrFGJO2l5hdOjGyrG7nrYkaHYd08
Vk0JFDXy5qNl1dXSK8xuOQcJXjMJNKe7wwL/ViiFOZfaY+2G6bBK46t4sa39rUJ0TFgRMogAR6Fs
UTdXUMA38CFOmYY4kfYSvoEY7gtrmBa9mN4yI7lzsvgkzTnE5gDuiVTUS2sihZfBaSSyY1HzXMI6
5PbsaITbNkruBL/lOrF1sVWpd18N1REXzYMtFMFLLouTKya1qKriTcXyOM4cr6ohN1csPGDOi/qT
ZqM81iXeE8v0D3lnw3nIXoOhPHtT9GpM5nvoKvCkAXCxIlfHXBDC5Xv5VpR87gIkw8RjkFdgqGBD
XGNgqg02uNd0FI/8l23hBMO6RPNP79YZF4NdlU+piL0FIStI1L0oZh0PLAx4HFKD4nvghwAGmW/H
0j47c/VZVvWZRWubR2m9rOCx+UV8KmJ4j2bloWhNQN3UXc10O43Rx2HiNGR6yR17WFbu8FRDywDv
btjLImxi5soq5AjXKig1DplSdfPaCHB+erj0s/ExWjbDclWPO0By4QrQGriyCahE5I4r6Y0sJgW6
eJSj14JumUmbZGInI59BmKvZMT9bG1tAhrecYF22Iz9BTBiz6izCIGmXve3xMMkQtk/0Qhvp1zhj
7pYVCjLTrF7CuGx22E3TjS1qjXFG7b2EzI/guosMPfYWwMfIE5rv1vDH/UB/4oaNam9l/EIWLeR9
iFdhmSE6RkEKsCEMutvRs8blNBCrAba8Qg4S+AvbduEqO19t2dbLoWgf0aC9p4FRkzWvHQBYSBT8
Tt6AYPhwU3r/UXEJXKCfiBIg6SA+RpTYRtj0k6MdJBpYBstSPxWXGRkbcRF7OiEo/vP4yWchxR7v
bzw53EY6O1NhmPiaPdaCiMrax5gpgty9g+13m3XxJ13sW27jfTu5axu52LIfipfOK39k4n0Wqb1D
cQcqwMVJPOhyR89tYbjTDhnSCszCPrPi2zbo0aB57sWSEKJn/4ilAoOdnj/1VNzQqbmdBw283bSS
VTQZe4iUF1vX7bHuDHYRrZHHjjzjxjHEZiYAmi46gMmNN92KEvZK2VDf24Q9U+x8uW6KBquIN3kP
1EVQQ+BJQMEQNlD8M4KxiupkuBFir3B8cLIWeH7qIhvTpHV7gpP33AJzdsgG2yWJlFDg1VlnqEUm
bctVMGXJtk3M1ww20iruioGWv29e6tjmIDOzC2TeuAzijqq64Sw4CohORUO0YDmjqJCzSY/NxGfB
kjtCZehBNXp2wjrsnK2JaNtmIhYGYw9/133OxhjB5Th8FqgwCLTCA47DfoU7DxANhpdVk0nch6KF
vHQN7EoTb82Ql5wx+ucsCVkU4qlKFJMVekWydFri9zRh4oSRIGstAZhU1asZsxVp3z0Hdvs5K6IU
KxORCWxkRAdxEh4dduONLjXYl5qpqe4BSkSO+1jGjFcH0+ZpGmeYyhb8HXheYmmrHLJO49gbfCHW
kgGls5mR4q4gvj/1g77xIouQeCLV1iBznuixzdup9frNPJED6Qdtvi1R0pw7F5W3B/xnFc6+oD2F
BM3oHDxsWYz22Y+fptw2gCFMtIhkh53Sto/arfa1SdRtgUFsWaL1RrbGNI0GLb5iGxhrHA+3UGVf
0qp/ylGBUeMUPwbUmh31y083gxcA+XbBOfxTuHm6juE8LgpDUfwAnDH1TNmhmvwychNs4Cpatw30
4UWWu1RepamWRJ0VhyEgKTzuC4ad7mhDphnkVzTMzbrwWeGG3+MNpiitSCMkjn2potTctlMDGx+L
5SYKOqh6AXUgPxskXuT4xwjh16apM7HMoinakFSgV1gJHexvfrIMmmlmQsY4pG4UeQJpGRwNM2vW
Rt90+wpEOoFwRvNIQxm+ncT1xQ6s9wLF4FaN8w8DJWZJduKuor6Ot8zU8DOG9JAFUrNdgm6Wvcl6
7Ai9W5T1CEFITqeqS5olz04F/4T9Q7nGHfNWHrlA0dNNm08Zu/WKUiw64MYz1iXWwIPFNo1rqjU3
KA7gUc7uTeMRSefq1MQrhms8xYNFkGE3UbbizfcCA6eHmKAcGMZT1VgnTxbvIAqfpibq7yajmd5j
dErLEQIL0eAx/chKE9VX6lVfVJ8ZCKMH/Ag1aAz95Rg2Nw/AVDJKsAAOuVPu3DoK1pj538rIx+aP
H4xgDHcesnUyeQNBp7Vc1T6a0174oNLo5oBdgWp3KnVGiaGn+1pUNzVezZu8G/TJ1XXyhIDIg1kQ
fTdGe6sgBHJcaeEM9/4+aWzGk/U1flnZMCTNtL6yEaEz1l6ynAwb30nOMzVnaXyuoWZer0u+b+vc
u2sdYHXCGt5UMTg3oxz2zSxpezrpGmQGVL7M+qTl4l/YZNCtNz4Mnslzjoo7hOJogL2fdh+103wk
NrXLXIblA76+fj0ZDAJrQkbJAITjE1otLghd3xMSa7Mombm9toshIziCaBJboCErQTuQINkBlsgt
c2kFBL01RJcv6ybpz74kWLAMC4IcYvZjeoEkRITXcI5r2T9QsB8cYKtwasNgH6fBfRc3d2GMFm4c
S/UKeS7bx3Tl4Spdiy05Ras2ro52DlWDVrC6RW/YrrvKRUDkztGpqPFieAMJBL6ourWgefLYDBmC
PmmUW7a3+NbuM29jsHjByQzEstDGq3ZreIVudN24suLZaCqWoHksVoZhQ58kobl/uBovlyVpqwtM
yGC8srhrVyjgg++69xyI7yjPlZzzTSiz/Ii/KVxVlZV+ZiFhMi0tq11qTMN5mHwLaSa5O2ParWth
+jcuCYFBlrEmS5/kyJayfRDJXSblSx4M+VtKdfyct+Hpr3dd/ocOD/8jGG+rPpLy//zXv2qp8Lq/
tVSEoDsS2gwP2ZpBvLu0NP4+ODR/I+HJpqPi/Hlw6F6njaEwTeFglXMY6/2hpWIhdXIYKpq0Yxgc
/jUg/J+McPD64PvYmG3swKEPC2brnweHQ3+VH5ogXpN4wt6BQQri+4o4ovymxrdyG+d991OYuX/B
i3oNMpjL8YKrAKNU6PU+nKPJ9sfFSLt/4OTb9s/Szhz25gSUY10U4cwxqKwqKllCiDZgGtp9N/ri
DQ+KVPuw0yQrSYi5ABrFJG9a3Mb5SrTKA0A3JeYPPhbgkWaIomhtUxTsQ1zz4SqDsv2qvcKlLhM+
eu0ciRTBID3QYBidiJyidKZiFdLmIepMU7/krQ3aro9n6wdwqDMs61EZqBANavpegSpellHQryOm
cw9QpZ2e8CMn2YQ1nm5qgZEBVO+27pPIkesSXMTBiR0/RjnBYmdgtN1EaRpum+rK84vTND3oIas3
faxiDl1JjIAoU/PP6A7xL2I8xJa1NnrAr01BOhGe6a3EkKd9tyPkx2OSKamvkQ8k6U9mcXetLWU1
X5kfyDMfJr13Sjpaq8T2p34tC+U7VIDRAC0+g2G4YKmKP12g/TeUZurgZJa+6+TAZWaCB7uXg3x2
H/tezfwqaYNi6Vsi2ARu2mGDxrqC/SPxlX90rElF10+hT10/zt955QBVHZM625poWAIQ5opVLNYR
qFasMODGSe8j4K+kP8wEzcrvs3BW72aONCdl4LBJO9XvY037uTc4TmzwyhSYzWCNIZW+SqsNeLrC
T+XXOKl+BwbVX+PlIn+bPK2nImnFMWFfW+P60oiHpCM+YtzjF0Cu6dGwSvZmrgZopyqoMYq4qZ5x
LiRz+zJSva98q1I/IBeRZhla5i8Mxsxjw5Avww6eRNinDLHBBGkaFEudu9W4pvaWFWbfsHfJWeWC
PwyxHFZ4ASkfTBEFd8r2MnJAVbCdo2p8k65z/Ukjc147xBRtJlgNqFYAJiydEYDtgHg/XaSzn91G
SdzcuM1kvJUE+qH/7pV672bD3SY8uYSVK+8HA/28kbqdOEkOxSNIPGTaJfgD7IyT2x71oK5+q4Ru
pZ13GNI7WvoEE3ckYrU9lkMSmAnAqvnyeFQ5cLsMaTYzKpytN8PNXhCn1JyIdxjXeDSyYxwpyvrC
bs2tWYps2PlOdH1RZDw1SZt8cge4hH15DGwxiwTiOBR9/owWRW7HbrZfcqfI7wd0YBufDgOOWjRL
S4XHAV12GoBglPjXCYvMqbAr7EvLscitPQxc5FwaTdtzVjc6AvtXEhOMq3MfRjUh1NKz38G55pt0
LltgPa4ZnUIk3px/zdF6clmTFolR021ChrY3yDpfAis3XshQQ9seBtB5vb4o7sg+GN5RmE4vbWiF
JwgWzLHqfiDdevAhlyjdy3dJSwARWFgNK8ykZr9KoSL8MD0u0VC0IxgDnbYAIxgLupA5SSywulM+
tcmdK1qRLrhpqEWqcYT6Dj1wq2on+rQQdK9n16u3PjOss5/iA8W8H2bLPu3024hw2l6ljYuoMbC6
I8JJ7hhgefY96ar+uaolce9SzekrZ+5YMBJrxxsZSOOL5yZeT3wI5IkRMQBo1OVhIOYMbp2lXkUN
ysQfJjdduS5ocHsKsAyHZM4zxU2/3DGLDSghlnpy1RAm67j35oNvatIlk378gG4szn0k5rsxzTne
RPgubrw+HHdObrgn7Zve2wS9iwEUR51gDjkW14X13Yd+B5YlyE4dud174AlyC8qGLKRACSBms4jO
kEUJuXYifxlY9fBcDzmpmE1VpZdAJfMWvRsobMAkh2oUBFC4jffYTQOdiqoeBYELvf0TGchpUwSg
1npgkQZMmaIVxP7jIQENDdO5Ldy0d1damoChqjF6ZoB6bhpnSSYtS7Nh6y1kvsBudkDz2ANBpqZU
2wCmRaDB9qERKG8JZXXvqyoMH2XrZkvXVM4KiyZRdXZqt9scL/YLROtoHTl9cQ/XOvrF8hId2Nra
V+Ya/bEJSueZwW7VrKXAIO1YHq0FP8/7rRN18hWtI8EpM9qSzJckgvYgZ5WK0aDQEn33dEKrrO31
rcHPt0Ico29AuYsXB6D4loU1wuKs/HWXe+RgGUaOLRpD4HpEtUC1bLsHFbv5Y16M0+MMOeR95m+t
x4kMJNwX1LxxO3wHRVN8WHoK2Y3zFLj5MBXeJhjbZJ+5nGmJUym2oV3S9ISHeWK0gXw51NMhBehy
cNvrSajJp8c0JWR4boyY3XmqLnNscQ7sArpbPSdMMYXhGjKl/MlLcHtEThG+NVfW1r3OpuDZCW/f
Wdo+BMBUbtnbho0O/y95Z9JcN3JF6b/i6D0USMzo6O4F3jxwnkRuEKRIYR4TQAL49f2BVWVLsl2O
WrZ7Z4dKIvn4HjLvPed8Ryv3EXxIPI3RfNKwnLwJBrYDP1OxnmNlB3M6yr1LzoOVXKbfABvJt0ni
hmw2dfMs8SLsUmhDEzscR18VHdtfmuLc7TClwxG2Tn+Lxy7eQpjsNgjDQGm6ajkvKy+F46XVNpO5
X5kOllz6y6mq0cSq8bV8J6iwuqTPyfEW3ywMQQ+nSdDWbfGcdqnxwjAH5t4yJmSmxsGcURGQGVc9
0RgWirwY5DoSZ1ubJWNBT+lJG/XOavZZ7M4QFtalGlziNBhOhRlHu3zCvhHP0n+UaRWCgcwGav0A
Y2v14J7bxpi3NLh3ODLRHVwW3OxMICNdWFICL5VTy9Zx9nfsB4rjODbNXoAHYWmuxoNnRcbO7Zei
Hw3aZlBjiQmMme7pShX+ptAc95pnWnoTRq5aN5iuDuSScDrmiVghNJnYM1iCCpeQPV7KaIU/oT45
nahOHToHglamr4kKqx2h6n5LryznMeL01sjyMMhDu93BLeBlbSXOaJc5TeKzMjtVndKM8FPNT31R
yEpuTa1g/9jk1gGuc3jpwEPY6BhgLweN8mRJgcQ+ymZzL2bYsDakKB7bIo53Zj/rHyL0q3VqE9Aa
BHnRke5WYA/wXJywKMYVsaKQ5FLIb2AdoQPZTPjlIsfhxMYAjHHsHVxI91hUBYnBuZo9lKJUWYFd
V2O2ieZxccyZmvMsiU0/jewl8zUiR1SuxJKUt2iteWCZrr0PNSumFUQ9dj3UFyG/aeiJqsfAsWcB
zZ4gh6b6ATYRWGRdhJCtcr+uH9BNTBGMsdPeluxBrsPB5c0JCKj9Tt7aO8xwg25lEw5vClfxE91J
cscGRm65X4aE1r182NKZbkJJlWb5wJvMeHBdrcLknQigkv4MY8kxU0H7o4d7MkP5DYZGH25kjjRE
htEdvnMJbgqo/kNzi0s8fa3i2uwhrmJwCTDJk3xLnNkXXMkUG1/4mZKstJxvxwmoJQrfXL6UFCo8
9MpKJ0g2nnnCl0i2oscm8/zXZ9D/ZuV/Adj9e+WfSXVI/iUub/l7f0yq/pcFxW5RWuYaOiMmQ+wf
k6r5BREDAMsSQzP4k39YXA16hy1GR6zLluV/clZ+1/71L46NKYB/08WcikMANf///K9v4/+MPqrf
42/yl///t7IvrvE4d/J//w93QcX/lMrxUP6BxjAzo+oytf5icR0kkUqZ5xHNN2UDNEUW3doPC9Mq
1xru8wvT0QRUuzgzNtgU5DMYXeccaWYNtxcc99ni7EYCY3ij5QgYQxr0KCs3FPv4X3k/lxstt/0V
pHtItDzHNyNPph2rlenchoa8GWDwrrrcSrSgBjfCEk6Y75ZORiTgyGhOdZ8UjzRWaFu/qMutJzvs
WVY3nzhMh4usKe19okM0qJfbaNJmw1K+Gj4rTHZHWnigsMC1ZT8TYVCKzPBojVpy5eQ2JIPU5nPG
z7HGteuQlLVDuErA2DHWeJvBlx+h58sgRqW5FHBeLjGzD7e1LMsnDZQXeG9yvtXUJU9UjC1Q5E4r
u22W5ulR5CGFVX1aJ0e6WgHSsXGl/6RskpWSIDtXfp5ODzreqmqlZ4rLDg4JuFQZY8OuTbDtb6Zo
ac3UilGN9IHgGI7bOIn5buzsyYhw31rUbgXIYvoacIS1llwU9/pEvKhuzL2nTdh1K+HuizjucZuO
2trXIWWYMWA+0yEm204YO9NBiZNESV9DDu2/RWnePXoFgKjIGOLdMBBCgTozR2vWp4ptdsbtjt6l
eItpbdygQc5vMALFjR3X5YXsnBT2XWscszkkvI+wvq1KL98Vvpkf6nio2WRw/PEG5zJoYoyEz410
VncjbbLJcmahbI62O4EFZkgh8ItthBaZ47LOWDkEJFZ1LoERhuG8Y4iA6d4l8UrvRmcdQRkCJ6/r
X4syjw9l35YEZju1RvFk1KIf7gUI3HSAIhDftdZM9wa0h5c0WmwW7jjtpYMFT5ki3Q1W7e3AMfJ0
neeZSoBpCEqhgUrO+K6cjmBCwsean20oVogF2aHlANqje5eXba5CgiUp8AwZM5fywVtx+Q5xBszg
ZJFhN27f8dL26GdCQzUAkRDyuCfFNk60E9iI22iyyyJ4LNcC8PQuHvvvMah9NsbcvLti1J5BHVLL
kjm7utSbLR1czcE2uKVyJYrOZSXDO5fPGZTHKl/D4eE1bxTyEcGVoFZFyUsr+5VvMi+tpQOF3Yhy
xSidJ3CA3T7e9su9DSBs8i6o9YW2ztWuhISNVJmlTBscgmev0I2Dt1wH1XIx5CclhkzF1X6qJLZz
fr/rEdfvgbO+eSNZPZ8oTnYY3igx8BJoMLyboE4PtnE0l6tp5GXcUuMmFjuoidPK9TMwEqnRwVQy
fWgEXHF7TaTbokT+iDKAK9NyFWbNUh64T9d3NEEqfoU4P2KjUCehm9NGqLy+tuOEmFhT2XvYD3FA
MaOzGwHY7iBPsKtuZgoCAL05/M9ChU9CArbLYZoj3C63edPyoheuMNP9sNz1ezfO71rDb2ByIlBw
2M/5plyGBMYxQPRpl+wTY7KfIodhYsabD+ORAQOQiQCKydARalAAi2UQyVi9r6HzCdYwWf3CoF/d
SaswdjyumWKSZaBxx3ruDrGX9hD8mXrGZf4Jl0kIz1ZxCzg73BTLnGQuExOUSp4n9jJHdYSfVvUy
W3F7s24XuOh1AslxDqplCsP9kp4ngaM1aAeTFGVSJ268H7tCnjo2cO8A+rPlPZyVh5CerIvBtNE4
PH04qtqbAECP6QHo1PwKMsYltzPz+KsNnuRibkbcCbX2aDiZdTVMbYatiSUScmeuXYSNO3/AYqkW
Wa80A2mnXrsqpQ9y1KizY1L0JUyKxH1wWBECj/IeQG8S/GROy3aZ4/q7MUrC63nK7GPY6A2CIAXj
RMwGeU4cLX9uQhu/bFs0X01TL0+jC99H+rq7Z1CxLs2clb3W9jxge6fFBjYKjdNp8q19i0Mc8Kdd
AE+eZIv6YkewXlEq4+7dG3VthWcdxH2DwnmZoVZve/Sm99oz5KWl4GHaujGusxZnL94S29zPiHIZ
+5c0P8kynY5aNpCSwGg+BnwvHLVVWd4xZcc7xXcKrKpx9iR5xV3paxStSWZ/qIkGRjTUyZxr8MCi
oS0XbApE2OiWJEx6dJWBDNbYmhuYhH1vorFrCXoU9HHBXWmoRy+c7I5iTNDyviiqC+RtHgKlnjy2
IHlZAPvqir4P1W0q7PUbuJcVrV05YA0Ku+1wI3Xpk/C0La6fklUI6QAfbw3PhjtXH4ds7VjKeyyc
wrlSmmscEnZTO0H1xhZwSHNf+GoEExg7lIhC9Hg0Yy1hspSafyf70fqmdzbCDFArcZsKCdFe6RoL
1MHywLc3zkkWobWf6O3bY5my70IrQ4RPwarf+RyWh3hJH+hdFl2FkRzOcZXIHic37xJ+dlKFKUQQ
btAptQIz28Tv5eD4Owwq+RE5tnh3yyS6aTDXPudFOH0dNWaOhg/IgctG/tD6pXET9nWDH5sJscWm
d9n3lXHpcwDfhXGbnnT8c0vFBGaBiYM9sLTl3DT00Nw74DEPRdJbe0HlwpvpzwIjAVUeOy1HMut4
u7xbZUYLgK7RD99B1uHIozQK6lu9IUdjMx13Jus5Dx3hoOkJVwP6IK60Fs1zzBJxhsVV3VlEVi7p
EyypNmmbsx/aNHNwGMU3Uh+LU0ETzxkNzXAQ24rqeVRJu1dumOyyrsUCwE8b4kzQvPEWbIXF7sWa
r90htumPwWq8JLeJc7DCfbJcpdacb3T61VllHSCNmNsSZmzgapjWirmv9mbWJJQ0VOigseNNVyDu
zYs4wtM9DdBuF6cChgksje4KKZymVT0fHk0rLEk51+kb4VrrBDSKfgY1OU98AuJdQ+r1YBejuJpi
XGchy+6TW2btlT9F1UZYevEx22H4rZ1ycyvmlqCSNQtF7T2/lUZBOqKlLXqimqPa9tIyt6lH3Yid
ULyzCpFAp/Wolf52BmFyW8YhSrZFy8mKzizg/EUvHlrAnK95obI3xth2CxGuO40RrL4H3KJa723q
yvZ4GHFlCpylihJqDq2UpbKgykvI71aAZe4p9DGDbJJkMpMNNoU+WdGkEL/wFeY3h7awm1FE4/0I
HA9ifS+QQSnIxJFmbGZvKc1c6jPLjiJNuVRq1ku5Zgorg8MtHe64P1MIh8wRHebPRs5iKeesQ2W+
Cg4AvBU6G9Z5mK4rUcEFVm61njHFXOG+HV+Lpe3TWno/NW53q8bozechx6BAS5uGH42mUCumM7Rb
2kNn7pwfqUWjKKBccT0vLaN+n2YXPYnPVb4cAuNswfsnD0DWBgYbIkZyK/QImODSX1oNKiEyQqtK
arc6a88Qj2iaRTgoKg6LoRAGfggaUf2lG7VbWlK5WatD9dmcimfgq1jaVNulV7V0YfgbS9eqsbSu
CpaLr2PclJegu9ONPqOEO4Aqrjj1yh2Qluh1Wlpcy44+VwzLyb5BWlgDQ/O3PReEl3lU1s6JQYcZ
Q1ocbcw8F+7SFEs5HmE/UuXMLNVnmWwJ8s1aic+SWexKybEKS2xM5by00IqlkJaKOMp+e1+WV2Jp
rKXFb7z3yC247ELMguoV1kNBv/TcSr11b7vP8lu3GcID10AqcfWmy86FUftHiwwddKyqus5r5e0d
bKfr0uqbh6yjY5fHxHjVjpHa2bLrvhKY8Z86xZPJ5K2zipem3pl48a3D8UoJpC77t3Lp9KVbycGt
arJiRsd4V1lZH/WurD/oVfRffJZmWACA1+6NHke38NmkVeTJcXEp5yKZIxMplyH6/4NUrM1s/+/X
BefXv7ExSJOW1+Oj7H7i8i9/84+0gPgiSJ2RBXBtwzc+G81/XBgIC3EZC5hDOIBZ/XeMhwD+YbP/
w6WEvM3N9oe0gP7F9BeOh/U74MP4KwsD/p2f1gWuw7aAZcbSKuSxt/+F8IrzMi9ViI+nam9pdl3p
YNNsJpgfXpnf1xQ/riXEz6wQfjJBDIE6DlYSBHyNX/Xz3NWjfObZvlE4gYXCrVZh/uNwTHEGDYa5
C6Npiyx72ZW/+Sp+2pD8+KV/3of881f+ZR8CF3CuSJxhVBJIs2tDBA5atPwt+v1vv8rC5PlHsPif
v8ryMv/AQhH8xnSNDyv+2iCY1iTu10QYtn/+Kv78u1q+COw6YZGS9zFJWL/mOlrShsR9fPxE+IvL
bSXbTfzx51+CxPU//SR4YUyCnLBjDIJny5//8JNkno01ieUPPTyRu9Nde9sMTa9o12uJvI2ZHG4R
fzDSteQAcASQF3yB/1CcssJaiuUlawgddvR9q7X5Fe53wFejaXwnoobQwIB1oeHSgwVFc/h+tnmg
O4qN9lLlFF05zoS/0AEmdeE6WvFcNyTDxrBqz9j4Kf9OeNatelKPz2VruisuROJCppp8d3D/TQH3
I4sMW5iJK0jF3Q6wRHZdGpG96wwPmILZTz7feBgySM5RPJFiXfx76dhVRweqRbkPQ9t5oRfMwEFt
A/6M9uGk2ua7JSbcxVQtjzjiBTxGsAkYRldouOOWWt2QgjFLJVsOZ93edj1DwxQpGNudE+3ZBpfn
Ijb0YzuT4WtIPq4kQBYmmhlOg4kfdDikotGafT1YEY1no8wFNohotO8bzRisvUEdzJFuQFERG1+q
tR2QrwdKJuyGJll/Bp1SlNXbiC3q5Dat0oMRVyekjKywHwyOjgvVJMhHzjQ9ZTZKD14qE1lkZN33
nRYxrP4D6cCQ26Tk+APUHyCdDRT3QAzBr4gDg450Csb5VkE4m0SnWdXxTY6ayDeAHOK7KR6il7zL
q4umFrAF/aGhOjJvzgNWhQuRaQr1Jyx2yqhqbKtYGiofnQOSTwH/WZ9WmZbiJR/Yc7BBlbtOZaCF
tHfacPjAisaiuAcVnM4Nda9FJsM7XTfnCuYLJFNhnGngqO5wPY9PLECbO7jG2UmlIJUDirsbCOqd
bR1m2ebvmR51Jw1zcH1v1Ea8x/yW7rp0cCfmx8I/8qbj148StTjo29eWuPWeTgP85pRu3WbZWHxr
W59e+5JYUoyf8k3FnXeFecK8Mh1PMJkXDhY04EjQPiXpQsb8NTy1vL4ckRf5ZfUCmApr0m4FlTB6
HXRe/l1JI7V+UUzOKI56YTEiehMZT9EM8pbWCv22tc3urmZSYKzLgJHpFcMNQAJlfcO118zM9pGZ
rLmoU6Yph9R/sycKzYN66NzpQFyQzPrQ506yU7AjjUAZkwlBKeEO8CoJaYBM7mDEBkpa1bOWz6Zc
N+NkXoUAgLKLrkNhXq5fUbatTJQmgNJaiwwtjI4E7FzgQtWWVIEy3fzOx853Mah+DiYh/bWeE1FN
XD8+Rm5Kdp11x2VvkQgNPDc0nwiW+vuZZNmlLZPxkWWZcQ2rw9tGYeYfO6Nvrgx/UvcxttCBughF
S6Bk4eJS6JuwAkWg4WoVtjhcAGFCQ5VmYq+xPJkSomU33bgACz7IaBgfLgipd2wk4Xka8m4DKwlH
BPTBCX9wkhwXDJCOtbLwt3HTUxOM9brbRixEN50TA2+xllpEdt1GQqtCci+cuWq3iFP2OYur6eCw
Oji2WpocWH35+8LqJtIokd2sPDtkzFXGYNyluKc/BBXCPfBDvfxgVH7/fJD/V9+6ONLoneXU+/eX
rovX6P01/yh/unP9/e/9ceUyv7ByhprvA8TC+2f+hCHh3sQfAkdGj+FM/ceVS3xh8edxR3OWs1X8
g0LifeFexL9DC6/125/8osj8mULzT+lMUiuGZyD3cCu0deD+Px+w/VxTQMkjceMT14H+E1TmoTQI
DGTQm2brMLLUceujMxLsiBviOcsYW98XXXxaeuixGm8HknNOginCv0wojp5wbvlYww0dzK75Hy4d
hvfrtcNc8qQgXQwoLYaBT/Pnb5jBWlYOIby15iTOq6CA7nEgp7LMkbhxc7wmFyTSstMIJnnTGHR1
eGZI4VcZd+GhWhjL6GncFABsPFtkPDaj6fQ7i+w1S1AbKKuRJ/HG80R74eqt8xIKy7ADLzWArQOL
SbEHoMUFINeq75DM5Qs3DfWVA6FtuFAokiljnD3lEML0FRpqne/juv9KpiPiIUHIPjkrCoZOcCTL
A31mHDf1pI/3hRo1Dh0nJArCeUe+I6ShszhL5U20cHr0mu5QuabnkhIetVFhyA6RROJw041KHkrI
TN+dlpAPRb/RfMAM1NdIMTyz8CIWw6YuWLHmBWb0joa2rYVhamtno1zDT5f+rqVK52RpXrYKm87e
tq1uXWi6s4IpwAwOlMtUt6Uyr+hTaq9y2lcOGBuhlHXwsW02MktZZAotLnbQ3GtH0782JaEGthtl
TVEUyYwAm2aYb6KM5S1ySopZDeX4zFTIvgPC1okae/oI+jC6bIUs9xLS67VjVel1Z/H6jLaHvN1a
DkWyDRGnQQuJmxMPWPc6xGvOEuOMtEmiONemdwOUPyi61pjUZhCiILr3+ZB2SlpJV6WteY+qmdt9
HM/O7fj5ZOdTck2fyfhIUa9x2bYNmyYKcZ/MqgDwH1nlzIZSewu5Je1th+BPAm0OWAd9h9jctQ5C
QtqORMaGCE+9Fr+oump0EmuU2wRJxO8o1wuSvwmyz+uIAWbc1Dm21lXmdSzBdLDNejD1fU5hTIag
IMrYx4EW5vdJQzJIiwk4yymbNsTAq9scAOIFxH9vz1GWcFmhwGFwuyUfWXo3day1Ty00gk2EAwZj
rivvai1urwuG7reqDtnrGFa9LxQ7DxSj5RwWcjOy6HpEzQjPxkQAlYRPBoZe9fpNr/ct/USt/tiN
nnyNYK8ccz0sJwwOkwsRIO1mZ927MlzaKEQCBj03hL5WrH3krimEpBNh6LCsxInlDlcNpyWZKxdR
U18RyunL/aBmj8oGogrYKiwXBJvfxb7NP5prUOK0bH7Uuta20PZMXiOP1ZckVBJj6G3g4p1z7iCS
7eVA4IfrMUY+1oyevoqgT/cvLhdhfcfEkuMNDht1RT2sfqfT9mCshzrVmus4rNKPBtdJvnZjI29w
F0qgZt4k68fSM8sbVs38+seKpgtH69IzIDrx7tZSG7Gk2aSypb3wP9qmAB/u2Z19jc/OBnFWhnhI
Ond+KEz8xaQNlwWsOzlXbR1FyHRcd/x4no4yTfNnOYXWbT5RTAGUgYruhDdh4NNjuNYzTVwghaAP
ZG2vP0VK06+tSUIiIlQf7SbDIKI2FqzS2ezMt6lh4mFOp4wZxkjGlE9gxTYddWYgvGBAlu+gIGU6
P46yMa1o/nRJVsy9pZEc3HLcL0vcvASCZwrzPgEM/gxXvl77BsbTMTIFyaMhu64BIX81YsR1PAZL
NYAtNwDKG8q9ne7ZcaV5T1lvxFWUYDMKmNGfEbjL69FjuxOUgx9vk8aGmGs7tJ4Zc9c/x6lNq6hZ
S/XiuXBSlnhy+B8GcfCiP8/IpkdriG1DJbCBidqff/7DZFmy0StV7dL3tHaDeU077DHcujtjXe/s
ww+Xgn+xb/icUn+cx3/9WlgxfpxieQ8liRXxtSCir4xVuU7XFE1t6YfgjEFECeq3fusFLYzygFEd
f3v6n1YeSyTgx2/BIpFgOcLhyef6BubOX76FNh+ka4tsMyCabCEBZUG+Jvq6sl/AGtXA9bbe5s9/
7H/CFH9+TVf4pvB03f2NDPHDS1zN/Eoje8o2NHivo32MshSgSoAOjk9gs92/+jL/+vV++RnnvLey
2KJajC3OegCPcmOs5ntQYmsNnW8T0Cq7oone2rY7Jwri30jJf+mO+99sV1qujn9yFf7ofroFCx1i
MzajHzePustaz/VMFnuWvsRj/tg8Wl9802QbyS/QtDEG8Iv7ffPIn/C2NRmxBTho9kP/AAiLL84C
pfb5q4ZluL77l0I1nzCUHz4hYDZgAS5VVdzQadEQn82fP7xbxy4ZcC/65TrCNaWvzQ4zXzCkXAcC
D8k+X4F2bV8b6nO1TTsZzrUvYv17XC1EBTTf4TyEXl1323ARb1BbouuxShj/7S59ZyYNX41hnO8n
HoC4/mw6GnSrVtvWm/zLPmrBuVmfelHZEUxxBjclENl0d8s9cac7bbVvxMAwrbtqY3wqUFojze20
yFJ1mRcf3iJVmWHfXhWj2Z1Y5ehHjUjaVb2IW+VgxDs9itwnzgsXi61XXnWNk7xxyOASskcUDzPD
u7TIZvCMUdAS7lDghBdhTSaWeZEsYlu4yG4tBCYVJJbXUATUzqsWctoKsHx+GCI7xaHhyQ/FwgA+
lJXSf1jiL8rb+GW0+37Tx9iLgBKQaGcvcQugjjYXLvUcLor7PMZSgU3cLLYz60DgzRrRgikxsYlQ
0XnuRG2dUiPJ71LqGqguqp36NMgmglU3oAx3rYMITiVSZNkoj7VinCWBi3DPEIaMa4hIBOh0OWJR
614Ql5kBUBjaeJ2QlqRPdO6ziymKxHXvlhLlH97OmhfLPPpDVpwm5fXvHnZ4TJh1Hp54VBe7nELC
QCVj9tr7XB3NpG/omqRlBJB081wOs3FDHXr+kIQdijOcHlKmKME4f6gqhUVxUyw6cbYoxgBkKNpb
VGQrz3CNxLM/QvzIUhixmJieXG1h5huzALKoKv0i5/w+jL1vHpJFrx403r9YUzElJKxtD5Y39Hsc
SsMdLwSad9npam94QtzOn5q4N0f2N/IK/p3xqZnrEh1yZfo9AVKgss09WWbFRtKtdzAEzYNBuvHK
XsT4MuqZuYxPid6r0pslwXCN9QoFnxCRlwfZIuzrPkFxAvOL3q9qMrpatLgAGmwRT4ULShjqS3ki
IVTsm0VqK8pJg8Dhlc0Tv/3FWVA6uAwiPLIra7EeNCLFbfTpRwBtlx21CJMC3A/8ChAU8alNImxR
yIlnHotYie3IlunBl/QIeJ9WCIKZ8IoHzF2GadtXcHCc/bDYJ6ZPJ0W1mCo828JfQQJvXJuL6YKb
eHdZGJ2HRcMTcOx09zRPEbE0nUP9pMDAnaxPH0dr1yAtXb3vMerSMq63cX2csxw6+KDBkpui/EIz
ckFdpeaIYyWs6WrOrdnCra+nyYo7uX2tNM/cMEaJd1Eyaa6Tis/3dlZ8WAxXoxl8wmKdkkj17IJL
+CR5mXDufo0/K3yJ547HFFThs5VbhFRcVaKf0MvQodj7ObOInCeW9rPXTQ+yqPh+AdE1723nYACk
4KZ/YhHVjFueBoy5+dI3XKiYF9hiQfhY6qY86xLTTJDjXDlMdqJel+X4h1XZ9T2/bnbUjUpO/lJx
PHVcwniuUXwcf3Ygx1TVvYWgME/RUpHsIDptBakYFug23n1zWNqUfdMoaFa2zcJcDaBNN+FA22Py
2fvYFd2OGkCETTDBq3wyy3XdLFWR1G2piyyawlXnqK+DgQ9vrAsQxBNNIqM/5afBSu0XCjIRV6EO
vDifxZRTPjrG13QC/7OG2IY3MfsssmxKJV4MkNy1wvdZ1tp96rDGDNyxEQGGV+iQ7Scpsi1NjD4e
jLp47bJpnDdcWSFLRlyLn6h/AXnd/8aeJD1+Y/HtnGQ9YhvgPSJvB88BDjDp2MbaBWFZ/kazHBPI
lhpMBigRDGIPUoGNDsCYths/sVO25xIsAO0pPIfwQKbXYWtpH+YnRzMZjGLBLDR8fAjitNfsXKt7
rRX2DjOFMfNBBMXBTvkJxrZ34yJiVPxYIafO/InzpK+wiAHfQPkkJDJdpgv5U3USk0WH0YknXveY
LmBQK9LCW5EYPbFrQUAycCdT+8gR/jeg7Z1NOHvtnusY5S/pmGK3NxAGbAcLlpbGwOH9atwRzDMP
lCxR7eCkgskvlVgoInIjFv5Knhpl3azdcHCOrM41pptKnVEgKJlqLY9FSZddITLQ3WeT/JJdyNNC
1BgKeGy6R9i4OVSLRO7pHcp2DWyWfSXyWtyWOSn+wK+niswHRWcNSrfhEx+aSm2X5SOp9RgvqB7Y
wP/soNARVYNG1/sqsOtIwseHzLRhQUdVD9pPfoXxK34uFR17QS09Y9wMs8zvPLPKrzsOfz5ZDKDx
SpVmM201UltPTCUwJgujcWGF0x08BvwKMBC4mffmhjJ74yUs/XVONoqn64RLn27GtIRTMs3rKmx4
w4a5rC6hEaY2UFhJpWKc9+lNm4w8s/tM1zd8Eudyb2eNvkdj77DrhewJZDgOT0Aqcmy6aUPsAWte
MezCDkGJbT02216zQA0gknLBmOZwFUbEKZ3ZEf1G6IN1O/QxdXIOiYKzSmw2LWbfTE+1lgk8h7A3
el4Unwo7K3Sjfp1XWX+Z5aq6TqPSBQIZ1gaxAvxEaIetuZRF1R1HCJnV69IpFcAfEsH5utEwAq6E
lD2k+tz/auhj9kbrT3VJKGT+PvWfD/luvM+tSe0kkuftbNWNtnI1Cf0oqsb4RC81K4nPi+1fuuj/
v5aNZ4fskAj/sxv8Jf7Gj7+9f/ztXxaC/P0f+GOrbSxxd+F6TNAeA/QvyQOTK6JHPP23q/7fr/P+
F8MXBmV0/E36SpkD/p6RJ3Pvgq32QWE7RFdcNu9/Ya+N0fKngdcG0y1wHH3e6ElBM3j8PPCW+jAg
/tfT2p/w9wd1T6tEE9tLioW7is+Fxpyux6F17hfk1UVateE2rbvqhSR0QeCwns+CNNSl4SSkF+rS
4HkZd3hp5tQ/4xqq2UqElkvMqFDUW5BbPiLK1vo36M457YfFeMzspexpHj3cUSnnMLVemqU9mwQO
LogtaBd6Si84pAk+boETO2TCMPtKfeVhKD87EVzDuCgw6laOitnyRFr20Md6Azwr6wkf5DaaDiGd
CtwalWq1S4gSEFwQ5pZ34yyd6EHl+hOlh2MxrdJCGt+okytWfgVmumn79iZth+EpG+leICVLLwEk
76M3YOvO8KEfu5r/roZJcUcWC/Rs5cj8ftJjIBxsPZ/dWGn33GSyjYlV/4Y0Y/LsYWw7hirhhRo6
hGGyt+DEKN5aZfNEMr5dUsjF5Du7sgszzHNlrt25hS9uooFu795zJAXmWrptHZJeBL7tbVwuda/k
QryF1BdFVFBVAAowMsWrAimV5YUFUNWurD0ewXQFU4vy6UZXj5JIRvqGTN23bMP8sXnk8Ttsx3j0
NjY4tA3gM/RlytSC0SBCryf5eAhFm+/4RfprNlTuCi/meJxLJzpFYhScX2ltP4U5+1LuYUl90sLS
WaddpIt17gn9Ho5f88zWf7p0aIwAftjUw9qbBxIijV40W1z29trSsmgLDNGHVxIX68FL3UslKrnq
B1fd+IPt3tIGOOzR0p2vWl1rz+w1fKL63NJWillyDPTCJUuQ2c2tz2xRYrwLiQ/aVkRROSeeey3q
jpx/lps7G7kET3EjaazEgf7Y6D6lYz5BlisVDuNlX7PiZOtfS+z/rst7V1UPRMZsa0OdgncHfq3c
RR4bzn7K+o4fKe4encjtnsNx0rZigU+suEAMXysCoHvTj4g5N14zlNAhnP6km1q9zWevfzRJD9+k
vrIfwjypnjy25xuf7S3/sgjVsfHgVik8c/uGA+5OhWjZLax1RYpPhg8ukvrJiQqA3B135K95Txkp
S7PR2Xd+3Z+pdhi3Thym50QrjcexdQpCH4tXGoRRduG0WrY1IaetJ8PWn5LaK05uYsffstE3P7JM
ak9YqBFP6ao86Ebu3rl0N7wIQLtvYTZMt53iNq/Zow6fLTTAO4djGu5KDLbboVJslDybKyFdtFr4
jte96nYaDyhqKEtSQKUpOY/zQj/mU5wdRkVRoONkoxFgeUp55VuXdh0Rjg9U+WRXumaGr80EuH/F
/lJsdUFFzWoyp+xRQcv6nlp0tkGgx2NPP16KkpXUNzUSH8g86ZjP3DwKdgBLtoMQO48/Lppki3sf
3PNn1Ynkk3gGnal9bT6rUFTNIiZgTmUfyRv5GxvYirHdNkElMzV4/HD9QveG+4ChN+vzhOxu7ryU
uGUuGV2Nb9QqU9wRWkoFhhT1kYsJUVnTj/O3kEP8YIdW/o2UYvlVnx3rPKpU3KVVVJ05DmJ/De2U
Npjk/7J3Hstxo1kWfpWKXg8q4M2iJ6IS6ZNJJzppg0gawXuPt+llL3oxMY+gF5sPKVIiKYnsGmk6
gh2zq5KoJH4k8Jt7z/nOPhmmkythUgY+m2dq0yko1LxRUH8oGI3SMVyGzuCIHh0jZyDs1yqI+zGJ
Rh9DaQQLbQ28NMyoiZ9tjdpyToYxxkZWLDqEPP0CEvAx5aZL1IUa4QiRwqx+7w9xvM2EIjuwUlI2
Bc5TG8ep8lvRqqrVgJSec9UwTPTMV07IrexXnIktjFrAk308kHcKHoVgYo75PJmZu9twzOyBsREf
aqpY2LEwlMe0+7uFl5LyE4x5P0GoZKuxVQJSqVTlC72itweTkJTERMmyCfw3yIdtD5dS6kke+Vyh
/VM7mX/nkqWE/O7HJcvjuqrjXZ9+K5gc/93DPmckJTOF8UQpElSdx/sc43cJwRjFQuySo8Hya9lS
+h1wusHmg76+LsloJr/scwQRvjIfBQxorDhS1zT/zEZH3Vfuv1b2sQWK44fQCjcBA5HO9qzqHZQi
nH/IVNMsGrVN66ZxywijVaGop2FmohkBtFzd6Pg+gPap+HfmsI/CXaoZzoc8EiLYb7qMaipP2Qrk
+qHQ0QDn3bYO5SFol17kRdqs0VSTJIuoTiZRUnabMvLqmyiOqRTBM1ZPIM530qQi4TqArYM/jhhn
ySQp1R8uS5xgcx+h8lWQ5gG2GAZ0iDhHHcNAtPdl3AuQWod4HgJ+xOMiuXNoi7F0EAd1jzGkLTSO
rbLHkU3xoSPUcIhP2gw6RFM13dwPUUYjVCT9Ge9VOBmdlAdWT8SmLKn5u6jUs3Uj1OJFTWXsUNYs
3RaSkRPB2zWCfqoj188p4VmQpfGa4MPX4BDlgjSvgiop5mVWaDCUwiE4Bk8HX7FOpNCuy2KAF4fW
cOZXrXlDnC3y+E7tUYxBb7AWqc6UQecelR70s9ZdlCn1aBBe4PTxMMXqIckU0YlXFPpM8hUkOXgK
NN2OKNWRUtDW66ERNPBEjsbuEMKEPsFjKR4jnaNrb1UyrWPV0zm8u3E7H/IWZY9ouOEiHlSoeWrp
FVuz7s2N3xrtVUhawa1WNCA/zdGaFOpxKE9DRS9udXAjFyZWLTsz6voyMFPU2CQ3X5VdVA9To1KN
d4NQGrjx6zrTJ5rvEE5AZcesJqmVBNkExxWDxArsTCEUQBLtxNjHpuOrZ2RFCVsVTu0dlEj5DuJI
tyU2dlhVVrKRld5Zd1pVXTuBSgw2Vs4lNzhVFn7Jhhc8RnYbFl5HmUtg6q76Rj2Uqz7HZ0mAsYtG
H0ycASClI9P2Eo8ckkDVcA41IS8+IrMXNBtYQrRMdSOYssEhfKnInVWlN+aiALU5b3z2oISTtje6
qSbnTR66iwZ68WmlC90psMl41ctFfderGkAWRWiPHHmAgRD5w4U8iMlBPwzqohSC9kSLAVx1Weqd
qiJbaVHtO5rPrq8c4fhga9YOaWyxhSbrHhyj916tMxn8ARbRTU1mFsheIvJY78rOXbW+KZ6zP/bO
2czm8qTq3Oo0Bcyy7DB0L7vc624NhKqXCPnFj2ma9sVET7yuORCHUlv2cF4tu5DS4aRScswSWHwS
WLAqmapiSYoHFfAkv2qr3Nn4De17bFzZmrZveerobncZ0a5/T8sf1o+FjnEut3qCn8ysRLuTtWSa
VF2xpKJkEJtbRtdKplU8GwRALFt8vssya5xFFAsNriKvOsL0SnRZ4zrEy0gZPC6jzMqLiMjsk8xo
eRQFBVTJROmzEj+W4y4cMYf5B/DnTsMwkk2qSsnG1ISkuYG30J87iUFhzEmFq1oH2SsnAOWroj1R
kdpuVCMskB8aEq4y2TztElE87iv80ChSw3WsUQCrABxM/TFap8glyu2KNhz3gZbNM9GLeLkH4cxv
wrQHeBtKa/aK5XHL80aAkurOam7IGbITldwRgTJGIHY6F29CXIqbvoUtHqTzSoXtCtrBiW9in6S4
idKJ1LGsMKkxLsbBRUByyzKNgUJbSuwtFd0vQ9uUavmaWIpwXamS/E4KINGqg6IcWPTer8Bb4Bgd
TCc9LWWN+kbWdBQkG0MAFJs1bbRhseLAUXikU7J+QBnjkZwFqVGt8mIUAGYgIw5IwCmtSeAM8q4T
vXg5JAyiSVxlmQOLuY5FKzgsAjm7Fku9O3c1LRpjAvFla0E/b/PUPBmPLGRmDM1pIjsErpMG8iH1
Qr2ZwKzksIrUV13QpimPgkH1lkEl+KsUWcY1pKPufTvE/XEUp+ZcMZ2CknjbvXOhGoEdgUV86Fau
tMQv3BNINGgoaxqxPMUxJZ4mqWCsZfzRB7KYNOeVa0oLWC/pWV32OIL7opDOzLI3Nn2FVobdY00v
IgvN7LrJZfNgaCTlyiMO7typWBJDjpL+JOhlHK6tFsx539lP6qV5LFap2JPN5ybptBqUHnunSHwA
FYbIgxAlMulVrZVdI/gbzmLZBJwRNU1yQ5SIbk40r0pKMKd1s4HArXFGdg3MoZmUdXahKFa7doj5
AmfjUf+dgFIxzoIEylkGXuy9wWGSyG6EuTFHPdKrJ6hBBcRHsD9O5LLIqomQU/xfyEYCVz+zAunC
GloEKYQvVjeZpiinMUEK21xvEJoYkeddNJLJ9x2hd28opo4SVR4GeZHmvXKMwWzYpoJn0bwjkgby
NBEr+PJIVZIdziRpnRhLXYzSVR1a8fLfv4pGd9p8sQt+lkZ+/KQPfv9PHnaTKim67JRw32jKXsT5
tQmu/07HnPwqOBcPMtH7Jrj2u0J+LjEeaDQx/eKZ/bKblKmaiewl0UHuf+ZP7SX3H/S0B44QhrKd
yH7W1Hkfn4krox6iYi7L7TRxrDELtBI2Cr2TRUMPOUXFluIUx+Fw1GtJVM7QKilXVo/sqi1NaWsi
Q6cX27HX0wj7Kpy6H2zaFzXQIU+H9poUSymyBFy/ZuEet01dbn0FtRm+Tf6wb8zwomqkTlsDOFI5
6ecelLpOXYIkN3FXRHCdLDEp1xHv36obGd4DCQarJsvNox6aDZqhxBfwwAUCRgmhOh7GTYRpHmKK
696XmVy/112wSvCQ2SYVVgiwoCUN5J2XevHWGKiU5TUVlpi8qGWe1+qx3HI+lZHqL0oJE0oJqPCC
7kAQrozGrI7NEQAPgdeaQiXR4DPWBYU2rYLZJPahM+Mkb9b4DuOC4CtZukpyS/9YqpmrQGxIQQuR
DYJ9zwwLqPNI4RB54S4Bj6GaFWgpeZjpiVTTelN0/V2diTpI7Q5EuQ69atI0KnoapRXlA0tItTWw
bWv0NvunrVDA+mf5UKUp0gpEZvCYw8bOlRjGVRyG5jlpb/E5+zDj2MkwOszjbjTijuk/vtsJp1lV
r0VPNo/yMSjIl5c62QQy1GZRvqsko9kiSCVeiM0f9SBP0mnPaOQPNS5JRJ3DUmVTpmlPyZzC7Iru
z9tqSOIPzKQ3LiwZGzB+1nmHVvLarzNrJRIFaod4SMaaAhlIEajjhTgGIxllDpcgYRPCwYhoE470
63qMUjLGUKVCrNsbqRcaa5KMqUsehPMrn67IAqA0IAI1dz16aoJ5JA+ysEZpAhRMpsdzUcckK9l1
RMhIvo96akNNuHIqS0bnQG9LSYxyFhmU1wJX8oHVKKMMQlbFWzZzEdViEqXioog+YAkdtjWgwrOg
0ZNrWSykaQzH7UzDY7fIx4SqYcRBsW/zN44vdFt/TLJqCaKCozDmW0Vj0hUgbvODRg90QTS0wInC
GTjINFY1l5wSp3c5Zmb1odgdDUGgEyMRNtoW+WSz7IwB+r/TtblAD1EfLnT86xyi1Ow8EqT2xokl
4czq2nhXupaAa0jvyDZ0jYKmVK1WQDAqo9ygQpRP0rDV/ble5eZ13Vj6NJQT/aB0C+3ODNNsrjah
8V7vO+tKsjz1A4mMZW/7pgvMkYObJ9lwaKSjKosDYNA4pHZdndeXBZypowC4JS1r3XWWuhF7R1Ed
9QeDL7Hsuw7oY6zQqTnYwkDSG/ltwgrzdb3su0ImrqcW8nd6IxJHYGnSSmkl60xHYgz5DKhrAhXc
T+CotKaJNACANj1S3BeXIgzlA99Um3lfi+kFem4OULIgOpcJKT/UZfS0BQjpq96EWbnY1LHlLn3V
72Yp22XbclV3o9PsO3RjzQX50OFNYbdbwJorhoXuwzX3/MFC1RH5F5Jr9Le5UpSb2GS6RIiJJanv
euqRlMUWvVQFMP6s+HyoMvGsLMgTFwvSrqn1SAK+oEw8rDJekNhEWUxjTZU+eoAX5y0R2KsooWDI
OwUKQKqbmZAEzaIWjXypJcDbXAwzLq9uDtCXD8/8SSJXqE61DgURiLcbQlp6rFSdOyXMwz0QY6Hd
xeAIp3HngensGncF1Effwg4tzsSyRsDd93mHBnFw/VUecCQlA888Sn2/mIhWnSwUTAMHZl8LWyJ/
1VkUhtkJSY/BwpX46iDkiAcU4oEjQfk9N5NgeI/qQ1jWWQTQMqykY6G0/PctYlTDthxd/KgpERta
mXy+y7gMKOm3seMe56LkzHp25jb8q55OuFcv6zIpN61LTp8kN/JZYFba+Z/fl/x71sSUMWb2pYLY
xS6Kxg5g9Ju9q5+G697/24dtjPY7GwRoXhhbRGoSY+XrXstnIssjjcxUaaA/9AW/bGNErmBMAJOx
3qp7md89d4ykXgvzJjUxyi84W3Dk/onm3zPhKVI+EbuogXtG4qDHzvyZ3lZ30b5TiFGmzVUz9ZfD
Upipk2in2IUtTF+T1rI9e9ZqNEUVvSCYSxMBoyiao9T4kXJQ1dvSl9tuoHNFrLmlRs6UOIVoIaYK
2QuaCtusxGOCzUOcWVYEUh+lxgjXN44FzP1rJqR8xrGAtAu1+pj0ETWWwWGz35BBEPbdecm/WkQi
9YLa7APbBVRrs94a2xz9Cgt/50x6s9TBfwosDUju7bhI5ZnnxsBqTLjbTf+RfBwkEihrlFkNeIHQ
DrXF9zmwjulKShDQULB0i+Gipos2T4keILlXJbhQrZVJi1poOkA4hvVhiZg2RHHhgVc80IKgPi6w
WgMV7pttFuVEuUYFx3goUCHXBhrT4SBdpmcWMAHCQTpFuyXdXCcow1TgHSReW250LHX+RHNMqJVW
pRKU29SGreE/4My1n5JIlSzOwL/qW9QL7sqxMn2VjLOYqQK7NXzIVDE1q6mjJMqCZ7a4q3M9WJtG
5mNpKSWwLA4zZJoRF2Lr48QpZ8CAexb3xWBwsySL9kU8TrWc/KqVRJ9hnjuJ/DHZz8maBvta7Qbx
sPEFYSPHIvbxXI2ZDR3afqWZJedC2MrT0qvKhc70O6950MmQtAhf8g2xJOQxH24JpfQvcLwmZw62
Fjso2mYRuYImzELLdy6LoZC38E3SNSK/qLNhOpjrCnHNfJCU+hy5FzH1jtpL6yihKbWM66g+BUbh
kAcT5/7VGCWzbc0uA9MIvSUE1OHwuOXqjjJW8S4VSfUxBvKA+jwC80tb964U2N/5+GVPItdPZ0lU
1YcV27eFZ4XRaSDW8VISfL2bCQzCnBa9xwPhpQm7ZVJw20OvBHoHzqfQphH2sGU5iPnarxrzBslW
swTuPMw8JWiw1frhaRgNCds/o91wJuhuw0CCASUlIjlkcjYt9IyE1gyeZx3qMno4tkYZ/FfWSWyO
apM0qMkiQBpJjVM04/hbkh7CkzwrMWefaqWBe6T2YgcTeC/uPCVWPyAF07d1XOofDU9AzoV5FOGJ
q4IcmRlZZ8KqJUxhEBHq2hKm+Rto4eoVNsroWujhZ3Mgz10sWHFGET1iYDg4EOaawJJvhRIMz2Qo
kja3dVlwt4Rkkz3fw0yLIbBo6mWe6g3FLJj0ky7ojKmZFeFZpuX6Hak22KZMMSxAaEK4qWshOiw4
6uxyzyg/1AmpEbapuINqk6pN/FKCO89ne36jOK5+KvShMEvTyL2y6jDdgulJL2HECv40Cnv9OpVb
00Y7gEbVNytekDgteF61FPBJEdIPTwqg5loWlu98XBKnjcb8EVcJ/UsoawOlZsqExOu2K1OM61U7
dFoy0YqKrm2pV2PYW6pduEqYNJMoHIypJeXtMhpCAcdg2xw2heFtqTKJyQTCr39rCliQEhKaz92M
/+o6ABW2JagqolS/UI97RxoTcZSe7jWmftw4/bjjSMeK5SC350WVQLdPVCnC7MR8e8IYUcIGdRas
ZNPSNpwboWeFobdQBV0+9YeaiqYXsJPXUuEibNCicP7pAcKDLsFOPrgEgDn0+aGPEHZUu71Aro0m
U1Zxi+zEitrypooQzYl1Z27alrMjrOAkQ7zgB1MQ1JwekKXGs8RPImTQJAMQ/6XUVv6xFTri74LC
ONKDPKKXoFrdewflx4w9Pzxdp0gXgThQK6SrPTWJaaB9qcL5y+R8I/kkAAEP9tZQ3SXbHT32YWGk
J1j7jAWChsp2EEnM1DJP7Vww3aWkWclSburmoGyIB8tz4gtlyHF2DsHlVK2l1LaCMlprZpAd4D26
LhoU2Bn6CoivBl0H2vM24TsKx6XImpCCY6ITC6QV5q1wnmDZn6j0Jed1OnhTesk4E1l8MXTnLdAw
mYO6GAxbwg7UWQKa0c4UmPG9K4bTQaqqD0ypNBaShhmsTbWNoVbNtjIaXt9GVNdjc2EGX19bK17u
nwKjHVaZ1UurIDAIIaa3O0MhBiYh6c2xuBl49SwMEmVlcaqe5mZtLfIgJj6tr8MTTTBcdD01splO
lj2IxIq5ocweX5BPEc7BFfGwNoo7w1aeT1TXa+f1aBoNjb6duwRZ2GFeRdOhkpRlFkKqzyFiYXTU
jZOWeDWCJIhfp3SpzchhbzZK1AinBDd4p2Cn2jVQngySZeusKMkaB3ScskUZRkSFgpmH/+ZF60Lw
hA9VhTNWcXRMnG3O9WE8mO2joVAjnigAKnGJhuRhe0l6noR+f1Fg0Z1ZHg3wmtUbXZxn+SeRpNLN
gOSfU+frKeEKhnTq+yGHj8TpbnzLE22YCjLOM5Ipm7BeJkJDsb1yE3x/BJxsJM4JZNVJEiuC0av1
Muuz7IScTYECs5yjgu91EgjIQ8OvMISERw2ayOYjjet5YajlasiG7F2AAX3JrM305gbtInVMt5lg
yvXJKzWo5ODcWoWQ4iegmqNonentx6DPwilfyMdEl+ObFDsu/0cHkv42Uo2OVFONFHs7x1WB6iCe
C2SQUEIKjioFbLUaDyQMeG421QnaviCBojvIIzZVBaXimeoP+CM4miDOzOWlGuY6ZXeRThfsYkyJ
BcLSSiDCLjLBW0aFuE2t9DpP0KpNlKLy44nXhfXUpduH9MfJZkz48kTUx11XTNol6XR8FznZj7T+
FEJmA0s4ClL6I7ULDA65ZbES6ooGZihVcwM7mx3zvhNB2KZTnfjSq1aLBFssyhIceBTcaiQmM0U0
jjiF1STduF0gXQpt0R10vhojQBhhXZ4pebuSFDLBLssAb5ysJj1Uly7MgdqHCpcNprBZCLkPTddv
o2aWInk5T1Hc4l6h2pYR9iKLl/RAvHfjyXiZZUFP8EVJAKukgOq2ajWfZ2p9HyT0QxQNnfNHFUU8
O4aoo+ZjxzXWTmmKP90bJ1AqfSqIyjQ1NnqKnIy1V/Nu87J/xf01trm/tsGf/yLjOTqokEs8lBop
NlVOOUDyvWZpyD2Bmjwgd49ORcefP/QxxEd+PiiqJya+ecJ8ZAUz0PMNv0SIS6HCzMc7GO6ueBIX
8qxcWJP0sN3hH5oph7i8p4rNEnNRIevH1IcT8xVLn/z02IE5+tlVPDvlOECJ294tIgA8rMLFWTgr
z1fuUp2R3WcPC+vERx01qVfiVJ6QLb9c+nNj+sqdeH7X99eAqZCmPO5qQNNPv15M1VEQJdyJ2grs
kdYfY01A3RebNcAxgM89TpAbsjVxIqPrtRA/+wPieG/u+MFJbGJXT88z9aRUI2ILSWNzDtC9zHN5
mObaOcjiz9rdHz6O8nhBjx+T5xc8+iQfndXKlmnedLlgQmKEWfeuPNeO4kN1li6iDWy52UTYpasK
xQ4t92lkvwZNGvkRL/5+2gmPfz9YYXZe4w2jqY8aAJ/NLJl7R/oKIflFtCsOq0X9udPywzGPotoX
f+d4TY/GbBY4XcksJRZ5K83ZIEdTPLd2PQ1Oi8N0jp7htZs8tgm+ucmGTBlANGCJPX8/zIAQwiHk
yaymwlGF9XNOFW6m28H8KFwSqzeDrDUZ1vkqWtrqPIZCtwwW/1/GqfrV7V//cu+sZDb4sbTpwr/x
drdPGlFf/9l9EUc3fodprRFrKSsor/eGyAdDpvQ7Xk30S4qIEw+rJk/MfRFH/52uEashXSwU1lRr
HveiDMgc4ONNg4meSojxZ4o4qvb0VaGKo9DuMigy0UqlM/bcsszZpUsqSMwc+Qws07jjWX/lRj3q
oyFfUiF0jqI9EFhvan0jg5XfJiMvOCdlaRKWvrgVqK5OEt2KtnXT+0R0VAmn+xE7XJZCuIw6hZ9U
C72dZIlPWhGJ6DO0isdO7BwNgzRt8TRTLtEgrE69xFWPi308Tc49ACCrSMTWDApNBZSJ8InQDxNs
k8qavkKpQtqNAKj9jMSbnLTO2FgPrlUgzqmEAzXUrCtTaalxGGBRt2bY50vHy91L0RSkqUvxfpGX
5rDO0rLn/XB7Aj6c8LIQQ3/e5aF0zN3M1yjEyWSvQnkFqZkESK9BuJMW4rERRLxRrQFKv4ybelLT
FzhBmqVvqcJ1O30MCVIjX1xr1Pl9MC2ECKWuQZ6QBufiTPFdc00bsD5wvAo9l0GZ9bKsMm2hOi3z
Uyf3G3UMKyI7PCClXSirJZCwsJ+AajaXnC+61PYpYhw7YDcWlGCUM7UP5XXoJHSo9wlJ1DzKjT/G
JrW4fCmbjGFKVeNFNmJoEpYQYclb9vP5QpQJYHJQBF9HYygTPZ3yOou8JJwgXgIpEPaFf1IAQT3Q
9qFOY7wThIhiGRZEPmGaIv3JdzzxzszINJ4mJNNM3X1SVC0Z3gdy6Tw7RbNAEj0SthOnFUgcAHnQ
X6aQnT7oY/yUxtFhPuwzqTzdoZKYpMN16lB3w5QinXckGtQT8BnOgc8OsJwKVTys5LRuz0yHGKw2
JRBLI9/Sdmur86cC51GONIJhbcfuU2y7gKk3VhjXBw2d99tin7OljZFb2Ri+Ve1zuKpMJf0592Dv
1mNQVwZR4JT2nnJJNI23CGI3uiAUSN8IWZIHi2Sf+IW/BzDwGAPWVL48KYUobgCd9yCqsXnikG2s
kLAXokSTMVCM1D8iSBvHcRapJYlbDr7xR9UFs4+6F8K2I5Ikp7DnJ+kzCEigQUg3LUwj+dg6aBA5
Tnj0QPYxZ66nA0gxx/QzyaMfKbokosWSErW0Ls1k0WD1miR5VoLRQr0xoSld31pjtBohN9Ex7mDy
1uQxeq0OGmSwSuFKJ75nDDNV6hCRGbEGtEHkKOrFBMkIDXKpBhDajIeGw+ygDsSrRIqmz2WJILgW
zP9KHMPh4n1OXKHE9CrDzJkX+xy5foyUC/B5X9LfJWeu6dT6IwdVZxqOMXSt5ovFJDEzZBuy2cBq
cfapdb0ShhvqDOWR7hFqB08bxIZnEXUXjaF3jR6659kYhKePkXjMV9WyDwbvtgiqlBwBovNwuIq0
XMZAPYGNkUaQl1VvdClp1hEc/80Y0UMwst988MdgvuBzRh8uFfZ0AgqjRqzV7AS/lyytPMNtD3AH
DvEa52IIKrarO5o6fXxZaAoQZq3Aar7CTWNwku3U4X04yOBtjEEs3AnTvnDY6DJGUE0L2uNGodnT
im3yXpA157Iseue87vMwn0QF0rupxEFdn0GHVLITFNXKtYSH44BgYmuuiOBh7Eah+W+kbrYptcIr
ZmZcSd7cwtGRomSJ+nUnut15U2r+PIoz9iZeGlG/IwPIuCpNHtwmItiBtpsqWFOws+JZB3yEnr5D
v9NWJSXekvrhXRqy4lygfi9VxNIW8Og2zECawH+Jbs2WfPlNwjmFbQb1mNtGDuj7x7nCOTKDE38Z
qaVA9J6CvG+Su07HrtmTkaRmiSmcJkaOqqvoyWssMMMaMOYLM6OI2PfpcUOaIo5ApUf8nyQJt0hL
A2p6esZSBV3QUsFQFYVmm4JpUqiMMU1PXM0IVrVLboRb+yQe6kZB0awQ002bR5VkN2abY/ajnwZN
pQhq2uyEzWNNF7T0SJUba44cUBAWmapgmSUSCyk+Qp1ghWLIwCoxBLSOBUg8gZ0UvvwOkmRIJloq
b+LGyQFr17FDEY188Is8gSUOa1FS1CmBkkMK8NDiT+JKF0/LWgu3VlHzNDgysqZJmMrULxvZPeIW
qtc5pKhrej3EkFZ6N2ZX4KbpEQeKTWHjQIluyGZRO6KkNYzq/OAxIs5y44ppuCPMe/CA8DMlvHO0
tA8XfMdaYzt14NyxUJl3bT9mCoup53ebpKdiwEpryptM6VE21W6EYLLnwTvzait+V/iqfEfHopfX
Ym95N9A0WVKMHnooM55IZT6BswaJJzXeIeF3daIP+l5c53mqIdIEneDaRlBqB1lJkiTpXCMxiNf5
wyi6e59pWTHrzSHb9soYzDVkqWPZ3cjIpoKGv/DSUSyHqM/IyIK1S1Ehn4UJEpKSBfpId0H22LJZ
04joVY73c2ye8lyo9uZwWv6phlIusgrfmlZuZqJ3lALrvVrE6lmFUR7lv5nq0FL6IDohoMnANNBa
5xZh6lvc6/6CmG+qEahrlSVV3rtWk4sLKx9jC+hBFTM9lETGRSiXWYhQHceQg8hK6p0kmTENIX+w
s6wRlpXqyycJMpEPUpBgkqsoG9gR62Bg+10RLFToYLd5aHTzP79R/79yU94bIaa7ajfbM5FP6rui
P70ra3L4HhqMtOmj2/1f+3fln/mBH3/AIwIz7OUnP3fWZ3eff/Xd/orG///P3S3h4lO/rAr/ptqz
rB/95QPben+d9//8fmDfXvqT3/UwqIc/XPp38EFvvH7/F/39VR7u4ru//sXeRbe78rEVAgslO/Kv
F/LXvzy5zEfHj5c+99Qvd8X42Q8fNR5hZGyjnBl/9rN/rLb7cmv/dxf9TzTCf/I3HP6TZtuf/TW7
wv/0X08cLqORl+Pez9/9V+CXP3nl9qf/Lm7T6yePDSliJkyhn7/0b+QNfDLN+1/wuFOz+fSPZlc8
XOP4tI/SPuqFD380vsL/u8fyjyr69Dfu682zL1SW5V/y8fFuSJOnk8DnqsFYxfrZl/UVt9VPPi4X
uzr79Pcn89f9pVMn+dlLt3d5fVd9+tvDJ32twoxY1p/99FeC/n7yxixrP3ryEt3XgX7BBMCF+8mn
f3zv06Wfvy0ntZ/cfvrHk0f9/tp/yQyQ+dUu+u1h0X243q9frUxl+Ge/2u2PoWg/+bXaZGX4yY4Y
z6c6rfs79Ave15dLiD97+btyl3w33HLUtv/sbf+jeC5fu78tv2DPMUn73c33poJfsaQS4nvz6b8f
bsDXZ1H5BU/8H3xlaV7733ldlV/wqH8XGvL5tiu/YOl7V98Ud9/eGPUXTDT2HTvU73z0L1g4Xg1l
+cnX6A8288Tmffp7tHPTe3TLb38ktwVL4X/8dlykjX97l9z4u9/6z1QXhJ3Mekwc345Xe/UZ+96h
40vyzrdHkc/HrFd/4Ms57Jj5AOTseEt+cBD74U88HHC+8wP3k8nXd+kJ0X3/254ehP54tgt6ebv2
6Dc+fMz4q+6zeh6M+D8a2QvX/XD37rt8337CtwPjNfvSEfrOwJ5vwN7OwB63ur4zsGd7v7czLpa6
l76w59vOtzMw1tmXBvZ8x/tmBiaza35pYE82229nVCyiL43q+T7/7QyMJe2lgT0/YrydgbFhe2lg
n081Vcpyvz/mPKz2b2eAj12235nyHx+s3s6gOJW99K1970z3dgb32iL9VJHydsb16iL99CT7dgb2
yiL99BD9ZoY1HsNfesmend/fzrheWcuelg7ezrBeWcm+qVq8nZG9chz7pmDyZkY2Fl1eesWe1Gre
zqheWcCelInezKjuCxGfqwjf2Uh9W6F6O0N7ZUb8+eLYG7gV9530l17Hbzrwb2BYyEqsV+bPP+JP
f0cusdv71d/VxdMzzk1KHTG5S6pHU9UPanUKmtfPm4Z/UbnuHgn00nf2VNnwFr6wZ2yB70w1PxBV
vIXBfXlCfjiPPn36smiX3H1+9P5Fz9Rr87ydEopx/bX58/mu30DwqkZBFMbu5J94U768lf+qUe0l
SC+9KE9lS2/gWfrC0X9pVD9WB72REe4FRi+O8Kkw6W0MCxDwKyWcbzRRb2Jg96qql76v53KstzGu
z5quF8f1WCnwJgZ1ryV7aVDPRWhvY1yfRWwvjetb/dv/7cheW+VoXY8/chPd7Yr//B8AAAD//w==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47625</xdr:rowOff>
    </xdr:to>
    <xdr:pic>
      <xdr:nvPicPr>
        <xdr:cNvPr id="4" name="Imagen 3">
          <a:extLst>
            <a:ext uri="{FF2B5EF4-FFF2-40B4-BE49-F238E27FC236}">
              <a16:creationId xmlns:a16="http://schemas.microsoft.com/office/drawing/2014/main" id="{AC8900C7-0FB6-FF9E-2025-EF7E60E05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55245</xdr:rowOff>
    </xdr:to>
    <xdr:pic>
      <xdr:nvPicPr>
        <xdr:cNvPr id="4" name="Imagen 3">
          <a:extLst>
            <a:ext uri="{FF2B5EF4-FFF2-40B4-BE49-F238E27FC236}">
              <a16:creationId xmlns:a16="http://schemas.microsoft.com/office/drawing/2014/main" id="{62128489-4E98-440C-8C93-6160B1D62CF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70485</xdr:rowOff>
    </xdr:to>
    <xdr:pic>
      <xdr:nvPicPr>
        <xdr:cNvPr id="4" name="Imagen 3">
          <a:extLst>
            <a:ext uri="{FF2B5EF4-FFF2-40B4-BE49-F238E27FC236}">
              <a16:creationId xmlns:a16="http://schemas.microsoft.com/office/drawing/2014/main" id="{33532ABD-825F-4DFD-B3BD-7DA7200BED4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1905</xdr:rowOff>
    </xdr:to>
    <xdr:pic>
      <xdr:nvPicPr>
        <xdr:cNvPr id="3" name="Imagen 2">
          <a:extLst>
            <a:ext uri="{FF2B5EF4-FFF2-40B4-BE49-F238E27FC236}">
              <a16:creationId xmlns:a16="http://schemas.microsoft.com/office/drawing/2014/main" id="{8368C9F6-88A0-4249-A2CB-42845343CF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xdr:colOff>
      <xdr:row>5</xdr:row>
      <xdr:rowOff>1905</xdr:rowOff>
    </xdr:to>
    <xdr:pic>
      <xdr:nvPicPr>
        <xdr:cNvPr id="3" name="Imagen 2">
          <a:extLst>
            <a:ext uri="{FF2B5EF4-FFF2-40B4-BE49-F238E27FC236}">
              <a16:creationId xmlns:a16="http://schemas.microsoft.com/office/drawing/2014/main" id="{84B67E45-487A-4CC7-B1A2-35D839D8FD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C8" sqref="C8"/>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0" t="s">
        <v>100</v>
      </c>
      <c r="E2" s="221"/>
      <c r="F2" s="221"/>
      <c r="G2" s="221"/>
      <c r="H2" s="221"/>
      <c r="I2" s="221"/>
      <c r="J2" s="214" t="str">
        <f>"Mar 25"</f>
        <v>Mar 25</v>
      </c>
      <c r="K2" s="215"/>
    </row>
    <row r="3" spans="1:26" ht="14.4" customHeight="1" x14ac:dyDescent="0.2">
      <c r="D3" s="222"/>
      <c r="E3" s="223"/>
      <c r="F3" s="223"/>
      <c r="G3" s="223"/>
      <c r="H3" s="223"/>
      <c r="I3" s="223"/>
      <c r="J3" s="216"/>
      <c r="K3" s="217"/>
    </row>
    <row r="4" spans="1:26" ht="14.4" customHeight="1" thickBot="1" x14ac:dyDescent="0.25">
      <c r="D4" s="224"/>
      <c r="E4" s="225"/>
      <c r="F4" s="225"/>
      <c r="G4" s="225"/>
      <c r="H4" s="225"/>
      <c r="I4" s="225"/>
      <c r="J4" s="218"/>
      <c r="K4" s="219"/>
    </row>
    <row r="5" spans="1:26" ht="14.4" customHeight="1" thickBot="1" x14ac:dyDescent="0.25">
      <c r="D5" s="211" t="s">
        <v>2334</v>
      </c>
      <c r="E5" s="212"/>
      <c r="F5" s="212"/>
      <c r="G5" s="212"/>
      <c r="H5" s="212"/>
      <c r="I5" s="212"/>
      <c r="J5" s="212"/>
      <c r="K5" s="213"/>
    </row>
    <row r="9" spans="1:26" ht="14.4" customHeight="1" x14ac:dyDescent="0.2">
      <c r="A9" s="7"/>
      <c r="B9" s="50"/>
      <c r="C9" s="50"/>
      <c r="D9" s="50"/>
      <c r="E9" s="50"/>
      <c r="F9" s="50"/>
      <c r="G9" s="50"/>
      <c r="H9" s="50"/>
      <c r="I9" s="50"/>
      <c r="J9" s="50"/>
      <c r="K9" s="50"/>
      <c r="L9" s="50"/>
      <c r="M9" s="50"/>
    </row>
    <row r="10" spans="1:26" s="5" customFormat="1" ht="14.4" customHeight="1" x14ac:dyDescent="0.2">
      <c r="A10" s="226" t="s">
        <v>38</v>
      </c>
      <c r="B10" s="226"/>
      <c r="C10" s="226"/>
      <c r="D10" s="226"/>
      <c r="E10" s="226"/>
      <c r="F10" s="226"/>
      <c r="G10" s="226"/>
      <c r="H10" s="226"/>
      <c r="I10" s="226"/>
      <c r="J10" s="226"/>
      <c r="K10" s="226"/>
      <c r="L10" s="226"/>
      <c r="M10" s="226"/>
      <c r="N10" s="226"/>
    </row>
    <row r="12" spans="1:26" ht="14.4" customHeight="1" x14ac:dyDescent="0.2">
      <c r="A12" s="206" t="s">
        <v>0</v>
      </c>
      <c r="B12" s="208" t="s">
        <v>31</v>
      </c>
      <c r="C12" s="209"/>
      <c r="D12" s="209"/>
      <c r="E12" s="209"/>
      <c r="F12" s="209"/>
      <c r="G12" s="209"/>
      <c r="H12" s="209"/>
      <c r="I12" s="209"/>
      <c r="J12" s="209"/>
      <c r="K12" s="209"/>
      <c r="L12" s="209"/>
      <c r="M12" s="209"/>
      <c r="N12" s="209"/>
      <c r="O12" s="61"/>
      <c r="P12" s="59"/>
      <c r="Q12" s="59"/>
      <c r="R12" s="59"/>
      <c r="S12" s="59"/>
      <c r="T12" s="59"/>
      <c r="U12" s="59"/>
      <c r="V12" s="59"/>
      <c r="W12" s="59"/>
      <c r="X12" s="59"/>
      <c r="Y12" s="59"/>
      <c r="Z12" s="59"/>
    </row>
    <row r="13" spans="1:26" ht="14.4" customHeight="1" x14ac:dyDescent="0.2">
      <c r="A13" s="207"/>
      <c r="B13" s="192" t="s">
        <v>2323</v>
      </c>
      <c r="C13" s="193" t="s">
        <v>2324</v>
      </c>
      <c r="D13" s="193" t="s">
        <v>2325</v>
      </c>
      <c r="E13" s="193" t="s">
        <v>2327</v>
      </c>
      <c r="F13" s="193" t="s">
        <v>2328</v>
      </c>
      <c r="G13" s="193" t="s">
        <v>2329</v>
      </c>
      <c r="H13" s="193" t="s">
        <v>2330</v>
      </c>
      <c r="I13" s="193" t="s">
        <v>2331</v>
      </c>
      <c r="J13" s="193" t="s">
        <v>2332</v>
      </c>
      <c r="K13" s="193" t="s">
        <v>2333</v>
      </c>
      <c r="L13" s="193" t="s">
        <v>2335</v>
      </c>
      <c r="M13" s="193" t="s">
        <v>2337</v>
      </c>
      <c r="N13" s="194" t="s">
        <v>2340</v>
      </c>
      <c r="O13" s="62"/>
      <c r="P13" s="60"/>
      <c r="Q13" s="60"/>
      <c r="R13" s="60"/>
      <c r="S13" s="60"/>
      <c r="T13" s="60"/>
      <c r="U13" s="60"/>
      <c r="V13" s="60"/>
      <c r="W13" s="60"/>
      <c r="X13" s="60"/>
      <c r="Y13" s="60"/>
      <c r="Z13" s="60"/>
    </row>
    <row r="14" spans="1:26" ht="14.4" customHeight="1" x14ac:dyDescent="0.3">
      <c r="A14" s="3" t="s">
        <v>1</v>
      </c>
      <c r="B14" s="84">
        <v>13292798</v>
      </c>
      <c r="C14" s="85">
        <v>13546673</v>
      </c>
      <c r="D14" s="85">
        <v>13601813</v>
      </c>
      <c r="E14" s="85">
        <v>13471293</v>
      </c>
      <c r="F14" s="85">
        <v>13534103</v>
      </c>
      <c r="G14" s="85">
        <v>13679651</v>
      </c>
      <c r="H14" s="85">
        <v>13819745</v>
      </c>
      <c r="I14" s="85">
        <v>13947628</v>
      </c>
      <c r="J14" s="85">
        <v>13910084</v>
      </c>
      <c r="K14" s="85">
        <v>13115205</v>
      </c>
      <c r="L14" s="85">
        <v>12788598</v>
      </c>
      <c r="M14" s="85">
        <v>13268497</v>
      </c>
      <c r="N14" s="86">
        <v>13487439</v>
      </c>
      <c r="O14" s="152"/>
    </row>
    <row r="15" spans="1:26" ht="14.4" customHeight="1" x14ac:dyDescent="0.2">
      <c r="A15" s="1" t="s">
        <v>91</v>
      </c>
      <c r="B15" s="87">
        <v>1588198</v>
      </c>
      <c r="C15" s="88">
        <v>1598124</v>
      </c>
      <c r="D15" s="88">
        <v>1608361</v>
      </c>
      <c r="E15" s="88">
        <v>1611186</v>
      </c>
      <c r="F15" s="88">
        <v>1732804</v>
      </c>
      <c r="G15" s="88">
        <v>1564834</v>
      </c>
      <c r="H15" s="88">
        <v>1598294</v>
      </c>
      <c r="I15" s="88">
        <v>1602751</v>
      </c>
      <c r="J15" s="88">
        <v>1541080</v>
      </c>
      <c r="K15" s="88">
        <v>2017587</v>
      </c>
      <c r="L15" s="88">
        <v>2402415</v>
      </c>
      <c r="M15" s="88">
        <v>1777329</v>
      </c>
      <c r="N15" s="89">
        <v>1656781</v>
      </c>
    </row>
    <row r="16" spans="1:26" ht="14.4" customHeight="1" x14ac:dyDescent="0.2">
      <c r="A16" s="1" t="s">
        <v>92</v>
      </c>
      <c r="B16" s="90">
        <v>4667703</v>
      </c>
      <c r="C16" s="91">
        <v>4799394</v>
      </c>
      <c r="D16" s="91">
        <v>4786828</v>
      </c>
      <c r="E16" s="91">
        <v>4690793</v>
      </c>
      <c r="F16" s="91">
        <v>4642097</v>
      </c>
      <c r="G16" s="91">
        <v>4829403</v>
      </c>
      <c r="H16" s="91">
        <v>4935314</v>
      </c>
      <c r="I16" s="91">
        <v>4979362</v>
      </c>
      <c r="J16" s="91">
        <v>4928258</v>
      </c>
      <c r="K16" s="91">
        <v>3942634</v>
      </c>
      <c r="L16" s="91">
        <v>3867634</v>
      </c>
      <c r="M16" s="91">
        <v>4454862</v>
      </c>
      <c r="N16" s="92">
        <v>4647621</v>
      </c>
    </row>
    <row r="17" spans="1:15" ht="14.4" customHeight="1" x14ac:dyDescent="0.2">
      <c r="A17" s="1" t="s">
        <v>3</v>
      </c>
      <c r="B17" s="90">
        <v>4143315</v>
      </c>
      <c r="C17" s="91">
        <v>4173639</v>
      </c>
      <c r="D17" s="91">
        <v>4222952</v>
      </c>
      <c r="E17" s="91">
        <v>4228877</v>
      </c>
      <c r="F17" s="91">
        <v>4241790</v>
      </c>
      <c r="G17" s="91">
        <v>4251346</v>
      </c>
      <c r="H17" s="91">
        <v>4249900</v>
      </c>
      <c r="I17" s="91">
        <v>4317089</v>
      </c>
      <c r="J17" s="91">
        <v>4320687</v>
      </c>
      <c r="K17" s="91">
        <v>4167892</v>
      </c>
      <c r="L17" s="91">
        <v>3961691</v>
      </c>
      <c r="M17" s="91">
        <v>4181062</v>
      </c>
      <c r="N17" s="92">
        <v>4270176</v>
      </c>
    </row>
    <row r="18" spans="1:15" ht="14.4" customHeight="1" x14ac:dyDescent="0.2">
      <c r="A18" s="1" t="s">
        <v>4</v>
      </c>
      <c r="B18" s="90">
        <v>2130032</v>
      </c>
      <c r="C18" s="91">
        <v>2197088</v>
      </c>
      <c r="D18" s="91">
        <v>2191739</v>
      </c>
      <c r="E18" s="91">
        <v>2034756</v>
      </c>
      <c r="F18" s="91">
        <v>2119897</v>
      </c>
      <c r="G18" s="91">
        <v>2252728</v>
      </c>
      <c r="H18" s="91">
        <v>2247791</v>
      </c>
      <c r="I18" s="91">
        <v>2251415</v>
      </c>
      <c r="J18" s="91">
        <v>2154265</v>
      </c>
      <c r="K18" s="91">
        <v>2149815</v>
      </c>
      <c r="L18" s="91">
        <v>1963860</v>
      </c>
      <c r="M18" s="91">
        <v>2143098</v>
      </c>
      <c r="N18" s="92">
        <v>2172809</v>
      </c>
    </row>
    <row r="19" spans="1:15" ht="14.4" customHeight="1" x14ac:dyDescent="0.2">
      <c r="A19" s="2" t="s">
        <v>5</v>
      </c>
      <c r="B19" s="93">
        <v>763550</v>
      </c>
      <c r="C19" s="94">
        <v>778428</v>
      </c>
      <c r="D19" s="94">
        <v>791933</v>
      </c>
      <c r="E19" s="94">
        <v>905681</v>
      </c>
      <c r="F19" s="94">
        <v>797515</v>
      </c>
      <c r="G19" s="94">
        <v>781340</v>
      </c>
      <c r="H19" s="94">
        <v>788446</v>
      </c>
      <c r="I19" s="94">
        <v>797011</v>
      </c>
      <c r="J19" s="94">
        <v>965794</v>
      </c>
      <c r="K19" s="94">
        <v>837277</v>
      </c>
      <c r="L19" s="94">
        <v>592998</v>
      </c>
      <c r="M19" s="94">
        <v>712146</v>
      </c>
      <c r="N19" s="95">
        <v>740052</v>
      </c>
    </row>
    <row r="20" spans="1:15" ht="14.4" customHeight="1" x14ac:dyDescent="0.3">
      <c r="A20" s="3" t="s">
        <v>2</v>
      </c>
      <c r="B20" s="84">
        <v>2297950</v>
      </c>
      <c r="C20" s="85">
        <v>2341574</v>
      </c>
      <c r="D20" s="85">
        <v>2368973</v>
      </c>
      <c r="E20" s="85">
        <v>2383789</v>
      </c>
      <c r="F20" s="85">
        <v>2394040</v>
      </c>
      <c r="G20" s="85">
        <v>2428002</v>
      </c>
      <c r="H20" s="85">
        <v>2467944</v>
      </c>
      <c r="I20" s="85">
        <v>2498591</v>
      </c>
      <c r="J20" s="85">
        <v>2508914</v>
      </c>
      <c r="K20" s="85">
        <v>2396101</v>
      </c>
      <c r="L20" s="85">
        <v>2208317</v>
      </c>
      <c r="M20" s="85">
        <v>2327879</v>
      </c>
      <c r="N20" s="86">
        <v>2375970</v>
      </c>
      <c r="O20" s="152"/>
    </row>
    <row r="21" spans="1:15" ht="14.4" customHeight="1" x14ac:dyDescent="0.2">
      <c r="A21" s="1" t="s">
        <v>91</v>
      </c>
      <c r="B21" s="87">
        <v>137689</v>
      </c>
      <c r="C21" s="88">
        <v>132805</v>
      </c>
      <c r="D21" s="88">
        <v>133344</v>
      </c>
      <c r="E21" s="88">
        <v>128236</v>
      </c>
      <c r="F21" s="88">
        <v>141764</v>
      </c>
      <c r="G21" s="88">
        <v>144909</v>
      </c>
      <c r="H21" s="88">
        <v>151834</v>
      </c>
      <c r="I21" s="88">
        <v>140664</v>
      </c>
      <c r="J21" s="88">
        <v>133844</v>
      </c>
      <c r="K21" s="88">
        <v>210203</v>
      </c>
      <c r="L21" s="88">
        <v>187260</v>
      </c>
      <c r="M21" s="88">
        <v>196408</v>
      </c>
      <c r="N21" s="89">
        <v>153189</v>
      </c>
    </row>
    <row r="22" spans="1:15" ht="14.4" customHeight="1" x14ac:dyDescent="0.2">
      <c r="A22" s="1" t="s">
        <v>92</v>
      </c>
      <c r="B22" s="90">
        <v>1575305</v>
      </c>
      <c r="C22" s="91">
        <v>1595369</v>
      </c>
      <c r="D22" s="91">
        <v>1603243</v>
      </c>
      <c r="E22" s="91">
        <v>1614183</v>
      </c>
      <c r="F22" s="91">
        <v>1608416</v>
      </c>
      <c r="G22" s="91">
        <v>1624479</v>
      </c>
      <c r="H22" s="91">
        <v>1631804</v>
      </c>
      <c r="I22" s="91">
        <v>1647891</v>
      </c>
      <c r="J22" s="91">
        <v>1647525</v>
      </c>
      <c r="K22" s="91">
        <v>1519625</v>
      </c>
      <c r="L22" s="91">
        <v>1534293</v>
      </c>
      <c r="M22" s="91">
        <v>1561571</v>
      </c>
      <c r="N22" s="92">
        <v>1594556</v>
      </c>
    </row>
    <row r="23" spans="1:15" ht="14.4" customHeight="1" x14ac:dyDescent="0.2">
      <c r="A23" s="1" t="s">
        <v>3</v>
      </c>
      <c r="B23" s="90">
        <v>385812</v>
      </c>
      <c r="C23" s="91">
        <v>405649</v>
      </c>
      <c r="D23" s="91">
        <v>418575</v>
      </c>
      <c r="E23" s="91">
        <v>426751</v>
      </c>
      <c r="F23" s="91">
        <v>427893</v>
      </c>
      <c r="G23" s="91">
        <v>437888</v>
      </c>
      <c r="H23" s="91">
        <v>456195</v>
      </c>
      <c r="I23" s="91">
        <v>472026</v>
      </c>
      <c r="J23" s="91">
        <v>482511</v>
      </c>
      <c r="K23" s="91">
        <v>423987</v>
      </c>
      <c r="L23" s="91">
        <v>314639</v>
      </c>
      <c r="M23" s="91">
        <v>377948</v>
      </c>
      <c r="N23" s="92">
        <v>422332</v>
      </c>
    </row>
    <row r="24" spans="1:15" ht="14.4" customHeight="1" x14ac:dyDescent="0.2">
      <c r="A24" s="1" t="s">
        <v>4</v>
      </c>
      <c r="B24" s="90">
        <v>154435</v>
      </c>
      <c r="C24" s="91">
        <v>161044</v>
      </c>
      <c r="D24" s="91">
        <v>166854</v>
      </c>
      <c r="E24" s="91">
        <v>168010</v>
      </c>
      <c r="F24" s="91">
        <v>168040</v>
      </c>
      <c r="G24" s="91">
        <v>172004</v>
      </c>
      <c r="H24" s="91">
        <v>178425</v>
      </c>
      <c r="I24" s="91">
        <v>186444</v>
      </c>
      <c r="J24" s="91">
        <v>192167</v>
      </c>
      <c r="K24" s="91">
        <v>185299</v>
      </c>
      <c r="L24" s="91">
        <v>129283</v>
      </c>
      <c r="M24" s="91">
        <v>147460</v>
      </c>
      <c r="N24" s="92">
        <v>159875</v>
      </c>
    </row>
    <row r="25" spans="1:15" ht="14.4" customHeight="1" x14ac:dyDescent="0.2">
      <c r="A25" s="2" t="s">
        <v>5</v>
      </c>
      <c r="B25" s="93">
        <v>44709</v>
      </c>
      <c r="C25" s="94">
        <v>46707</v>
      </c>
      <c r="D25" s="94">
        <v>46957</v>
      </c>
      <c r="E25" s="94">
        <v>46609</v>
      </c>
      <c r="F25" s="94">
        <v>47927</v>
      </c>
      <c r="G25" s="94">
        <v>48722</v>
      </c>
      <c r="H25" s="94">
        <v>49686</v>
      </c>
      <c r="I25" s="94">
        <v>51566</v>
      </c>
      <c r="J25" s="94">
        <v>52867</v>
      </c>
      <c r="K25" s="94">
        <v>56987</v>
      </c>
      <c r="L25" s="94">
        <v>42842</v>
      </c>
      <c r="M25" s="94">
        <v>44492</v>
      </c>
      <c r="N25" s="95">
        <v>46018</v>
      </c>
    </row>
    <row r="26" spans="1:15" ht="14.4" customHeight="1" x14ac:dyDescent="0.3">
      <c r="A26" s="3" t="s">
        <v>6</v>
      </c>
      <c r="B26" s="84">
        <v>10994848</v>
      </c>
      <c r="C26" s="85">
        <v>11205099</v>
      </c>
      <c r="D26" s="85">
        <v>11232840</v>
      </c>
      <c r="E26" s="85">
        <v>11087504</v>
      </c>
      <c r="F26" s="85">
        <v>11140063</v>
      </c>
      <c r="G26" s="85">
        <v>11251649</v>
      </c>
      <c r="H26" s="85">
        <v>11351801</v>
      </c>
      <c r="I26" s="85">
        <v>11449037</v>
      </c>
      <c r="J26" s="85">
        <v>11401170</v>
      </c>
      <c r="K26" s="85">
        <v>10719104</v>
      </c>
      <c r="L26" s="85">
        <v>10580281</v>
      </c>
      <c r="M26" s="85">
        <v>10940618</v>
      </c>
      <c r="N26" s="86">
        <v>11111469</v>
      </c>
      <c r="O26" s="152"/>
    </row>
    <row r="27" spans="1:15" ht="14.4" customHeight="1" x14ac:dyDescent="0.2">
      <c r="A27" s="1" t="s">
        <v>91</v>
      </c>
      <c r="B27" s="87">
        <v>1450509</v>
      </c>
      <c r="C27" s="88">
        <v>1465319</v>
      </c>
      <c r="D27" s="88">
        <v>1475017</v>
      </c>
      <c r="E27" s="88">
        <v>1482950</v>
      </c>
      <c r="F27" s="88">
        <v>1591040</v>
      </c>
      <c r="G27" s="88">
        <v>1419925</v>
      </c>
      <c r="H27" s="88">
        <v>1446460</v>
      </c>
      <c r="I27" s="88">
        <v>1462087</v>
      </c>
      <c r="J27" s="88">
        <v>1407236</v>
      </c>
      <c r="K27" s="88">
        <v>1807384</v>
      </c>
      <c r="L27" s="88">
        <v>2215155</v>
      </c>
      <c r="M27" s="88">
        <v>1580921</v>
      </c>
      <c r="N27" s="89">
        <v>1503592</v>
      </c>
    </row>
    <row r="28" spans="1:15" ht="14.4" customHeight="1" x14ac:dyDescent="0.2">
      <c r="A28" s="1" t="s">
        <v>92</v>
      </c>
      <c r="B28" s="90">
        <v>3092398</v>
      </c>
      <c r="C28" s="91">
        <v>3204025</v>
      </c>
      <c r="D28" s="91">
        <v>3183585</v>
      </c>
      <c r="E28" s="91">
        <v>3076610</v>
      </c>
      <c r="F28" s="91">
        <v>3033681</v>
      </c>
      <c r="G28" s="91">
        <v>3204924</v>
      </c>
      <c r="H28" s="91">
        <v>3303510</v>
      </c>
      <c r="I28" s="91">
        <v>3331471</v>
      </c>
      <c r="J28" s="91">
        <v>3280733</v>
      </c>
      <c r="K28" s="91">
        <v>2423009</v>
      </c>
      <c r="L28" s="91">
        <v>2333341</v>
      </c>
      <c r="M28" s="91">
        <v>2893291</v>
      </c>
      <c r="N28" s="92">
        <v>3053065</v>
      </c>
    </row>
    <row r="29" spans="1:15" ht="14.4" customHeight="1" x14ac:dyDescent="0.2">
      <c r="A29" s="1" t="s">
        <v>3</v>
      </c>
      <c r="B29" s="90">
        <v>3757503</v>
      </c>
      <c r="C29" s="91">
        <v>3767990</v>
      </c>
      <c r="D29" s="91">
        <v>3804377</v>
      </c>
      <c r="E29" s="91">
        <v>3802126</v>
      </c>
      <c r="F29" s="91">
        <v>3813897</v>
      </c>
      <c r="G29" s="91">
        <v>3813458</v>
      </c>
      <c r="H29" s="91">
        <v>3793705</v>
      </c>
      <c r="I29" s="91">
        <v>3845063</v>
      </c>
      <c r="J29" s="91">
        <v>3838176</v>
      </c>
      <c r="K29" s="91">
        <v>3743905</v>
      </c>
      <c r="L29" s="91">
        <v>3647052</v>
      </c>
      <c r="M29" s="91">
        <v>3803114</v>
      </c>
      <c r="N29" s="92">
        <v>3847844</v>
      </c>
    </row>
    <row r="30" spans="1:15" ht="14.4" customHeight="1" x14ac:dyDescent="0.2">
      <c r="A30" s="1" t="s">
        <v>4</v>
      </c>
      <c r="B30" s="90">
        <v>1975597</v>
      </c>
      <c r="C30" s="91">
        <v>2036044</v>
      </c>
      <c r="D30" s="91">
        <v>2024885</v>
      </c>
      <c r="E30" s="91">
        <v>1866746</v>
      </c>
      <c r="F30" s="91">
        <v>1951857</v>
      </c>
      <c r="G30" s="91">
        <v>2080724</v>
      </c>
      <c r="H30" s="91">
        <v>2069366</v>
      </c>
      <c r="I30" s="91">
        <v>2064971</v>
      </c>
      <c r="J30" s="91">
        <v>1962098</v>
      </c>
      <c r="K30" s="91">
        <v>1964516</v>
      </c>
      <c r="L30" s="91">
        <v>1834577</v>
      </c>
      <c r="M30" s="91">
        <v>1995638</v>
      </c>
      <c r="N30" s="92">
        <v>2012934</v>
      </c>
    </row>
    <row r="31" spans="1:15" ht="14.4" customHeight="1" x14ac:dyDescent="0.2">
      <c r="A31" s="2" t="s">
        <v>5</v>
      </c>
      <c r="B31" s="93">
        <v>718841</v>
      </c>
      <c r="C31" s="94">
        <v>731721</v>
      </c>
      <c r="D31" s="94">
        <v>744976</v>
      </c>
      <c r="E31" s="94">
        <v>859072</v>
      </c>
      <c r="F31" s="94">
        <v>749588</v>
      </c>
      <c r="G31" s="94">
        <v>732618</v>
      </c>
      <c r="H31" s="94">
        <v>738760</v>
      </c>
      <c r="I31" s="94">
        <v>745445</v>
      </c>
      <c r="J31" s="94">
        <v>912927</v>
      </c>
      <c r="K31" s="94">
        <v>780290</v>
      </c>
      <c r="L31" s="94">
        <v>550156</v>
      </c>
      <c r="M31" s="94">
        <v>667654</v>
      </c>
      <c r="N31" s="95">
        <v>694034</v>
      </c>
    </row>
    <row r="32" spans="1:15" ht="14.4" customHeight="1" x14ac:dyDescent="0.3">
      <c r="A32" s="3" t="s">
        <v>32</v>
      </c>
      <c r="B32" s="84">
        <v>9191535</v>
      </c>
      <c r="C32" s="85">
        <v>9335823</v>
      </c>
      <c r="D32" s="85">
        <v>9321738</v>
      </c>
      <c r="E32" s="85">
        <v>9250750</v>
      </c>
      <c r="F32" s="85">
        <v>9265650</v>
      </c>
      <c r="G32" s="85">
        <v>9266084</v>
      </c>
      <c r="H32" s="85">
        <v>9285039</v>
      </c>
      <c r="I32" s="85">
        <v>9342908</v>
      </c>
      <c r="J32" s="85">
        <v>9342418</v>
      </c>
      <c r="K32" s="85">
        <v>9107705</v>
      </c>
      <c r="L32" s="85">
        <v>9061336</v>
      </c>
      <c r="M32" s="85">
        <v>9235203</v>
      </c>
      <c r="N32" s="86">
        <v>9266255</v>
      </c>
      <c r="O32" s="152"/>
    </row>
    <row r="33" spans="1:14" ht="14.4" customHeight="1" x14ac:dyDescent="0.2">
      <c r="A33" s="1" t="s">
        <v>91</v>
      </c>
      <c r="B33" s="87">
        <v>1400168</v>
      </c>
      <c r="C33" s="88">
        <v>1396613</v>
      </c>
      <c r="D33" s="88">
        <v>1422681</v>
      </c>
      <c r="E33" s="88">
        <v>1414790</v>
      </c>
      <c r="F33" s="88">
        <v>1504860</v>
      </c>
      <c r="G33" s="88">
        <v>1355084</v>
      </c>
      <c r="H33" s="88">
        <v>1394228</v>
      </c>
      <c r="I33" s="88">
        <v>1395943</v>
      </c>
      <c r="J33" s="88">
        <v>1356204</v>
      </c>
      <c r="K33" s="88">
        <v>1740446</v>
      </c>
      <c r="L33" s="88">
        <v>2126341</v>
      </c>
      <c r="M33" s="88">
        <v>1509538</v>
      </c>
      <c r="N33" s="89">
        <v>1446656</v>
      </c>
    </row>
    <row r="34" spans="1:14" ht="14.4" customHeight="1" x14ac:dyDescent="0.2">
      <c r="A34" s="1" t="s">
        <v>92</v>
      </c>
      <c r="B34" s="90">
        <v>2324218</v>
      </c>
      <c r="C34" s="91">
        <v>2395800</v>
      </c>
      <c r="D34" s="91">
        <v>2323495</v>
      </c>
      <c r="E34" s="91">
        <v>2299044</v>
      </c>
      <c r="F34" s="91">
        <v>2237525</v>
      </c>
      <c r="G34" s="91">
        <v>2290872</v>
      </c>
      <c r="H34" s="91">
        <v>2299211</v>
      </c>
      <c r="I34" s="91">
        <v>2307023</v>
      </c>
      <c r="J34" s="91">
        <v>2289182</v>
      </c>
      <c r="K34" s="91">
        <v>1873274</v>
      </c>
      <c r="L34" s="91">
        <v>1852867</v>
      </c>
      <c r="M34" s="91">
        <v>2252213</v>
      </c>
      <c r="N34" s="92">
        <v>2271711</v>
      </c>
    </row>
    <row r="35" spans="1:14" ht="14.4" customHeight="1" x14ac:dyDescent="0.2">
      <c r="A35" s="1" t="s">
        <v>3</v>
      </c>
      <c r="B35" s="90">
        <v>3585428</v>
      </c>
      <c r="C35" s="91">
        <v>3598924</v>
      </c>
      <c r="D35" s="91">
        <v>3636583</v>
      </c>
      <c r="E35" s="91">
        <v>3615430</v>
      </c>
      <c r="F35" s="91">
        <v>3604225</v>
      </c>
      <c r="G35" s="91">
        <v>3635938</v>
      </c>
      <c r="H35" s="91">
        <v>3623556</v>
      </c>
      <c r="I35" s="91">
        <v>3672537</v>
      </c>
      <c r="J35" s="91">
        <v>3674706</v>
      </c>
      <c r="K35" s="91">
        <v>3535055</v>
      </c>
      <c r="L35" s="91">
        <v>3371613</v>
      </c>
      <c r="M35" s="91">
        <v>3619197</v>
      </c>
      <c r="N35" s="92">
        <v>3659895</v>
      </c>
    </row>
    <row r="36" spans="1:14" ht="14.4" customHeight="1" x14ac:dyDescent="0.2">
      <c r="A36" s="1" t="s">
        <v>4</v>
      </c>
      <c r="B36" s="90">
        <v>1415605</v>
      </c>
      <c r="C36" s="91">
        <v>1474879</v>
      </c>
      <c r="D36" s="91">
        <v>1464799</v>
      </c>
      <c r="E36" s="91">
        <v>1423933</v>
      </c>
      <c r="F36" s="91">
        <v>1455398</v>
      </c>
      <c r="G36" s="91">
        <v>1513202</v>
      </c>
      <c r="H36" s="91">
        <v>1494761</v>
      </c>
      <c r="I36" s="91">
        <v>1497830</v>
      </c>
      <c r="J36" s="91">
        <v>1523465</v>
      </c>
      <c r="K36" s="91">
        <v>1440637</v>
      </c>
      <c r="L36" s="91">
        <v>1315008</v>
      </c>
      <c r="M36" s="91">
        <v>1416272</v>
      </c>
      <c r="N36" s="92">
        <v>1430400</v>
      </c>
    </row>
    <row r="37" spans="1:14" ht="14.4" customHeight="1" x14ac:dyDescent="0.2">
      <c r="A37" s="2" t="s">
        <v>5</v>
      </c>
      <c r="B37" s="93">
        <v>466116</v>
      </c>
      <c r="C37" s="94">
        <v>469607</v>
      </c>
      <c r="D37" s="94">
        <v>474180</v>
      </c>
      <c r="E37" s="94">
        <v>497553</v>
      </c>
      <c r="F37" s="94">
        <v>463642</v>
      </c>
      <c r="G37" s="94">
        <v>470988</v>
      </c>
      <c r="H37" s="94">
        <v>473283</v>
      </c>
      <c r="I37" s="94">
        <v>469575</v>
      </c>
      <c r="J37" s="94">
        <v>498861</v>
      </c>
      <c r="K37" s="94">
        <v>518293</v>
      </c>
      <c r="L37" s="94">
        <v>395507</v>
      </c>
      <c r="M37" s="94">
        <v>437983</v>
      </c>
      <c r="N37" s="95">
        <v>457593</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6" t="s">
        <v>0</v>
      </c>
      <c r="B40" s="208" t="s">
        <v>29</v>
      </c>
      <c r="C40" s="209"/>
      <c r="D40" s="209"/>
      <c r="E40" s="209"/>
      <c r="F40" s="209"/>
      <c r="G40" s="209"/>
      <c r="H40" s="209"/>
      <c r="I40" s="209"/>
      <c r="J40" s="209"/>
      <c r="K40" s="209"/>
      <c r="L40" s="209"/>
      <c r="M40" s="210"/>
    </row>
    <row r="41" spans="1:14" ht="14.4" customHeight="1" x14ac:dyDescent="0.2">
      <c r="A41" s="207"/>
      <c r="B41" s="96" t="s">
        <v>2324</v>
      </c>
      <c r="C41" s="97" t="s">
        <v>2325</v>
      </c>
      <c r="D41" s="97" t="s">
        <v>2327</v>
      </c>
      <c r="E41" s="97" t="s">
        <v>2328</v>
      </c>
      <c r="F41" s="97" t="s">
        <v>2329</v>
      </c>
      <c r="G41" s="97" t="s">
        <v>2330</v>
      </c>
      <c r="H41" s="97" t="s">
        <v>2331</v>
      </c>
      <c r="I41" s="97" t="s">
        <v>2332</v>
      </c>
      <c r="J41" s="97" t="s">
        <v>2333</v>
      </c>
      <c r="K41" s="97" t="s">
        <v>2335</v>
      </c>
      <c r="L41" s="97" t="s">
        <v>2337</v>
      </c>
      <c r="M41" s="98" t="s">
        <v>2340</v>
      </c>
    </row>
    <row r="42" spans="1:14" ht="14.4" customHeight="1" x14ac:dyDescent="0.2">
      <c r="A42" s="3" t="s">
        <v>1</v>
      </c>
      <c r="B42" s="99">
        <v>1.9098687875946058E-2</v>
      </c>
      <c r="C42" s="100">
        <v>4.0703721127689435E-3</v>
      </c>
      <c r="D42" s="100">
        <v>-9.5957796214372303E-3</v>
      </c>
      <c r="E42" s="100">
        <v>4.6625071550295879E-3</v>
      </c>
      <c r="F42" s="100">
        <v>1.0754166715001356E-2</v>
      </c>
      <c r="G42" s="100">
        <v>1.0241050740256458E-2</v>
      </c>
      <c r="H42" s="100">
        <v>9.2536439709994655E-3</v>
      </c>
      <c r="I42" s="100">
        <v>-2.6917838646112443E-3</v>
      </c>
      <c r="J42" s="100">
        <v>-5.7144083385837208E-2</v>
      </c>
      <c r="K42" s="100">
        <v>-2.4902927556221959E-2</v>
      </c>
      <c r="L42" s="100">
        <v>3.7525536419238448E-2</v>
      </c>
      <c r="M42" s="101">
        <v>1.6500889286857435E-2</v>
      </c>
    </row>
    <row r="43" spans="1:14" ht="14.4" customHeight="1" x14ac:dyDescent="0.2">
      <c r="A43" s="1" t="s">
        <v>91</v>
      </c>
      <c r="B43" s="102">
        <v>6.2498504594515293E-3</v>
      </c>
      <c r="C43" s="103">
        <v>6.405635607750087E-3</v>
      </c>
      <c r="D43" s="103">
        <v>1.7564464694182463E-3</v>
      </c>
      <c r="E43" s="103">
        <v>7.5483525800249016E-2</v>
      </c>
      <c r="F43" s="103">
        <v>-9.693537180200415E-2</v>
      </c>
      <c r="G43" s="103">
        <v>2.1382459736943343E-2</v>
      </c>
      <c r="H43" s="103">
        <v>2.7885983429832058E-3</v>
      </c>
      <c r="I43" s="103">
        <v>-3.8478216516476982E-2</v>
      </c>
      <c r="J43" s="103">
        <v>0.30920328600721569</v>
      </c>
      <c r="K43" s="103">
        <v>0.19073675633318415</v>
      </c>
      <c r="L43" s="103">
        <v>-0.26019068312510535</v>
      </c>
      <c r="M43" s="104">
        <v>-6.7825371667260256E-2</v>
      </c>
    </row>
    <row r="44" spans="1:14" ht="14.4" customHeight="1" x14ac:dyDescent="0.2">
      <c r="A44" s="1" t="s">
        <v>92</v>
      </c>
      <c r="B44" s="105">
        <v>2.8213234646677392E-2</v>
      </c>
      <c r="C44" s="106">
        <v>-2.6182472203782393E-3</v>
      </c>
      <c r="D44" s="106">
        <v>-2.0062346088056644E-2</v>
      </c>
      <c r="E44" s="106">
        <v>-1.0381187146821444E-2</v>
      </c>
      <c r="F44" s="106">
        <v>4.0349436903192676E-2</v>
      </c>
      <c r="G44" s="106">
        <v>2.1930453929812858E-2</v>
      </c>
      <c r="H44" s="106">
        <v>8.9250653555173996E-3</v>
      </c>
      <c r="I44" s="106">
        <v>-1.0263162228414002E-2</v>
      </c>
      <c r="J44" s="106">
        <v>-0.19999439964384982</v>
      </c>
      <c r="K44" s="106">
        <v>-1.9022815711526864E-2</v>
      </c>
      <c r="L44" s="106">
        <v>0.15183132633542884</v>
      </c>
      <c r="M44" s="107">
        <v>4.3269353798164795E-2</v>
      </c>
    </row>
    <row r="45" spans="1:14" ht="14.4" customHeight="1" x14ac:dyDescent="0.2">
      <c r="A45" s="1" t="s">
        <v>3</v>
      </c>
      <c r="B45" s="105">
        <v>7.3187773558129176E-3</v>
      </c>
      <c r="C45" s="106">
        <v>1.181534866815266E-2</v>
      </c>
      <c r="D45" s="106">
        <v>1.4030469680924623E-3</v>
      </c>
      <c r="E45" s="106">
        <v>3.0535293412411852E-3</v>
      </c>
      <c r="F45" s="106">
        <v>2.2528225112511463E-3</v>
      </c>
      <c r="G45" s="106">
        <v>-3.4012757371430129E-4</v>
      </c>
      <c r="H45" s="106">
        <v>1.5809548459963765E-2</v>
      </c>
      <c r="I45" s="106">
        <v>8.3343197233135566E-4</v>
      </c>
      <c r="J45" s="106">
        <v>-3.5363589169963017E-2</v>
      </c>
      <c r="K45" s="106">
        <v>-4.9473690777016292E-2</v>
      </c>
      <c r="L45" s="106">
        <v>5.5373071751431399E-2</v>
      </c>
      <c r="M45" s="107">
        <v>2.1313723642462132E-2</v>
      </c>
    </row>
    <row r="46" spans="1:14" ht="14.4" customHeight="1" x14ac:dyDescent="0.2">
      <c r="A46" s="1" t="s">
        <v>4</v>
      </c>
      <c r="B46" s="105">
        <v>3.1481217183591606E-2</v>
      </c>
      <c r="C46" s="106">
        <v>-2.434586143113066E-3</v>
      </c>
      <c r="D46" s="106">
        <v>-7.1624860441868304E-2</v>
      </c>
      <c r="E46" s="106">
        <v>4.1843346327520355E-2</v>
      </c>
      <c r="F46" s="106">
        <v>6.2659176365644179E-2</v>
      </c>
      <c r="G46" s="106">
        <v>-2.1915650713268536E-3</v>
      </c>
      <c r="H46" s="106">
        <v>1.6122495374347526E-3</v>
      </c>
      <c r="I46" s="106">
        <v>-4.3150640819218135E-2</v>
      </c>
      <c r="J46" s="106">
        <v>-2.0656697295829436E-3</v>
      </c>
      <c r="K46" s="106">
        <v>-8.649814053767417E-2</v>
      </c>
      <c r="L46" s="106">
        <v>9.1268216675323088E-2</v>
      </c>
      <c r="M46" s="107">
        <v>1.3863575067495746E-2</v>
      </c>
    </row>
    <row r="47" spans="1:14" ht="14.4" customHeight="1" x14ac:dyDescent="0.2">
      <c r="A47" s="2" t="s">
        <v>5</v>
      </c>
      <c r="B47" s="108">
        <v>1.9485298932617381E-2</v>
      </c>
      <c r="C47" s="109">
        <v>1.7349067608051098E-2</v>
      </c>
      <c r="D47" s="109">
        <v>0.14363336292337861</v>
      </c>
      <c r="E47" s="109">
        <v>-0.11943057213301372</v>
      </c>
      <c r="F47" s="109">
        <v>-2.0281750186516869E-2</v>
      </c>
      <c r="G47" s="109">
        <v>9.0946322983592297E-3</v>
      </c>
      <c r="H47" s="109">
        <v>1.0863140912630669E-2</v>
      </c>
      <c r="I47" s="109">
        <v>0.21176997557122801</v>
      </c>
      <c r="J47" s="109">
        <v>-0.1330687496505466</v>
      </c>
      <c r="K47" s="109">
        <v>-0.29175410288351405</v>
      </c>
      <c r="L47" s="109">
        <v>0.20092479232644966</v>
      </c>
      <c r="M47" s="110">
        <v>3.9185784937358352E-2</v>
      </c>
    </row>
    <row r="48" spans="1:14" ht="14.4" customHeight="1" x14ac:dyDescent="0.2">
      <c r="A48" s="3" t="s">
        <v>2</v>
      </c>
      <c r="B48" s="111">
        <v>1.898387693378881E-2</v>
      </c>
      <c r="C48" s="112">
        <v>1.1701103616627106E-2</v>
      </c>
      <c r="D48" s="112">
        <v>6.2541869409233454E-3</v>
      </c>
      <c r="E48" s="112">
        <v>4.3002967125026588E-3</v>
      </c>
      <c r="F48" s="112">
        <v>1.4186062054101018E-2</v>
      </c>
      <c r="G48" s="112">
        <v>1.6450563055549379E-2</v>
      </c>
      <c r="H48" s="112">
        <v>1.2418028934205962E-2</v>
      </c>
      <c r="I48" s="112">
        <v>4.1315285294792146E-3</v>
      </c>
      <c r="J48" s="112">
        <v>-4.4964873247947117E-2</v>
      </c>
      <c r="K48" s="112">
        <v>-7.8370652990003342E-2</v>
      </c>
      <c r="L48" s="112">
        <v>5.4141683463017308E-2</v>
      </c>
      <c r="M48" s="113">
        <v>2.0658719804594654E-2</v>
      </c>
    </row>
    <row r="49" spans="1:13" ht="14.4" customHeight="1" x14ac:dyDescent="0.2">
      <c r="A49" s="1" t="s">
        <v>91</v>
      </c>
      <c r="B49" s="105">
        <v>-3.5471243163941929E-2</v>
      </c>
      <c r="C49" s="106">
        <v>4.0585821316968486E-3</v>
      </c>
      <c r="D49" s="106">
        <v>-3.8306935445164385E-2</v>
      </c>
      <c r="E49" s="106">
        <v>0.10549299728625347</v>
      </c>
      <c r="F49" s="106">
        <v>2.2184757766428712E-2</v>
      </c>
      <c r="G49" s="106">
        <v>4.7788612163495711E-2</v>
      </c>
      <c r="H49" s="106">
        <v>-7.3567185215432637E-2</v>
      </c>
      <c r="I49" s="106">
        <v>-4.8484331456520501E-2</v>
      </c>
      <c r="J49" s="106">
        <v>0.57050745644182776</v>
      </c>
      <c r="K49" s="106">
        <v>-0.10914687230914878</v>
      </c>
      <c r="L49" s="106">
        <v>4.8851863718893516E-2</v>
      </c>
      <c r="M49" s="107">
        <v>-0.2200470449268869</v>
      </c>
    </row>
    <row r="50" spans="1:13" ht="14.4" customHeight="1" x14ac:dyDescent="0.2">
      <c r="A50" s="1" t="s">
        <v>92</v>
      </c>
      <c r="B50" s="105">
        <v>1.2736581169995652E-2</v>
      </c>
      <c r="C50" s="106">
        <v>4.9355352899548635E-3</v>
      </c>
      <c r="D50" s="106">
        <v>6.8236692753375506E-3</v>
      </c>
      <c r="E50" s="106">
        <v>-3.5727052013309521E-3</v>
      </c>
      <c r="F50" s="106">
        <v>9.9868441995105747E-3</v>
      </c>
      <c r="G50" s="106">
        <v>4.5091380067086122E-3</v>
      </c>
      <c r="H50" s="106">
        <v>9.8584143683922831E-3</v>
      </c>
      <c r="I50" s="106">
        <v>-2.2210206864410327E-4</v>
      </c>
      <c r="J50" s="106">
        <v>-7.7631598913521796E-2</v>
      </c>
      <c r="K50" s="106">
        <v>9.6523813440815998E-3</v>
      </c>
      <c r="L50" s="106">
        <v>1.7778872744645253E-2</v>
      </c>
      <c r="M50" s="107">
        <v>2.1122958866423621E-2</v>
      </c>
    </row>
    <row r="51" spans="1:13" ht="14.4" customHeight="1" x14ac:dyDescent="0.2">
      <c r="A51" s="1" t="s">
        <v>3</v>
      </c>
      <c r="B51" s="105">
        <v>5.1416233813359878E-2</v>
      </c>
      <c r="C51" s="106">
        <v>3.1864986724976521E-2</v>
      </c>
      <c r="D51" s="106">
        <v>1.953293913874455E-2</v>
      </c>
      <c r="E51" s="106">
        <v>2.6760335652406203E-3</v>
      </c>
      <c r="F51" s="106">
        <v>2.3358643399167548E-2</v>
      </c>
      <c r="G51" s="106">
        <v>4.180749415375621E-2</v>
      </c>
      <c r="H51" s="106">
        <v>3.4702265478578243E-2</v>
      </c>
      <c r="I51" s="106">
        <v>2.2212759466639549E-2</v>
      </c>
      <c r="J51" s="106">
        <v>-0.12129049907670499</v>
      </c>
      <c r="K51" s="106">
        <v>-0.25790413385316058</v>
      </c>
      <c r="L51" s="106">
        <v>0.20121154720171372</v>
      </c>
      <c r="M51" s="107">
        <v>0.11743414437965011</v>
      </c>
    </row>
    <row r="52" spans="1:13" ht="14.4" customHeight="1" x14ac:dyDescent="0.2">
      <c r="A52" s="1" t="s">
        <v>4</v>
      </c>
      <c r="B52" s="105">
        <v>4.2794703273221747E-2</v>
      </c>
      <c r="C52" s="106">
        <v>3.6077096942450509E-2</v>
      </c>
      <c r="D52" s="106">
        <v>6.9282126889376339E-3</v>
      </c>
      <c r="E52" s="106">
        <v>1.7856079995238379E-4</v>
      </c>
      <c r="F52" s="106">
        <v>2.3589621518686026E-2</v>
      </c>
      <c r="G52" s="106">
        <v>3.7330527197041927E-2</v>
      </c>
      <c r="H52" s="106">
        <v>4.4943253467843634E-2</v>
      </c>
      <c r="I52" s="106">
        <v>3.0695543970307437E-2</v>
      </c>
      <c r="J52" s="106">
        <v>-3.5739747199050827E-2</v>
      </c>
      <c r="K52" s="106">
        <v>-0.30230060604752318</v>
      </c>
      <c r="L52" s="106">
        <v>0.14059853190287974</v>
      </c>
      <c r="M52" s="107">
        <v>8.4192323341923239E-2</v>
      </c>
    </row>
    <row r="53" spans="1:13" ht="14.4" customHeight="1" x14ac:dyDescent="0.2">
      <c r="A53" s="2" t="s">
        <v>5</v>
      </c>
      <c r="B53" s="105">
        <v>4.4688988794202508E-2</v>
      </c>
      <c r="C53" s="106">
        <v>5.3525167533774384E-3</v>
      </c>
      <c r="D53" s="106">
        <v>-7.4110356283408228E-3</v>
      </c>
      <c r="E53" s="106">
        <v>2.8277800424810658E-2</v>
      </c>
      <c r="F53" s="106">
        <v>1.6587727168401945E-2</v>
      </c>
      <c r="G53" s="106">
        <v>1.9785723081975289E-2</v>
      </c>
      <c r="H53" s="106">
        <v>3.7837620255202674E-2</v>
      </c>
      <c r="I53" s="106">
        <v>2.5229802583097389E-2</v>
      </c>
      <c r="J53" s="106">
        <v>7.7931412790587698E-2</v>
      </c>
      <c r="K53" s="106">
        <v>-0.24821450506255813</v>
      </c>
      <c r="L53" s="106">
        <v>3.8513608141543344E-2</v>
      </c>
      <c r="M53" s="107">
        <v>3.4298300818124607E-2</v>
      </c>
    </row>
    <row r="54" spans="1:13" ht="14.4" customHeight="1" x14ac:dyDescent="0.2">
      <c r="A54" s="3" t="s">
        <v>6</v>
      </c>
      <c r="B54" s="114">
        <v>1.9122683642375047E-2</v>
      </c>
      <c r="C54" s="115">
        <v>2.4757478715716837E-3</v>
      </c>
      <c r="D54" s="115">
        <v>-1.2938491067263488E-2</v>
      </c>
      <c r="E54" s="115">
        <v>4.7403816043719129E-3</v>
      </c>
      <c r="F54" s="115">
        <v>1.0016639941802843E-2</v>
      </c>
      <c r="G54" s="115">
        <v>8.9010952972315444E-3</v>
      </c>
      <c r="H54" s="115">
        <v>8.5656892681610607E-3</v>
      </c>
      <c r="I54" s="115">
        <v>-4.1808756491921546E-3</v>
      </c>
      <c r="J54" s="115">
        <v>-5.9824211023956311E-2</v>
      </c>
      <c r="K54" s="115">
        <v>-1.2950989187155941E-2</v>
      </c>
      <c r="L54" s="115">
        <v>3.405741303090154E-2</v>
      </c>
      <c r="M54" s="116">
        <v>1.5616211076924539E-2</v>
      </c>
    </row>
    <row r="55" spans="1:13" ht="14.4" customHeight="1" x14ac:dyDescent="0.2">
      <c r="A55" s="1" t="s">
        <v>91</v>
      </c>
      <c r="B55" s="105">
        <v>1.0210208968024327E-2</v>
      </c>
      <c r="C55" s="106">
        <v>6.6183540921806103E-3</v>
      </c>
      <c r="D55" s="106">
        <v>5.3782430982151396E-3</v>
      </c>
      <c r="E55" s="106">
        <v>7.2888499275093568E-2</v>
      </c>
      <c r="F55" s="106">
        <v>-0.10754915024135157</v>
      </c>
      <c r="G55" s="106">
        <v>1.8687606739792594E-2</v>
      </c>
      <c r="H55" s="106">
        <v>1.0803617106591263E-2</v>
      </c>
      <c r="I55" s="106">
        <v>-3.7515551400156076E-2</v>
      </c>
      <c r="J55" s="106">
        <v>0.28435031508574254</v>
      </c>
      <c r="K55" s="106">
        <v>0.22561392598363159</v>
      </c>
      <c r="L55" s="106">
        <v>-0.28631585600104731</v>
      </c>
      <c r="M55" s="107">
        <v>-4.8913892598048861E-2</v>
      </c>
    </row>
    <row r="56" spans="1:13" ht="14.4" customHeight="1" x14ac:dyDescent="0.2">
      <c r="A56" s="1" t="s">
        <v>92</v>
      </c>
      <c r="B56" s="105">
        <v>3.609722939932053E-2</v>
      </c>
      <c r="C56" s="106">
        <v>-6.3794758155757214E-3</v>
      </c>
      <c r="D56" s="106">
        <v>-3.3602055544299902E-2</v>
      </c>
      <c r="E56" s="106">
        <v>-1.3953344752828601E-2</v>
      </c>
      <c r="F56" s="106">
        <v>5.6447266538571461E-2</v>
      </c>
      <c r="G56" s="106">
        <v>3.0760791831569174E-2</v>
      </c>
      <c r="H56" s="106">
        <v>8.4640276554331598E-3</v>
      </c>
      <c r="I56" s="106">
        <v>-1.5229908950130438E-2</v>
      </c>
      <c r="J56" s="106">
        <v>-0.26144279342451826</v>
      </c>
      <c r="K56" s="106">
        <v>-3.7006878637264658E-2</v>
      </c>
      <c r="L56" s="106">
        <v>0.2399777829301418</v>
      </c>
      <c r="M56" s="107">
        <v>5.522223654654855E-2</v>
      </c>
    </row>
    <row r="57" spans="1:13" ht="14.4" customHeight="1" x14ac:dyDescent="0.2">
      <c r="A57" s="1" t="s">
        <v>3</v>
      </c>
      <c r="B57" s="105">
        <v>2.7909492021696322E-3</v>
      </c>
      <c r="C57" s="106">
        <v>9.6568727624011738E-3</v>
      </c>
      <c r="D57" s="106">
        <v>-5.9168689117824027E-4</v>
      </c>
      <c r="E57" s="106">
        <v>3.0958995046455589E-3</v>
      </c>
      <c r="F57" s="106">
        <v>-1.1510536335931463E-4</v>
      </c>
      <c r="G57" s="106">
        <v>-5.1798131774363322E-3</v>
      </c>
      <c r="H57" s="106">
        <v>1.3537689409165974E-2</v>
      </c>
      <c r="I57" s="106">
        <v>-1.7911279997232816E-3</v>
      </c>
      <c r="J57" s="106">
        <v>-2.4561406251302702E-2</v>
      </c>
      <c r="K57" s="106">
        <v>-2.586951324886716E-2</v>
      </c>
      <c r="L57" s="106">
        <v>4.2791273609479659E-2</v>
      </c>
      <c r="M57" s="107">
        <v>1.1761414461938296E-2</v>
      </c>
    </row>
    <row r="58" spans="1:13" ht="14.4" customHeight="1" x14ac:dyDescent="0.2">
      <c r="A58" s="1" t="s">
        <v>4</v>
      </c>
      <c r="B58" s="105">
        <v>3.0596827186921218E-2</v>
      </c>
      <c r="C58" s="106">
        <v>-5.4807263497252514E-3</v>
      </c>
      <c r="D58" s="106">
        <v>-7.8097768515249008E-2</v>
      </c>
      <c r="E58" s="106">
        <v>4.5593240858692076E-2</v>
      </c>
      <c r="F58" s="106">
        <v>6.6022767036724508E-2</v>
      </c>
      <c r="G58" s="106">
        <v>-5.4586768836232006E-3</v>
      </c>
      <c r="H58" s="106">
        <v>-2.1238388955844446E-3</v>
      </c>
      <c r="I58" s="106">
        <v>-4.9818133039156484E-2</v>
      </c>
      <c r="J58" s="106">
        <v>1.2323543472344399E-3</v>
      </c>
      <c r="K58" s="106">
        <v>-6.6143009270476796E-2</v>
      </c>
      <c r="L58" s="106">
        <v>8.7791899713121874E-2</v>
      </c>
      <c r="M58" s="107">
        <v>8.6669025143838712E-3</v>
      </c>
    </row>
    <row r="59" spans="1:13" ht="14.4" customHeight="1" x14ac:dyDescent="0.2">
      <c r="A59" s="2" t="s">
        <v>5</v>
      </c>
      <c r="B59" s="105">
        <v>1.7917731459390882E-2</v>
      </c>
      <c r="C59" s="106">
        <v>1.8114827919384575E-2</v>
      </c>
      <c r="D59" s="106">
        <v>0.15315392710637657</v>
      </c>
      <c r="E59" s="106">
        <v>-0.12744449824927365</v>
      </c>
      <c r="F59" s="106">
        <v>-2.2639103080625625E-2</v>
      </c>
      <c r="G59" s="106">
        <v>8.3836323977843838E-3</v>
      </c>
      <c r="H59" s="106">
        <v>9.0489468839677293E-3</v>
      </c>
      <c r="I59" s="106">
        <v>0.2246738525310385</v>
      </c>
      <c r="J59" s="106">
        <v>-0.14528762978858112</v>
      </c>
      <c r="K59" s="106">
        <v>-0.29493393481910574</v>
      </c>
      <c r="L59" s="106">
        <v>0.21357215044460118</v>
      </c>
      <c r="M59" s="107">
        <v>3.9511483492946947E-2</v>
      </c>
    </row>
    <row r="60" spans="1:13" ht="14.4" customHeight="1" x14ac:dyDescent="0.2">
      <c r="A60" s="3" t="s">
        <v>32</v>
      </c>
      <c r="B60" s="114">
        <v>1.5697922055456462E-2</v>
      </c>
      <c r="C60" s="115">
        <v>-1.508704695879517E-3</v>
      </c>
      <c r="D60" s="115">
        <v>-7.6153180876784993E-3</v>
      </c>
      <c r="E60" s="115">
        <v>1.6106802151176932E-3</v>
      </c>
      <c r="F60" s="115">
        <v>4.683967125889711E-5</v>
      </c>
      <c r="G60" s="115">
        <v>2.0456322217670378E-3</v>
      </c>
      <c r="H60" s="115">
        <v>6.2324994003794707E-3</v>
      </c>
      <c r="I60" s="115">
        <v>-5.2446197693480448E-5</v>
      </c>
      <c r="J60" s="115">
        <v>-2.512336741944109E-2</v>
      </c>
      <c r="K60" s="115">
        <v>-5.0911837834009778E-3</v>
      </c>
      <c r="L60" s="115">
        <v>1.9187788643970381E-2</v>
      </c>
      <c r="M60" s="116">
        <v>3.362351645112728E-3</v>
      </c>
    </row>
    <row r="61" spans="1:13" ht="14.4" customHeight="1" x14ac:dyDescent="0.2">
      <c r="A61" s="1" t="s">
        <v>91</v>
      </c>
      <c r="B61" s="105">
        <v>-2.5389810365613269E-3</v>
      </c>
      <c r="C61" s="106">
        <v>1.8665156346103037E-2</v>
      </c>
      <c r="D61" s="106">
        <v>-5.546570172793479E-3</v>
      </c>
      <c r="E61" s="106">
        <v>6.3663158489952576E-2</v>
      </c>
      <c r="F61" s="106">
        <v>-9.9528195313849793E-2</v>
      </c>
      <c r="G61" s="106">
        <v>2.8886770119047972E-2</v>
      </c>
      <c r="H61" s="106">
        <v>1.2300714086935565E-3</v>
      </c>
      <c r="I61" s="106">
        <v>-2.846749473295113E-2</v>
      </c>
      <c r="J61" s="106">
        <v>0.28332168316860884</v>
      </c>
      <c r="K61" s="106">
        <v>0.22172190346612305</v>
      </c>
      <c r="L61" s="106">
        <v>-0.29007717953047041</v>
      </c>
      <c r="M61" s="107">
        <v>-4.1656453828919839E-2</v>
      </c>
    </row>
    <row r="62" spans="1:13" ht="14.4" customHeight="1" x14ac:dyDescent="0.2">
      <c r="A62" s="1" t="s">
        <v>92</v>
      </c>
      <c r="B62" s="105">
        <v>3.0798315820633006E-2</v>
      </c>
      <c r="C62" s="106">
        <v>-3.0179898155104766E-2</v>
      </c>
      <c r="D62" s="106">
        <v>-1.0523371042330627E-2</v>
      </c>
      <c r="E62" s="106">
        <v>-2.6758513538670856E-2</v>
      </c>
      <c r="F62" s="106">
        <v>2.3841968246164847E-2</v>
      </c>
      <c r="G62" s="106">
        <v>3.6400986174696796E-3</v>
      </c>
      <c r="H62" s="106">
        <v>3.3976872935976734E-3</v>
      </c>
      <c r="I62" s="106">
        <v>-7.7333429272269938E-3</v>
      </c>
      <c r="J62" s="106">
        <v>-0.18168411249083735</v>
      </c>
      <c r="K62" s="106">
        <v>-1.0893761403830939E-2</v>
      </c>
      <c r="L62" s="106">
        <v>0.21552869148190346</v>
      </c>
      <c r="M62" s="107">
        <v>8.6572628787774508E-3</v>
      </c>
    </row>
    <row r="63" spans="1:13" ht="14.4" customHeight="1" x14ac:dyDescent="0.2">
      <c r="A63" s="1" t="s">
        <v>3</v>
      </c>
      <c r="B63" s="105">
        <v>3.7641252313531329E-3</v>
      </c>
      <c r="C63" s="106">
        <v>1.046396089497861E-2</v>
      </c>
      <c r="D63" s="106">
        <v>-5.8167241061182987E-3</v>
      </c>
      <c r="E63" s="106">
        <v>-3.099216414091823E-3</v>
      </c>
      <c r="F63" s="106">
        <v>8.798840249984393E-3</v>
      </c>
      <c r="G63" s="106">
        <v>-3.4054486077595382E-3</v>
      </c>
      <c r="H63" s="106">
        <v>1.3517384580230028E-2</v>
      </c>
      <c r="I63" s="106">
        <v>5.905999040989921E-4</v>
      </c>
      <c r="J63" s="106">
        <v>-3.8003312373833441E-2</v>
      </c>
      <c r="K63" s="106">
        <v>-4.6234641328069863E-2</v>
      </c>
      <c r="L63" s="106">
        <v>7.3431915228705069E-2</v>
      </c>
      <c r="M63" s="107">
        <v>1.1245035846349342E-2</v>
      </c>
    </row>
    <row r="64" spans="1:13" ht="14.4" customHeight="1" x14ac:dyDescent="0.2">
      <c r="A64" s="1" t="s">
        <v>4</v>
      </c>
      <c r="B64" s="105">
        <v>4.1871849845119227E-2</v>
      </c>
      <c r="C64" s="106">
        <v>-6.8344589623962372E-3</v>
      </c>
      <c r="D64" s="106">
        <v>-2.7898708286939026E-2</v>
      </c>
      <c r="E64" s="106">
        <v>2.2097247553080096E-2</v>
      </c>
      <c r="F64" s="106">
        <v>3.971697089043684E-2</v>
      </c>
      <c r="G64" s="106">
        <v>-1.2186740435183141E-2</v>
      </c>
      <c r="H64" s="106">
        <v>2.0531710420595667E-3</v>
      </c>
      <c r="I64" s="106">
        <v>1.7114759351862362E-2</v>
      </c>
      <c r="J64" s="106">
        <v>-5.436816730282612E-2</v>
      </c>
      <c r="K64" s="106">
        <v>-8.7203785547643159E-2</v>
      </c>
      <c r="L64" s="106">
        <v>7.7006375626612153E-2</v>
      </c>
      <c r="M64" s="107">
        <v>9.9754849350972129E-3</v>
      </c>
    </row>
    <row r="65" spans="1:13" ht="14.4" customHeight="1" x14ac:dyDescent="0.2">
      <c r="A65" s="2" t="s">
        <v>5</v>
      </c>
      <c r="B65" s="108">
        <v>7.4895519570235738E-3</v>
      </c>
      <c r="C65" s="109">
        <v>9.7379298008760523E-3</v>
      </c>
      <c r="D65" s="109">
        <v>4.929140832595217E-2</v>
      </c>
      <c r="E65" s="109">
        <v>-6.8155553277741268E-2</v>
      </c>
      <c r="F65" s="109">
        <v>1.5844121110684537E-2</v>
      </c>
      <c r="G65" s="109">
        <v>4.872735611098372E-3</v>
      </c>
      <c r="H65" s="109">
        <v>-7.8346359366383324E-3</v>
      </c>
      <c r="I65" s="109">
        <v>6.2367034020124577E-2</v>
      </c>
      <c r="J65" s="109">
        <v>3.895273432880101E-2</v>
      </c>
      <c r="K65" s="109">
        <v>-0.23690460801129862</v>
      </c>
      <c r="L65" s="109">
        <v>0.10739632926850852</v>
      </c>
      <c r="M65" s="110">
        <v>4.4773427279140972E-2</v>
      </c>
    </row>
    <row r="66" spans="1:13" ht="14.4" customHeight="1" x14ac:dyDescent="0.2">
      <c r="A66" s="6"/>
      <c r="B66" s="20"/>
      <c r="C66" s="20"/>
      <c r="D66" s="20"/>
      <c r="E66" s="20"/>
      <c r="F66" s="20"/>
      <c r="G66" s="20"/>
      <c r="H66" s="20"/>
      <c r="I66" s="20"/>
      <c r="J66" s="20"/>
      <c r="K66" s="20"/>
      <c r="L66" s="20"/>
      <c r="M66" s="20"/>
    </row>
    <row r="68" spans="1:13" ht="14.4" customHeight="1" x14ac:dyDescent="0.2">
      <c r="A68" s="206" t="s">
        <v>0</v>
      </c>
      <c r="B68" s="208" t="s">
        <v>93</v>
      </c>
      <c r="C68" s="209"/>
      <c r="D68" s="209"/>
      <c r="E68" s="209"/>
      <c r="F68" s="209"/>
      <c r="G68" s="209"/>
      <c r="H68" s="209"/>
      <c r="I68" s="209"/>
      <c r="J68" s="209"/>
      <c r="K68" s="209"/>
      <c r="L68" s="209"/>
      <c r="M68" s="210"/>
    </row>
    <row r="69" spans="1:13" ht="14.4" customHeight="1" x14ac:dyDescent="0.2">
      <c r="A69" s="207"/>
      <c r="B69" s="96" t="s">
        <v>2324</v>
      </c>
      <c r="C69" s="97" t="s">
        <v>2325</v>
      </c>
      <c r="D69" s="97" t="s">
        <v>2327</v>
      </c>
      <c r="E69" s="97" t="s">
        <v>2328</v>
      </c>
      <c r="F69" s="97" t="s">
        <v>2329</v>
      </c>
      <c r="G69" s="97" t="s">
        <v>2330</v>
      </c>
      <c r="H69" s="97" t="s">
        <v>2331</v>
      </c>
      <c r="I69" s="97" t="s">
        <v>2332</v>
      </c>
      <c r="J69" s="97" t="s">
        <v>2333</v>
      </c>
      <c r="K69" s="97" t="s">
        <v>2335</v>
      </c>
      <c r="L69" s="97" t="s">
        <v>2337</v>
      </c>
      <c r="M69" s="98" t="s">
        <v>2340</v>
      </c>
    </row>
    <row r="70" spans="1:13" ht="14.4" customHeight="1" x14ac:dyDescent="0.2">
      <c r="A70" s="3" t="s">
        <v>1</v>
      </c>
      <c r="B70" s="99">
        <v>3.3408717181399551E-3</v>
      </c>
      <c r="C70" s="100">
        <v>-1.8270001949847172E-3</v>
      </c>
      <c r="D70" s="100">
        <v>-1.1011880006363568E-2</v>
      </c>
      <c r="E70" s="100">
        <v>-5.6049830757959971E-3</v>
      </c>
      <c r="F70" s="100">
        <v>-8.122293520487836E-3</v>
      </c>
      <c r="G70" s="100">
        <v>-7.970194912329363E-3</v>
      </c>
      <c r="H70" s="100">
        <v>-1.8853620308725348E-3</v>
      </c>
      <c r="I70" s="100">
        <v>-2.9123957383113152E-3</v>
      </c>
      <c r="J70" s="100">
        <v>-6.460895548438649E-3</v>
      </c>
      <c r="K70" s="100">
        <v>2.7775828372150466E-3</v>
      </c>
      <c r="L70" s="100">
        <v>8.2730308389439913E-3</v>
      </c>
      <c r="M70" s="101">
        <v>1.4642590672031577E-2</v>
      </c>
    </row>
    <row r="71" spans="1:13" ht="14.4" customHeight="1" x14ac:dyDescent="0.2">
      <c r="A71" s="1" t="s">
        <v>91</v>
      </c>
      <c r="B71" s="102">
        <v>3.9974751007844755E-2</v>
      </c>
      <c r="C71" s="103">
        <v>4.8603056565565683E-2</v>
      </c>
      <c r="D71" s="103">
        <v>1.9586972562291409E-2</v>
      </c>
      <c r="E71" s="103">
        <v>9.5088858849009153E-2</v>
      </c>
      <c r="F71" s="103">
        <v>3.5019105238545949E-2</v>
      </c>
      <c r="G71" s="103">
        <v>1.5966427151189694E-2</v>
      </c>
      <c r="H71" s="103">
        <v>6.384596595593448E-3</v>
      </c>
      <c r="I71" s="103">
        <v>-1.5093027655212258E-2</v>
      </c>
      <c r="J71" s="103">
        <v>8.0082163004806223E-2</v>
      </c>
      <c r="K71" s="103">
        <v>3.2287574341299884E-2</v>
      </c>
      <c r="L71" s="103">
        <v>3.2259544600516325E-2</v>
      </c>
      <c r="M71" s="104">
        <v>4.3182902887423359E-2</v>
      </c>
    </row>
    <row r="72" spans="1:13" ht="14.4" customHeight="1" x14ac:dyDescent="0.2">
      <c r="A72" s="1" t="s">
        <v>92</v>
      </c>
      <c r="B72" s="105">
        <v>-5.6169020060897077E-3</v>
      </c>
      <c r="C72" s="106">
        <v>-1.8640352900342803E-2</v>
      </c>
      <c r="D72" s="106">
        <v>-3.5682751733164868E-2</v>
      </c>
      <c r="E72" s="106">
        <v>-4.0923330633016633E-2</v>
      </c>
      <c r="F72" s="106">
        <v>-3.1979105802930279E-2</v>
      </c>
      <c r="G72" s="106">
        <v>-2.408160254786491E-2</v>
      </c>
      <c r="H72" s="106">
        <v>-9.1657937718290037E-3</v>
      </c>
      <c r="I72" s="106">
        <v>-4.1730401239868983E-3</v>
      </c>
      <c r="J72" s="106">
        <v>-4.0362315718708297E-2</v>
      </c>
      <c r="K72" s="106">
        <v>-3.5464498467644975E-2</v>
      </c>
      <c r="L72" s="106">
        <v>-1.7841879329042864E-2</v>
      </c>
      <c r="M72" s="107">
        <v>-4.3023302896521053E-3</v>
      </c>
    </row>
    <row r="73" spans="1:13" ht="14.4" customHeight="1" x14ac:dyDescent="0.2">
      <c r="A73" s="1" t="s">
        <v>3</v>
      </c>
      <c r="B73" s="105">
        <v>1.7732969040991529E-3</v>
      </c>
      <c r="C73" s="106">
        <v>4.0469042407019987E-3</v>
      </c>
      <c r="D73" s="106">
        <v>1.5159906138787366E-2</v>
      </c>
      <c r="E73" s="106">
        <v>7.1790585662540318E-3</v>
      </c>
      <c r="F73" s="106">
        <v>1.032438493101788E-2</v>
      </c>
      <c r="G73" s="106">
        <v>7.789088730921807E-3</v>
      </c>
      <c r="H73" s="106">
        <v>1.2400655690034028E-2</v>
      </c>
      <c r="I73" s="106">
        <v>1.0709004897650405E-2</v>
      </c>
      <c r="J73" s="106">
        <v>1.1313461674267423E-3</v>
      </c>
      <c r="K73" s="106">
        <v>2.1351310380956112E-2</v>
      </c>
      <c r="L73" s="106">
        <v>2.9402915769450651E-2</v>
      </c>
      <c r="M73" s="107">
        <v>3.0618236846582991E-2</v>
      </c>
    </row>
    <row r="74" spans="1:13" ht="14.4" customHeight="1" x14ac:dyDescent="0.2">
      <c r="A74" s="1" t="s">
        <v>4</v>
      </c>
      <c r="B74" s="105">
        <v>2.2393244347290982E-3</v>
      </c>
      <c r="C74" s="106">
        <v>-6.6051401615002774E-3</v>
      </c>
      <c r="D74" s="106">
        <v>-1.1887424213360786E-2</v>
      </c>
      <c r="E74" s="106">
        <v>-1.6386771800851331E-2</v>
      </c>
      <c r="F74" s="106">
        <v>-9.8264503640305145E-3</v>
      </c>
      <c r="G74" s="106">
        <v>-8.9371493976572944E-3</v>
      </c>
      <c r="H74" s="106">
        <v>-1.2851176709160464E-2</v>
      </c>
      <c r="I74" s="106">
        <v>-2.0168224698638729E-2</v>
      </c>
      <c r="J74" s="106">
        <v>-2.190306725745772E-2</v>
      </c>
      <c r="K74" s="106">
        <v>1.8454317978504102E-2</v>
      </c>
      <c r="L74" s="106">
        <v>2.1808389411821921E-2</v>
      </c>
      <c r="M74" s="107">
        <v>2.0082796878168968E-2</v>
      </c>
    </row>
    <row r="75" spans="1:13" ht="14.4" customHeight="1" x14ac:dyDescent="0.2">
      <c r="A75" s="2" t="s">
        <v>5</v>
      </c>
      <c r="B75" s="108">
        <v>-1.9347716546336436E-3</v>
      </c>
      <c r="C75" s="109">
        <v>-1.3661692211502773E-2</v>
      </c>
      <c r="D75" s="109">
        <v>-4.8382521056436291E-2</v>
      </c>
      <c r="E75" s="109">
        <v>-2.8730760705682337E-2</v>
      </c>
      <c r="F75" s="109">
        <v>-3.2816695157894218E-2</v>
      </c>
      <c r="G75" s="109">
        <v>-3.3043124202067967E-2</v>
      </c>
      <c r="H75" s="109">
        <v>-1.7287850541039072E-2</v>
      </c>
      <c r="I75" s="109">
        <v>2.2831192390156021E-3</v>
      </c>
      <c r="J75" s="109">
        <v>-2.9691805984021286E-2</v>
      </c>
      <c r="K75" s="109">
        <v>-2.6138338090436416E-2</v>
      </c>
      <c r="L75" s="109">
        <v>-4.1599769600447881E-2</v>
      </c>
      <c r="M75" s="110">
        <v>-3.0774670944928296E-2</v>
      </c>
    </row>
    <row r="76" spans="1:13" ht="14.4" customHeight="1" x14ac:dyDescent="0.2">
      <c r="A76" s="3" t="s">
        <v>2</v>
      </c>
      <c r="B76" s="111">
        <v>5.7218892113053057E-3</v>
      </c>
      <c r="C76" s="112">
        <v>8.7797628552752881E-3</v>
      </c>
      <c r="D76" s="112">
        <v>5.8661024766159739E-3</v>
      </c>
      <c r="E76" s="112">
        <v>5.882676712440426E-3</v>
      </c>
      <c r="F76" s="112">
        <v>1.2745229715288686E-2</v>
      </c>
      <c r="G76" s="112">
        <v>2.0527626408943133E-2</v>
      </c>
      <c r="H76" s="112">
        <v>2.9720054927392648E-2</v>
      </c>
      <c r="I76" s="112">
        <v>3.6925140861747807E-2</v>
      </c>
      <c r="J76" s="112">
        <v>2.3564048443808234E-2</v>
      </c>
      <c r="K76" s="112">
        <v>3.3239522288895908E-2</v>
      </c>
      <c r="L76" s="112">
        <v>4.4954220276846465E-2</v>
      </c>
      <c r="M76" s="113">
        <v>3.3952000696272765E-2</v>
      </c>
    </row>
    <row r="77" spans="1:13" ht="14.4" customHeight="1" x14ac:dyDescent="0.2">
      <c r="A77" s="1" t="s">
        <v>91</v>
      </c>
      <c r="B77" s="105">
        <v>0.17889606931079785</v>
      </c>
      <c r="C77" s="106">
        <v>5.5588100251737625E-2</v>
      </c>
      <c r="D77" s="106">
        <v>-7.4101618062224275E-2</v>
      </c>
      <c r="E77" s="106">
        <v>0.17653307661025952</v>
      </c>
      <c r="F77" s="106">
        <v>0.2834822812502768</v>
      </c>
      <c r="G77" s="106">
        <v>0.2866961009465861</v>
      </c>
      <c r="H77" s="106">
        <v>0.1702301126437164</v>
      </c>
      <c r="I77" s="106">
        <v>3.2444190746540369E-2</v>
      </c>
      <c r="J77" s="106">
        <v>4.3154828368245274E-2</v>
      </c>
      <c r="K77" s="106">
        <v>9.0166034045129587E-2</v>
      </c>
      <c r="L77" s="106">
        <v>0.21587757527733756</v>
      </c>
      <c r="M77" s="107">
        <v>0.11257253665870186</v>
      </c>
    </row>
    <row r="78" spans="1:13" ht="14.4" customHeight="1" x14ac:dyDescent="0.2">
      <c r="A78" s="1" t="s">
        <v>92</v>
      </c>
      <c r="B78" s="105">
        <v>1.0814800734968004E-2</v>
      </c>
      <c r="C78" s="106">
        <v>2.0805225119335882E-2</v>
      </c>
      <c r="D78" s="106">
        <v>2.5651077987028953E-2</v>
      </c>
      <c r="E78" s="106">
        <v>1.2711021339505411E-2</v>
      </c>
      <c r="F78" s="106">
        <v>1.673551391340268E-2</v>
      </c>
      <c r="G78" s="106">
        <v>1.953277048198078E-2</v>
      </c>
      <c r="H78" s="106">
        <v>3.3759369063959307E-2</v>
      </c>
      <c r="I78" s="106">
        <v>4.8313306982201536E-2</v>
      </c>
      <c r="J78" s="106">
        <v>2.5415665739965992E-2</v>
      </c>
      <c r="K78" s="106">
        <v>1.4762839523483239E-2</v>
      </c>
      <c r="L78" s="106">
        <v>1.9547789252110984E-2</v>
      </c>
      <c r="M78" s="107">
        <v>1.2220490635146845E-2</v>
      </c>
    </row>
    <row r="79" spans="1:13" ht="14.4" customHeight="1" x14ac:dyDescent="0.2">
      <c r="A79" s="1" t="s">
        <v>3</v>
      </c>
      <c r="B79" s="105">
        <v>-4.5208258798275183E-2</v>
      </c>
      <c r="C79" s="106">
        <v>-3.4869886418659991E-2</v>
      </c>
      <c r="D79" s="106">
        <v>-2.0984266961536872E-2</v>
      </c>
      <c r="E79" s="106">
        <v>-4.1265039994622575E-2</v>
      </c>
      <c r="F79" s="106">
        <v>-3.6908168359839795E-2</v>
      </c>
      <c r="G79" s="106">
        <v>-1.556936621997799E-2</v>
      </c>
      <c r="H79" s="106">
        <v>2.1591944102978926E-3</v>
      </c>
      <c r="I79" s="106">
        <v>2.5885749761872363E-2</v>
      </c>
      <c r="J79" s="106">
        <v>2.8430673400183376E-2</v>
      </c>
      <c r="K79" s="106">
        <v>9.9951756348584858E-2</v>
      </c>
      <c r="L79" s="106">
        <v>8.796140372087935E-2</v>
      </c>
      <c r="M79" s="107">
        <v>9.4657501581080938E-2</v>
      </c>
    </row>
    <row r="80" spans="1:13" ht="14.4" customHeight="1" x14ac:dyDescent="0.2">
      <c r="A80" s="1" t="s">
        <v>4</v>
      </c>
      <c r="B80" s="105">
        <v>-2.0657865130958825E-2</v>
      </c>
      <c r="C80" s="106">
        <v>-9.1746388042684337E-3</v>
      </c>
      <c r="D80" s="106">
        <v>-2.2527082533365914E-2</v>
      </c>
      <c r="E80" s="106">
        <v>-3.9019117823667675E-2</v>
      </c>
      <c r="F80" s="106">
        <v>-4.6715401284687388E-2</v>
      </c>
      <c r="G80" s="106">
        <v>-2.9650255333728524E-2</v>
      </c>
      <c r="H80" s="106">
        <v>-5.8970941082378036E-3</v>
      </c>
      <c r="I80" s="106">
        <v>-3.055676606694474E-3</v>
      </c>
      <c r="J80" s="106">
        <v>1.3942855907609665E-3</v>
      </c>
      <c r="K80" s="106">
        <v>2.9323248407643311E-2</v>
      </c>
      <c r="L80" s="106">
        <v>2.8907945324002038E-2</v>
      </c>
      <c r="M80" s="107">
        <v>3.5225175640236993E-2</v>
      </c>
    </row>
    <row r="81" spans="1:14" ht="14.4" customHeight="1" x14ac:dyDescent="0.2">
      <c r="A81" s="2" t="s">
        <v>5</v>
      </c>
      <c r="B81" s="105">
        <v>-2.699831260546216E-2</v>
      </c>
      <c r="C81" s="106">
        <v>-4.8856569912293139E-2</v>
      </c>
      <c r="D81" s="106">
        <v>-6.3982327542926001E-2</v>
      </c>
      <c r="E81" s="106">
        <v>-4.4231727988832389E-2</v>
      </c>
      <c r="F81" s="106">
        <v>-5.761977524612677E-2</v>
      </c>
      <c r="G81" s="106">
        <v>-5.3076937737035694E-2</v>
      </c>
      <c r="H81" s="106">
        <v>-3.864725293163556E-2</v>
      </c>
      <c r="I81" s="106">
        <v>-4.3044619422572178E-2</v>
      </c>
      <c r="J81" s="106">
        <v>-5.2821407795229786E-2</v>
      </c>
      <c r="K81" s="106">
        <v>2.2897118162500299E-2</v>
      </c>
      <c r="L81" s="106">
        <v>1.4455743535956952E-2</v>
      </c>
      <c r="M81" s="107">
        <v>2.9278221387192736E-2</v>
      </c>
    </row>
    <row r="82" spans="1:14" ht="14.4" customHeight="1" x14ac:dyDescent="0.2">
      <c r="A82" s="3" t="s">
        <v>6</v>
      </c>
      <c r="B82" s="114">
        <v>2.8447244926617116E-3</v>
      </c>
      <c r="C82" s="115">
        <v>-4.0355179488070691E-3</v>
      </c>
      <c r="D82" s="115">
        <v>-1.4566895752191594E-2</v>
      </c>
      <c r="E82" s="115">
        <v>-8.0395535312790794E-3</v>
      </c>
      <c r="F82" s="115">
        <v>-1.2513005491817126E-2</v>
      </c>
      <c r="G82" s="115">
        <v>-1.395642674198439E-2</v>
      </c>
      <c r="H82" s="115">
        <v>-8.5266089675876105E-3</v>
      </c>
      <c r="I82" s="115">
        <v>-1.1271475863234025E-2</v>
      </c>
      <c r="J82" s="115">
        <v>-1.2933221100352841E-2</v>
      </c>
      <c r="K82" s="115">
        <v>-3.355250143652446E-3</v>
      </c>
      <c r="L82" s="115">
        <v>7.9803188724661986E-4</v>
      </c>
      <c r="M82" s="116">
        <v>1.0606876966375524E-2</v>
      </c>
    </row>
    <row r="83" spans="1:14" ht="14.4" customHeight="1" x14ac:dyDescent="0.2">
      <c r="A83" s="1" t="s">
        <v>91</v>
      </c>
      <c r="B83" s="105">
        <v>2.8985079804472198E-2</v>
      </c>
      <c r="C83" s="106">
        <v>4.7976150469168186E-2</v>
      </c>
      <c r="D83" s="106">
        <v>2.8587084311610663E-2</v>
      </c>
      <c r="E83" s="106">
        <v>8.8375809249662068E-2</v>
      </c>
      <c r="F83" s="106">
        <v>1.4967269150656262E-2</v>
      </c>
      <c r="G83" s="106">
        <v>-5.9876042230030384E-3</v>
      </c>
      <c r="H83" s="106">
        <v>-6.9913969278332169E-3</v>
      </c>
      <c r="I83" s="106">
        <v>-1.9387369709098864E-2</v>
      </c>
      <c r="J83" s="106">
        <v>8.4547314200470805E-2</v>
      </c>
      <c r="K83" s="106">
        <v>2.7675236522738796E-2</v>
      </c>
      <c r="L83" s="106">
        <v>1.3249167280350764E-2</v>
      </c>
      <c r="M83" s="107">
        <v>3.6596119017531084E-2</v>
      </c>
    </row>
    <row r="84" spans="1:14" ht="14.4" customHeight="1" x14ac:dyDescent="0.2">
      <c r="A84" s="1" t="s">
        <v>92</v>
      </c>
      <c r="B84" s="105">
        <v>-1.3601054613564912E-2</v>
      </c>
      <c r="C84" s="106">
        <v>-3.7372882790918195E-2</v>
      </c>
      <c r="D84" s="106">
        <v>-6.5017623172268252E-2</v>
      </c>
      <c r="E84" s="106">
        <v>-6.7117986312806646E-2</v>
      </c>
      <c r="F84" s="106">
        <v>-5.4930622006042103E-2</v>
      </c>
      <c r="G84" s="106">
        <v>-4.427702024789993E-2</v>
      </c>
      <c r="H84" s="106">
        <v>-2.9107219669937297E-2</v>
      </c>
      <c r="I84" s="106">
        <v>-2.8596985651911547E-2</v>
      </c>
      <c r="J84" s="106">
        <v>-7.7476460126990249E-2</v>
      </c>
      <c r="K84" s="106">
        <v>-6.586734532515516E-2</v>
      </c>
      <c r="L84" s="106">
        <v>-3.6904517006096219E-2</v>
      </c>
      <c r="M84" s="107">
        <v>-1.2719255412789687E-2</v>
      </c>
    </row>
    <row r="85" spans="1:14" ht="14.4" customHeight="1" x14ac:dyDescent="0.2">
      <c r="A85" s="1" t="s">
        <v>3</v>
      </c>
      <c r="B85" s="105">
        <v>7.1083112047778969E-3</v>
      </c>
      <c r="C85" s="106">
        <v>8.5212127670798703E-3</v>
      </c>
      <c r="D85" s="106">
        <v>1.9384008963418412E-2</v>
      </c>
      <c r="E85" s="106">
        <v>1.2921337124144644E-2</v>
      </c>
      <c r="F85" s="106">
        <v>1.6046166065362848E-2</v>
      </c>
      <c r="G85" s="106">
        <v>1.0672831699764735E-2</v>
      </c>
      <c r="H85" s="106">
        <v>1.3672357462733981E-2</v>
      </c>
      <c r="I85" s="106">
        <v>8.8327961286568182E-3</v>
      </c>
      <c r="J85" s="106">
        <v>-1.8691434305646941E-3</v>
      </c>
      <c r="K85" s="106">
        <v>1.5093419549635606E-2</v>
      </c>
      <c r="L85" s="106">
        <v>2.3925980151562349E-2</v>
      </c>
      <c r="M85" s="107">
        <v>2.4042828442186207E-2</v>
      </c>
    </row>
    <row r="86" spans="1:14" ht="14.4" customHeight="1" x14ac:dyDescent="0.2">
      <c r="A86" s="1" t="s">
        <v>4</v>
      </c>
      <c r="B86" s="105">
        <v>4.096189941698582E-3</v>
      </c>
      <c r="C86" s="106">
        <v>-6.3928146098484089E-3</v>
      </c>
      <c r="D86" s="106">
        <v>-1.0918466232866877E-2</v>
      </c>
      <c r="E86" s="106">
        <v>-1.4388358427369694E-2</v>
      </c>
      <c r="F86" s="106">
        <v>-6.6488403080035771E-3</v>
      </c>
      <c r="G86" s="106">
        <v>-7.1097369522076749E-3</v>
      </c>
      <c r="H86" s="106">
        <v>-1.3474267560046341E-2</v>
      </c>
      <c r="I86" s="106">
        <v>-2.1812686984227642E-2</v>
      </c>
      <c r="J86" s="106">
        <v>-2.4044719203384541E-2</v>
      </c>
      <c r="K86" s="106">
        <v>1.7697033575103667E-2</v>
      </c>
      <c r="L86" s="106">
        <v>2.1287680248265006E-2</v>
      </c>
      <c r="M86" s="107">
        <v>1.8899097336146999E-2</v>
      </c>
    </row>
    <row r="87" spans="1:14" ht="14.4" customHeight="1" x14ac:dyDescent="0.2">
      <c r="A87" s="2" t="s">
        <v>5</v>
      </c>
      <c r="B87" s="105">
        <v>-2.9100984514997253E-4</v>
      </c>
      <c r="C87" s="106">
        <v>-1.1355839757515597E-2</v>
      </c>
      <c r="D87" s="106">
        <v>-4.7521268209501151E-2</v>
      </c>
      <c r="E87" s="106">
        <v>-2.7722543682494966E-2</v>
      </c>
      <c r="F87" s="106">
        <v>-3.1120809363221584E-2</v>
      </c>
      <c r="G87" s="106">
        <v>-3.1665264156829437E-2</v>
      </c>
      <c r="H87" s="106">
        <v>-1.5775165600949572E-2</v>
      </c>
      <c r="I87" s="106">
        <v>5.0399130730589235E-3</v>
      </c>
      <c r="J87" s="106">
        <v>-2.7958237670557957E-2</v>
      </c>
      <c r="K87" s="106">
        <v>-2.9760277656777141E-2</v>
      </c>
      <c r="L87" s="106">
        <v>-4.5115911206966827E-2</v>
      </c>
      <c r="M87" s="107">
        <v>-3.4509717726173103E-2</v>
      </c>
    </row>
    <row r="88" spans="1:14" ht="14.4" customHeight="1" x14ac:dyDescent="0.2">
      <c r="A88" s="3" t="s">
        <v>32</v>
      </c>
      <c r="B88" s="114">
        <v>-4.0443861539062233E-3</v>
      </c>
      <c r="C88" s="115">
        <v>-9.7927262228320044E-3</v>
      </c>
      <c r="D88" s="115">
        <v>-1.9442091885136688E-2</v>
      </c>
      <c r="E88" s="115">
        <v>-1.6125908360548578E-2</v>
      </c>
      <c r="F88" s="115">
        <v>-2.2263510151917094E-2</v>
      </c>
      <c r="G88" s="115">
        <v>-2.4574115720006777E-2</v>
      </c>
      <c r="H88" s="115">
        <v>-1.5920380507511173E-2</v>
      </c>
      <c r="I88" s="115">
        <v>-1.1817779397290819E-2</v>
      </c>
      <c r="J88" s="115">
        <v>-8.155754647160781E-3</v>
      </c>
      <c r="K88" s="115">
        <v>2.068535142039966E-3</v>
      </c>
      <c r="L88" s="115">
        <v>2.6070109206355259E-4</v>
      </c>
      <c r="M88" s="116">
        <v>8.1292188954293267E-3</v>
      </c>
    </row>
    <row r="89" spans="1:14" ht="14.4" customHeight="1" x14ac:dyDescent="0.2">
      <c r="A89" s="1" t="s">
        <v>91</v>
      </c>
      <c r="B89" s="105">
        <v>2.4991926961014561E-2</v>
      </c>
      <c r="C89" s="106">
        <v>5.2382371934517225E-2</v>
      </c>
      <c r="D89" s="106">
        <v>2.9298997903264998E-2</v>
      </c>
      <c r="E89" s="106">
        <v>8.3576350636165295E-2</v>
      </c>
      <c r="F89" s="106">
        <v>1.3311318546635229E-2</v>
      </c>
      <c r="G89" s="106">
        <v>-7.4260016132029196E-3</v>
      </c>
      <c r="H89" s="106">
        <v>1.6933063985622485E-2</v>
      </c>
      <c r="I89" s="106">
        <v>-1.754763033384661E-3</v>
      </c>
      <c r="J89" s="106">
        <v>8.9260825510710504E-2</v>
      </c>
      <c r="K89" s="106">
        <v>3.3386743958986081E-2</v>
      </c>
      <c r="L89" s="106">
        <v>1.3968159715948286E-2</v>
      </c>
      <c r="M89" s="107">
        <v>3.320173007810491E-2</v>
      </c>
    </row>
    <row r="90" spans="1:14" ht="14.4" customHeight="1" x14ac:dyDescent="0.2">
      <c r="A90" s="1" t="s">
        <v>92</v>
      </c>
      <c r="B90" s="105">
        <v>-4.0896220391303771E-2</v>
      </c>
      <c r="C90" s="106">
        <v>-6.8173286854858503E-2</v>
      </c>
      <c r="D90" s="106">
        <v>-9.1588563480899624E-2</v>
      </c>
      <c r="E90" s="106">
        <v>-0.1069015878413843</v>
      </c>
      <c r="F90" s="106">
        <v>-9.4860805836202142E-2</v>
      </c>
      <c r="G90" s="106">
        <v>-8.6199016253751842E-2</v>
      </c>
      <c r="H90" s="106">
        <v>-7.0904914288107621E-2</v>
      </c>
      <c r="I90" s="106">
        <v>-3.9665902459795239E-2</v>
      </c>
      <c r="J90" s="106">
        <v>-6.4746240310580655E-2</v>
      </c>
      <c r="K90" s="106">
        <v>-5.787589407792073E-2</v>
      </c>
      <c r="L90" s="106">
        <v>-4.3057897169894693E-2</v>
      </c>
      <c r="M90" s="107">
        <v>-2.2591254348774511E-2</v>
      </c>
    </row>
    <row r="91" spans="1:14" ht="14.4" customHeight="1" x14ac:dyDescent="0.2">
      <c r="A91" s="1" t="s">
        <v>3</v>
      </c>
      <c r="B91" s="105">
        <v>9.2675658750988894E-3</v>
      </c>
      <c r="C91" s="106">
        <v>1.0074685214693953E-2</v>
      </c>
      <c r="D91" s="106">
        <v>1.3816549911697687E-2</v>
      </c>
      <c r="E91" s="106">
        <v>1.3005515532531074E-2</v>
      </c>
      <c r="F91" s="106">
        <v>1.3302469256224419E-2</v>
      </c>
      <c r="G91" s="106">
        <v>9.6730392904004377E-3</v>
      </c>
      <c r="H91" s="106">
        <v>1.3109742472718726E-2</v>
      </c>
      <c r="I91" s="106">
        <v>8.4120643722976514E-3</v>
      </c>
      <c r="J91" s="106">
        <v>-7.213916073775295E-4</v>
      </c>
      <c r="K91" s="106">
        <v>1.6979351320731837E-2</v>
      </c>
      <c r="L91" s="106">
        <v>2.3520748003338209E-2</v>
      </c>
      <c r="M91" s="107">
        <v>2.0769347480970195E-2</v>
      </c>
    </row>
    <row r="92" spans="1:14" ht="14.4" customHeight="1" x14ac:dyDescent="0.2">
      <c r="A92" s="1" t="s">
        <v>4</v>
      </c>
      <c r="B92" s="105">
        <v>4.2132756311572686E-3</v>
      </c>
      <c r="C92" s="106">
        <v>-1.1763983603150915E-2</v>
      </c>
      <c r="D92" s="106">
        <v>-1.3443845754664365E-2</v>
      </c>
      <c r="E92" s="106">
        <v>-1.4442760539192781E-2</v>
      </c>
      <c r="F92" s="106">
        <v>-8.9204897492962502E-3</v>
      </c>
      <c r="G92" s="106">
        <v>-1.2579567764386936E-2</v>
      </c>
      <c r="H92" s="106">
        <v>-1.4143836811097604E-2</v>
      </c>
      <c r="I92" s="106">
        <v>-1.5651723311337098E-2</v>
      </c>
      <c r="J92" s="106">
        <v>-3.5612342988119175E-2</v>
      </c>
      <c r="K92" s="106">
        <v>9.9775962986658386E-3</v>
      </c>
      <c r="L92" s="106">
        <v>6.4504208727290818E-3</v>
      </c>
      <c r="M92" s="107">
        <v>1.0451361785243765E-2</v>
      </c>
    </row>
    <row r="93" spans="1:14" ht="14.4" customHeight="1" x14ac:dyDescent="0.2">
      <c r="A93" s="2" t="s">
        <v>5</v>
      </c>
      <c r="B93" s="108">
        <v>-1.889066936314502E-2</v>
      </c>
      <c r="C93" s="109">
        <v>-2.4377196375517461E-2</v>
      </c>
      <c r="D93" s="109">
        <v>-4.1908891871438834E-2</v>
      </c>
      <c r="E93" s="109">
        <v>-5.1268986713648747E-2</v>
      </c>
      <c r="F93" s="109">
        <v>-4.6206498516620932E-2</v>
      </c>
      <c r="G93" s="109">
        <v>-4.4951257065253582E-2</v>
      </c>
      <c r="H93" s="109">
        <v>-4.9325928910250054E-2</v>
      </c>
      <c r="I93" s="109">
        <v>-4.0801336714857875E-2</v>
      </c>
      <c r="J93" s="109">
        <v>-5.8286031992906613E-2</v>
      </c>
      <c r="K93" s="109">
        <v>-1.3597400232941523E-2</v>
      </c>
      <c r="L93" s="109">
        <v>-2.078344836220793E-2</v>
      </c>
      <c r="M93" s="110">
        <v>-1.8285147903097085E-2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26" t="s">
        <v>103</v>
      </c>
      <c r="B96" s="226"/>
      <c r="C96" s="226"/>
      <c r="D96" s="226"/>
      <c r="E96" s="226"/>
      <c r="F96" s="226"/>
      <c r="G96" s="226"/>
      <c r="H96" s="226"/>
      <c r="I96" s="226"/>
      <c r="J96" s="226"/>
      <c r="K96" s="226"/>
      <c r="L96" s="226"/>
      <c r="M96" s="226"/>
      <c r="N96" s="226"/>
    </row>
    <row r="98" spans="1:15" ht="14.4" customHeight="1" x14ac:dyDescent="0.2">
      <c r="A98" s="206" t="s">
        <v>0</v>
      </c>
      <c r="B98" s="208" t="s">
        <v>31</v>
      </c>
      <c r="C98" s="209"/>
      <c r="D98" s="209"/>
      <c r="E98" s="209"/>
      <c r="F98" s="209"/>
      <c r="G98" s="209"/>
      <c r="H98" s="209"/>
      <c r="I98" s="209"/>
      <c r="J98" s="209"/>
      <c r="K98" s="209"/>
      <c r="L98" s="209"/>
      <c r="M98" s="209"/>
      <c r="N98" s="210"/>
    </row>
    <row r="99" spans="1:15" ht="14.4" customHeight="1" x14ac:dyDescent="0.2">
      <c r="A99" s="207"/>
      <c r="B99" s="21" t="s">
        <v>2323</v>
      </c>
      <c r="C99" s="22" t="s">
        <v>2324</v>
      </c>
      <c r="D99" s="22" t="s">
        <v>2325</v>
      </c>
      <c r="E99" s="22" t="s">
        <v>2327</v>
      </c>
      <c r="F99" s="22" t="s">
        <v>2328</v>
      </c>
      <c r="G99" s="22" t="s">
        <v>2329</v>
      </c>
      <c r="H99" s="22" t="s">
        <v>2330</v>
      </c>
      <c r="I99" s="22" t="s">
        <v>2331</v>
      </c>
      <c r="J99" s="22" t="s">
        <v>2332</v>
      </c>
      <c r="K99" s="22" t="s">
        <v>2333</v>
      </c>
      <c r="L99" s="22" t="s">
        <v>2335</v>
      </c>
      <c r="M99" s="22" t="s">
        <v>2337</v>
      </c>
      <c r="N99" s="51" t="s">
        <v>2340</v>
      </c>
    </row>
    <row r="100" spans="1:15" ht="14.4" customHeight="1" x14ac:dyDescent="0.3">
      <c r="A100" s="3" t="s">
        <v>1</v>
      </c>
      <c r="B100" s="84">
        <v>12270296</v>
      </c>
      <c r="C100" s="85">
        <v>12478517</v>
      </c>
      <c r="D100" s="85">
        <v>12488681</v>
      </c>
      <c r="E100" s="85">
        <v>12440532</v>
      </c>
      <c r="F100" s="85">
        <v>12477875</v>
      </c>
      <c r="G100" s="85">
        <v>12510460</v>
      </c>
      <c r="H100" s="85">
        <v>12555162</v>
      </c>
      <c r="I100" s="85">
        <v>12656903</v>
      </c>
      <c r="J100" s="85">
        <v>12656803</v>
      </c>
      <c r="K100" s="85">
        <v>12301314</v>
      </c>
      <c r="L100" s="85">
        <v>12047151</v>
      </c>
      <c r="M100" s="85">
        <v>12349427</v>
      </c>
      <c r="N100" s="86">
        <v>12433711</v>
      </c>
      <c r="O100" s="152"/>
    </row>
    <row r="101" spans="1:15" ht="14.4" customHeight="1" x14ac:dyDescent="0.2">
      <c r="A101" s="1" t="s">
        <v>91</v>
      </c>
      <c r="B101" s="87">
        <v>1550965</v>
      </c>
      <c r="C101" s="88">
        <v>1561167</v>
      </c>
      <c r="D101" s="88">
        <v>1567262</v>
      </c>
      <c r="E101" s="88">
        <v>1574556</v>
      </c>
      <c r="F101" s="88">
        <v>1690927</v>
      </c>
      <c r="G101" s="88">
        <v>1524431</v>
      </c>
      <c r="H101" s="88">
        <v>1556981</v>
      </c>
      <c r="I101" s="88">
        <v>1561065</v>
      </c>
      <c r="J101" s="88">
        <v>1497650</v>
      </c>
      <c r="K101" s="88">
        <v>1972504</v>
      </c>
      <c r="L101" s="88">
        <v>2354814</v>
      </c>
      <c r="M101" s="88">
        <v>1726751</v>
      </c>
      <c r="N101" s="89">
        <v>1612603</v>
      </c>
    </row>
    <row r="102" spans="1:15" ht="14.4" customHeight="1" x14ac:dyDescent="0.2">
      <c r="A102" s="1" t="s">
        <v>92</v>
      </c>
      <c r="B102" s="90">
        <v>4045717</v>
      </c>
      <c r="C102" s="91">
        <v>4136100</v>
      </c>
      <c r="D102" s="91">
        <v>4085979</v>
      </c>
      <c r="E102" s="91">
        <v>4069640</v>
      </c>
      <c r="F102" s="91">
        <v>4002225</v>
      </c>
      <c r="G102" s="91">
        <v>4077939</v>
      </c>
      <c r="H102" s="91">
        <v>4092810</v>
      </c>
      <c r="I102" s="91">
        <v>4113724</v>
      </c>
      <c r="J102" s="91">
        <v>4103519</v>
      </c>
      <c r="K102" s="91">
        <v>3550865</v>
      </c>
      <c r="L102" s="91">
        <v>3537702</v>
      </c>
      <c r="M102" s="91">
        <v>3958492</v>
      </c>
      <c r="N102" s="92">
        <v>4016443</v>
      </c>
    </row>
    <row r="103" spans="1:15" ht="14.4" customHeight="1" x14ac:dyDescent="0.2">
      <c r="A103" s="1" t="s">
        <v>3</v>
      </c>
      <c r="B103" s="90">
        <v>4108242</v>
      </c>
      <c r="C103" s="91">
        <v>4140025</v>
      </c>
      <c r="D103" s="91">
        <v>4189844</v>
      </c>
      <c r="E103" s="91">
        <v>4160649</v>
      </c>
      <c r="F103" s="91">
        <v>4163986</v>
      </c>
      <c r="G103" s="91">
        <v>4216634</v>
      </c>
      <c r="H103" s="91">
        <v>4214412</v>
      </c>
      <c r="I103" s="91">
        <v>4280898</v>
      </c>
      <c r="J103" s="91">
        <v>4288301</v>
      </c>
      <c r="K103" s="91">
        <v>4086492</v>
      </c>
      <c r="L103" s="91">
        <v>3843309</v>
      </c>
      <c r="M103" s="91">
        <v>4146879</v>
      </c>
      <c r="N103" s="92">
        <v>4232384</v>
      </c>
    </row>
    <row r="104" spans="1:15" ht="14.4" customHeight="1" x14ac:dyDescent="0.2">
      <c r="A104" s="1" t="s">
        <v>4</v>
      </c>
      <c r="B104" s="90">
        <v>1863268</v>
      </c>
      <c r="C104" s="91">
        <v>1930264</v>
      </c>
      <c r="D104" s="91">
        <v>1926622</v>
      </c>
      <c r="E104" s="91">
        <v>1850020</v>
      </c>
      <c r="F104" s="91">
        <v>1895600</v>
      </c>
      <c r="G104" s="91">
        <v>1980021</v>
      </c>
      <c r="H104" s="91">
        <v>1974701</v>
      </c>
      <c r="I104" s="91">
        <v>1987694</v>
      </c>
      <c r="J104" s="91">
        <v>2014435</v>
      </c>
      <c r="K104" s="91">
        <v>1889757</v>
      </c>
      <c r="L104" s="91">
        <v>1732491</v>
      </c>
      <c r="M104" s="91">
        <v>1865945</v>
      </c>
      <c r="N104" s="92">
        <v>1892749</v>
      </c>
    </row>
    <row r="105" spans="1:15" ht="14.4" customHeight="1" x14ac:dyDescent="0.2">
      <c r="A105" s="2" t="s">
        <v>5</v>
      </c>
      <c r="B105" s="93">
        <v>702104</v>
      </c>
      <c r="C105" s="94">
        <v>710961</v>
      </c>
      <c r="D105" s="94">
        <v>718974</v>
      </c>
      <c r="E105" s="94">
        <v>785667</v>
      </c>
      <c r="F105" s="94">
        <v>725137</v>
      </c>
      <c r="G105" s="94">
        <v>711435</v>
      </c>
      <c r="H105" s="94">
        <v>716258</v>
      </c>
      <c r="I105" s="94">
        <v>713522</v>
      </c>
      <c r="J105" s="94">
        <v>752898</v>
      </c>
      <c r="K105" s="94">
        <v>801696</v>
      </c>
      <c r="L105" s="94">
        <v>578835</v>
      </c>
      <c r="M105" s="94">
        <v>651360</v>
      </c>
      <c r="N105" s="95">
        <v>679532</v>
      </c>
    </row>
    <row r="106" spans="1:15" ht="14.4" customHeight="1" x14ac:dyDescent="0.3">
      <c r="A106" s="3" t="s">
        <v>2</v>
      </c>
      <c r="B106" s="84">
        <v>2123058</v>
      </c>
      <c r="C106" s="85">
        <v>2163233</v>
      </c>
      <c r="D106" s="85">
        <v>2186652</v>
      </c>
      <c r="E106" s="85">
        <v>2202608</v>
      </c>
      <c r="F106" s="85">
        <v>2209554</v>
      </c>
      <c r="G106" s="85">
        <v>2238704</v>
      </c>
      <c r="H106" s="85">
        <v>2274728</v>
      </c>
      <c r="I106" s="85">
        <v>2300670</v>
      </c>
      <c r="J106" s="85">
        <v>2308267</v>
      </c>
      <c r="K106" s="85">
        <v>2210607</v>
      </c>
      <c r="L106" s="85">
        <v>2035005</v>
      </c>
      <c r="M106" s="85">
        <v>2136560</v>
      </c>
      <c r="N106" s="86">
        <v>2180373</v>
      </c>
      <c r="O106" s="152"/>
    </row>
    <row r="107" spans="1:15" ht="14.4" customHeight="1" x14ac:dyDescent="0.2">
      <c r="A107" s="1" t="s">
        <v>91</v>
      </c>
      <c r="B107" s="87">
        <v>106855</v>
      </c>
      <c r="C107" s="88">
        <v>102250</v>
      </c>
      <c r="D107" s="88">
        <v>98884</v>
      </c>
      <c r="E107" s="88">
        <v>97946</v>
      </c>
      <c r="F107" s="88">
        <v>107934</v>
      </c>
      <c r="G107" s="88">
        <v>109987</v>
      </c>
      <c r="H107" s="88">
        <v>116039</v>
      </c>
      <c r="I107" s="88">
        <v>104832</v>
      </c>
      <c r="J107" s="88">
        <v>95362</v>
      </c>
      <c r="K107" s="88">
        <v>171041</v>
      </c>
      <c r="L107" s="88">
        <v>147946</v>
      </c>
      <c r="M107" s="88">
        <v>151834</v>
      </c>
      <c r="N107" s="89">
        <v>114375</v>
      </c>
    </row>
    <row r="108" spans="1:15" ht="14.4" customHeight="1" x14ac:dyDescent="0.2">
      <c r="A108" s="1" t="s">
        <v>92</v>
      </c>
      <c r="B108" s="90">
        <v>1467001</v>
      </c>
      <c r="C108" s="91">
        <v>1485434</v>
      </c>
      <c r="D108" s="91">
        <v>1494065</v>
      </c>
      <c r="E108" s="91">
        <v>1502754</v>
      </c>
      <c r="F108" s="91">
        <v>1497687</v>
      </c>
      <c r="G108" s="91">
        <v>1510630</v>
      </c>
      <c r="H108" s="91">
        <v>1515969</v>
      </c>
      <c r="I108" s="91">
        <v>1528673</v>
      </c>
      <c r="J108" s="91">
        <v>1528999</v>
      </c>
      <c r="K108" s="91">
        <v>1412547</v>
      </c>
      <c r="L108" s="91">
        <v>1431508</v>
      </c>
      <c r="M108" s="91">
        <v>1449697</v>
      </c>
      <c r="N108" s="92">
        <v>1476960</v>
      </c>
    </row>
    <row r="109" spans="1:15" ht="14.4" customHeight="1" x14ac:dyDescent="0.2">
      <c r="A109" s="1" t="s">
        <v>3</v>
      </c>
      <c r="B109" s="90">
        <v>363175</v>
      </c>
      <c r="C109" s="91">
        <v>381283</v>
      </c>
      <c r="D109" s="91">
        <v>393888</v>
      </c>
      <c r="E109" s="91">
        <v>401295</v>
      </c>
      <c r="F109" s="91">
        <v>402227</v>
      </c>
      <c r="G109" s="91">
        <v>411850</v>
      </c>
      <c r="H109" s="91">
        <v>429541</v>
      </c>
      <c r="I109" s="91">
        <v>444411</v>
      </c>
      <c r="J109" s="91">
        <v>454513</v>
      </c>
      <c r="K109" s="91">
        <v>399624</v>
      </c>
      <c r="L109" s="91">
        <v>295583</v>
      </c>
      <c r="M109" s="91">
        <v>355885</v>
      </c>
      <c r="N109" s="92">
        <v>396937</v>
      </c>
    </row>
    <row r="110" spans="1:15" ht="14.4" customHeight="1" x14ac:dyDescent="0.2">
      <c r="A110" s="1" t="s">
        <v>4</v>
      </c>
      <c r="B110" s="90">
        <v>144443</v>
      </c>
      <c r="C110" s="91">
        <v>150749</v>
      </c>
      <c r="D110" s="91">
        <v>156058</v>
      </c>
      <c r="E110" s="91">
        <v>157191</v>
      </c>
      <c r="F110" s="91">
        <v>157097</v>
      </c>
      <c r="G110" s="91">
        <v>160851</v>
      </c>
      <c r="H110" s="91">
        <v>166884</v>
      </c>
      <c r="I110" s="91">
        <v>174677</v>
      </c>
      <c r="J110" s="91">
        <v>180059</v>
      </c>
      <c r="K110" s="91">
        <v>173892</v>
      </c>
      <c r="L110" s="91">
        <v>120538</v>
      </c>
      <c r="M110" s="91">
        <v>138209</v>
      </c>
      <c r="N110" s="92">
        <v>149724</v>
      </c>
    </row>
    <row r="111" spans="1:15" ht="14.4" customHeight="1" x14ac:dyDescent="0.2">
      <c r="A111" s="2" t="s">
        <v>5</v>
      </c>
      <c r="B111" s="93">
        <v>41584</v>
      </c>
      <c r="C111" s="94">
        <v>43517</v>
      </c>
      <c r="D111" s="94">
        <v>43757</v>
      </c>
      <c r="E111" s="94">
        <v>43422</v>
      </c>
      <c r="F111" s="94">
        <v>44609</v>
      </c>
      <c r="G111" s="94">
        <v>45386</v>
      </c>
      <c r="H111" s="94">
        <v>46295</v>
      </c>
      <c r="I111" s="94">
        <v>48077</v>
      </c>
      <c r="J111" s="94">
        <v>49334</v>
      </c>
      <c r="K111" s="94">
        <v>53503</v>
      </c>
      <c r="L111" s="94">
        <v>39430</v>
      </c>
      <c r="M111" s="94">
        <v>40935</v>
      </c>
      <c r="N111" s="95">
        <v>42377</v>
      </c>
    </row>
    <row r="112" spans="1:15" ht="14.4" customHeight="1" x14ac:dyDescent="0.3">
      <c r="A112" s="3" t="s">
        <v>6</v>
      </c>
      <c r="B112" s="84">
        <v>10147238</v>
      </c>
      <c r="C112" s="85">
        <v>10315284</v>
      </c>
      <c r="D112" s="85">
        <v>10302029</v>
      </c>
      <c r="E112" s="85">
        <v>10237924</v>
      </c>
      <c r="F112" s="85">
        <v>10268321</v>
      </c>
      <c r="G112" s="85">
        <v>10271756</v>
      </c>
      <c r="H112" s="85">
        <v>10280434</v>
      </c>
      <c r="I112" s="85">
        <v>10356233</v>
      </c>
      <c r="J112" s="85">
        <v>10348536</v>
      </c>
      <c r="K112" s="85">
        <v>10090707</v>
      </c>
      <c r="L112" s="85">
        <v>10012146</v>
      </c>
      <c r="M112" s="85">
        <v>10212867</v>
      </c>
      <c r="N112" s="86">
        <v>10253338</v>
      </c>
      <c r="O112" s="152"/>
    </row>
    <row r="113" spans="1:15" ht="14.4" customHeight="1" x14ac:dyDescent="0.2">
      <c r="A113" s="1" t="s">
        <v>91</v>
      </c>
      <c r="B113" s="87">
        <v>1444110</v>
      </c>
      <c r="C113" s="88">
        <v>1458917</v>
      </c>
      <c r="D113" s="88">
        <v>1468378</v>
      </c>
      <c r="E113" s="88">
        <v>1476610</v>
      </c>
      <c r="F113" s="88">
        <v>1582993</v>
      </c>
      <c r="G113" s="88">
        <v>1414444</v>
      </c>
      <c r="H113" s="88">
        <v>1440942</v>
      </c>
      <c r="I113" s="88">
        <v>1456233</v>
      </c>
      <c r="J113" s="88">
        <v>1402288</v>
      </c>
      <c r="K113" s="88">
        <v>1801463</v>
      </c>
      <c r="L113" s="88">
        <v>2206868</v>
      </c>
      <c r="M113" s="88">
        <v>1574917</v>
      </c>
      <c r="N113" s="89">
        <v>1498228</v>
      </c>
    </row>
    <row r="114" spans="1:15" ht="14.4" customHeight="1" x14ac:dyDescent="0.2">
      <c r="A114" s="1" t="s">
        <v>92</v>
      </c>
      <c r="B114" s="90">
        <v>2578716</v>
      </c>
      <c r="C114" s="91">
        <v>2650666</v>
      </c>
      <c r="D114" s="91">
        <v>2591914</v>
      </c>
      <c r="E114" s="91">
        <v>2566886</v>
      </c>
      <c r="F114" s="91">
        <v>2504538</v>
      </c>
      <c r="G114" s="91">
        <v>2567309</v>
      </c>
      <c r="H114" s="91">
        <v>2576841</v>
      </c>
      <c r="I114" s="91">
        <v>2585051</v>
      </c>
      <c r="J114" s="91">
        <v>2574520</v>
      </c>
      <c r="K114" s="91">
        <v>2138318</v>
      </c>
      <c r="L114" s="91">
        <v>2106194</v>
      </c>
      <c r="M114" s="91">
        <v>2508795</v>
      </c>
      <c r="N114" s="92">
        <v>2539483</v>
      </c>
    </row>
    <row r="115" spans="1:15" ht="14.4" customHeight="1" x14ac:dyDescent="0.2">
      <c r="A115" s="1" t="s">
        <v>3</v>
      </c>
      <c r="B115" s="90">
        <v>3745067</v>
      </c>
      <c r="C115" s="91">
        <v>3758742</v>
      </c>
      <c r="D115" s="91">
        <v>3795956</v>
      </c>
      <c r="E115" s="91">
        <v>3759354</v>
      </c>
      <c r="F115" s="91">
        <v>3761759</v>
      </c>
      <c r="G115" s="91">
        <v>3804784</v>
      </c>
      <c r="H115" s="91">
        <v>3784871</v>
      </c>
      <c r="I115" s="91">
        <v>3836487</v>
      </c>
      <c r="J115" s="91">
        <v>3833788</v>
      </c>
      <c r="K115" s="91">
        <v>3686868</v>
      </c>
      <c r="L115" s="91">
        <v>3547726</v>
      </c>
      <c r="M115" s="91">
        <v>3790994</v>
      </c>
      <c r="N115" s="92">
        <v>3835447</v>
      </c>
    </row>
    <row r="116" spans="1:15" ht="14.4" customHeight="1" x14ac:dyDescent="0.2">
      <c r="A116" s="1" t="s">
        <v>4</v>
      </c>
      <c r="B116" s="90">
        <v>1718825</v>
      </c>
      <c r="C116" s="91">
        <v>1779515</v>
      </c>
      <c r="D116" s="91">
        <v>1770564</v>
      </c>
      <c r="E116" s="91">
        <v>1692829</v>
      </c>
      <c r="F116" s="91">
        <v>1738503</v>
      </c>
      <c r="G116" s="91">
        <v>1819170</v>
      </c>
      <c r="H116" s="91">
        <v>1807817</v>
      </c>
      <c r="I116" s="91">
        <v>1813017</v>
      </c>
      <c r="J116" s="91">
        <v>1834376</v>
      </c>
      <c r="K116" s="91">
        <v>1715865</v>
      </c>
      <c r="L116" s="91">
        <v>1611953</v>
      </c>
      <c r="M116" s="91">
        <v>1727736</v>
      </c>
      <c r="N116" s="92">
        <v>1743025</v>
      </c>
    </row>
    <row r="117" spans="1:15" ht="14.4" customHeight="1" x14ac:dyDescent="0.2">
      <c r="A117" s="2" t="s">
        <v>5</v>
      </c>
      <c r="B117" s="93">
        <v>660520</v>
      </c>
      <c r="C117" s="94">
        <v>667444</v>
      </c>
      <c r="D117" s="94">
        <v>675217</v>
      </c>
      <c r="E117" s="94">
        <v>742245</v>
      </c>
      <c r="F117" s="94">
        <v>680528</v>
      </c>
      <c r="G117" s="94">
        <v>666049</v>
      </c>
      <c r="H117" s="94">
        <v>669963</v>
      </c>
      <c r="I117" s="94">
        <v>665445</v>
      </c>
      <c r="J117" s="94">
        <v>703564</v>
      </c>
      <c r="K117" s="94">
        <v>748193</v>
      </c>
      <c r="L117" s="94">
        <v>539405</v>
      </c>
      <c r="M117" s="94">
        <v>610425</v>
      </c>
      <c r="N117" s="95">
        <v>637155</v>
      </c>
    </row>
    <row r="118" spans="1:15" ht="14.4" customHeight="1" x14ac:dyDescent="0.3">
      <c r="A118" s="3" t="s">
        <v>32</v>
      </c>
      <c r="B118" s="84">
        <v>9166837</v>
      </c>
      <c r="C118" s="85">
        <v>9321533</v>
      </c>
      <c r="D118" s="85">
        <v>9307060</v>
      </c>
      <c r="E118" s="85">
        <v>9235519</v>
      </c>
      <c r="F118" s="85">
        <v>9249465</v>
      </c>
      <c r="G118" s="85">
        <v>9250581</v>
      </c>
      <c r="H118" s="85">
        <v>9266658</v>
      </c>
      <c r="I118" s="85">
        <v>9325382</v>
      </c>
      <c r="J118" s="85">
        <v>9325654</v>
      </c>
      <c r="K118" s="85">
        <v>9093266</v>
      </c>
      <c r="L118" s="85">
        <v>9043730</v>
      </c>
      <c r="M118" s="85">
        <v>9218608</v>
      </c>
      <c r="N118" s="86">
        <v>9248631</v>
      </c>
      <c r="O118" s="152"/>
    </row>
    <row r="119" spans="1:15" ht="14.4" customHeight="1" x14ac:dyDescent="0.2">
      <c r="A119" s="1" t="s">
        <v>91</v>
      </c>
      <c r="B119" s="87">
        <v>1394791</v>
      </c>
      <c r="C119" s="88">
        <v>1391761</v>
      </c>
      <c r="D119" s="88">
        <v>1417414</v>
      </c>
      <c r="E119" s="88">
        <v>1409762</v>
      </c>
      <c r="F119" s="88">
        <v>1498888</v>
      </c>
      <c r="G119" s="88">
        <v>1350958</v>
      </c>
      <c r="H119" s="88">
        <v>1389625</v>
      </c>
      <c r="I119" s="88">
        <v>1391271</v>
      </c>
      <c r="J119" s="88">
        <v>1351870</v>
      </c>
      <c r="K119" s="88">
        <v>1737724</v>
      </c>
      <c r="L119" s="88">
        <v>2122048</v>
      </c>
      <c r="M119" s="88">
        <v>1505665</v>
      </c>
      <c r="N119" s="89">
        <v>1442587</v>
      </c>
    </row>
    <row r="120" spans="1:15" ht="14.4" customHeight="1" x14ac:dyDescent="0.2">
      <c r="A120" s="1" t="s">
        <v>92</v>
      </c>
      <c r="B120" s="90">
        <v>2306702</v>
      </c>
      <c r="C120" s="91">
        <v>2388073</v>
      </c>
      <c r="D120" s="91">
        <v>2316087</v>
      </c>
      <c r="E120" s="91">
        <v>2291020</v>
      </c>
      <c r="F120" s="91">
        <v>2229491</v>
      </c>
      <c r="G120" s="91">
        <v>2281595</v>
      </c>
      <c r="H120" s="91">
        <v>2287527</v>
      </c>
      <c r="I120" s="91">
        <v>2296208</v>
      </c>
      <c r="J120" s="91">
        <v>2278823</v>
      </c>
      <c r="K120" s="91">
        <v>1863894</v>
      </c>
      <c r="L120" s="91">
        <v>1841591</v>
      </c>
      <c r="M120" s="91">
        <v>2241476</v>
      </c>
      <c r="N120" s="92">
        <v>2260254</v>
      </c>
    </row>
    <row r="121" spans="1:15" ht="14.4" customHeight="1" x14ac:dyDescent="0.2">
      <c r="A121" s="1" t="s">
        <v>3</v>
      </c>
      <c r="B121" s="90">
        <v>3584442</v>
      </c>
      <c r="C121" s="91">
        <v>3598020</v>
      </c>
      <c r="D121" s="91">
        <v>3635438</v>
      </c>
      <c r="E121" s="91">
        <v>3614201</v>
      </c>
      <c r="F121" s="91">
        <v>3603003</v>
      </c>
      <c r="G121" s="91">
        <v>3634810</v>
      </c>
      <c r="H121" s="91">
        <v>3622405</v>
      </c>
      <c r="I121" s="91">
        <v>3671477</v>
      </c>
      <c r="J121" s="91">
        <v>3673605</v>
      </c>
      <c r="K121" s="91">
        <v>3533740</v>
      </c>
      <c r="L121" s="91">
        <v>3370453</v>
      </c>
      <c r="M121" s="91">
        <v>3618108</v>
      </c>
      <c r="N121" s="92">
        <v>3658671</v>
      </c>
    </row>
    <row r="122" spans="1:15" ht="14.4" customHeight="1" x14ac:dyDescent="0.2">
      <c r="A122" s="1" t="s">
        <v>4</v>
      </c>
      <c r="B122" s="90">
        <v>1415096</v>
      </c>
      <c r="C122" s="91">
        <v>1474390</v>
      </c>
      <c r="D122" s="91">
        <v>1464290</v>
      </c>
      <c r="E122" s="91">
        <v>1423338</v>
      </c>
      <c r="F122" s="91">
        <v>1454796</v>
      </c>
      <c r="G122" s="91">
        <v>1512584</v>
      </c>
      <c r="H122" s="91">
        <v>1494206</v>
      </c>
      <c r="I122" s="91">
        <v>1497259</v>
      </c>
      <c r="J122" s="91">
        <v>1522910</v>
      </c>
      <c r="K122" s="91">
        <v>1440020</v>
      </c>
      <c r="L122" s="91">
        <v>1314495</v>
      </c>
      <c r="M122" s="91">
        <v>1415757</v>
      </c>
      <c r="N122" s="92">
        <v>1429900</v>
      </c>
    </row>
    <row r="123" spans="1:15" ht="14.4" customHeight="1" x14ac:dyDescent="0.2">
      <c r="A123" s="2" t="s">
        <v>5</v>
      </c>
      <c r="B123" s="93">
        <v>465806</v>
      </c>
      <c r="C123" s="94">
        <v>469289</v>
      </c>
      <c r="D123" s="94">
        <v>473831</v>
      </c>
      <c r="E123" s="94">
        <v>497198</v>
      </c>
      <c r="F123" s="94">
        <v>463287</v>
      </c>
      <c r="G123" s="94">
        <v>470634</v>
      </c>
      <c r="H123" s="94">
        <v>472895</v>
      </c>
      <c r="I123" s="94">
        <v>469167</v>
      </c>
      <c r="J123" s="94">
        <v>498446</v>
      </c>
      <c r="K123" s="94">
        <v>517888</v>
      </c>
      <c r="L123" s="94">
        <v>395143</v>
      </c>
      <c r="M123" s="94">
        <v>437602</v>
      </c>
      <c r="N123" s="95">
        <v>457219</v>
      </c>
    </row>
    <row r="126" spans="1:15" ht="14.4" customHeight="1" x14ac:dyDescent="0.2">
      <c r="A126" s="226" t="s">
        <v>104</v>
      </c>
      <c r="B126" s="226"/>
      <c r="C126" s="226"/>
      <c r="D126" s="226"/>
      <c r="E126" s="226"/>
      <c r="F126" s="226"/>
      <c r="G126" s="226"/>
      <c r="H126" s="226"/>
      <c r="I126" s="226"/>
      <c r="J126" s="226"/>
      <c r="K126" s="226"/>
      <c r="L126" s="226"/>
      <c r="M126" s="226"/>
      <c r="N126" s="226"/>
    </row>
    <row r="128" spans="1:15" ht="14.4" customHeight="1" x14ac:dyDescent="0.2">
      <c r="A128" s="206" t="s">
        <v>0</v>
      </c>
      <c r="B128" s="208" t="s">
        <v>31</v>
      </c>
      <c r="C128" s="209"/>
      <c r="D128" s="209"/>
      <c r="E128" s="209"/>
      <c r="F128" s="209"/>
      <c r="G128" s="209"/>
      <c r="H128" s="209"/>
      <c r="I128" s="209"/>
      <c r="J128" s="209"/>
      <c r="K128" s="209"/>
      <c r="L128" s="209"/>
      <c r="M128" s="209"/>
      <c r="N128" s="210"/>
    </row>
    <row r="129" spans="1:15" ht="14.4" customHeight="1" x14ac:dyDescent="0.2">
      <c r="A129" s="207"/>
      <c r="B129" s="21" t="s">
        <v>2323</v>
      </c>
      <c r="C129" s="22" t="s">
        <v>2324</v>
      </c>
      <c r="D129" s="22" t="s">
        <v>2325</v>
      </c>
      <c r="E129" s="22" t="s">
        <v>2327</v>
      </c>
      <c r="F129" s="22" t="s">
        <v>2328</v>
      </c>
      <c r="G129" s="22" t="s">
        <v>2329</v>
      </c>
      <c r="H129" s="22" t="s">
        <v>2330</v>
      </c>
      <c r="I129" s="22" t="s">
        <v>2331</v>
      </c>
      <c r="J129" s="22" t="s">
        <v>2332</v>
      </c>
      <c r="K129" s="22" t="s">
        <v>2333</v>
      </c>
      <c r="L129" s="22" t="s">
        <v>2335</v>
      </c>
      <c r="M129" s="22" t="s">
        <v>2337</v>
      </c>
      <c r="N129" s="51" t="s">
        <v>2340</v>
      </c>
    </row>
    <row r="130" spans="1:15" ht="14.4" customHeight="1" x14ac:dyDescent="0.3">
      <c r="A130" s="3" t="s">
        <v>1</v>
      </c>
      <c r="B130" s="84">
        <v>11346568</v>
      </c>
      <c r="C130" s="85">
        <v>11534630</v>
      </c>
      <c r="D130" s="85">
        <v>11492426</v>
      </c>
      <c r="E130" s="85">
        <v>11450976</v>
      </c>
      <c r="F130" s="85">
        <v>11507544</v>
      </c>
      <c r="G130" s="85">
        <v>11565059</v>
      </c>
      <c r="H130" s="85">
        <v>11613256</v>
      </c>
      <c r="I130" s="85">
        <v>11713793</v>
      </c>
      <c r="J130" s="85">
        <v>11717130</v>
      </c>
      <c r="K130" s="85">
        <v>11361061</v>
      </c>
      <c r="L130" s="85">
        <v>11107921</v>
      </c>
      <c r="M130" s="85">
        <v>11406190</v>
      </c>
      <c r="N130" s="86">
        <v>11509376</v>
      </c>
      <c r="O130" s="152"/>
    </row>
    <row r="131" spans="1:15" ht="14.4" customHeight="1" x14ac:dyDescent="0.2">
      <c r="A131" s="1" t="s">
        <v>91</v>
      </c>
      <c r="B131" s="87">
        <v>1457965</v>
      </c>
      <c r="C131" s="88">
        <v>1448925</v>
      </c>
      <c r="D131" s="88">
        <v>1457755</v>
      </c>
      <c r="E131" s="88">
        <v>1460189</v>
      </c>
      <c r="F131" s="88">
        <v>1544640</v>
      </c>
      <c r="G131" s="88">
        <v>1423547</v>
      </c>
      <c r="H131" s="88">
        <v>1453808</v>
      </c>
      <c r="I131" s="88">
        <v>1451265</v>
      </c>
      <c r="J131" s="88">
        <v>1400712</v>
      </c>
      <c r="K131" s="88">
        <v>1859336</v>
      </c>
      <c r="L131" s="88">
        <v>2221379</v>
      </c>
      <c r="M131" s="88">
        <v>1618418</v>
      </c>
      <c r="N131" s="89">
        <v>1515190</v>
      </c>
    </row>
    <row r="132" spans="1:15" ht="14.4" customHeight="1" x14ac:dyDescent="0.2">
      <c r="A132" s="1" t="s">
        <v>92</v>
      </c>
      <c r="B132" s="90">
        <v>3354002</v>
      </c>
      <c r="C132" s="91">
        <v>3447282</v>
      </c>
      <c r="D132" s="91">
        <v>3343863</v>
      </c>
      <c r="E132" s="91">
        <v>3337698</v>
      </c>
      <c r="F132" s="91">
        <v>3320704</v>
      </c>
      <c r="G132" s="91">
        <v>3381617</v>
      </c>
      <c r="H132" s="91">
        <v>3404479</v>
      </c>
      <c r="I132" s="91">
        <v>3434944</v>
      </c>
      <c r="J132" s="91">
        <v>3418101</v>
      </c>
      <c r="K132" s="91">
        <v>2875939</v>
      </c>
      <c r="L132" s="91">
        <v>2866813</v>
      </c>
      <c r="M132" s="91">
        <v>3272269</v>
      </c>
      <c r="N132" s="92">
        <v>3342346</v>
      </c>
    </row>
    <row r="133" spans="1:15" ht="14.4" customHeight="1" x14ac:dyDescent="0.2">
      <c r="A133" s="1" t="s">
        <v>3</v>
      </c>
      <c r="B133" s="90">
        <v>4037190</v>
      </c>
      <c r="C133" s="91">
        <v>4067159</v>
      </c>
      <c r="D133" s="91">
        <v>4116166</v>
      </c>
      <c r="E133" s="91">
        <v>4087439</v>
      </c>
      <c r="F133" s="91">
        <v>4090889</v>
      </c>
      <c r="G133" s="91">
        <v>4140346</v>
      </c>
      <c r="H133" s="91">
        <v>4137200</v>
      </c>
      <c r="I133" s="91">
        <v>4201171</v>
      </c>
      <c r="J133" s="91">
        <v>4207488</v>
      </c>
      <c r="K133" s="91">
        <v>4009338</v>
      </c>
      <c r="L133" s="91">
        <v>3771148</v>
      </c>
      <c r="M133" s="91">
        <v>4067523</v>
      </c>
      <c r="N133" s="92">
        <v>4150764</v>
      </c>
    </row>
    <row r="134" spans="1:15" ht="14.4" customHeight="1" x14ac:dyDescent="0.2">
      <c r="A134" s="1" t="s">
        <v>4</v>
      </c>
      <c r="B134" s="90">
        <v>1820576</v>
      </c>
      <c r="C134" s="91">
        <v>1886351</v>
      </c>
      <c r="D134" s="91">
        <v>1881918</v>
      </c>
      <c r="E134" s="91">
        <v>1806602</v>
      </c>
      <c r="F134" s="91">
        <v>1852451</v>
      </c>
      <c r="G134" s="91">
        <v>1934764</v>
      </c>
      <c r="H134" s="91">
        <v>1928407</v>
      </c>
      <c r="I134" s="91">
        <v>1940377</v>
      </c>
      <c r="J134" s="91">
        <v>1966205</v>
      </c>
      <c r="K134" s="91">
        <v>1843949</v>
      </c>
      <c r="L134" s="91">
        <v>1692520</v>
      </c>
      <c r="M134" s="91">
        <v>1821767</v>
      </c>
      <c r="N134" s="92">
        <v>1847260</v>
      </c>
    </row>
    <row r="135" spans="1:15" ht="14.4" customHeight="1" x14ac:dyDescent="0.2">
      <c r="A135" s="2" t="s">
        <v>5</v>
      </c>
      <c r="B135" s="93">
        <v>676835</v>
      </c>
      <c r="C135" s="94">
        <v>684913</v>
      </c>
      <c r="D135" s="94">
        <v>692724</v>
      </c>
      <c r="E135" s="94">
        <v>759048</v>
      </c>
      <c r="F135" s="94">
        <v>698860</v>
      </c>
      <c r="G135" s="94">
        <v>684785</v>
      </c>
      <c r="H135" s="94">
        <v>689362</v>
      </c>
      <c r="I135" s="94">
        <v>686036</v>
      </c>
      <c r="J135" s="94">
        <v>724624</v>
      </c>
      <c r="K135" s="94">
        <v>772499</v>
      </c>
      <c r="L135" s="94">
        <v>556061</v>
      </c>
      <c r="M135" s="94">
        <v>626213</v>
      </c>
      <c r="N135" s="95">
        <v>653816</v>
      </c>
    </row>
    <row r="136" spans="1:15" ht="14.4" customHeight="1" x14ac:dyDescent="0.3">
      <c r="A136" s="3" t="s">
        <v>2</v>
      </c>
      <c r="B136" s="84">
        <v>1638168</v>
      </c>
      <c r="C136" s="85">
        <v>1678536</v>
      </c>
      <c r="D136" s="85">
        <v>1703133</v>
      </c>
      <c r="E136" s="85">
        <v>1719994</v>
      </c>
      <c r="F136" s="85">
        <v>1728579</v>
      </c>
      <c r="G136" s="85">
        <v>1757579</v>
      </c>
      <c r="H136" s="85">
        <v>1794139</v>
      </c>
      <c r="I136" s="85">
        <v>1821008</v>
      </c>
      <c r="J136" s="85">
        <v>1829780</v>
      </c>
      <c r="K136" s="85">
        <v>1743850</v>
      </c>
      <c r="L136" s="85">
        <v>1571282</v>
      </c>
      <c r="M136" s="85">
        <v>1669575</v>
      </c>
      <c r="N136" s="86">
        <v>1715680</v>
      </c>
      <c r="O136" s="152"/>
    </row>
    <row r="137" spans="1:15" ht="14.4" customHeight="1" x14ac:dyDescent="0.2">
      <c r="A137" s="1" t="s">
        <v>91</v>
      </c>
      <c r="B137" s="87">
        <v>97815</v>
      </c>
      <c r="C137" s="88">
        <v>93323</v>
      </c>
      <c r="D137" s="88">
        <v>90124</v>
      </c>
      <c r="E137" s="88">
        <v>89452</v>
      </c>
      <c r="F137" s="88">
        <v>98869</v>
      </c>
      <c r="G137" s="88">
        <v>101153</v>
      </c>
      <c r="H137" s="88">
        <v>107234</v>
      </c>
      <c r="I137" s="88">
        <v>96460</v>
      </c>
      <c r="J137" s="88">
        <v>87842</v>
      </c>
      <c r="K137" s="88">
        <v>161820</v>
      </c>
      <c r="L137" s="88">
        <v>137858</v>
      </c>
      <c r="M137" s="88">
        <v>141294</v>
      </c>
      <c r="N137" s="89">
        <v>105435</v>
      </c>
    </row>
    <row r="138" spans="1:15" ht="14.4" customHeight="1" x14ac:dyDescent="0.2">
      <c r="A138" s="1" t="s">
        <v>92</v>
      </c>
      <c r="B138" s="90">
        <v>1041694</v>
      </c>
      <c r="C138" s="91">
        <v>1061889</v>
      </c>
      <c r="D138" s="91">
        <v>1072259</v>
      </c>
      <c r="E138" s="91">
        <v>1081912</v>
      </c>
      <c r="F138" s="91">
        <v>1079545</v>
      </c>
      <c r="G138" s="91">
        <v>1093052</v>
      </c>
      <c r="H138" s="91">
        <v>1099822</v>
      </c>
      <c r="I138" s="91">
        <v>1114894</v>
      </c>
      <c r="J138" s="91">
        <v>1116622</v>
      </c>
      <c r="K138" s="91">
        <v>1012708</v>
      </c>
      <c r="L138" s="91">
        <v>1024463</v>
      </c>
      <c r="M138" s="91">
        <v>1043016</v>
      </c>
      <c r="N138" s="92">
        <v>1073004</v>
      </c>
    </row>
    <row r="139" spans="1:15" ht="14.4" customHeight="1" x14ac:dyDescent="0.2">
      <c r="A139" s="1" t="s">
        <v>3</v>
      </c>
      <c r="B139" s="90">
        <v>333487</v>
      </c>
      <c r="C139" s="91">
        <v>350796</v>
      </c>
      <c r="D139" s="91">
        <v>362923</v>
      </c>
      <c r="E139" s="91">
        <v>370029</v>
      </c>
      <c r="F139" s="91">
        <v>370788</v>
      </c>
      <c r="G139" s="91">
        <v>379778</v>
      </c>
      <c r="H139" s="91">
        <v>396940</v>
      </c>
      <c r="I139" s="91">
        <v>410883</v>
      </c>
      <c r="J139" s="91">
        <v>420430</v>
      </c>
      <c r="K139" s="91">
        <v>367618</v>
      </c>
      <c r="L139" s="91">
        <v>267526</v>
      </c>
      <c r="M139" s="91">
        <v>325862</v>
      </c>
      <c r="N139" s="92">
        <v>365568</v>
      </c>
    </row>
    <row r="140" spans="1:15" ht="14.4" customHeight="1" x14ac:dyDescent="0.2">
      <c r="A140" s="1" t="s">
        <v>4</v>
      </c>
      <c r="B140" s="90">
        <v>128589</v>
      </c>
      <c r="C140" s="91">
        <v>134441</v>
      </c>
      <c r="D140" s="91">
        <v>139462</v>
      </c>
      <c r="E140" s="91">
        <v>140457</v>
      </c>
      <c r="F140" s="91">
        <v>140319</v>
      </c>
      <c r="G140" s="91">
        <v>143754</v>
      </c>
      <c r="H140" s="91">
        <v>149484</v>
      </c>
      <c r="I140" s="91">
        <v>156659</v>
      </c>
      <c r="J140" s="91">
        <v>161733</v>
      </c>
      <c r="K140" s="91">
        <v>155717</v>
      </c>
      <c r="L140" s="91">
        <v>106414</v>
      </c>
      <c r="M140" s="91">
        <v>123088</v>
      </c>
      <c r="N140" s="92">
        <v>134032</v>
      </c>
    </row>
    <row r="141" spans="1:15" ht="14.4" customHeight="1" x14ac:dyDescent="0.2">
      <c r="A141" s="2" t="s">
        <v>5</v>
      </c>
      <c r="B141" s="93">
        <v>36583</v>
      </c>
      <c r="C141" s="94">
        <v>38087</v>
      </c>
      <c r="D141" s="94">
        <v>38365</v>
      </c>
      <c r="E141" s="94">
        <v>38144</v>
      </c>
      <c r="F141" s="94">
        <v>39058</v>
      </c>
      <c r="G141" s="94">
        <v>39842</v>
      </c>
      <c r="H141" s="94">
        <v>40659</v>
      </c>
      <c r="I141" s="94">
        <v>42112</v>
      </c>
      <c r="J141" s="94">
        <v>43153</v>
      </c>
      <c r="K141" s="94">
        <v>45987</v>
      </c>
      <c r="L141" s="94">
        <v>35021</v>
      </c>
      <c r="M141" s="94">
        <v>36315</v>
      </c>
      <c r="N141" s="95">
        <v>37641</v>
      </c>
    </row>
    <row r="142" spans="1:15" ht="14.4" customHeight="1" x14ac:dyDescent="0.3">
      <c r="A142" s="3" t="s">
        <v>6</v>
      </c>
      <c r="B142" s="84">
        <v>9708400</v>
      </c>
      <c r="C142" s="85">
        <v>9856094</v>
      </c>
      <c r="D142" s="85">
        <v>9789293</v>
      </c>
      <c r="E142" s="85">
        <v>9730982</v>
      </c>
      <c r="F142" s="85">
        <v>9778965</v>
      </c>
      <c r="G142" s="85">
        <v>9807480</v>
      </c>
      <c r="H142" s="85">
        <v>9819117</v>
      </c>
      <c r="I142" s="85">
        <v>9892785</v>
      </c>
      <c r="J142" s="85">
        <v>9887350</v>
      </c>
      <c r="K142" s="85">
        <v>9617211</v>
      </c>
      <c r="L142" s="85">
        <v>9536639</v>
      </c>
      <c r="M142" s="85">
        <v>9736615</v>
      </c>
      <c r="N142" s="86">
        <v>9793696</v>
      </c>
      <c r="O142" s="152"/>
    </row>
    <row r="143" spans="1:15" ht="14.4" customHeight="1" x14ac:dyDescent="0.2">
      <c r="A143" s="1" t="s">
        <v>91</v>
      </c>
      <c r="B143" s="87">
        <v>1360150</v>
      </c>
      <c r="C143" s="88">
        <v>1355602</v>
      </c>
      <c r="D143" s="88">
        <v>1367631</v>
      </c>
      <c r="E143" s="88">
        <v>1370737</v>
      </c>
      <c r="F143" s="88">
        <v>1445771</v>
      </c>
      <c r="G143" s="88">
        <v>1322394</v>
      </c>
      <c r="H143" s="88">
        <v>1346574</v>
      </c>
      <c r="I143" s="88">
        <v>1354805</v>
      </c>
      <c r="J143" s="88">
        <v>1312870</v>
      </c>
      <c r="K143" s="88">
        <v>1697516</v>
      </c>
      <c r="L143" s="88">
        <v>2083521</v>
      </c>
      <c r="M143" s="88">
        <v>1477124</v>
      </c>
      <c r="N143" s="89">
        <v>1409755</v>
      </c>
    </row>
    <row r="144" spans="1:15" ht="14.4" customHeight="1" x14ac:dyDescent="0.2">
      <c r="A144" s="1" t="s">
        <v>92</v>
      </c>
      <c r="B144" s="90">
        <v>2312308</v>
      </c>
      <c r="C144" s="91">
        <v>2385393</v>
      </c>
      <c r="D144" s="91">
        <v>2271604</v>
      </c>
      <c r="E144" s="91">
        <v>2255786</v>
      </c>
      <c r="F144" s="91">
        <v>2241159</v>
      </c>
      <c r="G144" s="91">
        <v>2288565</v>
      </c>
      <c r="H144" s="91">
        <v>2304657</v>
      </c>
      <c r="I144" s="91">
        <v>2320050</v>
      </c>
      <c r="J144" s="91">
        <v>2301479</v>
      </c>
      <c r="K144" s="91">
        <v>1863231</v>
      </c>
      <c r="L144" s="91">
        <v>1842350</v>
      </c>
      <c r="M144" s="91">
        <v>2229253</v>
      </c>
      <c r="N144" s="92">
        <v>2269342</v>
      </c>
    </row>
    <row r="145" spans="1:15" ht="14.4" customHeight="1" x14ac:dyDescent="0.2">
      <c r="A145" s="1" t="s">
        <v>3</v>
      </c>
      <c r="B145" s="90">
        <v>3703703</v>
      </c>
      <c r="C145" s="91">
        <v>3716363</v>
      </c>
      <c r="D145" s="91">
        <v>3753243</v>
      </c>
      <c r="E145" s="91">
        <v>3717410</v>
      </c>
      <c r="F145" s="91">
        <v>3720101</v>
      </c>
      <c r="G145" s="91">
        <v>3760568</v>
      </c>
      <c r="H145" s="91">
        <v>3740260</v>
      </c>
      <c r="I145" s="91">
        <v>3790288</v>
      </c>
      <c r="J145" s="91">
        <v>3787058</v>
      </c>
      <c r="K145" s="91">
        <v>3641720</v>
      </c>
      <c r="L145" s="91">
        <v>3503622</v>
      </c>
      <c r="M145" s="91">
        <v>3741661</v>
      </c>
      <c r="N145" s="92">
        <v>3785196</v>
      </c>
    </row>
    <row r="146" spans="1:15" ht="14.4" customHeight="1" x14ac:dyDescent="0.2">
      <c r="A146" s="1" t="s">
        <v>4</v>
      </c>
      <c r="B146" s="90">
        <v>1691987</v>
      </c>
      <c r="C146" s="91">
        <v>1751910</v>
      </c>
      <c r="D146" s="91">
        <v>1742456</v>
      </c>
      <c r="E146" s="91">
        <v>1666145</v>
      </c>
      <c r="F146" s="91">
        <v>1712132</v>
      </c>
      <c r="G146" s="91">
        <v>1791010</v>
      </c>
      <c r="H146" s="91">
        <v>1778923</v>
      </c>
      <c r="I146" s="91">
        <v>1783718</v>
      </c>
      <c r="J146" s="91">
        <v>1804472</v>
      </c>
      <c r="K146" s="91">
        <v>1688232</v>
      </c>
      <c r="L146" s="91">
        <v>1586106</v>
      </c>
      <c r="M146" s="91">
        <v>1698679</v>
      </c>
      <c r="N146" s="92">
        <v>1713228</v>
      </c>
    </row>
    <row r="147" spans="1:15" ht="14.4" customHeight="1" x14ac:dyDescent="0.2">
      <c r="A147" s="2" t="s">
        <v>5</v>
      </c>
      <c r="B147" s="93">
        <v>640252</v>
      </c>
      <c r="C147" s="94">
        <v>646826</v>
      </c>
      <c r="D147" s="94">
        <v>654359</v>
      </c>
      <c r="E147" s="94">
        <v>720904</v>
      </c>
      <c r="F147" s="94">
        <v>659802</v>
      </c>
      <c r="G147" s="94">
        <v>644943</v>
      </c>
      <c r="H147" s="94">
        <v>648703</v>
      </c>
      <c r="I147" s="94">
        <v>643924</v>
      </c>
      <c r="J147" s="94">
        <v>681471</v>
      </c>
      <c r="K147" s="94">
        <v>726512</v>
      </c>
      <c r="L147" s="94">
        <v>521040</v>
      </c>
      <c r="M147" s="94">
        <v>589898</v>
      </c>
      <c r="N147" s="95">
        <v>616175</v>
      </c>
    </row>
    <row r="148" spans="1:15" ht="14.4" customHeight="1" x14ac:dyDescent="0.3">
      <c r="A148" s="3" t="s">
        <v>32</v>
      </c>
      <c r="B148" s="84">
        <v>8839743</v>
      </c>
      <c r="C148" s="85">
        <v>8978501</v>
      </c>
      <c r="D148" s="85">
        <v>8906440</v>
      </c>
      <c r="E148" s="85">
        <v>8847196</v>
      </c>
      <c r="F148" s="85">
        <v>8876474</v>
      </c>
      <c r="G148" s="85">
        <v>8891026</v>
      </c>
      <c r="H148" s="85">
        <v>8909561</v>
      </c>
      <c r="I148" s="85">
        <v>8972653</v>
      </c>
      <c r="J148" s="85">
        <v>8973854</v>
      </c>
      <c r="K148" s="85">
        <v>8752893</v>
      </c>
      <c r="L148" s="85">
        <v>8693678</v>
      </c>
      <c r="M148" s="85">
        <v>8849733</v>
      </c>
      <c r="N148" s="86">
        <v>8896093</v>
      </c>
      <c r="O148" s="152"/>
    </row>
    <row r="149" spans="1:15" ht="14.4" customHeight="1" x14ac:dyDescent="0.2">
      <c r="A149" s="1" t="s">
        <v>91</v>
      </c>
      <c r="B149" s="87">
        <v>1339717</v>
      </c>
      <c r="C149" s="88">
        <v>1333350</v>
      </c>
      <c r="D149" s="88">
        <v>1349379</v>
      </c>
      <c r="E149" s="88">
        <v>1341567</v>
      </c>
      <c r="F149" s="88">
        <v>1418031</v>
      </c>
      <c r="G149" s="88">
        <v>1293309</v>
      </c>
      <c r="H149" s="88">
        <v>1327057</v>
      </c>
      <c r="I149" s="88">
        <v>1334350</v>
      </c>
      <c r="J149" s="88">
        <v>1292323</v>
      </c>
      <c r="K149" s="88">
        <v>1667624</v>
      </c>
      <c r="L149" s="88">
        <v>2047902</v>
      </c>
      <c r="M149" s="88">
        <v>1445681</v>
      </c>
      <c r="N149" s="89">
        <v>1387346</v>
      </c>
    </row>
    <row r="150" spans="1:15" ht="14.4" customHeight="1" x14ac:dyDescent="0.2">
      <c r="A150" s="1" t="s">
        <v>92</v>
      </c>
      <c r="B150" s="90">
        <v>2117618</v>
      </c>
      <c r="C150" s="91">
        <v>2188320</v>
      </c>
      <c r="D150" s="91">
        <v>2069364</v>
      </c>
      <c r="E150" s="91">
        <v>2055846</v>
      </c>
      <c r="F150" s="91">
        <v>2022258</v>
      </c>
      <c r="G150" s="91">
        <v>2067831</v>
      </c>
      <c r="H150" s="91">
        <v>2081853</v>
      </c>
      <c r="I150" s="91">
        <v>2091427</v>
      </c>
      <c r="J150" s="91">
        <v>2079292</v>
      </c>
      <c r="K150" s="91">
        <v>1683064</v>
      </c>
      <c r="L150" s="91">
        <v>1650471</v>
      </c>
      <c r="M150" s="91">
        <v>2026182</v>
      </c>
      <c r="N150" s="92">
        <v>2058174</v>
      </c>
    </row>
    <row r="151" spans="1:15" ht="14.4" customHeight="1" x14ac:dyDescent="0.2">
      <c r="A151" s="1" t="s">
        <v>3</v>
      </c>
      <c r="B151" s="90">
        <v>3545426</v>
      </c>
      <c r="C151" s="91">
        <v>3557955</v>
      </c>
      <c r="D151" s="91">
        <v>3594955</v>
      </c>
      <c r="E151" s="91">
        <v>3574236</v>
      </c>
      <c r="F151" s="91">
        <v>3562764</v>
      </c>
      <c r="G151" s="91">
        <v>3592905</v>
      </c>
      <c r="H151" s="91">
        <v>3580240</v>
      </c>
      <c r="I151" s="91">
        <v>3627738</v>
      </c>
      <c r="J151" s="91">
        <v>3629258</v>
      </c>
      <c r="K151" s="91">
        <v>3490638</v>
      </c>
      <c r="L151" s="91">
        <v>3327844</v>
      </c>
      <c r="M151" s="91">
        <v>3571242</v>
      </c>
      <c r="N151" s="92">
        <v>3611076</v>
      </c>
    </row>
    <row r="152" spans="1:15" ht="14.4" customHeight="1" x14ac:dyDescent="0.2">
      <c r="A152" s="1" t="s">
        <v>4</v>
      </c>
      <c r="B152" s="90">
        <v>1390331</v>
      </c>
      <c r="C152" s="91">
        <v>1449078</v>
      </c>
      <c r="D152" s="91">
        <v>1438600</v>
      </c>
      <c r="E152" s="91">
        <v>1398436</v>
      </c>
      <c r="F152" s="91">
        <v>1429723</v>
      </c>
      <c r="G152" s="91">
        <v>1486374</v>
      </c>
      <c r="H152" s="91">
        <v>1467646</v>
      </c>
      <c r="I152" s="91">
        <v>1470350</v>
      </c>
      <c r="J152" s="91">
        <v>1495412</v>
      </c>
      <c r="K152" s="91">
        <v>1414093</v>
      </c>
      <c r="L152" s="91">
        <v>1289767</v>
      </c>
      <c r="M152" s="91">
        <v>1388534</v>
      </c>
      <c r="N152" s="92">
        <v>1402227</v>
      </c>
    </row>
    <row r="153" spans="1:15" ht="14.4" customHeight="1" x14ac:dyDescent="0.2">
      <c r="A153" s="2" t="s">
        <v>5</v>
      </c>
      <c r="B153" s="93">
        <v>446651</v>
      </c>
      <c r="C153" s="94">
        <v>449798</v>
      </c>
      <c r="D153" s="94">
        <v>454142</v>
      </c>
      <c r="E153" s="94">
        <v>477111</v>
      </c>
      <c r="F153" s="94">
        <v>443698</v>
      </c>
      <c r="G153" s="94">
        <v>450607</v>
      </c>
      <c r="H153" s="94">
        <v>452765</v>
      </c>
      <c r="I153" s="94">
        <v>448788</v>
      </c>
      <c r="J153" s="94">
        <v>477569</v>
      </c>
      <c r="K153" s="94">
        <v>497474</v>
      </c>
      <c r="L153" s="94">
        <v>377694</v>
      </c>
      <c r="M153" s="94">
        <v>418094</v>
      </c>
      <c r="N153" s="95">
        <v>437270</v>
      </c>
    </row>
    <row r="156" spans="1:15" ht="14.4" customHeight="1" x14ac:dyDescent="0.2">
      <c r="A156" s="226" t="s">
        <v>105</v>
      </c>
      <c r="B156" s="226"/>
      <c r="C156" s="226"/>
      <c r="D156" s="226"/>
      <c r="E156" s="226"/>
      <c r="F156" s="226"/>
      <c r="G156" s="226"/>
      <c r="H156" s="226"/>
      <c r="I156" s="226"/>
      <c r="J156" s="226"/>
      <c r="K156" s="226"/>
      <c r="L156" s="226"/>
      <c r="M156" s="226"/>
      <c r="N156" s="226"/>
    </row>
    <row r="158" spans="1:15" ht="14.4" customHeight="1" x14ac:dyDescent="0.2">
      <c r="A158" s="206" t="s">
        <v>0</v>
      </c>
      <c r="B158" s="228" t="s">
        <v>31</v>
      </c>
      <c r="C158" s="229"/>
      <c r="D158" s="229"/>
      <c r="E158" s="229"/>
      <c r="F158" s="229"/>
      <c r="G158" s="229"/>
      <c r="H158" s="229"/>
      <c r="I158" s="229"/>
      <c r="J158" s="229"/>
      <c r="K158" s="229"/>
      <c r="L158" s="229"/>
      <c r="M158" s="229"/>
      <c r="N158" s="230"/>
    </row>
    <row r="159" spans="1:15" ht="14.4" customHeight="1" x14ac:dyDescent="0.2">
      <c r="A159" s="227"/>
      <c r="B159" s="66" t="s">
        <v>2323</v>
      </c>
      <c r="C159" s="58" t="s">
        <v>2324</v>
      </c>
      <c r="D159" s="58" t="s">
        <v>2325</v>
      </c>
      <c r="E159" s="58" t="s">
        <v>2327</v>
      </c>
      <c r="F159" s="58" t="s">
        <v>2328</v>
      </c>
      <c r="G159" s="58" t="s">
        <v>2329</v>
      </c>
      <c r="H159" s="58" t="s">
        <v>2330</v>
      </c>
      <c r="I159" s="58" t="s">
        <v>2331</v>
      </c>
      <c r="J159" s="58" t="s">
        <v>2332</v>
      </c>
      <c r="K159" s="58" t="s">
        <v>2333</v>
      </c>
      <c r="L159" s="58" t="s">
        <v>2335</v>
      </c>
      <c r="M159" s="58" t="s">
        <v>2337</v>
      </c>
      <c r="N159" s="51" t="s">
        <v>2340</v>
      </c>
    </row>
    <row r="160" spans="1:15" ht="14.4" customHeight="1" x14ac:dyDescent="0.3">
      <c r="A160" s="3" t="s">
        <v>1</v>
      </c>
      <c r="B160" s="84">
        <v>11550951</v>
      </c>
      <c r="C160" s="85">
        <v>11809194</v>
      </c>
      <c r="D160" s="85">
        <v>11841678</v>
      </c>
      <c r="E160" s="85">
        <v>11699995</v>
      </c>
      <c r="F160" s="85">
        <v>11746267</v>
      </c>
      <c r="G160" s="85">
        <v>11896778</v>
      </c>
      <c r="H160" s="85">
        <v>12031409</v>
      </c>
      <c r="I160" s="85">
        <v>12142638</v>
      </c>
      <c r="J160" s="85">
        <v>12114832</v>
      </c>
      <c r="K160" s="85">
        <v>11366557</v>
      </c>
      <c r="L160" s="85">
        <v>10976918</v>
      </c>
      <c r="M160" s="85">
        <v>11487359</v>
      </c>
      <c r="N160" s="86">
        <v>11703646</v>
      </c>
      <c r="O160" s="152"/>
    </row>
    <row r="161" spans="1:15" ht="14.4" customHeight="1" x14ac:dyDescent="0.2">
      <c r="A161" s="1" t="s">
        <v>91</v>
      </c>
      <c r="B161" s="87">
        <v>1535847</v>
      </c>
      <c r="C161" s="88">
        <v>1542964</v>
      </c>
      <c r="D161" s="88">
        <v>1547837</v>
      </c>
      <c r="E161" s="88">
        <v>1553569</v>
      </c>
      <c r="F161" s="88">
        <v>1655083</v>
      </c>
      <c r="G161" s="88">
        <v>1508132</v>
      </c>
      <c r="H161" s="88">
        <v>1534445</v>
      </c>
      <c r="I161" s="88">
        <v>1533622</v>
      </c>
      <c r="J161" s="88">
        <v>1476470</v>
      </c>
      <c r="K161" s="88">
        <v>1965893</v>
      </c>
      <c r="L161" s="88">
        <v>2321277</v>
      </c>
      <c r="M161" s="88">
        <v>1712004</v>
      </c>
      <c r="N161" s="89">
        <v>1586753</v>
      </c>
    </row>
    <row r="162" spans="1:15" ht="14.4" customHeight="1" x14ac:dyDescent="0.2">
      <c r="A162" s="1" t="s">
        <v>92</v>
      </c>
      <c r="B162" s="90">
        <v>3538394</v>
      </c>
      <c r="C162" s="91">
        <v>3681774</v>
      </c>
      <c r="D162" s="91">
        <v>3656955</v>
      </c>
      <c r="E162" s="91">
        <v>3549278</v>
      </c>
      <c r="F162" s="91">
        <v>3513948</v>
      </c>
      <c r="G162" s="91">
        <v>3683993</v>
      </c>
      <c r="H162" s="91">
        <v>3793461</v>
      </c>
      <c r="I162" s="91">
        <v>3835153</v>
      </c>
      <c r="J162" s="91">
        <v>3790977</v>
      </c>
      <c r="K162" s="91">
        <v>2844127</v>
      </c>
      <c r="L162" s="91">
        <v>2707677</v>
      </c>
      <c r="M162" s="91">
        <v>3303453</v>
      </c>
      <c r="N162" s="92">
        <v>3512078</v>
      </c>
    </row>
    <row r="163" spans="1:15" ht="14.4" customHeight="1" x14ac:dyDescent="0.2">
      <c r="A163" s="1" t="s">
        <v>3</v>
      </c>
      <c r="B163" s="90">
        <v>3993009</v>
      </c>
      <c r="C163" s="91">
        <v>4026013</v>
      </c>
      <c r="D163" s="91">
        <v>4074312</v>
      </c>
      <c r="E163" s="91">
        <v>4045712</v>
      </c>
      <c r="F163" s="91">
        <v>4045846</v>
      </c>
      <c r="G163" s="91">
        <v>4098580</v>
      </c>
      <c r="H163" s="91">
        <v>4097243</v>
      </c>
      <c r="I163" s="91">
        <v>4160680</v>
      </c>
      <c r="J163" s="91">
        <v>4169156</v>
      </c>
      <c r="K163" s="91">
        <v>3962546</v>
      </c>
      <c r="L163" s="91">
        <v>3721895</v>
      </c>
      <c r="M163" s="91">
        <v>4034429</v>
      </c>
      <c r="N163" s="92">
        <v>4115827</v>
      </c>
    </row>
    <row r="164" spans="1:15" ht="14.4" customHeight="1" x14ac:dyDescent="0.2">
      <c r="A164" s="1" t="s">
        <v>4</v>
      </c>
      <c r="B164" s="90">
        <v>1810122</v>
      </c>
      <c r="C164" s="91">
        <v>1877349</v>
      </c>
      <c r="D164" s="91">
        <v>1873553</v>
      </c>
      <c r="E164" s="91">
        <v>1795161</v>
      </c>
      <c r="F164" s="91">
        <v>1837432</v>
      </c>
      <c r="G164" s="91">
        <v>1924649</v>
      </c>
      <c r="H164" s="91">
        <v>1919872</v>
      </c>
      <c r="I164" s="91">
        <v>1930577</v>
      </c>
      <c r="J164" s="91">
        <v>1957587</v>
      </c>
      <c r="K164" s="91">
        <v>1827514</v>
      </c>
      <c r="L164" s="91">
        <v>1675196</v>
      </c>
      <c r="M164" s="91">
        <v>1812667</v>
      </c>
      <c r="N164" s="92">
        <v>1838618</v>
      </c>
    </row>
    <row r="165" spans="1:15" ht="14.4" customHeight="1" x14ac:dyDescent="0.2">
      <c r="A165" s="2" t="s">
        <v>5</v>
      </c>
      <c r="B165" s="93">
        <v>673579</v>
      </c>
      <c r="C165" s="94">
        <v>681094</v>
      </c>
      <c r="D165" s="94">
        <v>689021</v>
      </c>
      <c r="E165" s="94">
        <v>756275</v>
      </c>
      <c r="F165" s="94">
        <v>693958</v>
      </c>
      <c r="G165" s="94">
        <v>681424</v>
      </c>
      <c r="H165" s="94">
        <v>686388</v>
      </c>
      <c r="I165" s="94">
        <v>682606</v>
      </c>
      <c r="J165" s="94">
        <v>720642</v>
      </c>
      <c r="K165" s="94">
        <v>766477</v>
      </c>
      <c r="L165" s="94">
        <v>550873</v>
      </c>
      <c r="M165" s="94">
        <v>624806</v>
      </c>
      <c r="N165" s="95">
        <v>650370</v>
      </c>
    </row>
    <row r="166" spans="1:15" ht="14.4" customHeight="1" x14ac:dyDescent="0.3">
      <c r="A166" s="3" t="s">
        <v>2</v>
      </c>
      <c r="B166" s="84">
        <v>1138488</v>
      </c>
      <c r="C166" s="85">
        <v>1185139</v>
      </c>
      <c r="D166" s="85">
        <v>1216828</v>
      </c>
      <c r="E166" s="85">
        <v>1232980</v>
      </c>
      <c r="F166" s="85">
        <v>1241802</v>
      </c>
      <c r="G166" s="85">
        <v>1273011</v>
      </c>
      <c r="H166" s="85">
        <v>1312931</v>
      </c>
      <c r="I166" s="85">
        <v>1347102</v>
      </c>
      <c r="J166" s="85">
        <v>1363449</v>
      </c>
      <c r="K166" s="85">
        <v>1278671</v>
      </c>
      <c r="L166" s="85">
        <v>1032805</v>
      </c>
      <c r="M166" s="85">
        <v>1161412</v>
      </c>
      <c r="N166" s="86">
        <v>1228509</v>
      </c>
      <c r="O166" s="152"/>
    </row>
    <row r="167" spans="1:15" ht="14.4" customHeight="1" x14ac:dyDescent="0.2">
      <c r="A167" s="1" t="s">
        <v>91</v>
      </c>
      <c r="B167" s="87">
        <v>119547</v>
      </c>
      <c r="C167" s="88">
        <v>115018</v>
      </c>
      <c r="D167" s="88">
        <v>115582</v>
      </c>
      <c r="E167" s="88">
        <v>112101</v>
      </c>
      <c r="F167" s="88">
        <v>123386</v>
      </c>
      <c r="G167" s="88">
        <v>126157</v>
      </c>
      <c r="H167" s="88">
        <v>132520</v>
      </c>
      <c r="I167" s="88">
        <v>123437</v>
      </c>
      <c r="J167" s="88">
        <v>119366</v>
      </c>
      <c r="K167" s="88">
        <v>198202</v>
      </c>
      <c r="L167" s="88">
        <v>160179</v>
      </c>
      <c r="M167" s="88">
        <v>172739</v>
      </c>
      <c r="N167" s="89">
        <v>134088</v>
      </c>
    </row>
    <row r="168" spans="1:15" ht="14.4" customHeight="1" x14ac:dyDescent="0.2">
      <c r="A168" s="1" t="s">
        <v>92</v>
      </c>
      <c r="B168" s="90">
        <v>621135</v>
      </c>
      <c r="C168" s="91">
        <v>646827</v>
      </c>
      <c r="D168" s="91">
        <v>660188</v>
      </c>
      <c r="E168" s="91">
        <v>671872</v>
      </c>
      <c r="F168" s="91">
        <v>668464</v>
      </c>
      <c r="G168" s="91">
        <v>684138</v>
      </c>
      <c r="H168" s="91">
        <v>694689</v>
      </c>
      <c r="I168" s="91">
        <v>715747</v>
      </c>
      <c r="J168" s="91">
        <v>721032</v>
      </c>
      <c r="K168" s="91">
        <v>618064</v>
      </c>
      <c r="L168" s="91">
        <v>575001</v>
      </c>
      <c r="M168" s="91">
        <v>611372</v>
      </c>
      <c r="N168" s="92">
        <v>660591</v>
      </c>
    </row>
    <row r="169" spans="1:15" ht="14.4" customHeight="1" x14ac:dyDescent="0.2">
      <c r="A169" s="1" t="s">
        <v>3</v>
      </c>
      <c r="B169" s="90">
        <v>269474</v>
      </c>
      <c r="C169" s="91">
        <v>287917</v>
      </c>
      <c r="D169" s="91">
        <v>300231</v>
      </c>
      <c r="E169" s="91">
        <v>307645</v>
      </c>
      <c r="F169" s="91">
        <v>308021</v>
      </c>
      <c r="G169" s="91">
        <v>316933</v>
      </c>
      <c r="H169" s="91">
        <v>333618</v>
      </c>
      <c r="I169" s="91">
        <v>347802</v>
      </c>
      <c r="J169" s="91">
        <v>357336</v>
      </c>
      <c r="K169" s="91">
        <v>302163</v>
      </c>
      <c r="L169" s="91">
        <v>197571</v>
      </c>
      <c r="M169" s="91">
        <v>258414</v>
      </c>
      <c r="N169" s="92">
        <v>302021</v>
      </c>
    </row>
    <row r="170" spans="1:15" ht="14.4" customHeight="1" x14ac:dyDescent="0.2">
      <c r="A170" s="1" t="s">
        <v>4</v>
      </c>
      <c r="B170" s="90">
        <v>102318</v>
      </c>
      <c r="C170" s="91">
        <v>108055</v>
      </c>
      <c r="D170" s="91">
        <v>113107</v>
      </c>
      <c r="E170" s="91">
        <v>113986</v>
      </c>
      <c r="F170" s="91">
        <v>113822</v>
      </c>
      <c r="G170" s="91">
        <v>117116</v>
      </c>
      <c r="H170" s="91">
        <v>122757</v>
      </c>
      <c r="I170" s="91">
        <v>129634</v>
      </c>
      <c r="J170" s="91">
        <v>134545</v>
      </c>
      <c r="K170" s="91">
        <v>128130</v>
      </c>
      <c r="L170" s="91">
        <v>76383</v>
      </c>
      <c r="M170" s="91">
        <v>93707</v>
      </c>
      <c r="N170" s="92">
        <v>105486</v>
      </c>
    </row>
    <row r="171" spans="1:15" ht="14.4" customHeight="1" x14ac:dyDescent="0.2">
      <c r="A171" s="2" t="s">
        <v>5</v>
      </c>
      <c r="B171" s="93">
        <v>26014</v>
      </c>
      <c r="C171" s="94">
        <v>27322</v>
      </c>
      <c r="D171" s="94">
        <v>27720</v>
      </c>
      <c r="E171" s="94">
        <v>27376</v>
      </c>
      <c r="F171" s="94">
        <v>28109</v>
      </c>
      <c r="G171" s="94">
        <v>28667</v>
      </c>
      <c r="H171" s="94">
        <v>29347</v>
      </c>
      <c r="I171" s="94">
        <v>30482</v>
      </c>
      <c r="J171" s="94">
        <v>31170</v>
      </c>
      <c r="K171" s="94">
        <v>32112</v>
      </c>
      <c r="L171" s="94">
        <v>23671</v>
      </c>
      <c r="M171" s="94">
        <v>25180</v>
      </c>
      <c r="N171" s="95">
        <v>26323</v>
      </c>
    </row>
    <row r="172" spans="1:15" ht="14.4" customHeight="1" x14ac:dyDescent="0.3">
      <c r="A172" s="3" t="s">
        <v>6</v>
      </c>
      <c r="B172" s="84">
        <v>10412463</v>
      </c>
      <c r="C172" s="85">
        <v>10624055</v>
      </c>
      <c r="D172" s="85">
        <v>10624850</v>
      </c>
      <c r="E172" s="85">
        <v>10467015</v>
      </c>
      <c r="F172" s="85">
        <v>10504465</v>
      </c>
      <c r="G172" s="85">
        <v>10623767</v>
      </c>
      <c r="H172" s="85">
        <v>10718478</v>
      </c>
      <c r="I172" s="85">
        <v>10795536</v>
      </c>
      <c r="J172" s="85">
        <v>10751383</v>
      </c>
      <c r="K172" s="85">
        <v>10087886</v>
      </c>
      <c r="L172" s="85">
        <v>9944113</v>
      </c>
      <c r="M172" s="85">
        <v>10325947</v>
      </c>
      <c r="N172" s="86">
        <v>10475137</v>
      </c>
      <c r="O172" s="152"/>
    </row>
    <row r="173" spans="1:15" ht="14.4" customHeight="1" x14ac:dyDescent="0.2">
      <c r="A173" s="1" t="s">
        <v>91</v>
      </c>
      <c r="B173" s="87">
        <v>1416300</v>
      </c>
      <c r="C173" s="88">
        <v>1427946</v>
      </c>
      <c r="D173" s="88">
        <v>1432255</v>
      </c>
      <c r="E173" s="88">
        <v>1441468</v>
      </c>
      <c r="F173" s="88">
        <v>1531697</v>
      </c>
      <c r="G173" s="88">
        <v>1381975</v>
      </c>
      <c r="H173" s="88">
        <v>1401925</v>
      </c>
      <c r="I173" s="88">
        <v>1410185</v>
      </c>
      <c r="J173" s="88">
        <v>1357104</v>
      </c>
      <c r="K173" s="88">
        <v>1767691</v>
      </c>
      <c r="L173" s="88">
        <v>2161098</v>
      </c>
      <c r="M173" s="88">
        <v>1539265</v>
      </c>
      <c r="N173" s="89">
        <v>1452665</v>
      </c>
    </row>
    <row r="174" spans="1:15" ht="14.4" customHeight="1" x14ac:dyDescent="0.2">
      <c r="A174" s="1" t="s">
        <v>92</v>
      </c>
      <c r="B174" s="90">
        <v>2917259</v>
      </c>
      <c r="C174" s="91">
        <v>3034947</v>
      </c>
      <c r="D174" s="91">
        <v>2996767</v>
      </c>
      <c r="E174" s="91">
        <v>2877406</v>
      </c>
      <c r="F174" s="91">
        <v>2845484</v>
      </c>
      <c r="G174" s="91">
        <v>2999855</v>
      </c>
      <c r="H174" s="91">
        <v>3098772</v>
      </c>
      <c r="I174" s="91">
        <v>3119406</v>
      </c>
      <c r="J174" s="91">
        <v>3069945</v>
      </c>
      <c r="K174" s="91">
        <v>2226063</v>
      </c>
      <c r="L174" s="91">
        <v>2132676</v>
      </c>
      <c r="M174" s="91">
        <v>2692081</v>
      </c>
      <c r="N174" s="92">
        <v>2851487</v>
      </c>
    </row>
    <row r="175" spans="1:15" ht="14.4" customHeight="1" x14ac:dyDescent="0.2">
      <c r="A175" s="1" t="s">
        <v>3</v>
      </c>
      <c r="B175" s="90">
        <v>3723535</v>
      </c>
      <c r="C175" s="91">
        <v>3738096</v>
      </c>
      <c r="D175" s="91">
        <v>3774081</v>
      </c>
      <c r="E175" s="91">
        <v>3738067</v>
      </c>
      <c r="F175" s="91">
        <v>3737825</v>
      </c>
      <c r="G175" s="91">
        <v>3781647</v>
      </c>
      <c r="H175" s="91">
        <v>3763625</v>
      </c>
      <c r="I175" s="91">
        <v>3812878</v>
      </c>
      <c r="J175" s="91">
        <v>3811820</v>
      </c>
      <c r="K175" s="91">
        <v>3660383</v>
      </c>
      <c r="L175" s="91">
        <v>3524324</v>
      </c>
      <c r="M175" s="91">
        <v>3776015</v>
      </c>
      <c r="N175" s="92">
        <v>3813806</v>
      </c>
    </row>
    <row r="176" spans="1:15" ht="14.4" customHeight="1" x14ac:dyDescent="0.2">
      <c r="A176" s="1" t="s">
        <v>4</v>
      </c>
      <c r="B176" s="90">
        <v>1707804</v>
      </c>
      <c r="C176" s="91">
        <v>1769294</v>
      </c>
      <c r="D176" s="91">
        <v>1760446</v>
      </c>
      <c r="E176" s="91">
        <v>1681175</v>
      </c>
      <c r="F176" s="91">
        <v>1723610</v>
      </c>
      <c r="G176" s="91">
        <v>1807533</v>
      </c>
      <c r="H176" s="91">
        <v>1797115</v>
      </c>
      <c r="I176" s="91">
        <v>1800943</v>
      </c>
      <c r="J176" s="91">
        <v>1823042</v>
      </c>
      <c r="K176" s="91">
        <v>1699384</v>
      </c>
      <c r="L176" s="91">
        <v>1598813</v>
      </c>
      <c r="M176" s="91">
        <v>1718960</v>
      </c>
      <c r="N176" s="92">
        <v>1733132</v>
      </c>
    </row>
    <row r="177" spans="1:15" ht="14.4" customHeight="1" x14ac:dyDescent="0.2">
      <c r="A177" s="2" t="s">
        <v>5</v>
      </c>
      <c r="B177" s="93">
        <v>647565</v>
      </c>
      <c r="C177" s="94">
        <v>653772</v>
      </c>
      <c r="D177" s="94">
        <v>661301</v>
      </c>
      <c r="E177" s="94">
        <v>728899</v>
      </c>
      <c r="F177" s="94">
        <v>665849</v>
      </c>
      <c r="G177" s="94">
        <v>652757</v>
      </c>
      <c r="H177" s="94">
        <v>657041</v>
      </c>
      <c r="I177" s="94">
        <v>652124</v>
      </c>
      <c r="J177" s="94">
        <v>689472</v>
      </c>
      <c r="K177" s="94">
        <v>734365</v>
      </c>
      <c r="L177" s="94">
        <v>527202</v>
      </c>
      <c r="M177" s="94">
        <v>599626</v>
      </c>
      <c r="N177" s="95">
        <v>624047</v>
      </c>
    </row>
    <row r="178" spans="1:15" ht="14.4" customHeight="1" x14ac:dyDescent="0.3">
      <c r="A178" s="3" t="s">
        <v>32</v>
      </c>
      <c r="B178" s="84">
        <v>9073251</v>
      </c>
      <c r="C178" s="85">
        <v>9218549</v>
      </c>
      <c r="D178" s="85">
        <v>9191316</v>
      </c>
      <c r="E178" s="85">
        <v>9117721</v>
      </c>
      <c r="F178" s="85">
        <v>9118329</v>
      </c>
      <c r="G178" s="85">
        <v>9134653</v>
      </c>
      <c r="H178" s="85">
        <v>9152417</v>
      </c>
      <c r="I178" s="85">
        <v>9190893</v>
      </c>
      <c r="J178" s="85">
        <v>9197643</v>
      </c>
      <c r="K178" s="85">
        <v>8975827</v>
      </c>
      <c r="L178" s="85">
        <v>8912423</v>
      </c>
      <c r="M178" s="85">
        <v>9108034</v>
      </c>
      <c r="N178" s="86">
        <v>9125178</v>
      </c>
      <c r="O178" s="152"/>
    </row>
    <row r="179" spans="1:15" ht="14.4" customHeight="1" x14ac:dyDescent="0.2">
      <c r="A179" s="1" t="s">
        <v>91</v>
      </c>
      <c r="B179" s="87">
        <v>1374452</v>
      </c>
      <c r="C179" s="88">
        <v>1369486</v>
      </c>
      <c r="D179" s="88">
        <v>1391855</v>
      </c>
      <c r="E179" s="88">
        <v>1382818</v>
      </c>
      <c r="F179" s="88">
        <v>1457272</v>
      </c>
      <c r="G179" s="88">
        <v>1326580</v>
      </c>
      <c r="H179" s="88">
        <v>1359659</v>
      </c>
      <c r="I179" s="88">
        <v>1354736</v>
      </c>
      <c r="J179" s="88">
        <v>1315612</v>
      </c>
      <c r="K179" s="88">
        <v>1711451</v>
      </c>
      <c r="L179" s="88">
        <v>2084699</v>
      </c>
      <c r="M179" s="88">
        <v>1478406</v>
      </c>
      <c r="N179" s="89">
        <v>1405935</v>
      </c>
    </row>
    <row r="180" spans="1:15" ht="14.4" customHeight="1" x14ac:dyDescent="0.2">
      <c r="A180" s="1" t="s">
        <v>92</v>
      </c>
      <c r="B180" s="90">
        <v>2263144</v>
      </c>
      <c r="C180" s="91">
        <v>2336046</v>
      </c>
      <c r="D180" s="91">
        <v>2256096</v>
      </c>
      <c r="E180" s="91">
        <v>2230238</v>
      </c>
      <c r="F180" s="91">
        <v>2175808</v>
      </c>
      <c r="G180" s="91">
        <v>2222028</v>
      </c>
      <c r="H180" s="91">
        <v>2232609</v>
      </c>
      <c r="I180" s="91">
        <v>2231193</v>
      </c>
      <c r="J180" s="91">
        <v>2218253</v>
      </c>
      <c r="K180" s="91">
        <v>1813261</v>
      </c>
      <c r="L180" s="91">
        <v>1779982</v>
      </c>
      <c r="M180" s="91">
        <v>2178464</v>
      </c>
      <c r="N180" s="92">
        <v>2202568</v>
      </c>
    </row>
    <row r="181" spans="1:15" ht="14.4" customHeight="1" x14ac:dyDescent="0.2">
      <c r="A181" s="1" t="s">
        <v>3</v>
      </c>
      <c r="B181" s="90">
        <v>3564684</v>
      </c>
      <c r="C181" s="91">
        <v>3579184</v>
      </c>
      <c r="D181" s="91">
        <v>3615316</v>
      </c>
      <c r="E181" s="91">
        <v>3594524</v>
      </c>
      <c r="F181" s="91">
        <v>3580780</v>
      </c>
      <c r="G181" s="91">
        <v>3613439</v>
      </c>
      <c r="H181" s="91">
        <v>3602834</v>
      </c>
      <c r="I181" s="91">
        <v>3649620</v>
      </c>
      <c r="J181" s="91">
        <v>3653376</v>
      </c>
      <c r="K181" s="91">
        <v>3508815</v>
      </c>
      <c r="L181" s="91">
        <v>3348918</v>
      </c>
      <c r="M181" s="91">
        <v>3604543</v>
      </c>
      <c r="N181" s="92">
        <v>3638815</v>
      </c>
    </row>
    <row r="182" spans="1:15" ht="14.4" customHeight="1" x14ac:dyDescent="0.2">
      <c r="A182" s="1" t="s">
        <v>4</v>
      </c>
      <c r="B182" s="90">
        <v>1408161</v>
      </c>
      <c r="C182" s="91">
        <v>1467477</v>
      </c>
      <c r="D182" s="91">
        <v>1457143</v>
      </c>
      <c r="E182" s="91">
        <v>1415997</v>
      </c>
      <c r="F182" s="91">
        <v>1444912</v>
      </c>
      <c r="G182" s="91">
        <v>1505017</v>
      </c>
      <c r="H182" s="91">
        <v>1487247</v>
      </c>
      <c r="I182" s="91">
        <v>1489344</v>
      </c>
      <c r="J182" s="91">
        <v>1515130</v>
      </c>
      <c r="K182" s="91">
        <v>1427874</v>
      </c>
      <c r="L182" s="91">
        <v>1306362</v>
      </c>
      <c r="M182" s="91">
        <v>1410985</v>
      </c>
      <c r="N182" s="92">
        <v>1423297</v>
      </c>
    </row>
    <row r="183" spans="1:15" ht="14.4" customHeight="1" x14ac:dyDescent="0.2">
      <c r="A183" s="2" t="s">
        <v>5</v>
      </c>
      <c r="B183" s="93">
        <v>462810</v>
      </c>
      <c r="C183" s="94">
        <v>466356</v>
      </c>
      <c r="D183" s="94">
        <v>470906</v>
      </c>
      <c r="E183" s="94">
        <v>494144</v>
      </c>
      <c r="F183" s="94">
        <v>459557</v>
      </c>
      <c r="G183" s="94">
        <v>467589</v>
      </c>
      <c r="H183" s="94">
        <v>470068</v>
      </c>
      <c r="I183" s="94">
        <v>466000</v>
      </c>
      <c r="J183" s="94">
        <v>495272</v>
      </c>
      <c r="K183" s="94">
        <v>514426</v>
      </c>
      <c r="L183" s="94">
        <v>392462</v>
      </c>
      <c r="M183" s="94">
        <v>435636</v>
      </c>
      <c r="N183" s="95">
        <v>454563</v>
      </c>
    </row>
    <row r="186" spans="1:15" ht="14.4" customHeight="1" x14ac:dyDescent="0.2">
      <c r="A186" s="226" t="s">
        <v>106</v>
      </c>
      <c r="B186" s="226"/>
      <c r="C186" s="226"/>
      <c r="D186" s="226"/>
      <c r="E186" s="226"/>
      <c r="F186" s="226"/>
      <c r="G186" s="226"/>
      <c r="H186" s="226"/>
      <c r="I186" s="226"/>
      <c r="J186" s="226"/>
      <c r="K186" s="226"/>
      <c r="L186" s="226"/>
      <c r="M186" s="226"/>
      <c r="N186" s="226"/>
    </row>
    <row r="188" spans="1:15" ht="14.4" customHeight="1" x14ac:dyDescent="0.2">
      <c r="A188" s="206" t="s">
        <v>0</v>
      </c>
      <c r="B188" s="208" t="s">
        <v>31</v>
      </c>
      <c r="C188" s="209"/>
      <c r="D188" s="209"/>
      <c r="E188" s="209"/>
      <c r="F188" s="209"/>
      <c r="G188" s="209"/>
      <c r="H188" s="209"/>
      <c r="I188" s="209"/>
      <c r="J188" s="209"/>
      <c r="K188" s="209"/>
      <c r="L188" s="209"/>
      <c r="M188" s="209"/>
      <c r="N188" s="210"/>
    </row>
    <row r="189" spans="1:15" ht="14.4" customHeight="1" x14ac:dyDescent="0.2">
      <c r="A189" s="207"/>
      <c r="B189" s="21" t="s">
        <v>2323</v>
      </c>
      <c r="C189" s="22" t="s">
        <v>2324</v>
      </c>
      <c r="D189" s="22" t="s">
        <v>2325</v>
      </c>
      <c r="E189" s="22" t="s">
        <v>2327</v>
      </c>
      <c r="F189" s="22" t="s">
        <v>2328</v>
      </c>
      <c r="G189" s="22" t="s">
        <v>2329</v>
      </c>
      <c r="H189" s="22" t="s">
        <v>2330</v>
      </c>
      <c r="I189" s="22" t="s">
        <v>2331</v>
      </c>
      <c r="J189" s="22" t="s">
        <v>2332</v>
      </c>
      <c r="K189" s="22" t="s">
        <v>2333</v>
      </c>
      <c r="L189" s="22" t="s">
        <v>2335</v>
      </c>
      <c r="M189" s="22" t="s">
        <v>2337</v>
      </c>
      <c r="N189" s="51" t="s">
        <v>2340</v>
      </c>
    </row>
    <row r="190" spans="1:15" ht="14.4" customHeight="1" x14ac:dyDescent="0.3">
      <c r="A190" s="3" t="s">
        <v>1</v>
      </c>
      <c r="B190" s="84">
        <v>10427491</v>
      </c>
      <c r="C190" s="85">
        <v>10582213</v>
      </c>
      <c r="D190" s="85">
        <v>10572377</v>
      </c>
      <c r="E190" s="85">
        <v>10500429</v>
      </c>
      <c r="F190" s="85">
        <v>10515094</v>
      </c>
      <c r="G190" s="85">
        <v>10542078</v>
      </c>
      <c r="H190" s="85">
        <v>10558376</v>
      </c>
      <c r="I190" s="85">
        <v>10621266</v>
      </c>
      <c r="J190" s="85">
        <v>10622314</v>
      </c>
      <c r="K190" s="85">
        <v>10343683</v>
      </c>
      <c r="L190" s="85">
        <v>10281375</v>
      </c>
      <c r="M190" s="85">
        <v>10514922</v>
      </c>
      <c r="N190" s="86">
        <v>10540273</v>
      </c>
      <c r="O190" s="152"/>
    </row>
    <row r="191" spans="1:15" ht="14.4" customHeight="1" x14ac:dyDescent="0.2">
      <c r="A191" s="1" t="s">
        <v>91</v>
      </c>
      <c r="B191" s="87">
        <v>1404226</v>
      </c>
      <c r="C191" s="88">
        <v>1403184</v>
      </c>
      <c r="D191" s="88">
        <v>1424698</v>
      </c>
      <c r="E191" s="88">
        <v>1427006</v>
      </c>
      <c r="F191" s="88">
        <v>1498066</v>
      </c>
      <c r="G191" s="88">
        <v>1366236</v>
      </c>
      <c r="H191" s="88">
        <v>1392302</v>
      </c>
      <c r="I191" s="88">
        <v>1389040</v>
      </c>
      <c r="J191" s="88">
        <v>1348839</v>
      </c>
      <c r="K191" s="88">
        <v>1758307</v>
      </c>
      <c r="L191" s="88">
        <v>2142308</v>
      </c>
      <c r="M191" s="88">
        <v>1523387</v>
      </c>
      <c r="N191" s="89">
        <v>1443783</v>
      </c>
    </row>
    <row r="192" spans="1:15" ht="14.4" customHeight="1" x14ac:dyDescent="0.2">
      <c r="A192" s="1" t="s">
        <v>92</v>
      </c>
      <c r="B192" s="90">
        <v>2576616</v>
      </c>
      <c r="C192" s="91">
        <v>2646216</v>
      </c>
      <c r="D192" s="91">
        <v>2575693</v>
      </c>
      <c r="E192" s="91">
        <v>2543710</v>
      </c>
      <c r="F192" s="91">
        <v>2498820</v>
      </c>
      <c r="G192" s="91">
        <v>2546614</v>
      </c>
      <c r="H192" s="91">
        <v>2559906</v>
      </c>
      <c r="I192" s="91">
        <v>2573012</v>
      </c>
      <c r="J192" s="91">
        <v>2553272</v>
      </c>
      <c r="K192" s="91">
        <v>2098623</v>
      </c>
      <c r="L192" s="91">
        <v>2109849</v>
      </c>
      <c r="M192" s="91">
        <v>2515351</v>
      </c>
      <c r="N192" s="92">
        <v>2537865</v>
      </c>
    </row>
    <row r="193" spans="1:15" ht="14.4" customHeight="1" x14ac:dyDescent="0.2">
      <c r="A193" s="1" t="s">
        <v>3</v>
      </c>
      <c r="B193" s="90">
        <v>3774733</v>
      </c>
      <c r="C193" s="91">
        <v>3787257</v>
      </c>
      <c r="D193" s="91">
        <v>3823818</v>
      </c>
      <c r="E193" s="91">
        <v>3824030</v>
      </c>
      <c r="F193" s="91">
        <v>3836184</v>
      </c>
      <c r="G193" s="91">
        <v>3835823</v>
      </c>
      <c r="H193" s="91">
        <v>3818462</v>
      </c>
      <c r="I193" s="91">
        <v>3869221</v>
      </c>
      <c r="J193" s="91">
        <v>3864206</v>
      </c>
      <c r="K193" s="91">
        <v>3762424</v>
      </c>
      <c r="L193" s="91">
        <v>3662516</v>
      </c>
      <c r="M193" s="91">
        <v>3829547</v>
      </c>
      <c r="N193" s="92">
        <v>3871910</v>
      </c>
    </row>
    <row r="194" spans="1:15" ht="14.4" customHeight="1" x14ac:dyDescent="0.2">
      <c r="A194" s="1" t="s">
        <v>4</v>
      </c>
      <c r="B194" s="90">
        <v>1969682</v>
      </c>
      <c r="C194" s="91">
        <v>2031419</v>
      </c>
      <c r="D194" s="91">
        <v>2020963</v>
      </c>
      <c r="E194" s="91">
        <v>1863417</v>
      </c>
      <c r="F194" s="91">
        <v>1948582</v>
      </c>
      <c r="G194" s="91">
        <v>2077443</v>
      </c>
      <c r="H194" s="91">
        <v>2065408</v>
      </c>
      <c r="I194" s="91">
        <v>2061258</v>
      </c>
      <c r="J194" s="91">
        <v>1960334</v>
      </c>
      <c r="K194" s="91">
        <v>1959279</v>
      </c>
      <c r="L194" s="91">
        <v>1829976</v>
      </c>
      <c r="M194" s="91">
        <v>1993549</v>
      </c>
      <c r="N194" s="92">
        <v>2009170</v>
      </c>
    </row>
    <row r="195" spans="1:15" ht="14.4" customHeight="1" x14ac:dyDescent="0.2">
      <c r="A195" s="2" t="s">
        <v>5</v>
      </c>
      <c r="B195" s="93">
        <v>702234</v>
      </c>
      <c r="C195" s="94">
        <v>714137</v>
      </c>
      <c r="D195" s="94">
        <v>727205</v>
      </c>
      <c r="E195" s="94">
        <v>842266</v>
      </c>
      <c r="F195" s="94">
        <v>733442</v>
      </c>
      <c r="G195" s="94">
        <v>715962</v>
      </c>
      <c r="H195" s="94">
        <v>722298</v>
      </c>
      <c r="I195" s="94">
        <v>728735</v>
      </c>
      <c r="J195" s="94">
        <v>895663</v>
      </c>
      <c r="K195" s="94">
        <v>765050</v>
      </c>
      <c r="L195" s="94">
        <v>536726</v>
      </c>
      <c r="M195" s="94">
        <v>653088</v>
      </c>
      <c r="N195" s="95">
        <v>677545</v>
      </c>
    </row>
    <row r="196" spans="1:15" ht="14.4" customHeight="1" x14ac:dyDescent="0.3">
      <c r="A196" s="3" t="s">
        <v>2</v>
      </c>
      <c r="B196" s="84">
        <v>234247</v>
      </c>
      <c r="C196" s="85">
        <v>236714</v>
      </c>
      <c r="D196" s="85">
        <v>238242</v>
      </c>
      <c r="E196" s="85">
        <v>240724</v>
      </c>
      <c r="F196" s="85">
        <v>242466</v>
      </c>
      <c r="G196" s="85">
        <v>246263</v>
      </c>
      <c r="H196" s="85">
        <v>249195</v>
      </c>
      <c r="I196" s="85">
        <v>251250</v>
      </c>
      <c r="J196" s="85">
        <v>252007</v>
      </c>
      <c r="K196" s="85">
        <v>243964</v>
      </c>
      <c r="L196" s="85">
        <v>248427</v>
      </c>
      <c r="M196" s="85">
        <v>252488</v>
      </c>
      <c r="N196" s="86">
        <v>253652</v>
      </c>
      <c r="O196" s="152"/>
    </row>
    <row r="197" spans="1:15" ht="14.4" customHeight="1" x14ac:dyDescent="0.2">
      <c r="A197" s="1" t="s">
        <v>91</v>
      </c>
      <c r="B197" s="87">
        <v>5729</v>
      </c>
      <c r="C197" s="88">
        <v>5505</v>
      </c>
      <c r="D197" s="88">
        <v>5297</v>
      </c>
      <c r="E197" s="88">
        <v>5057</v>
      </c>
      <c r="F197" s="88">
        <v>5616</v>
      </c>
      <c r="G197" s="88">
        <v>5663</v>
      </c>
      <c r="H197" s="88">
        <v>5781</v>
      </c>
      <c r="I197" s="88">
        <v>5395</v>
      </c>
      <c r="J197" s="88">
        <v>4828</v>
      </c>
      <c r="K197" s="88">
        <v>6741</v>
      </c>
      <c r="L197" s="88">
        <v>11136</v>
      </c>
      <c r="M197" s="88">
        <v>8434</v>
      </c>
      <c r="N197" s="89">
        <v>6309</v>
      </c>
    </row>
    <row r="198" spans="1:15" ht="14.4" customHeight="1" x14ac:dyDescent="0.2">
      <c r="A198" s="1" t="s">
        <v>92</v>
      </c>
      <c r="B198" s="90">
        <v>160304</v>
      </c>
      <c r="C198" s="91">
        <v>159984</v>
      </c>
      <c r="D198" s="91">
        <v>159486</v>
      </c>
      <c r="E198" s="91">
        <v>160772</v>
      </c>
      <c r="F198" s="91">
        <v>161668</v>
      </c>
      <c r="G198" s="91">
        <v>163602</v>
      </c>
      <c r="H198" s="91">
        <v>163728</v>
      </c>
      <c r="I198" s="91">
        <v>164075</v>
      </c>
      <c r="J198" s="91">
        <v>163863</v>
      </c>
      <c r="K198" s="91">
        <v>159502</v>
      </c>
      <c r="L198" s="91">
        <v>175671</v>
      </c>
      <c r="M198" s="91">
        <v>172167</v>
      </c>
      <c r="N198" s="92">
        <v>169392</v>
      </c>
    </row>
    <row r="199" spans="1:15" ht="14.4" customHeight="1" x14ac:dyDescent="0.2">
      <c r="A199" s="1" t="s">
        <v>3</v>
      </c>
      <c r="B199" s="90">
        <v>48626</v>
      </c>
      <c r="C199" s="91">
        <v>50495</v>
      </c>
      <c r="D199" s="91">
        <v>51888</v>
      </c>
      <c r="E199" s="91">
        <v>53168</v>
      </c>
      <c r="F199" s="91">
        <v>53386</v>
      </c>
      <c r="G199" s="91">
        <v>54724</v>
      </c>
      <c r="H199" s="91">
        <v>56437</v>
      </c>
      <c r="I199" s="91">
        <v>57549</v>
      </c>
      <c r="J199" s="91">
        <v>58345</v>
      </c>
      <c r="K199" s="91">
        <v>53278</v>
      </c>
      <c r="L199" s="91">
        <v>45243</v>
      </c>
      <c r="M199" s="91">
        <v>52531</v>
      </c>
      <c r="N199" s="92">
        <v>56646</v>
      </c>
    </row>
    <row r="200" spans="1:15" ht="14.4" customHeight="1" x14ac:dyDescent="0.2">
      <c r="A200" s="1" t="s">
        <v>4</v>
      </c>
      <c r="B200" s="90">
        <v>16793</v>
      </c>
      <c r="C200" s="91">
        <v>17837</v>
      </c>
      <c r="D200" s="91">
        <v>18591</v>
      </c>
      <c r="E200" s="91">
        <v>18816</v>
      </c>
      <c r="F200" s="91">
        <v>18903</v>
      </c>
      <c r="G200" s="91">
        <v>19185</v>
      </c>
      <c r="H200" s="91">
        <v>19987</v>
      </c>
      <c r="I200" s="91">
        <v>20895</v>
      </c>
      <c r="J200" s="91">
        <v>21424</v>
      </c>
      <c r="K200" s="91">
        <v>20744</v>
      </c>
      <c r="L200" s="91">
        <v>13838</v>
      </c>
      <c r="M200" s="91">
        <v>16627</v>
      </c>
      <c r="N200" s="92">
        <v>18436</v>
      </c>
    </row>
    <row r="201" spans="1:15" ht="14.4" customHeight="1" x14ac:dyDescent="0.2">
      <c r="A201" s="2" t="s">
        <v>5</v>
      </c>
      <c r="B201" s="93">
        <v>2795</v>
      </c>
      <c r="C201" s="94">
        <v>2893</v>
      </c>
      <c r="D201" s="94">
        <v>2980</v>
      </c>
      <c r="E201" s="94">
        <v>2911</v>
      </c>
      <c r="F201" s="94">
        <v>2893</v>
      </c>
      <c r="G201" s="94">
        <v>3089</v>
      </c>
      <c r="H201" s="94">
        <v>3262</v>
      </c>
      <c r="I201" s="94">
        <v>3336</v>
      </c>
      <c r="J201" s="94">
        <v>3547</v>
      </c>
      <c r="K201" s="94">
        <v>3699</v>
      </c>
      <c r="L201" s="94">
        <v>2539</v>
      </c>
      <c r="M201" s="94">
        <v>2729</v>
      </c>
      <c r="N201" s="95">
        <v>2869</v>
      </c>
    </row>
    <row r="202" spans="1:15" ht="14.4" customHeight="1" x14ac:dyDescent="0.3">
      <c r="A202" s="3" t="s">
        <v>6</v>
      </c>
      <c r="B202" s="84">
        <v>10193244</v>
      </c>
      <c r="C202" s="85">
        <v>10345499</v>
      </c>
      <c r="D202" s="85">
        <v>10334135</v>
      </c>
      <c r="E202" s="85">
        <v>10259705</v>
      </c>
      <c r="F202" s="85">
        <v>10272628</v>
      </c>
      <c r="G202" s="85">
        <v>10295815</v>
      </c>
      <c r="H202" s="85">
        <v>10309181</v>
      </c>
      <c r="I202" s="85">
        <v>10370016</v>
      </c>
      <c r="J202" s="85">
        <v>10370307</v>
      </c>
      <c r="K202" s="85">
        <v>10099719</v>
      </c>
      <c r="L202" s="85">
        <v>10032948</v>
      </c>
      <c r="M202" s="85">
        <v>10262434</v>
      </c>
      <c r="N202" s="86">
        <v>10286621</v>
      </c>
      <c r="O202" s="152"/>
    </row>
    <row r="203" spans="1:15" ht="14.4" customHeight="1" x14ac:dyDescent="0.2">
      <c r="A203" s="1" t="s">
        <v>91</v>
      </c>
      <c r="B203" s="87">
        <v>1398497</v>
      </c>
      <c r="C203" s="88">
        <v>1397679</v>
      </c>
      <c r="D203" s="88">
        <v>1419401</v>
      </c>
      <c r="E203" s="88">
        <v>1421949</v>
      </c>
      <c r="F203" s="88">
        <v>1492450</v>
      </c>
      <c r="G203" s="88">
        <v>1360573</v>
      </c>
      <c r="H203" s="88">
        <v>1386521</v>
      </c>
      <c r="I203" s="88">
        <v>1383645</v>
      </c>
      <c r="J203" s="88">
        <v>1344011</v>
      </c>
      <c r="K203" s="88">
        <v>1751566</v>
      </c>
      <c r="L203" s="88">
        <v>2131172</v>
      </c>
      <c r="M203" s="88">
        <v>1514953</v>
      </c>
      <c r="N203" s="89">
        <v>1437474</v>
      </c>
    </row>
    <row r="204" spans="1:15" ht="14.4" customHeight="1" x14ac:dyDescent="0.2">
      <c r="A204" s="1" t="s">
        <v>92</v>
      </c>
      <c r="B204" s="90">
        <v>2416312</v>
      </c>
      <c r="C204" s="91">
        <v>2486232</v>
      </c>
      <c r="D204" s="91">
        <v>2416207</v>
      </c>
      <c r="E204" s="91">
        <v>2382938</v>
      </c>
      <c r="F204" s="91">
        <v>2337152</v>
      </c>
      <c r="G204" s="91">
        <v>2383012</v>
      </c>
      <c r="H204" s="91">
        <v>2396178</v>
      </c>
      <c r="I204" s="91">
        <v>2408937</v>
      </c>
      <c r="J204" s="91">
        <v>2389409</v>
      </c>
      <c r="K204" s="91">
        <v>1939121</v>
      </c>
      <c r="L204" s="91">
        <v>1934178</v>
      </c>
      <c r="M204" s="91">
        <v>2343184</v>
      </c>
      <c r="N204" s="92">
        <v>2368473</v>
      </c>
    </row>
    <row r="205" spans="1:15" ht="14.4" customHeight="1" x14ac:dyDescent="0.2">
      <c r="A205" s="1" t="s">
        <v>3</v>
      </c>
      <c r="B205" s="90">
        <v>3726107</v>
      </c>
      <c r="C205" s="91">
        <v>3736762</v>
      </c>
      <c r="D205" s="91">
        <v>3771930</v>
      </c>
      <c r="E205" s="91">
        <v>3770862</v>
      </c>
      <c r="F205" s="91">
        <v>3782798</v>
      </c>
      <c r="G205" s="91">
        <v>3781099</v>
      </c>
      <c r="H205" s="91">
        <v>3762025</v>
      </c>
      <c r="I205" s="91">
        <v>3811672</v>
      </c>
      <c r="J205" s="91">
        <v>3805861</v>
      </c>
      <c r="K205" s="91">
        <v>3709146</v>
      </c>
      <c r="L205" s="91">
        <v>3617273</v>
      </c>
      <c r="M205" s="91">
        <v>3777016</v>
      </c>
      <c r="N205" s="92">
        <v>3815264</v>
      </c>
    </row>
    <row r="206" spans="1:15" ht="14.4" customHeight="1" x14ac:dyDescent="0.2">
      <c r="A206" s="1" t="s">
        <v>4</v>
      </c>
      <c r="B206" s="90">
        <v>1952889</v>
      </c>
      <c r="C206" s="91">
        <v>2013582</v>
      </c>
      <c r="D206" s="91">
        <v>2002372</v>
      </c>
      <c r="E206" s="91">
        <v>1844601</v>
      </c>
      <c r="F206" s="91">
        <v>1929679</v>
      </c>
      <c r="G206" s="91">
        <v>2058258</v>
      </c>
      <c r="H206" s="91">
        <v>2045421</v>
      </c>
      <c r="I206" s="91">
        <v>2040363</v>
      </c>
      <c r="J206" s="91">
        <v>1938910</v>
      </c>
      <c r="K206" s="91">
        <v>1938535</v>
      </c>
      <c r="L206" s="91">
        <v>1816138</v>
      </c>
      <c r="M206" s="91">
        <v>1976922</v>
      </c>
      <c r="N206" s="92">
        <v>1990734</v>
      </c>
    </row>
    <row r="207" spans="1:15" ht="14.4" customHeight="1" x14ac:dyDescent="0.2">
      <c r="A207" s="2" t="s">
        <v>5</v>
      </c>
      <c r="B207" s="93">
        <v>699439</v>
      </c>
      <c r="C207" s="94">
        <v>711244</v>
      </c>
      <c r="D207" s="94">
        <v>724225</v>
      </c>
      <c r="E207" s="94">
        <v>839355</v>
      </c>
      <c r="F207" s="94">
        <v>730549</v>
      </c>
      <c r="G207" s="94">
        <v>712873</v>
      </c>
      <c r="H207" s="94">
        <v>719036</v>
      </c>
      <c r="I207" s="94">
        <v>725399</v>
      </c>
      <c r="J207" s="94">
        <v>892116</v>
      </c>
      <c r="K207" s="94">
        <v>761351</v>
      </c>
      <c r="L207" s="94">
        <v>534187</v>
      </c>
      <c r="M207" s="94">
        <v>650359</v>
      </c>
      <c r="N207" s="95">
        <v>674676</v>
      </c>
    </row>
    <row r="208" spans="1:15" ht="14.4" customHeight="1" x14ac:dyDescent="0.3">
      <c r="A208" s="3" t="s">
        <v>32</v>
      </c>
      <c r="B208" s="84">
        <v>9123014</v>
      </c>
      <c r="C208" s="85">
        <v>9266447</v>
      </c>
      <c r="D208" s="85">
        <v>9253628</v>
      </c>
      <c r="E208" s="85">
        <v>9181617</v>
      </c>
      <c r="F208" s="85">
        <v>9172339</v>
      </c>
      <c r="G208" s="85">
        <v>9187277</v>
      </c>
      <c r="H208" s="85">
        <v>9205992</v>
      </c>
      <c r="I208" s="85">
        <v>9255212</v>
      </c>
      <c r="J208" s="85">
        <v>9259165</v>
      </c>
      <c r="K208" s="85">
        <v>9034989</v>
      </c>
      <c r="L208" s="85">
        <v>8976604</v>
      </c>
      <c r="M208" s="85">
        <v>9165327</v>
      </c>
      <c r="N208" s="86">
        <v>9183230</v>
      </c>
      <c r="O208" s="152"/>
    </row>
    <row r="209" spans="1:14" ht="14.4" customHeight="1" x14ac:dyDescent="0.2">
      <c r="A209" s="1" t="s">
        <v>91</v>
      </c>
      <c r="B209" s="87">
        <v>1380155</v>
      </c>
      <c r="C209" s="88">
        <v>1376589</v>
      </c>
      <c r="D209" s="88">
        <v>1402312</v>
      </c>
      <c r="E209" s="88">
        <v>1394302</v>
      </c>
      <c r="F209" s="88">
        <v>1466677</v>
      </c>
      <c r="G209" s="88">
        <v>1335692</v>
      </c>
      <c r="H209" s="88">
        <v>1369153</v>
      </c>
      <c r="I209" s="88">
        <v>1364602</v>
      </c>
      <c r="J209" s="88">
        <v>1325015</v>
      </c>
      <c r="K209" s="88">
        <v>1721566</v>
      </c>
      <c r="L209" s="88">
        <v>2096177</v>
      </c>
      <c r="M209" s="88">
        <v>1486032</v>
      </c>
      <c r="N209" s="89">
        <v>1416826</v>
      </c>
    </row>
    <row r="210" spans="1:14" ht="14.4" customHeight="1" x14ac:dyDescent="0.2">
      <c r="A210" s="1" t="s">
        <v>92</v>
      </c>
      <c r="B210" s="90">
        <v>2296043</v>
      </c>
      <c r="C210" s="91">
        <v>2366193</v>
      </c>
      <c r="D210" s="91">
        <v>2297134</v>
      </c>
      <c r="E210" s="91">
        <v>2271623</v>
      </c>
      <c r="F210" s="91">
        <v>2206957</v>
      </c>
      <c r="G210" s="91">
        <v>2253660</v>
      </c>
      <c r="H210" s="91">
        <v>2266483</v>
      </c>
      <c r="I210" s="91">
        <v>2273717</v>
      </c>
      <c r="J210" s="91">
        <v>2259070</v>
      </c>
      <c r="K210" s="91">
        <v>1847549</v>
      </c>
      <c r="L210" s="91">
        <v>1819985</v>
      </c>
      <c r="M210" s="91">
        <v>2219733</v>
      </c>
      <c r="N210" s="92">
        <v>2238899</v>
      </c>
    </row>
    <row r="211" spans="1:14" ht="14.4" customHeight="1" x14ac:dyDescent="0.2">
      <c r="A211" s="1" t="s">
        <v>3</v>
      </c>
      <c r="B211" s="90">
        <v>3571553</v>
      </c>
      <c r="C211" s="91">
        <v>3585702</v>
      </c>
      <c r="D211" s="91">
        <v>3622042</v>
      </c>
      <c r="E211" s="91">
        <v>3601366</v>
      </c>
      <c r="F211" s="91">
        <v>3588407</v>
      </c>
      <c r="G211" s="91">
        <v>3620754</v>
      </c>
      <c r="H211" s="91">
        <v>3609272</v>
      </c>
      <c r="I211" s="91">
        <v>3656944</v>
      </c>
      <c r="J211" s="91">
        <v>3660225</v>
      </c>
      <c r="K211" s="91">
        <v>3517735</v>
      </c>
      <c r="L211" s="91">
        <v>3357081</v>
      </c>
      <c r="M211" s="91">
        <v>3610157</v>
      </c>
      <c r="N211" s="92">
        <v>3646012</v>
      </c>
    </row>
    <row r="212" spans="1:14" ht="14.4" customHeight="1" x14ac:dyDescent="0.2">
      <c r="A212" s="1" t="s">
        <v>4</v>
      </c>
      <c r="B212" s="90">
        <v>1411087</v>
      </c>
      <c r="C212" s="91">
        <v>1470277</v>
      </c>
      <c r="D212" s="91">
        <v>1459981</v>
      </c>
      <c r="E212" s="91">
        <v>1418792</v>
      </c>
      <c r="F212" s="91">
        <v>1448832</v>
      </c>
      <c r="G212" s="91">
        <v>1508149</v>
      </c>
      <c r="H212" s="91">
        <v>1489848</v>
      </c>
      <c r="I212" s="91">
        <v>1492525</v>
      </c>
      <c r="J212" s="91">
        <v>1518158</v>
      </c>
      <c r="K212" s="91">
        <v>1431975</v>
      </c>
      <c r="L212" s="91">
        <v>1309600</v>
      </c>
      <c r="M212" s="91">
        <v>1412926</v>
      </c>
      <c r="N212" s="92">
        <v>1425786</v>
      </c>
    </row>
    <row r="213" spans="1:14" ht="14.4" customHeight="1" x14ac:dyDescent="0.2">
      <c r="A213" s="2" t="s">
        <v>5</v>
      </c>
      <c r="B213" s="93">
        <v>464176</v>
      </c>
      <c r="C213" s="94">
        <v>467686</v>
      </c>
      <c r="D213" s="94">
        <v>472159</v>
      </c>
      <c r="E213" s="94">
        <v>495534</v>
      </c>
      <c r="F213" s="94">
        <v>461466</v>
      </c>
      <c r="G213" s="94">
        <v>469022</v>
      </c>
      <c r="H213" s="94">
        <v>471236</v>
      </c>
      <c r="I213" s="94">
        <v>467424</v>
      </c>
      <c r="J213" s="94">
        <v>496697</v>
      </c>
      <c r="K213" s="94">
        <v>516164</v>
      </c>
      <c r="L213" s="94">
        <v>393761</v>
      </c>
      <c r="M213" s="94">
        <v>436479</v>
      </c>
      <c r="N213" s="95">
        <v>455707</v>
      </c>
    </row>
    <row r="215" spans="1:14" ht="14.4" customHeight="1" x14ac:dyDescent="0.2">
      <c r="A215" s="4" t="s">
        <v>60</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B135" sqref="B13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43" t="s">
        <v>2326</v>
      </c>
      <c r="E2" s="244"/>
      <c r="F2" s="244"/>
      <c r="G2" s="244"/>
      <c r="H2" s="244"/>
      <c r="I2" s="244"/>
      <c r="J2" s="214" t="str">
        <f>"Mar 25"</f>
        <v>Mar 25</v>
      </c>
      <c r="K2" s="215"/>
      <c r="M2" s="189"/>
    </row>
    <row r="3" spans="1:14" ht="14.25" customHeight="1" x14ac:dyDescent="0.25">
      <c r="D3" s="245"/>
      <c r="E3" s="246"/>
      <c r="F3" s="246"/>
      <c r="G3" s="246"/>
      <c r="H3" s="246"/>
      <c r="I3" s="246"/>
      <c r="J3" s="216"/>
      <c r="K3" s="217"/>
    </row>
    <row r="4" spans="1:14" ht="15" customHeight="1" thickBot="1" x14ac:dyDescent="0.3">
      <c r="D4" s="247"/>
      <c r="E4" s="248"/>
      <c r="F4" s="248"/>
      <c r="G4" s="248"/>
      <c r="H4" s="248"/>
      <c r="I4" s="248"/>
      <c r="J4" s="218"/>
      <c r="K4" s="219"/>
    </row>
    <row r="5" spans="1:14" ht="14.4" customHeight="1" thickBot="1" x14ac:dyDescent="0.3">
      <c r="D5" s="211" t="s">
        <v>2334</v>
      </c>
      <c r="E5" s="212"/>
      <c r="F5" s="212"/>
      <c r="G5" s="212"/>
      <c r="H5" s="212"/>
      <c r="I5" s="212"/>
      <c r="J5" s="212"/>
      <c r="K5" s="213"/>
    </row>
    <row r="10" spans="1:14" x14ac:dyDescent="0.25">
      <c r="A10" s="226" t="s">
        <v>33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ht="15" customHeight="1" x14ac:dyDescent="0.25">
      <c r="A12" s="235" t="s">
        <v>39</v>
      </c>
      <c r="B12" s="240" t="s">
        <v>40</v>
      </c>
      <c r="C12" s="241"/>
      <c r="D12" s="241"/>
      <c r="E12" s="241"/>
      <c r="F12" s="241"/>
      <c r="G12" s="241"/>
      <c r="H12" s="241"/>
      <c r="I12" s="241"/>
      <c r="J12" s="241"/>
      <c r="K12" s="241"/>
      <c r="L12" s="241"/>
      <c r="M12" s="241"/>
      <c r="N12" s="242"/>
    </row>
    <row r="13" spans="1:14" x14ac:dyDescent="0.25">
      <c r="A13" s="236"/>
      <c r="B13" s="193" t="s">
        <v>2323</v>
      </c>
      <c r="C13" s="193" t="s">
        <v>2324</v>
      </c>
      <c r="D13" s="193" t="s">
        <v>2325</v>
      </c>
      <c r="E13" s="193" t="s">
        <v>2327</v>
      </c>
      <c r="F13" s="193" t="s">
        <v>2328</v>
      </c>
      <c r="G13" s="193" t="s">
        <v>2329</v>
      </c>
      <c r="H13" s="193" t="s">
        <v>2330</v>
      </c>
      <c r="I13" s="193" t="s">
        <v>2331</v>
      </c>
      <c r="J13" s="193" t="s">
        <v>2332</v>
      </c>
      <c r="K13" s="193" t="s">
        <v>2333</v>
      </c>
      <c r="L13" s="193" t="s">
        <v>2335</v>
      </c>
      <c r="M13" s="193" t="s">
        <v>2337</v>
      </c>
      <c r="N13" s="194" t="s">
        <v>2340</v>
      </c>
    </row>
    <row r="14" spans="1:14" x14ac:dyDescent="0.25">
      <c r="A14" s="63" t="s">
        <v>37</v>
      </c>
      <c r="B14" s="263">
        <v>191247</v>
      </c>
      <c r="C14" s="264">
        <v>189144</v>
      </c>
      <c r="D14" s="264">
        <v>180567</v>
      </c>
      <c r="E14" s="264">
        <v>194360</v>
      </c>
      <c r="F14" s="264">
        <v>194515</v>
      </c>
      <c r="G14" s="264">
        <v>194669</v>
      </c>
      <c r="H14" s="264">
        <v>195753</v>
      </c>
      <c r="I14" s="264">
        <v>195310</v>
      </c>
      <c r="J14" s="264">
        <v>194339</v>
      </c>
      <c r="K14" s="264">
        <v>188606</v>
      </c>
      <c r="L14" s="264">
        <v>194973</v>
      </c>
      <c r="M14" s="264">
        <v>194815</v>
      </c>
      <c r="N14" s="265">
        <v>191880</v>
      </c>
    </row>
    <row r="15" spans="1:14" x14ac:dyDescent="0.25">
      <c r="A15" s="64" t="s">
        <v>28</v>
      </c>
      <c r="B15" s="266">
        <v>287259</v>
      </c>
      <c r="C15" s="29">
        <v>285789</v>
      </c>
      <c r="D15" s="29">
        <v>276740</v>
      </c>
      <c r="E15" s="29">
        <v>290826</v>
      </c>
      <c r="F15" s="29">
        <v>290924</v>
      </c>
      <c r="G15" s="29">
        <v>291513</v>
      </c>
      <c r="H15" s="29">
        <v>293070</v>
      </c>
      <c r="I15" s="29">
        <v>293506</v>
      </c>
      <c r="J15" s="29">
        <v>292441</v>
      </c>
      <c r="K15" s="29">
        <v>286215</v>
      </c>
      <c r="L15" s="29">
        <v>290367</v>
      </c>
      <c r="M15" s="29">
        <v>294641</v>
      </c>
      <c r="N15" s="267">
        <v>292340</v>
      </c>
    </row>
    <row r="16" spans="1:14" x14ac:dyDescent="0.25">
      <c r="A16" s="64" t="s">
        <v>36</v>
      </c>
      <c r="B16" s="266">
        <v>78891</v>
      </c>
      <c r="C16" s="29">
        <v>79046</v>
      </c>
      <c r="D16" s="29">
        <v>77486</v>
      </c>
      <c r="E16" s="29">
        <v>79235</v>
      </c>
      <c r="F16" s="29">
        <v>79342</v>
      </c>
      <c r="G16" s="29">
        <v>79541</v>
      </c>
      <c r="H16" s="29">
        <v>79855</v>
      </c>
      <c r="I16" s="29">
        <v>80357</v>
      </c>
      <c r="J16" s="29">
        <v>80279</v>
      </c>
      <c r="K16" s="29">
        <v>76827</v>
      </c>
      <c r="L16" s="29">
        <v>76690</v>
      </c>
      <c r="M16" s="29">
        <v>81683</v>
      </c>
      <c r="N16" s="267">
        <v>79924</v>
      </c>
    </row>
    <row r="17" spans="1:15" x14ac:dyDescent="0.25">
      <c r="A17" s="64" t="s">
        <v>26</v>
      </c>
      <c r="B17" s="266">
        <v>19091</v>
      </c>
      <c r="C17" s="29">
        <v>19313</v>
      </c>
      <c r="D17" s="29">
        <v>18999</v>
      </c>
      <c r="E17" s="29">
        <v>19288</v>
      </c>
      <c r="F17" s="29">
        <v>19427</v>
      </c>
      <c r="G17" s="29">
        <v>19316</v>
      </c>
      <c r="H17" s="29">
        <v>19364</v>
      </c>
      <c r="I17" s="29">
        <v>19469</v>
      </c>
      <c r="J17" s="29">
        <v>19268</v>
      </c>
      <c r="K17" s="29">
        <v>18474</v>
      </c>
      <c r="L17" s="29">
        <v>18535</v>
      </c>
      <c r="M17" s="29">
        <v>19930</v>
      </c>
      <c r="N17" s="267">
        <v>19240</v>
      </c>
    </row>
    <row r="18" spans="1:15" x14ac:dyDescent="0.25">
      <c r="A18" s="64" t="s">
        <v>35</v>
      </c>
      <c r="B18" s="266">
        <v>3840</v>
      </c>
      <c r="C18" s="29">
        <v>3913</v>
      </c>
      <c r="D18" s="29">
        <v>3875</v>
      </c>
      <c r="E18" s="29">
        <v>3917</v>
      </c>
      <c r="F18" s="29">
        <v>3922</v>
      </c>
      <c r="G18" s="29">
        <v>3921</v>
      </c>
      <c r="H18" s="29">
        <v>3904</v>
      </c>
      <c r="I18" s="29">
        <v>3900</v>
      </c>
      <c r="J18" s="29">
        <v>3865</v>
      </c>
      <c r="K18" s="29">
        <v>3715</v>
      </c>
      <c r="L18" s="29">
        <v>3673</v>
      </c>
      <c r="M18" s="29">
        <v>3996</v>
      </c>
      <c r="N18" s="267">
        <v>3791</v>
      </c>
    </row>
    <row r="19" spans="1:15" x14ac:dyDescent="0.25">
      <c r="A19" s="65" t="s">
        <v>34</v>
      </c>
      <c r="B19" s="266">
        <v>2259</v>
      </c>
      <c r="C19" s="29">
        <v>2288</v>
      </c>
      <c r="D19" s="29">
        <v>2255</v>
      </c>
      <c r="E19" s="29">
        <v>2229</v>
      </c>
      <c r="F19" s="29">
        <v>2245</v>
      </c>
      <c r="G19" s="29">
        <v>2229</v>
      </c>
      <c r="H19" s="29">
        <v>2264</v>
      </c>
      <c r="I19" s="29">
        <v>2286</v>
      </c>
      <c r="J19" s="29">
        <v>2292</v>
      </c>
      <c r="K19" s="29">
        <v>2225</v>
      </c>
      <c r="L19" s="29">
        <v>2194</v>
      </c>
      <c r="M19" s="29">
        <v>2533</v>
      </c>
      <c r="N19" s="267">
        <v>2266</v>
      </c>
    </row>
    <row r="20" spans="1:15" ht="14.4" x14ac:dyDescent="0.3">
      <c r="A20" s="202" t="s">
        <v>8</v>
      </c>
      <c r="B20" s="117">
        <v>582587</v>
      </c>
      <c r="C20" s="118">
        <v>579493</v>
      </c>
      <c r="D20" s="118">
        <v>559922</v>
      </c>
      <c r="E20" s="118">
        <v>589855</v>
      </c>
      <c r="F20" s="118">
        <v>590375</v>
      </c>
      <c r="G20" s="118">
        <v>591189</v>
      </c>
      <c r="H20" s="118">
        <v>594210</v>
      </c>
      <c r="I20" s="118">
        <v>594828</v>
      </c>
      <c r="J20" s="118">
        <v>592484</v>
      </c>
      <c r="K20" s="118">
        <v>576062</v>
      </c>
      <c r="L20" s="118">
        <v>586432</v>
      </c>
      <c r="M20" s="118">
        <v>597598</v>
      </c>
      <c r="N20" s="119">
        <v>589441</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26" t="s">
        <v>42</v>
      </c>
      <c r="B23" s="226"/>
      <c r="C23" s="226"/>
      <c r="D23" s="226"/>
      <c r="E23" s="226"/>
      <c r="F23" s="226"/>
      <c r="G23" s="226"/>
      <c r="H23" s="226"/>
      <c r="I23" s="226"/>
      <c r="J23" s="226"/>
      <c r="K23" s="226"/>
      <c r="L23" s="226"/>
      <c r="M23" s="226"/>
      <c r="N23" s="226"/>
    </row>
    <row r="24" spans="1:15" x14ac:dyDescent="0.25">
      <c r="A24" s="9"/>
      <c r="B24" s="9"/>
      <c r="C24" s="9"/>
      <c r="D24" s="9"/>
      <c r="E24" s="9"/>
      <c r="F24" s="9"/>
      <c r="G24" s="9"/>
      <c r="H24" s="9"/>
      <c r="I24" s="9"/>
      <c r="J24" s="9"/>
      <c r="K24" s="9"/>
    </row>
    <row r="25" spans="1:15" x14ac:dyDescent="0.25">
      <c r="A25" s="235" t="s">
        <v>41</v>
      </c>
      <c r="B25" s="250" t="s">
        <v>30</v>
      </c>
      <c r="C25" s="251"/>
      <c r="D25" s="251"/>
      <c r="E25" s="251"/>
      <c r="F25" s="251"/>
      <c r="G25" s="251"/>
      <c r="H25" s="251"/>
      <c r="I25" s="251"/>
      <c r="J25" s="251"/>
      <c r="K25" s="251"/>
      <c r="L25" s="251"/>
      <c r="M25" s="251"/>
      <c r="N25" s="252"/>
    </row>
    <row r="26" spans="1:15" x14ac:dyDescent="0.25">
      <c r="A26" s="236"/>
      <c r="B26" s="21" t="s">
        <v>2323</v>
      </c>
      <c r="C26" s="22" t="s">
        <v>2324</v>
      </c>
      <c r="D26" s="22" t="s">
        <v>2325</v>
      </c>
      <c r="E26" s="22" t="s">
        <v>2327</v>
      </c>
      <c r="F26" s="22" t="s">
        <v>2328</v>
      </c>
      <c r="G26" s="22" t="s">
        <v>2329</v>
      </c>
      <c r="H26" s="22" t="s">
        <v>2330</v>
      </c>
      <c r="I26" s="22" t="s">
        <v>2331</v>
      </c>
      <c r="J26" s="22" t="s">
        <v>2332</v>
      </c>
      <c r="K26" s="22" t="s">
        <v>2333</v>
      </c>
      <c r="L26" s="22" t="s">
        <v>2335</v>
      </c>
      <c r="M26" s="22" t="s">
        <v>2337</v>
      </c>
      <c r="N26" s="51" t="s">
        <v>2340</v>
      </c>
    </row>
    <row r="27" spans="1:15" x14ac:dyDescent="0.25">
      <c r="A27" s="24" t="s">
        <v>43</v>
      </c>
      <c r="B27" s="39">
        <v>967712</v>
      </c>
      <c r="C27" s="40">
        <v>1098550</v>
      </c>
      <c r="D27" s="40">
        <v>925781</v>
      </c>
      <c r="E27" s="40">
        <v>908738</v>
      </c>
      <c r="F27" s="40">
        <v>1009141</v>
      </c>
      <c r="G27" s="40">
        <v>992688</v>
      </c>
      <c r="H27" s="40">
        <v>911241</v>
      </c>
      <c r="I27" s="40">
        <v>950163</v>
      </c>
      <c r="J27" s="40">
        <v>865023</v>
      </c>
      <c r="K27" s="40">
        <v>723931</v>
      </c>
      <c r="L27" s="40">
        <v>1355843</v>
      </c>
      <c r="M27" s="40">
        <v>1263813</v>
      </c>
      <c r="N27" s="41">
        <v>934592</v>
      </c>
    </row>
    <row r="28" spans="1:15" x14ac:dyDescent="0.25">
      <c r="A28" s="25" t="s">
        <v>44</v>
      </c>
      <c r="B28" s="27">
        <v>835361</v>
      </c>
      <c r="C28" s="29">
        <v>897584</v>
      </c>
      <c r="D28" s="29">
        <v>973324</v>
      </c>
      <c r="E28" s="29">
        <v>1003055</v>
      </c>
      <c r="F28" s="29">
        <v>1005394</v>
      </c>
      <c r="G28" s="29">
        <v>900541</v>
      </c>
      <c r="H28" s="29">
        <v>843969</v>
      </c>
      <c r="I28" s="29">
        <v>857600</v>
      </c>
      <c r="J28" s="29">
        <v>1021712</v>
      </c>
      <c r="K28" s="29">
        <v>1483684</v>
      </c>
      <c r="L28" s="29">
        <v>892400</v>
      </c>
      <c r="M28" s="29">
        <v>856280</v>
      </c>
      <c r="N28" s="30">
        <v>837234</v>
      </c>
    </row>
    <row r="29" spans="1:15" x14ac:dyDescent="0.25">
      <c r="A29" s="26" t="s">
        <v>45</v>
      </c>
      <c r="B29" s="28">
        <v>296961</v>
      </c>
      <c r="C29" s="31">
        <v>292202</v>
      </c>
      <c r="D29" s="31">
        <v>281888</v>
      </c>
      <c r="E29" s="31">
        <v>299300</v>
      </c>
      <c r="F29" s="31">
        <v>312998</v>
      </c>
      <c r="G29" s="31">
        <v>280094</v>
      </c>
      <c r="H29" s="31">
        <v>309292</v>
      </c>
      <c r="I29" s="31">
        <v>301014</v>
      </c>
      <c r="J29" s="31">
        <v>299630</v>
      </c>
      <c r="K29" s="31">
        <v>330891</v>
      </c>
      <c r="L29" s="31">
        <v>355199</v>
      </c>
      <c r="M29" s="31">
        <v>290878</v>
      </c>
      <c r="N29" s="32">
        <v>292779</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35" t="s">
        <v>41</v>
      </c>
      <c r="B33" s="250" t="s">
        <v>90</v>
      </c>
      <c r="C33" s="251"/>
      <c r="D33" s="251"/>
      <c r="E33" s="251"/>
      <c r="F33" s="251"/>
      <c r="G33" s="251"/>
      <c r="H33" s="251"/>
      <c r="I33" s="251"/>
      <c r="J33" s="251"/>
      <c r="K33" s="251"/>
      <c r="L33" s="251"/>
      <c r="M33" s="251"/>
      <c r="N33" s="252"/>
    </row>
    <row r="34" spans="1:28" x14ac:dyDescent="0.25">
      <c r="A34" s="236"/>
      <c r="B34" s="21" t="s">
        <v>2323</v>
      </c>
      <c r="C34" s="22" t="s">
        <v>2324</v>
      </c>
      <c r="D34" s="22" t="s">
        <v>2325</v>
      </c>
      <c r="E34" s="22" t="s">
        <v>2327</v>
      </c>
      <c r="F34" s="22" t="s">
        <v>2328</v>
      </c>
      <c r="G34" s="22" t="s">
        <v>2329</v>
      </c>
      <c r="H34" s="22" t="s">
        <v>2330</v>
      </c>
      <c r="I34" s="22" t="s">
        <v>2331</v>
      </c>
      <c r="J34" s="22" t="s">
        <v>2332</v>
      </c>
      <c r="K34" s="22" t="s">
        <v>2333</v>
      </c>
      <c r="L34" s="22" t="s">
        <v>2335</v>
      </c>
      <c r="M34" s="22" t="s">
        <v>2337</v>
      </c>
      <c r="N34" s="51" t="s">
        <v>2340</v>
      </c>
    </row>
    <row r="35" spans="1:28" x14ac:dyDescent="0.25">
      <c r="A35" s="24" t="s">
        <v>43</v>
      </c>
      <c r="B35" s="44">
        <v>-0.26691872572555359</v>
      </c>
      <c r="C35" s="45">
        <v>0.13520344896002115</v>
      </c>
      <c r="D35" s="45">
        <v>-0.15727003777706977</v>
      </c>
      <c r="E35" s="45">
        <v>-1.8409321426989752E-2</v>
      </c>
      <c r="F35" s="45">
        <v>0.11048619073924497</v>
      </c>
      <c r="G35" s="45">
        <v>-1.6303965451805048E-2</v>
      </c>
      <c r="H35" s="45">
        <v>-8.2046927131183209E-2</v>
      </c>
      <c r="I35" s="45">
        <v>4.2713179060204713E-2</v>
      </c>
      <c r="J35" s="45">
        <v>-8.960567818363796E-2</v>
      </c>
      <c r="K35" s="45">
        <v>-0.16310780175787234</v>
      </c>
      <c r="L35" s="45">
        <v>0.87288981960987999</v>
      </c>
      <c r="M35" s="45">
        <v>-6.7876590431192999E-2</v>
      </c>
      <c r="N35" s="46">
        <v>-0.26049819079246694</v>
      </c>
    </row>
    <row r="36" spans="1:28" x14ac:dyDescent="0.25">
      <c r="A36" s="25" t="s">
        <v>44</v>
      </c>
      <c r="B36" s="33">
        <v>-4.1394988031222102E-2</v>
      </c>
      <c r="C36" s="34">
        <v>7.4486359789360523E-2</v>
      </c>
      <c r="D36" s="34">
        <v>8.438207454678337E-2</v>
      </c>
      <c r="E36" s="34">
        <v>3.0545840850528704E-2</v>
      </c>
      <c r="F36" s="34">
        <v>2.3318761184581106E-3</v>
      </c>
      <c r="G36" s="34">
        <v>-0.10429045727346692</v>
      </c>
      <c r="H36" s="34">
        <v>-6.2820015968179127E-2</v>
      </c>
      <c r="I36" s="34">
        <v>1.6151067160049718E-2</v>
      </c>
      <c r="J36" s="34">
        <v>0.19136194029850745</v>
      </c>
      <c r="K36" s="34">
        <v>0.45215481466401491</v>
      </c>
      <c r="L36" s="34">
        <v>-0.39852421405097044</v>
      </c>
      <c r="M36" s="34">
        <v>-4.0475123263110716E-2</v>
      </c>
      <c r="N36" s="35">
        <v>-2.2242724342504787E-2</v>
      </c>
    </row>
    <row r="37" spans="1:28" x14ac:dyDescent="0.25">
      <c r="A37" s="26" t="s">
        <v>45</v>
      </c>
      <c r="B37" s="36">
        <v>-0.15699783686191685</v>
      </c>
      <c r="C37" s="37">
        <v>-1.6025673404925226E-2</v>
      </c>
      <c r="D37" s="37">
        <v>-3.5297499674882445E-2</v>
      </c>
      <c r="E37" s="37">
        <v>6.1769213304574869E-2</v>
      </c>
      <c r="F37" s="37">
        <v>4.5766789174741064E-2</v>
      </c>
      <c r="G37" s="37">
        <v>-0.1051252723659576</v>
      </c>
      <c r="H37" s="37">
        <v>0.10424357537112541</v>
      </c>
      <c r="I37" s="37">
        <v>-2.6764352133259187E-2</v>
      </c>
      <c r="J37" s="37">
        <v>-4.5977927936906591E-3</v>
      </c>
      <c r="K37" s="37">
        <v>0.10433200947835664</v>
      </c>
      <c r="L37" s="37">
        <v>7.3462257964102981E-2</v>
      </c>
      <c r="M37" s="37">
        <v>-0.18108440620609856</v>
      </c>
      <c r="N37" s="38">
        <v>6.5353859693754769E-3</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35" t="s">
        <v>41</v>
      </c>
      <c r="B41" s="250" t="s">
        <v>46</v>
      </c>
      <c r="C41" s="251"/>
      <c r="D41" s="251"/>
      <c r="E41" s="251"/>
      <c r="F41" s="251"/>
      <c r="G41" s="251"/>
      <c r="H41" s="251"/>
      <c r="I41" s="251"/>
      <c r="J41" s="251"/>
      <c r="K41" s="251"/>
      <c r="L41" s="251"/>
      <c r="M41" s="251"/>
      <c r="N41" s="252"/>
    </row>
    <row r="42" spans="1:28" x14ac:dyDescent="0.25">
      <c r="A42" s="236"/>
      <c r="B42" s="21" t="s">
        <v>2323</v>
      </c>
      <c r="C42" s="22" t="s">
        <v>2324</v>
      </c>
      <c r="D42" s="22" t="s">
        <v>2325</v>
      </c>
      <c r="E42" s="22" t="s">
        <v>2327</v>
      </c>
      <c r="F42" s="22" t="s">
        <v>2328</v>
      </c>
      <c r="G42" s="22" t="s">
        <v>2329</v>
      </c>
      <c r="H42" s="22" t="s">
        <v>2330</v>
      </c>
      <c r="I42" s="22" t="s">
        <v>2331</v>
      </c>
      <c r="J42" s="22" t="s">
        <v>2332</v>
      </c>
      <c r="K42" s="22" t="s">
        <v>2333</v>
      </c>
      <c r="L42" s="22" t="s">
        <v>2335</v>
      </c>
      <c r="M42" s="22" t="s">
        <v>2337</v>
      </c>
      <c r="N42" s="51" t="s">
        <v>2340</v>
      </c>
      <c r="O42" s="80"/>
      <c r="P42" s="81"/>
      <c r="Q42" s="81"/>
      <c r="R42" s="81"/>
      <c r="S42" s="81"/>
      <c r="T42" s="81"/>
      <c r="U42" s="81"/>
      <c r="V42" s="81"/>
      <c r="W42" s="81"/>
      <c r="X42" s="81"/>
      <c r="Y42" s="81"/>
      <c r="Z42" s="81"/>
      <c r="AA42" s="81"/>
      <c r="AB42" s="81"/>
    </row>
    <row r="43" spans="1:28" x14ac:dyDescent="0.25">
      <c r="A43" s="24" t="s">
        <v>43</v>
      </c>
      <c r="B43" s="44">
        <v>9.5587611987967849E-2</v>
      </c>
      <c r="C43" s="45">
        <v>-0.27742731739912463</v>
      </c>
      <c r="D43" s="45">
        <v>0.10564778101562126</v>
      </c>
      <c r="E43" s="45">
        <v>0.1154895207044954</v>
      </c>
      <c r="F43" s="45">
        <v>0.14515702573122641</v>
      </c>
      <c r="G43" s="45">
        <v>1.7553966273833675E-2</v>
      </c>
      <c r="H43" s="45">
        <v>-0.22995193331508015</v>
      </c>
      <c r="I43" s="45">
        <v>-0.15979541433107755</v>
      </c>
      <c r="J43" s="45">
        <v>-0.17766443897291592</v>
      </c>
      <c r="K43" s="45">
        <v>-0.18785822063418164</v>
      </c>
      <c r="L43" s="45">
        <v>-9.4370083499930202E-2</v>
      </c>
      <c r="M43" s="195">
        <v>-4.2610152106607194E-2</v>
      </c>
      <c r="N43" s="46">
        <f>(N27-B27)/B27</f>
        <v>-3.4225058695148969E-2</v>
      </c>
      <c r="O43" s="29"/>
      <c r="P43" s="29"/>
      <c r="Q43" s="29"/>
      <c r="R43" s="29"/>
      <c r="S43" s="29"/>
      <c r="T43" s="29"/>
      <c r="U43" s="29"/>
      <c r="V43" s="29"/>
      <c r="W43" s="29"/>
      <c r="X43" s="29"/>
      <c r="Y43" s="29"/>
      <c r="Z43" s="29"/>
      <c r="AA43" s="29"/>
      <c r="AB43" s="29"/>
    </row>
    <row r="44" spans="1:28" x14ac:dyDescent="0.25">
      <c r="A44" s="25" t="s">
        <v>44</v>
      </c>
      <c r="B44" s="33">
        <v>1.4401555421654416E-2</v>
      </c>
      <c r="C44" s="34">
        <v>-5.7997474224766088E-2</v>
      </c>
      <c r="D44" s="34">
        <v>9.4942554337982765E-2</v>
      </c>
      <c r="E44" s="34">
        <v>0.11254870599822756</v>
      </c>
      <c r="F44" s="34">
        <v>0.20493482119422768</v>
      </c>
      <c r="G44" s="34">
        <v>9.5579316696209254E-2</v>
      </c>
      <c r="H44" s="34">
        <v>-0.23782805527936343</v>
      </c>
      <c r="I44" s="34">
        <v>-0.21676931956834639</v>
      </c>
      <c r="J44" s="34">
        <v>-2.9225508351298991E-2</v>
      </c>
      <c r="K44" s="34">
        <v>4.9880784653733605E-3</v>
      </c>
      <c r="L44" s="34">
        <v>-3.6920563213689458E-2</v>
      </c>
      <c r="M44" s="196">
        <v>-1.7389727736122299E-2</v>
      </c>
      <c r="N44" s="35">
        <f>(N28-B28)/B28</f>
        <v>2.2421444142113412E-3</v>
      </c>
      <c r="O44" s="29"/>
      <c r="P44" s="29"/>
      <c r="Q44" s="29"/>
      <c r="R44" s="29"/>
      <c r="S44" s="29"/>
      <c r="T44" s="29"/>
      <c r="U44" s="29"/>
      <c r="V44" s="29"/>
      <c r="W44" s="29"/>
      <c r="X44" s="29"/>
      <c r="Y44" s="29"/>
      <c r="Z44" s="29"/>
      <c r="AA44" s="29"/>
      <c r="AB44" s="29"/>
    </row>
    <row r="45" spans="1:28" x14ac:dyDescent="0.25">
      <c r="A45" s="26" t="s">
        <v>45</v>
      </c>
      <c r="B45" s="36">
        <v>0.22149015037699554</v>
      </c>
      <c r="C45" s="37">
        <v>-0.16321023778484939</v>
      </c>
      <c r="D45" s="37">
        <v>-7.6352436187293163E-2</v>
      </c>
      <c r="E45" s="37">
        <v>-2.9843731260554864E-2</v>
      </c>
      <c r="F45" s="37">
        <v>5.2963073592656468E-3</v>
      </c>
      <c r="G45" s="37">
        <v>-5.6070797891700254E-2</v>
      </c>
      <c r="H45" s="37">
        <v>-7.9800305848610892E-2</v>
      </c>
      <c r="I45" s="37">
        <v>-0.12554650801351419</v>
      </c>
      <c r="J45" s="37">
        <v>-0.31215048530316525</v>
      </c>
      <c r="K45" s="37">
        <v>-0.29863432397659084</v>
      </c>
      <c r="L45" s="37">
        <v>-0.25873730385804111</v>
      </c>
      <c r="M45" s="197">
        <v>-0.17426603759658893</v>
      </c>
      <c r="N45" s="38">
        <f>(N29-B29)/B29</f>
        <v>-1.40826573186378E-2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9" t="s">
        <v>21</v>
      </c>
      <c r="B49" s="249"/>
      <c r="C49" s="249"/>
      <c r="D49" s="249"/>
      <c r="E49" s="249"/>
      <c r="F49" s="249"/>
      <c r="G49" s="249"/>
      <c r="H49" s="249"/>
      <c r="I49" s="249"/>
      <c r="J49" s="249"/>
      <c r="K49" s="249"/>
      <c r="L49" s="249"/>
      <c r="M49" s="249"/>
      <c r="N49" s="249"/>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2323</v>
      </c>
      <c r="C52" s="156" t="s">
        <v>2337</v>
      </c>
      <c r="D52" s="157" t="s">
        <v>2340</v>
      </c>
      <c r="E52" s="70" t="str">
        <f>"Particip. % en el total "&amp;D52</f>
        <v>Particip. % en el total mar-25</v>
      </c>
      <c r="F52" s="153" t="str">
        <f>"Δ% "&amp;D52&amp;" - "&amp;C52</f>
        <v>Δ% mar-25 - feb-25</v>
      </c>
      <c r="G52" s="10" t="s">
        <v>1205</v>
      </c>
      <c r="H52" s="73" t="str">
        <f>"Δ% Anual "&amp;D52</f>
        <v>Δ% Anual mar-25</v>
      </c>
      <c r="I52" s="10" t="s">
        <v>1205</v>
      </c>
    </row>
    <row r="53" spans="1:14" ht="14.4" x14ac:dyDescent="0.3">
      <c r="A53" s="154" t="s">
        <v>62</v>
      </c>
      <c r="B53" s="39">
        <v>1492804</v>
      </c>
      <c r="C53" s="40">
        <v>1509769</v>
      </c>
      <c r="D53" s="41">
        <v>1514740</v>
      </c>
      <c r="E53" s="121">
        <f t="shared" ref="E53:E74" si="0">D53/$D$75</f>
        <v>0.16346977146348796</v>
      </c>
      <c r="F53" s="122">
        <f t="shared" ref="F53:F73" si="1">(D53-C53)/C53</f>
        <v>3.2925566758888278E-3</v>
      </c>
      <c r="G53" s="121">
        <f t="shared" ref="G53:G74" si="2">(D53-C53)/$C$75</f>
        <v>5.3826686515370109E-4</v>
      </c>
      <c r="H53" s="122">
        <f t="shared" ref="H53:H73" si="3">(D53-B53)/B53</f>
        <v>1.4694494387742799E-2</v>
      </c>
      <c r="I53" s="121">
        <f t="shared" ref="I53:I74" si="4">(D53-B53)/$B$75</f>
        <v>2.386543705703128E-3</v>
      </c>
      <c r="J53"/>
      <c r="K53"/>
      <c r="L53"/>
    </row>
    <row r="54" spans="1:14" ht="14.4" x14ac:dyDescent="0.3">
      <c r="A54" s="154" t="s">
        <v>101</v>
      </c>
      <c r="B54" s="27">
        <v>1247683</v>
      </c>
      <c r="C54" s="29">
        <v>1256648</v>
      </c>
      <c r="D54" s="30">
        <v>1253821</v>
      </c>
      <c r="E54" s="121">
        <f t="shared" si="0"/>
        <v>0.13531155995492425</v>
      </c>
      <c r="F54" s="122">
        <f t="shared" si="1"/>
        <v>-2.2496355383528244E-3</v>
      </c>
      <c r="G54" s="121">
        <f t="shared" si="2"/>
        <v>-3.0611153244608995E-4</v>
      </c>
      <c r="H54" s="122">
        <f t="shared" si="3"/>
        <v>4.9195188200849092E-3</v>
      </c>
      <c r="I54" s="121">
        <f t="shared" si="4"/>
        <v>6.6778835091200767E-4</v>
      </c>
      <c r="J54"/>
      <c r="K54"/>
      <c r="L54"/>
    </row>
    <row r="55" spans="1:14" ht="14.4" x14ac:dyDescent="0.3">
      <c r="A55" s="154" t="s">
        <v>102</v>
      </c>
      <c r="B55" s="27">
        <v>1175470</v>
      </c>
      <c r="C55" s="29">
        <v>1179373</v>
      </c>
      <c r="D55" s="30">
        <v>1181471</v>
      </c>
      <c r="E55" s="121">
        <f t="shared" si="0"/>
        <v>0.12750359425428692</v>
      </c>
      <c r="F55" s="122">
        <f t="shared" si="1"/>
        <v>1.7789113367865806E-3</v>
      </c>
      <c r="G55" s="121">
        <f t="shared" si="2"/>
        <v>2.271743880692949E-4</v>
      </c>
      <c r="H55" s="122">
        <f t="shared" si="3"/>
        <v>5.1051919657668851E-3</v>
      </c>
      <c r="I55" s="121">
        <f t="shared" si="4"/>
        <v>6.5288333232697263E-4</v>
      </c>
      <c r="J55"/>
      <c r="K55"/>
      <c r="L55"/>
    </row>
    <row r="56" spans="1:14" ht="14.4" x14ac:dyDescent="0.3">
      <c r="A56" s="154" t="s">
        <v>11</v>
      </c>
      <c r="B56" s="27">
        <v>955773</v>
      </c>
      <c r="C56" s="29">
        <v>978320</v>
      </c>
      <c r="D56" s="30">
        <v>984152</v>
      </c>
      <c r="E56" s="121">
        <f t="shared" si="0"/>
        <v>0.10620905404579968</v>
      </c>
      <c r="F56" s="122">
        <f t="shared" si="1"/>
        <v>5.9612396761795734E-3</v>
      </c>
      <c r="G56" s="121">
        <f t="shared" si="2"/>
        <v>6.3149715501436025E-4</v>
      </c>
      <c r="H56" s="122">
        <f t="shared" si="3"/>
        <v>2.9692196787312469E-2</v>
      </c>
      <c r="I56" s="121">
        <f t="shared" si="4"/>
        <v>3.0875147622241553E-3</v>
      </c>
      <c r="J56"/>
      <c r="K56"/>
      <c r="L56"/>
    </row>
    <row r="57" spans="1:14" ht="14.4" x14ac:dyDescent="0.3">
      <c r="A57" s="154" t="s">
        <v>10</v>
      </c>
      <c r="B57" s="27">
        <v>772259</v>
      </c>
      <c r="C57" s="29">
        <v>753363</v>
      </c>
      <c r="D57" s="30">
        <v>754574</v>
      </c>
      <c r="E57" s="121">
        <f>D57/$D$75</f>
        <v>8.1433143201004768E-2</v>
      </c>
      <c r="F57" s="122">
        <f t="shared" si="1"/>
        <v>1.6074588213119041E-3</v>
      </c>
      <c r="G57" s="121">
        <f t="shared" si="2"/>
        <v>1.3112878167393524E-4</v>
      </c>
      <c r="H57" s="122">
        <f t="shared" si="3"/>
        <v>-2.2900348199244035E-2</v>
      </c>
      <c r="I57" s="121">
        <f>(D57-B57)/$B$75</f>
        <v>-1.9240529465426612E-3</v>
      </c>
      <c r="J57"/>
      <c r="K57"/>
      <c r="L57"/>
    </row>
    <row r="58" spans="1:14" ht="14.4" x14ac:dyDescent="0.3">
      <c r="A58" s="154" t="s">
        <v>13</v>
      </c>
      <c r="B58" s="27">
        <v>552070</v>
      </c>
      <c r="C58" s="29">
        <v>560489</v>
      </c>
      <c r="D58" s="30">
        <v>561368</v>
      </c>
      <c r="E58" s="121">
        <f t="shared" si="0"/>
        <v>6.058247532046114E-2</v>
      </c>
      <c r="F58" s="122">
        <f t="shared" si="1"/>
        <v>1.568273418390013E-3</v>
      </c>
      <c r="G58" s="121">
        <f t="shared" si="2"/>
        <v>9.517935515391335E-5</v>
      </c>
      <c r="H58" s="122">
        <f t="shared" si="3"/>
        <v>1.6842067129168404E-2</v>
      </c>
      <c r="I58" s="121">
        <f t="shared" si="4"/>
        <v>1.0115829401726698E-3</v>
      </c>
      <c r="J58"/>
      <c r="K58"/>
      <c r="L58"/>
    </row>
    <row r="59" spans="1:14" ht="14.4" x14ac:dyDescent="0.3">
      <c r="A59" s="154" t="s">
        <v>15</v>
      </c>
      <c r="B59" s="27">
        <v>480759</v>
      </c>
      <c r="C59" s="29">
        <v>481736</v>
      </c>
      <c r="D59" s="30">
        <v>489018</v>
      </c>
      <c r="E59" s="121">
        <f t="shared" si="0"/>
        <v>5.2774509619823835E-2</v>
      </c>
      <c r="F59" s="122">
        <f t="shared" si="1"/>
        <v>1.5116163209724828E-2</v>
      </c>
      <c r="G59" s="121">
        <f t="shared" si="2"/>
        <v>7.8850519252650407E-4</v>
      </c>
      <c r="H59" s="122">
        <f t="shared" si="3"/>
        <v>1.7179085570940951E-2</v>
      </c>
      <c r="I59" s="121">
        <f t="shared" si="4"/>
        <v>8.9854414958981279E-4</v>
      </c>
      <c r="J59"/>
      <c r="K59"/>
      <c r="L59"/>
    </row>
    <row r="60" spans="1:14" ht="14.4" x14ac:dyDescent="0.3">
      <c r="A60" s="154" t="s">
        <v>1198</v>
      </c>
      <c r="B60" s="27">
        <v>398433</v>
      </c>
      <c r="C60" s="29">
        <v>402261</v>
      </c>
      <c r="D60" s="30">
        <v>403963</v>
      </c>
      <c r="E60" s="121">
        <f t="shared" si="0"/>
        <v>4.3595428449572197E-2</v>
      </c>
      <c r="F60" s="122">
        <f t="shared" si="1"/>
        <v>4.2310837988271295E-3</v>
      </c>
      <c r="G60" s="121">
        <f t="shared" si="2"/>
        <v>1.8429495161770255E-4</v>
      </c>
      <c r="H60" s="122">
        <f t="shared" si="3"/>
        <v>1.3879372441539731E-2</v>
      </c>
      <c r="I60" s="121">
        <f t="shared" si="4"/>
        <v>6.0164053120615867E-4</v>
      </c>
      <c r="J60"/>
      <c r="K60"/>
      <c r="L60"/>
    </row>
    <row r="61" spans="1:14" ht="14.4" x14ac:dyDescent="0.3">
      <c r="A61" s="154" t="s">
        <v>64</v>
      </c>
      <c r="B61" s="27">
        <v>383398</v>
      </c>
      <c r="C61" s="29">
        <v>386439</v>
      </c>
      <c r="D61" s="30">
        <v>387731</v>
      </c>
      <c r="E61" s="121">
        <f t="shared" si="0"/>
        <v>4.1843681397011799E-2</v>
      </c>
      <c r="F61" s="122">
        <f t="shared" si="1"/>
        <v>3.3433478505016318E-3</v>
      </c>
      <c r="G61" s="121">
        <f t="shared" si="2"/>
        <v>1.3989957549357914E-4</v>
      </c>
      <c r="H61" s="122">
        <f t="shared" si="3"/>
        <v>1.1301571734855164E-2</v>
      </c>
      <c r="I61" s="121">
        <f t="shared" si="4"/>
        <v>4.7141201116026866E-4</v>
      </c>
      <c r="J61"/>
      <c r="K61"/>
      <c r="L61"/>
    </row>
    <row r="62" spans="1:14" ht="14.4" x14ac:dyDescent="0.3">
      <c r="A62" s="154" t="s">
        <v>19</v>
      </c>
      <c r="B62" s="27">
        <v>297441</v>
      </c>
      <c r="C62" s="29">
        <v>297735</v>
      </c>
      <c r="D62" s="30">
        <v>297376</v>
      </c>
      <c r="E62" s="121">
        <f t="shared" si="0"/>
        <v>3.2092627618420452E-2</v>
      </c>
      <c r="F62" s="122">
        <f t="shared" si="1"/>
        <v>-1.2057702319176449E-3</v>
      </c>
      <c r="G62" s="121">
        <f t="shared" si="2"/>
        <v>-3.8873024459903177E-5</v>
      </c>
      <c r="H62" s="122">
        <f t="shared" si="3"/>
        <v>-2.1853073382620419E-4</v>
      </c>
      <c r="I62" s="121">
        <f t="shared" si="4"/>
        <v>-7.0717241461845055E-6</v>
      </c>
      <c r="J62"/>
      <c r="K62"/>
      <c r="L62"/>
    </row>
    <row r="63" spans="1:14" ht="14.4" x14ac:dyDescent="0.3">
      <c r="A63" s="154" t="s">
        <v>12</v>
      </c>
      <c r="B63" s="27">
        <v>296094</v>
      </c>
      <c r="C63" s="29">
        <v>289547</v>
      </c>
      <c r="D63" s="30">
        <v>295865</v>
      </c>
      <c r="E63" s="121">
        <f t="shared" si="0"/>
        <v>3.1929561465363604E-2</v>
      </c>
      <c r="F63" s="122">
        <f t="shared" si="1"/>
        <v>2.1820291697030189E-2</v>
      </c>
      <c r="G63" s="121">
        <f t="shared" si="2"/>
        <v>6.841219179322236E-4</v>
      </c>
      <c r="H63" s="122">
        <f t="shared" si="3"/>
        <v>-7.7340304092619232E-4</v>
      </c>
      <c r="I63" s="121">
        <f t="shared" si="4"/>
        <v>-2.4914228145788488E-5</v>
      </c>
      <c r="J63"/>
      <c r="K63"/>
      <c r="L63"/>
    </row>
    <row r="64" spans="1:14" ht="14.4" x14ac:dyDescent="0.3">
      <c r="A64" s="154" t="s">
        <v>14</v>
      </c>
      <c r="B64" s="27">
        <v>274284</v>
      </c>
      <c r="C64" s="29">
        <v>283705</v>
      </c>
      <c r="D64" s="30">
        <v>284922</v>
      </c>
      <c r="E64" s="121">
        <f t="shared" si="0"/>
        <v>3.0748599908182208E-2</v>
      </c>
      <c r="F64" s="122">
        <f t="shared" si="1"/>
        <v>4.2896670837665888E-3</v>
      </c>
      <c r="G64" s="121">
        <f t="shared" si="2"/>
        <v>1.3177847010501997E-4</v>
      </c>
      <c r="H64" s="122">
        <f t="shared" si="3"/>
        <v>3.8784617403858773E-2</v>
      </c>
      <c r="I64" s="121">
        <f t="shared" si="4"/>
        <v>1.1573692533401658E-3</v>
      </c>
      <c r="J64"/>
      <c r="K64"/>
      <c r="L64"/>
    </row>
    <row r="65" spans="1:14" ht="14.4" x14ac:dyDescent="0.3">
      <c r="A65" s="154" t="s">
        <v>63</v>
      </c>
      <c r="B65" s="27">
        <v>224210</v>
      </c>
      <c r="C65" s="29">
        <v>226557</v>
      </c>
      <c r="D65" s="30">
        <v>226908</v>
      </c>
      <c r="E65" s="121">
        <f t="shared" si="0"/>
        <v>2.4487766153423775E-2</v>
      </c>
      <c r="F65" s="122">
        <f t="shared" si="1"/>
        <v>1.5492789893933978E-3</v>
      </c>
      <c r="G65" s="121">
        <f t="shared" si="2"/>
        <v>3.8006773218456868E-5</v>
      </c>
      <c r="H65" s="122">
        <f t="shared" si="3"/>
        <v>1.2033361580660987E-2</v>
      </c>
      <c r="I65" s="121">
        <f t="shared" si="4"/>
        <v>2.9353094994470457E-4</v>
      </c>
      <c r="J65"/>
      <c r="K65"/>
      <c r="L65"/>
    </row>
    <row r="66" spans="1:14" ht="14.4" x14ac:dyDescent="0.3">
      <c r="A66" s="154" t="s">
        <v>17</v>
      </c>
      <c r="B66" s="27">
        <v>220667</v>
      </c>
      <c r="C66" s="29">
        <v>220502</v>
      </c>
      <c r="D66" s="30">
        <v>221110</v>
      </c>
      <c r="E66" s="121">
        <f t="shared" si="0"/>
        <v>2.3862049703772148E-2</v>
      </c>
      <c r="F66" s="122">
        <f t="shared" si="1"/>
        <v>2.7573446045840856E-3</v>
      </c>
      <c r="G66" s="121">
        <f t="shared" si="2"/>
        <v>6.5835094349919596E-5</v>
      </c>
      <c r="H66" s="122">
        <f t="shared" si="3"/>
        <v>2.0075498375380098E-3</v>
      </c>
      <c r="I66" s="121">
        <f t="shared" si="4"/>
        <v>4.8196519950149787E-5</v>
      </c>
      <c r="J66"/>
      <c r="K66"/>
      <c r="L66"/>
    </row>
    <row r="67" spans="1:14" ht="14.4" x14ac:dyDescent="0.3">
      <c r="A67" s="154" t="s">
        <v>16</v>
      </c>
      <c r="B67" s="27">
        <v>110160</v>
      </c>
      <c r="C67" s="29">
        <v>104746</v>
      </c>
      <c r="D67" s="30">
        <v>104199</v>
      </c>
      <c r="E67" s="121">
        <f t="shared" si="0"/>
        <v>1.1245089399318684E-2</v>
      </c>
      <c r="F67" s="122">
        <f t="shared" si="1"/>
        <v>-5.2221564546617531E-3</v>
      </c>
      <c r="G67" s="121">
        <f t="shared" si="2"/>
        <v>-5.9229928633891475E-5</v>
      </c>
      <c r="H67" s="122">
        <f t="shared" si="3"/>
        <v>-5.4112200435729847E-2</v>
      </c>
      <c r="I67" s="121">
        <f t="shared" si="4"/>
        <v>-6.4853150208316675E-4</v>
      </c>
      <c r="J67"/>
      <c r="K67"/>
      <c r="L67"/>
    </row>
    <row r="68" spans="1:14" ht="14.4" x14ac:dyDescent="0.3">
      <c r="A68" s="154" t="s">
        <v>61</v>
      </c>
      <c r="B68" s="27">
        <v>98268</v>
      </c>
      <c r="C68" s="29">
        <v>93347</v>
      </c>
      <c r="D68" s="30">
        <v>93175</v>
      </c>
      <c r="E68" s="121">
        <f t="shared" si="0"/>
        <v>1.0055386373972096E-2</v>
      </c>
      <c r="F68" s="122">
        <f t="shared" si="1"/>
        <v>-1.842587335425884E-3</v>
      </c>
      <c r="G68" s="121">
        <f t="shared" si="2"/>
        <v>-1.8624401691095673E-5</v>
      </c>
      <c r="H68" s="122">
        <f t="shared" si="3"/>
        <v>-5.1827654984328571E-2</v>
      </c>
      <c r="I68" s="121">
        <f t="shared" si="4"/>
        <v>-5.5409678579257978E-4</v>
      </c>
      <c r="J68"/>
      <c r="K68"/>
      <c r="L68"/>
    </row>
    <row r="69" spans="1:14" ht="14.4" x14ac:dyDescent="0.3">
      <c r="A69" s="154" t="s">
        <v>18</v>
      </c>
      <c r="B69" s="27">
        <v>79956</v>
      </c>
      <c r="C69" s="29">
        <v>83977</v>
      </c>
      <c r="D69" s="30">
        <v>84118</v>
      </c>
      <c r="E69" s="121">
        <f t="shared" si="0"/>
        <v>9.0779607298715828E-3</v>
      </c>
      <c r="F69" s="122">
        <f t="shared" si="1"/>
        <v>1.6790311632947116E-3</v>
      </c>
      <c r="G69" s="121">
        <f t="shared" si="2"/>
        <v>1.5267678130491222E-5</v>
      </c>
      <c r="H69" s="122">
        <f t="shared" si="3"/>
        <v>5.2053629496222921E-2</v>
      </c>
      <c r="I69" s="121">
        <f t="shared" si="4"/>
        <v>4.5280793686799866E-4</v>
      </c>
      <c r="J69"/>
      <c r="K69"/>
      <c r="L69"/>
    </row>
    <row r="70" spans="1:14" ht="14.4" x14ac:dyDescent="0.3">
      <c r="A70" s="154" t="s">
        <v>65</v>
      </c>
      <c r="B70" s="27">
        <v>60024</v>
      </c>
      <c r="C70" s="29">
        <v>59031</v>
      </c>
      <c r="D70" s="30">
        <v>59461</v>
      </c>
      <c r="E70" s="121">
        <f t="shared" si="0"/>
        <v>6.4169930687711808E-3</v>
      </c>
      <c r="F70" s="122">
        <f t="shared" si="1"/>
        <v>7.2843082448205178E-3</v>
      </c>
      <c r="G70" s="121">
        <f t="shared" si="2"/>
        <v>4.6561004227739182E-5</v>
      </c>
      <c r="H70" s="122">
        <f t="shared" si="3"/>
        <v>-9.3795815007330398E-3</v>
      </c>
      <c r="I70" s="121">
        <f t="shared" si="4"/>
        <v>-6.1252010681567327E-5</v>
      </c>
      <c r="J70"/>
      <c r="K70"/>
      <c r="L70"/>
    </row>
    <row r="71" spans="1:14" ht="14.4" x14ac:dyDescent="0.3">
      <c r="A71" s="154" t="s">
        <v>1199</v>
      </c>
      <c r="B71" s="27">
        <v>44296</v>
      </c>
      <c r="C71" s="29">
        <v>40024</v>
      </c>
      <c r="D71" s="30">
        <v>39966</v>
      </c>
      <c r="E71" s="121">
        <f t="shared" si="0"/>
        <v>4.3131051443216391E-3</v>
      </c>
      <c r="F71" s="122">
        <f t="shared" si="1"/>
        <v>-1.4491305216869877E-3</v>
      </c>
      <c r="G71" s="121">
        <f t="shared" si="2"/>
        <v>-6.28032150048575E-6</v>
      </c>
      <c r="H71" s="122">
        <f t="shared" si="3"/>
        <v>-9.7751489976521583E-2</v>
      </c>
      <c r="I71" s="121">
        <f t="shared" si="4"/>
        <v>-4.7108562389198321E-4</v>
      </c>
      <c r="J71"/>
      <c r="K71"/>
      <c r="L71"/>
    </row>
    <row r="72" spans="1:14" ht="14.4" x14ac:dyDescent="0.3">
      <c r="A72" s="154" t="s">
        <v>67</v>
      </c>
      <c r="B72" s="27">
        <v>18186</v>
      </c>
      <c r="C72" s="29">
        <v>18848</v>
      </c>
      <c r="D72" s="30">
        <v>19527</v>
      </c>
      <c r="E72" s="121">
        <f t="shared" si="0"/>
        <v>2.1073413439715921E-3</v>
      </c>
      <c r="F72" s="122">
        <f t="shared" si="1"/>
        <v>3.6025042444821735E-2</v>
      </c>
      <c r="G72" s="121">
        <f t="shared" si="2"/>
        <v>7.3523074117755601E-5</v>
      </c>
      <c r="H72" s="122">
        <f t="shared" si="3"/>
        <v>7.3738040250742334E-2</v>
      </c>
      <c r="I72" s="121">
        <f t="shared" si="4"/>
        <v>1.4589510892359112E-4</v>
      </c>
      <c r="J72"/>
      <c r="K72"/>
      <c r="L72"/>
    </row>
    <row r="73" spans="1:14" ht="14.4" x14ac:dyDescent="0.3">
      <c r="A73" s="154" t="s">
        <v>66</v>
      </c>
      <c r="B73" s="27">
        <v>9300</v>
      </c>
      <c r="C73" s="29">
        <v>8779</v>
      </c>
      <c r="D73" s="30">
        <v>8713</v>
      </c>
      <c r="E73" s="121">
        <f t="shared" si="0"/>
        <v>9.403013842384638E-4</v>
      </c>
      <c r="F73" s="122">
        <f t="shared" si="1"/>
        <v>-7.5179405399248209E-3</v>
      </c>
      <c r="G73" s="121">
        <f t="shared" si="2"/>
        <v>-7.1465727419320611E-6</v>
      </c>
      <c r="H73" s="122">
        <f t="shared" si="3"/>
        <v>-6.311827956989248E-2</v>
      </c>
      <c r="I73" s="121">
        <f t="shared" si="4"/>
        <v>-6.3863108827850846E-5</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9191535</v>
      </c>
      <c r="C75" s="139">
        <v>9235196</v>
      </c>
      <c r="D75" s="140">
        <v>9266178</v>
      </c>
      <c r="E75" s="123">
        <v>1</v>
      </c>
      <c r="F75" s="124">
        <f>(D75-C75)/C75</f>
        <v>3.3547744953111988E-3</v>
      </c>
      <c r="G75" s="123">
        <f>(D75-C75)/$C$58</f>
        <v>5.5276731568326944E-2</v>
      </c>
      <c r="H75" s="124">
        <f>(D75-B75)/B75</f>
        <v>8.1208416222100007E-3</v>
      </c>
      <c r="I75" s="123">
        <f>(D75-B75)/$B$58</f>
        <v>0.13520568043907474</v>
      </c>
      <c r="K75" s="49"/>
    </row>
    <row r="76" spans="1:14" x14ac:dyDescent="0.25">
      <c r="A76" s="12"/>
      <c r="B76" s="13"/>
      <c r="C76" s="13"/>
      <c r="D76" s="13"/>
      <c r="E76" s="13"/>
      <c r="F76" s="14"/>
      <c r="G76" s="14"/>
      <c r="H76" s="14"/>
      <c r="I76" s="14"/>
      <c r="J76" s="14"/>
      <c r="K76" s="9"/>
    </row>
    <row r="78" spans="1:14" ht="14.4" customHeight="1" x14ac:dyDescent="0.25"/>
    <row r="79" spans="1:14" x14ac:dyDescent="0.25">
      <c r="A79" s="249" t="s">
        <v>47</v>
      </c>
      <c r="B79" s="249"/>
      <c r="C79" s="249"/>
      <c r="D79" s="249"/>
      <c r="E79" s="249"/>
      <c r="F79" s="249"/>
      <c r="G79" s="249"/>
      <c r="H79" s="249"/>
      <c r="I79" s="249"/>
      <c r="J79" s="249"/>
      <c r="K79" s="249"/>
      <c r="L79" s="249"/>
      <c r="M79" s="249"/>
      <c r="N79" s="249"/>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2323</v>
      </c>
      <c r="C82" s="72" t="s">
        <v>2337</v>
      </c>
      <c r="D82" s="72" t="s">
        <v>2340</v>
      </c>
      <c r="E82" s="69" t="s">
        <v>49</v>
      </c>
      <c r="F82" s="201" t="s">
        <v>50</v>
      </c>
    </row>
    <row r="83" spans="1:16" x14ac:dyDescent="0.25">
      <c r="A83" s="23" t="e" vm="1">
        <v>#VALUE!</v>
      </c>
      <c r="B83" s="29">
        <v>11088</v>
      </c>
      <c r="C83" s="29">
        <v>11596</v>
      </c>
      <c r="D83" s="29">
        <v>10585</v>
      </c>
      <c r="E83" s="33">
        <f>(D83-C83)/C83</f>
        <v>-8.7185236288375295E-2</v>
      </c>
      <c r="F83" s="54">
        <f>(D83-B83)/B83</f>
        <v>-4.5364357864357864E-2</v>
      </c>
      <c r="P83" s="53"/>
    </row>
    <row r="84" spans="1:16" x14ac:dyDescent="0.25">
      <c r="A84" s="23" t="e" vm="2">
        <v>#VALUE!</v>
      </c>
      <c r="B84" s="29">
        <v>1643962</v>
      </c>
      <c r="C84" s="29">
        <v>1672969</v>
      </c>
      <c r="D84" s="29">
        <v>1679755</v>
      </c>
      <c r="E84" s="33">
        <f t="shared" ref="E84:E115" si="5">(D84-C84)/C84</f>
        <v>4.0562616521884146E-3</v>
      </c>
      <c r="F84" s="55">
        <f t="shared" ref="F84:F117" si="6">(D84-B84)/B84</f>
        <v>2.1772401065231435E-2</v>
      </c>
    </row>
    <row r="85" spans="1:16" x14ac:dyDescent="0.25">
      <c r="A85" s="23" t="e" vm="3">
        <v>#VALUE!</v>
      </c>
      <c r="B85" s="29">
        <v>72825</v>
      </c>
      <c r="C85" s="29">
        <v>68549</v>
      </c>
      <c r="D85" s="29">
        <v>66823</v>
      </c>
      <c r="E85" s="33">
        <f t="shared" si="5"/>
        <v>-2.517906898714788E-2</v>
      </c>
      <c r="F85" s="55">
        <f t="shared" si="6"/>
        <v>-8.2416752488843115E-2</v>
      </c>
    </row>
    <row r="86" spans="1:16" x14ac:dyDescent="0.25">
      <c r="A86" s="23" t="e" vm="4">
        <v>#VALUE!</v>
      </c>
      <c r="B86" s="29">
        <v>44084</v>
      </c>
      <c r="C86" s="29">
        <v>51651</v>
      </c>
      <c r="D86" s="29">
        <v>52463</v>
      </c>
      <c r="E86" s="33">
        <f t="shared" si="5"/>
        <v>1.5720896013629939E-2</v>
      </c>
      <c r="F86" s="55">
        <f t="shared" si="6"/>
        <v>0.19006895925959533</v>
      </c>
    </row>
    <row r="87" spans="1:16" x14ac:dyDescent="0.25">
      <c r="A87" s="23" t="e" vm="5">
        <v>#VALUE!</v>
      </c>
      <c r="B87" s="29">
        <v>462953</v>
      </c>
      <c r="C87" s="29">
        <v>467202</v>
      </c>
      <c r="D87" s="29">
        <v>467807</v>
      </c>
      <c r="E87" s="33">
        <f t="shared" si="5"/>
        <v>1.2949430867162384E-3</v>
      </c>
      <c r="F87" s="55">
        <f t="shared" si="6"/>
        <v>1.0484865634308451E-2</v>
      </c>
    </row>
    <row r="88" spans="1:16" x14ac:dyDescent="0.25">
      <c r="A88" s="23" t="e" vm="6">
        <v>#VALUE!</v>
      </c>
      <c r="B88" s="29">
        <v>2763187</v>
      </c>
      <c r="C88" s="29">
        <v>2783317</v>
      </c>
      <c r="D88" s="29">
        <v>2791593</v>
      </c>
      <c r="E88" s="33">
        <f t="shared" si="5"/>
        <v>2.9734306225270065E-3</v>
      </c>
      <c r="F88" s="55">
        <f t="shared" si="6"/>
        <v>1.0280158382331706E-2</v>
      </c>
    </row>
    <row r="89" spans="1:16" x14ac:dyDescent="0.25">
      <c r="A89" s="23" t="e" vm="7">
        <v>#VALUE!</v>
      </c>
      <c r="B89" s="29">
        <v>270796</v>
      </c>
      <c r="C89" s="29">
        <v>274031</v>
      </c>
      <c r="D89" s="29">
        <v>274898</v>
      </c>
      <c r="E89" s="33">
        <f t="shared" si="5"/>
        <v>3.163875619911616E-3</v>
      </c>
      <c r="F89" s="55">
        <f t="shared" si="6"/>
        <v>1.5147934238319621E-2</v>
      </c>
    </row>
    <row r="90" spans="1:16" x14ac:dyDescent="0.25">
      <c r="A90" s="23" t="e" vm="8">
        <v>#VALUE!</v>
      </c>
      <c r="B90" s="29">
        <v>153837</v>
      </c>
      <c r="C90" s="29">
        <v>151925</v>
      </c>
      <c r="D90" s="29">
        <v>151432</v>
      </c>
      <c r="E90" s="33">
        <f t="shared" si="5"/>
        <v>-3.2450222149086722E-3</v>
      </c>
      <c r="F90" s="55">
        <f t="shared" si="6"/>
        <v>-1.5633430189096253E-2</v>
      </c>
    </row>
    <row r="91" spans="1:16" x14ac:dyDescent="0.25">
      <c r="A91" s="23" t="e" vm="9">
        <v>#VALUE!</v>
      </c>
      <c r="B91" s="29">
        <v>153385</v>
      </c>
      <c r="C91" s="29">
        <v>152381</v>
      </c>
      <c r="D91" s="29">
        <v>153088</v>
      </c>
      <c r="E91" s="33">
        <f t="shared" si="5"/>
        <v>4.6396860500981093E-3</v>
      </c>
      <c r="F91" s="55">
        <f t="shared" si="6"/>
        <v>-1.936304071454184E-3</v>
      </c>
    </row>
    <row r="92" spans="1:16" x14ac:dyDescent="0.25">
      <c r="A92" s="23" t="e" vm="10">
        <v>#VALUE!</v>
      </c>
      <c r="B92" s="29">
        <v>37019</v>
      </c>
      <c r="C92" s="29">
        <v>32865</v>
      </c>
      <c r="D92" s="29">
        <v>32518</v>
      </c>
      <c r="E92" s="33">
        <f t="shared" si="5"/>
        <v>-1.0558344743648258E-2</v>
      </c>
      <c r="F92" s="55">
        <f t="shared" si="6"/>
        <v>-0.12158621248548043</v>
      </c>
    </row>
    <row r="93" spans="1:16" x14ac:dyDescent="0.25">
      <c r="A93" s="23" t="e" vm="11">
        <v>#VALUE!</v>
      </c>
      <c r="B93" s="29">
        <v>76023</v>
      </c>
      <c r="C93" s="29">
        <v>75976</v>
      </c>
      <c r="D93" s="29">
        <v>77961</v>
      </c>
      <c r="E93" s="33">
        <f t="shared" si="5"/>
        <v>2.6126671580499104E-2</v>
      </c>
      <c r="F93" s="55">
        <f t="shared" si="6"/>
        <v>2.549228522947003E-2</v>
      </c>
    </row>
    <row r="94" spans="1:16" x14ac:dyDescent="0.25">
      <c r="A94" s="23" t="e" vm="12">
        <v>#VALUE!</v>
      </c>
      <c r="B94" s="29">
        <v>97786</v>
      </c>
      <c r="C94" s="29">
        <v>95807</v>
      </c>
      <c r="D94" s="29">
        <v>96205</v>
      </c>
      <c r="E94" s="33">
        <f t="shared" si="5"/>
        <v>4.1541849760455916E-3</v>
      </c>
      <c r="F94" s="55">
        <f t="shared" si="6"/>
        <v>-1.616795860348107E-2</v>
      </c>
    </row>
    <row r="95" spans="1:16" x14ac:dyDescent="0.25">
      <c r="A95" s="23" t="e" vm="13">
        <v>#VALUE!</v>
      </c>
      <c r="B95" s="29">
        <v>113610</v>
      </c>
      <c r="C95" s="29">
        <v>111294</v>
      </c>
      <c r="D95" s="29">
        <v>111900</v>
      </c>
      <c r="E95" s="33">
        <f t="shared" si="5"/>
        <v>5.4450374683271338E-3</v>
      </c>
      <c r="F95" s="55">
        <f t="shared" si="6"/>
        <v>-1.5051491946131503E-2</v>
      </c>
    </row>
    <row r="96" spans="1:16" x14ac:dyDescent="0.25">
      <c r="A96" s="23" t="e" vm="14">
        <v>#VALUE!</v>
      </c>
      <c r="B96" s="29">
        <v>28603</v>
      </c>
      <c r="C96" s="29">
        <v>31336</v>
      </c>
      <c r="D96" s="29">
        <v>31959</v>
      </c>
      <c r="E96" s="33">
        <f t="shared" si="5"/>
        <v>1.9881286699004339E-2</v>
      </c>
      <c r="F96" s="55">
        <f t="shared" si="6"/>
        <v>0.11733034996329056</v>
      </c>
    </row>
    <row r="97" spans="1:6" x14ac:dyDescent="0.25">
      <c r="A97" s="23" t="e" vm="15">
        <v>#VALUE!</v>
      </c>
      <c r="B97" s="29">
        <v>119865</v>
      </c>
      <c r="C97" s="29">
        <v>118524</v>
      </c>
      <c r="D97" s="29">
        <v>120995</v>
      </c>
      <c r="E97" s="33">
        <f t="shared" si="5"/>
        <v>2.0848098275454759E-2</v>
      </c>
      <c r="F97" s="55">
        <f t="shared" si="6"/>
        <v>9.427272348058232E-3</v>
      </c>
    </row>
    <row r="98" spans="1:6" x14ac:dyDescent="0.25">
      <c r="A98" s="23" t="e" vm="16">
        <v>#VALUE!</v>
      </c>
      <c r="B98" s="29">
        <v>423479</v>
      </c>
      <c r="C98" s="29">
        <v>442272</v>
      </c>
      <c r="D98" s="29">
        <v>444561</v>
      </c>
      <c r="E98" s="33">
        <f t="shared" si="5"/>
        <v>5.1755480790102015E-3</v>
      </c>
      <c r="F98" s="55">
        <f t="shared" si="6"/>
        <v>4.9782869988830615E-2</v>
      </c>
    </row>
    <row r="99" spans="1:6" x14ac:dyDescent="0.25">
      <c r="A99" s="23" t="e" vm="17">
        <v>#VALUE!</v>
      </c>
      <c r="B99" s="29">
        <v>12441</v>
      </c>
      <c r="C99" s="29">
        <v>11453</v>
      </c>
      <c r="D99" s="29">
        <v>11627</v>
      </c>
      <c r="E99" s="33">
        <f t="shared" si="5"/>
        <v>1.5192525975726883E-2</v>
      </c>
      <c r="F99" s="55">
        <f t="shared" si="6"/>
        <v>-6.5428824049513709E-2</v>
      </c>
    </row>
    <row r="100" spans="1:6" x14ac:dyDescent="0.25">
      <c r="A100" s="23" t="e" vm="18">
        <v>#VALUE!</v>
      </c>
      <c r="B100" s="29">
        <v>16240</v>
      </c>
      <c r="C100" s="29">
        <v>16490</v>
      </c>
      <c r="D100" s="29">
        <v>17853</v>
      </c>
      <c r="E100" s="33">
        <f t="shared" si="5"/>
        <v>8.2656155245603394E-2</v>
      </c>
      <c r="F100" s="55">
        <f t="shared" si="6"/>
        <v>9.932266009852217E-2</v>
      </c>
    </row>
    <row r="101" spans="1:6" x14ac:dyDescent="0.25">
      <c r="A101" s="23" t="e" vm="19">
        <v>#VALUE!</v>
      </c>
      <c r="B101" s="29">
        <v>107990</v>
      </c>
      <c r="C101" s="29">
        <v>108675</v>
      </c>
      <c r="D101" s="29">
        <v>108036</v>
      </c>
      <c r="E101" s="33">
        <f t="shared" si="5"/>
        <v>-5.8799171842650105E-3</v>
      </c>
      <c r="F101" s="55">
        <f t="shared" si="6"/>
        <v>4.2596536716362626E-4</v>
      </c>
    </row>
    <row r="102" spans="1:6" x14ac:dyDescent="0.25">
      <c r="A102" s="23" t="e" vm="20">
        <v>#VALUE!</v>
      </c>
      <c r="B102" s="29">
        <v>60177</v>
      </c>
      <c r="C102" s="29">
        <v>61423</v>
      </c>
      <c r="D102" s="29">
        <v>63556</v>
      </c>
      <c r="E102" s="33">
        <f t="shared" si="5"/>
        <v>3.472640541816583E-2</v>
      </c>
      <c r="F102" s="55">
        <f t="shared" si="6"/>
        <v>5.6151021154261592E-2</v>
      </c>
    </row>
    <row r="103" spans="1:6" x14ac:dyDescent="0.25">
      <c r="A103" s="23" t="e" vm="21">
        <v>#VALUE!</v>
      </c>
      <c r="B103" s="29">
        <v>120463</v>
      </c>
      <c r="C103" s="29">
        <v>120236</v>
      </c>
      <c r="D103" s="29">
        <v>120576</v>
      </c>
      <c r="E103" s="33">
        <f t="shared" si="5"/>
        <v>2.8277720483050003E-3</v>
      </c>
      <c r="F103" s="55">
        <f t="shared" si="6"/>
        <v>9.3804736724139367E-4</v>
      </c>
    </row>
    <row r="104" spans="1:6" x14ac:dyDescent="0.25">
      <c r="A104" s="23" t="e" vm="22">
        <v>#VALUE!</v>
      </c>
      <c r="B104" s="29">
        <v>184418</v>
      </c>
      <c r="C104" s="29">
        <v>185027</v>
      </c>
      <c r="D104" s="29">
        <v>185183</v>
      </c>
      <c r="E104" s="33">
        <f t="shared" si="5"/>
        <v>8.4312019326909045E-4</v>
      </c>
      <c r="F104" s="55">
        <f t="shared" si="6"/>
        <v>4.148185101237406E-3</v>
      </c>
    </row>
    <row r="105" spans="1:6" x14ac:dyDescent="0.25">
      <c r="A105" s="23" t="e" vm="23">
        <v>#VALUE!</v>
      </c>
      <c r="B105" s="29">
        <v>98401</v>
      </c>
      <c r="C105" s="29">
        <v>97119</v>
      </c>
      <c r="D105" s="29">
        <v>98156</v>
      </c>
      <c r="E105" s="33">
        <f t="shared" si="5"/>
        <v>1.0677622298417405E-2</v>
      </c>
      <c r="F105" s="55">
        <f t="shared" si="6"/>
        <v>-2.4898120954055347E-3</v>
      </c>
    </row>
    <row r="106" spans="1:6" x14ac:dyDescent="0.25">
      <c r="A106" s="23" t="e" vm="24">
        <v>#VALUE!</v>
      </c>
      <c r="B106" s="29">
        <v>161074</v>
      </c>
      <c r="C106" s="29">
        <v>153260</v>
      </c>
      <c r="D106" s="29">
        <v>153220</v>
      </c>
      <c r="E106" s="33">
        <f t="shared" si="5"/>
        <v>-2.6099438862064463E-4</v>
      </c>
      <c r="F106" s="55">
        <f t="shared" si="6"/>
        <v>-4.8760197176453059E-2</v>
      </c>
    </row>
    <row r="107" spans="1:6" x14ac:dyDescent="0.25">
      <c r="A107" s="23" t="e" vm="25">
        <v>#VALUE!</v>
      </c>
      <c r="B107" s="29">
        <v>21036</v>
      </c>
      <c r="C107" s="29">
        <v>21208</v>
      </c>
      <c r="D107" s="29">
        <v>20830</v>
      </c>
      <c r="E107" s="33">
        <f t="shared" si="5"/>
        <v>-1.7823462844209732E-2</v>
      </c>
      <c r="F107" s="55">
        <f t="shared" si="6"/>
        <v>-9.7927362616467006E-3</v>
      </c>
    </row>
    <row r="108" spans="1:6" x14ac:dyDescent="0.25">
      <c r="A108" s="23" t="e" vm="26">
        <v>#VALUE!</v>
      </c>
      <c r="B108" s="29">
        <v>88332</v>
      </c>
      <c r="C108" s="29">
        <v>88102</v>
      </c>
      <c r="D108" s="29">
        <v>88695</v>
      </c>
      <c r="E108" s="33">
        <f t="shared" si="5"/>
        <v>6.7308347143084151E-3</v>
      </c>
      <c r="F108" s="55">
        <f t="shared" si="6"/>
        <v>4.1094959923923379E-3</v>
      </c>
    </row>
    <row r="109" spans="1:6" x14ac:dyDescent="0.25">
      <c r="A109" s="23" t="e" vm="27">
        <v>#VALUE!</v>
      </c>
      <c r="B109" s="29">
        <v>197099</v>
      </c>
      <c r="C109" s="29">
        <v>199535</v>
      </c>
      <c r="D109" s="29">
        <v>200219</v>
      </c>
      <c r="E109" s="33">
        <f t="shared" si="5"/>
        <v>3.427970030320495E-3</v>
      </c>
      <c r="F109" s="55">
        <f t="shared" si="6"/>
        <v>1.582960847086997E-2</v>
      </c>
    </row>
    <row r="110" spans="1:6" x14ac:dyDescent="0.25">
      <c r="A110" s="23" t="e" vm="28">
        <v>#VALUE!</v>
      </c>
      <c r="B110" s="29">
        <v>380293</v>
      </c>
      <c r="C110" s="29">
        <v>385036</v>
      </c>
      <c r="D110" s="29">
        <v>387261</v>
      </c>
      <c r="E110" s="33">
        <f t="shared" si="5"/>
        <v>5.7786804350762003E-3</v>
      </c>
      <c r="F110" s="55">
        <f t="shared" si="6"/>
        <v>1.8322714328162758E-2</v>
      </c>
    </row>
    <row r="111" spans="1:6" x14ac:dyDescent="0.25">
      <c r="A111" s="23" t="e" vm="29">
        <v>#VALUE!</v>
      </c>
      <c r="B111" s="29">
        <v>51398</v>
      </c>
      <c r="C111" s="29">
        <v>53430</v>
      </c>
      <c r="D111" s="29">
        <v>53188</v>
      </c>
      <c r="E111" s="33">
        <f t="shared" si="5"/>
        <v>-4.5292906606775223E-3</v>
      </c>
      <c r="F111" s="55">
        <f t="shared" si="6"/>
        <v>3.4826257831044011E-2</v>
      </c>
    </row>
    <row r="112" spans="1:6" x14ac:dyDescent="0.25">
      <c r="A112" s="23" t="e" vm="30">
        <v>#VALUE!</v>
      </c>
      <c r="B112" s="29">
        <v>146352</v>
      </c>
      <c r="C112" s="29">
        <v>150210</v>
      </c>
      <c r="D112" s="29">
        <v>150121</v>
      </c>
      <c r="E112" s="33">
        <f t="shared" si="5"/>
        <v>-5.9250382797416945E-4</v>
      </c>
      <c r="F112" s="55">
        <f t="shared" si="6"/>
        <v>2.5752979118836776E-2</v>
      </c>
    </row>
    <row r="113" spans="1:14" x14ac:dyDescent="0.25">
      <c r="A113" s="23" t="e" vm="31">
        <v>#VALUE!</v>
      </c>
      <c r="B113" s="29">
        <v>871198</v>
      </c>
      <c r="C113" s="29">
        <v>867389</v>
      </c>
      <c r="D113" s="29">
        <v>867215</v>
      </c>
      <c r="E113" s="33">
        <f t="shared" si="5"/>
        <v>-2.0060203668711502E-4</v>
      </c>
      <c r="F113" s="55">
        <f t="shared" si="6"/>
        <v>-4.5718654083227927E-3</v>
      </c>
    </row>
    <row r="114" spans="1:14" x14ac:dyDescent="0.25">
      <c r="A114" s="23" t="e" vm="32">
        <v>#VALUE!</v>
      </c>
      <c r="B114" s="29">
        <v>2741</v>
      </c>
      <c r="C114" s="29">
        <v>4707</v>
      </c>
      <c r="D114" s="29">
        <v>5076</v>
      </c>
      <c r="E114" s="33">
        <f t="shared" si="5"/>
        <v>7.8393881453154873E-2</v>
      </c>
      <c r="F114" s="55">
        <f t="shared" si="6"/>
        <v>0.85187887632251003</v>
      </c>
    </row>
    <row r="115" spans="1:14" x14ac:dyDescent="0.25">
      <c r="A115" s="23" t="e" vm="33">
        <v>#VALUE!</v>
      </c>
      <c r="B115" s="29">
        <v>169792</v>
      </c>
      <c r="C115" s="29">
        <v>170201</v>
      </c>
      <c r="D115" s="29">
        <v>170823</v>
      </c>
      <c r="E115" s="33">
        <f t="shared" si="5"/>
        <v>3.6545026174934344E-3</v>
      </c>
      <c r="F115" s="55">
        <f t="shared" si="6"/>
        <v>6.07213531850735E-3</v>
      </c>
    </row>
    <row r="116" spans="1:14" x14ac:dyDescent="0.25">
      <c r="A116" s="23" t="s">
        <v>51</v>
      </c>
      <c r="B116" s="29">
        <f>B75-SUM(B83:B115)</f>
        <v>29588</v>
      </c>
      <c r="C116" s="29">
        <v>0</v>
      </c>
      <c r="D116" s="29">
        <v>0</v>
      </c>
      <c r="E116" s="33">
        <v>0</v>
      </c>
      <c r="F116" s="56">
        <v>0</v>
      </c>
    </row>
    <row r="117" spans="1:14" x14ac:dyDescent="0.25">
      <c r="A117" s="47" t="s">
        <v>8</v>
      </c>
      <c r="B117" s="43">
        <f>SUM(B83:B116)</f>
        <v>9191535</v>
      </c>
      <c r="C117" s="43">
        <v>9061334</v>
      </c>
      <c r="D117" s="43">
        <v>9235196</v>
      </c>
      <c r="E117" s="68">
        <f>(D117-C117)/C117</f>
        <v>1.9187241083928702E-2</v>
      </c>
      <c r="F117" s="68">
        <f t="shared" si="6"/>
        <v>4.7501315068701798E-3</v>
      </c>
    </row>
    <row r="122" spans="1:14" x14ac:dyDescent="0.25">
      <c r="A122" s="249" t="s">
        <v>89</v>
      </c>
      <c r="B122" s="249"/>
      <c r="C122" s="249"/>
      <c r="D122" s="249"/>
      <c r="E122" s="249"/>
      <c r="F122" s="249"/>
      <c r="G122" s="249"/>
      <c r="H122" s="249"/>
      <c r="I122" s="249"/>
      <c r="J122" s="249"/>
      <c r="K122" s="249"/>
      <c r="L122" s="249"/>
      <c r="M122" s="249"/>
      <c r="N122" s="249"/>
    </row>
    <row r="124" spans="1:14" ht="14.25" customHeight="1" x14ac:dyDescent="0.3">
      <c r="A124" s="235" t="s">
        <v>87</v>
      </c>
      <c r="B124" s="237" t="str">
        <f>B82</f>
        <v>mar-24</v>
      </c>
      <c r="C124" s="238"/>
      <c r="D124" s="239"/>
      <c r="E124" s="237" t="str">
        <f>D82</f>
        <v>mar-25</v>
      </c>
      <c r="F124" s="238"/>
      <c r="G124" s="239"/>
      <c r="H124" s="231" t="str">
        <f>"Mujeres por cada 100 hombres "&amp;B82</f>
        <v>Mujeres por cada 100 hombres mar-24</v>
      </c>
      <c r="I124" s="233" t="str">
        <f>"Mujeres por cada 100 hombres "&amp;D82</f>
        <v>Mujeres por cada 100 hombres mar-25</v>
      </c>
    </row>
    <row r="125" spans="1:14" ht="30" customHeight="1" x14ac:dyDescent="0.25">
      <c r="A125" s="236"/>
      <c r="B125" s="129" t="s">
        <v>84</v>
      </c>
      <c r="C125" s="130" t="s">
        <v>85</v>
      </c>
      <c r="D125" s="131" t="s">
        <v>86</v>
      </c>
      <c r="E125" s="129" t="s">
        <v>84</v>
      </c>
      <c r="F125" s="130" t="s">
        <v>85</v>
      </c>
      <c r="G125" s="131" t="s">
        <v>86</v>
      </c>
      <c r="H125" s="232"/>
      <c r="I125" s="234"/>
    </row>
    <row r="126" spans="1:14" x14ac:dyDescent="0.25">
      <c r="A126" s="165" t="s">
        <v>69</v>
      </c>
      <c r="B126" s="39">
        <v>49563</v>
      </c>
      <c r="C126" s="40">
        <v>27958</v>
      </c>
      <c r="D126" s="41">
        <v>0</v>
      </c>
      <c r="E126" s="39">
        <v>51585</v>
      </c>
      <c r="F126" s="40">
        <v>28704</v>
      </c>
      <c r="G126" s="41">
        <v>0</v>
      </c>
      <c r="H126" s="132">
        <f>C126/B126*100</f>
        <v>56.409014789258116</v>
      </c>
      <c r="I126" s="133">
        <f t="shared" ref="I126:I142" si="7">F126/E126*100</f>
        <v>55.64408258214597</v>
      </c>
    </row>
    <row r="127" spans="1:14" x14ac:dyDescent="0.25">
      <c r="A127" s="166" t="s">
        <v>70</v>
      </c>
      <c r="B127" s="27">
        <v>551215</v>
      </c>
      <c r="C127" s="29">
        <v>401010</v>
      </c>
      <c r="D127" s="30">
        <v>0</v>
      </c>
      <c r="E127" s="27">
        <v>548068</v>
      </c>
      <c r="F127" s="29">
        <v>396867</v>
      </c>
      <c r="G127" s="30">
        <v>0</v>
      </c>
      <c r="H127" s="134">
        <f t="shared" ref="H127:H142" si="8">C127/B127*100</f>
        <v>72.750197291437999</v>
      </c>
      <c r="I127" s="135">
        <f t="shared" si="7"/>
        <v>72.411999970806534</v>
      </c>
    </row>
    <row r="128" spans="1:14" x14ac:dyDescent="0.25">
      <c r="A128" s="166" t="s">
        <v>71</v>
      </c>
      <c r="B128" s="27">
        <v>834064</v>
      </c>
      <c r="C128" s="29">
        <v>681191</v>
      </c>
      <c r="D128" s="30">
        <v>0</v>
      </c>
      <c r="E128" s="27">
        <v>825889</v>
      </c>
      <c r="F128" s="29">
        <v>673304</v>
      </c>
      <c r="G128" s="30">
        <v>0</v>
      </c>
      <c r="H128" s="134">
        <f t="shared" si="8"/>
        <v>81.67131059487042</v>
      </c>
      <c r="I128" s="135">
        <f t="shared" si="7"/>
        <v>81.524756958864927</v>
      </c>
    </row>
    <row r="129" spans="1:12" x14ac:dyDescent="0.25">
      <c r="A129" s="166" t="s">
        <v>72</v>
      </c>
      <c r="B129" s="27">
        <v>837817</v>
      </c>
      <c r="C129" s="29">
        <v>691413</v>
      </c>
      <c r="D129" s="30">
        <v>0</v>
      </c>
      <c r="E129" s="27">
        <v>843038</v>
      </c>
      <c r="F129" s="29">
        <v>698871</v>
      </c>
      <c r="G129" s="30">
        <v>0</v>
      </c>
      <c r="H129" s="134">
        <f t="shared" si="8"/>
        <v>82.525539586807142</v>
      </c>
      <c r="I129" s="135">
        <f t="shared" si="7"/>
        <v>82.899110123149839</v>
      </c>
      <c r="J129" s="29"/>
      <c r="K129" s="29"/>
      <c r="L129" s="29"/>
    </row>
    <row r="130" spans="1:12" x14ac:dyDescent="0.25">
      <c r="A130" s="166" t="s">
        <v>73</v>
      </c>
      <c r="B130" s="27">
        <v>716757</v>
      </c>
      <c r="C130" s="29">
        <v>590085</v>
      </c>
      <c r="D130" s="30">
        <v>0</v>
      </c>
      <c r="E130" s="27">
        <v>724867</v>
      </c>
      <c r="F130" s="29">
        <v>603184</v>
      </c>
      <c r="G130" s="30">
        <v>0</v>
      </c>
      <c r="H130" s="134">
        <f t="shared" si="8"/>
        <v>82.327064821131842</v>
      </c>
      <c r="I130" s="135">
        <f t="shared" si="7"/>
        <v>83.213058395540145</v>
      </c>
      <c r="J130" s="29"/>
      <c r="K130" s="29"/>
      <c r="L130" s="29"/>
    </row>
    <row r="131" spans="1:12" x14ac:dyDescent="0.25">
      <c r="A131" s="166" t="s">
        <v>74</v>
      </c>
      <c r="B131" s="27">
        <v>638293</v>
      </c>
      <c r="C131" s="29">
        <v>513514</v>
      </c>
      <c r="D131" s="30">
        <v>0</v>
      </c>
      <c r="E131" s="27">
        <v>639948</v>
      </c>
      <c r="F131" s="29">
        <v>523130</v>
      </c>
      <c r="G131" s="30">
        <v>0</v>
      </c>
      <c r="H131" s="134">
        <f t="shared" si="8"/>
        <v>80.45114077704126</v>
      </c>
      <c r="I131" s="135">
        <f t="shared" si="7"/>
        <v>81.745704338477495</v>
      </c>
      <c r="J131" s="29"/>
      <c r="K131" s="29"/>
      <c r="L131" s="29"/>
    </row>
    <row r="132" spans="1:12" x14ac:dyDescent="0.25">
      <c r="A132" s="166" t="s">
        <v>75</v>
      </c>
      <c r="B132" s="27">
        <v>505612</v>
      </c>
      <c r="C132" s="29">
        <v>385995</v>
      </c>
      <c r="D132" s="30">
        <v>0</v>
      </c>
      <c r="E132" s="27">
        <v>522816</v>
      </c>
      <c r="F132" s="29">
        <v>408699</v>
      </c>
      <c r="G132" s="30">
        <v>0</v>
      </c>
      <c r="H132" s="134">
        <f t="shared" si="8"/>
        <v>76.342135867028475</v>
      </c>
      <c r="I132" s="135">
        <f t="shared" si="7"/>
        <v>78.172626698494312</v>
      </c>
      <c r="J132" s="29"/>
      <c r="K132" s="29"/>
      <c r="L132" s="29"/>
    </row>
    <row r="133" spans="1:12" x14ac:dyDescent="0.25">
      <c r="A133" s="166" t="s">
        <v>76</v>
      </c>
      <c r="B133" s="27">
        <v>409422</v>
      </c>
      <c r="C133" s="29">
        <v>285191</v>
      </c>
      <c r="D133" s="30">
        <v>0</v>
      </c>
      <c r="E133" s="27">
        <v>410843</v>
      </c>
      <c r="F133" s="29">
        <v>293610</v>
      </c>
      <c r="G133" s="30">
        <v>0</v>
      </c>
      <c r="H133" s="134">
        <f>C133/B133*100</f>
        <v>69.656979839871823</v>
      </c>
      <c r="I133" s="135">
        <f t="shared" si="7"/>
        <v>71.465255584249945</v>
      </c>
      <c r="J133" s="29"/>
      <c r="K133" s="29"/>
      <c r="L133" s="29"/>
    </row>
    <row r="134" spans="1:12" x14ac:dyDescent="0.25">
      <c r="A134" s="166" t="s">
        <v>77</v>
      </c>
      <c r="B134" s="27">
        <v>345895</v>
      </c>
      <c r="C134" s="29">
        <v>197519</v>
      </c>
      <c r="D134" s="30">
        <v>0</v>
      </c>
      <c r="E134" s="27">
        <v>348094</v>
      </c>
      <c r="F134" s="29">
        <v>199377</v>
      </c>
      <c r="G134" s="30">
        <v>0</v>
      </c>
      <c r="H134" s="134">
        <f t="shared" si="8"/>
        <v>57.103745356249725</v>
      </c>
      <c r="I134" s="135">
        <f t="shared" si="7"/>
        <v>57.276770067855232</v>
      </c>
    </row>
    <row r="135" spans="1:12" x14ac:dyDescent="0.25">
      <c r="A135" s="166" t="s">
        <v>78</v>
      </c>
      <c r="B135" s="27">
        <v>218257</v>
      </c>
      <c r="C135" s="29">
        <v>89199</v>
      </c>
      <c r="D135" s="30">
        <v>0</v>
      </c>
      <c r="E135" s="27">
        <v>223317</v>
      </c>
      <c r="F135" s="29">
        <v>91583</v>
      </c>
      <c r="G135" s="30">
        <v>0</v>
      </c>
      <c r="H135" s="134">
        <f t="shared" si="8"/>
        <v>40.868792295321569</v>
      </c>
      <c r="I135" s="135">
        <f t="shared" si="7"/>
        <v>41.010312694510489</v>
      </c>
    </row>
    <row r="136" spans="1:12" x14ac:dyDescent="0.25">
      <c r="A136" s="166" t="s">
        <v>79</v>
      </c>
      <c r="B136" s="27">
        <v>73086</v>
      </c>
      <c r="C136" s="29">
        <v>38891</v>
      </c>
      <c r="D136" s="30">
        <v>0</v>
      </c>
      <c r="E136" s="27">
        <v>77555</v>
      </c>
      <c r="F136" s="29">
        <v>41370</v>
      </c>
      <c r="G136" s="30">
        <v>0</v>
      </c>
      <c r="H136" s="134">
        <f t="shared" si="8"/>
        <v>53.212653586186129</v>
      </c>
      <c r="I136" s="135">
        <f t="shared" si="7"/>
        <v>53.342788988459802</v>
      </c>
    </row>
    <row r="137" spans="1:12" x14ac:dyDescent="0.25">
      <c r="A137" s="166" t="s">
        <v>80</v>
      </c>
      <c r="B137" s="27">
        <v>26101</v>
      </c>
      <c r="C137" s="29">
        <v>15441</v>
      </c>
      <c r="D137" s="30">
        <v>0</v>
      </c>
      <c r="E137" s="27">
        <v>28682</v>
      </c>
      <c r="F137" s="29">
        <v>16944</v>
      </c>
      <c r="G137" s="30">
        <v>0</v>
      </c>
      <c r="H137" s="134">
        <f t="shared" si="8"/>
        <v>59.158652925175282</v>
      </c>
      <c r="I137" s="135">
        <f t="shared" si="7"/>
        <v>59.07537828603305</v>
      </c>
    </row>
    <row r="138" spans="1:12" x14ac:dyDescent="0.25">
      <c r="A138" s="166" t="s">
        <v>81</v>
      </c>
      <c r="B138" s="27">
        <v>8406</v>
      </c>
      <c r="C138" s="29">
        <v>6595</v>
      </c>
      <c r="D138" s="30">
        <v>0</v>
      </c>
      <c r="E138" s="27">
        <v>9151</v>
      </c>
      <c r="F138" s="29">
        <v>7499</v>
      </c>
      <c r="G138" s="30">
        <v>0</v>
      </c>
      <c r="H138" s="134">
        <f t="shared" si="8"/>
        <v>78.455864858434452</v>
      </c>
      <c r="I138" s="135">
        <f t="shared" si="7"/>
        <v>81.947328160856742</v>
      </c>
    </row>
    <row r="139" spans="1:12" x14ac:dyDescent="0.25">
      <c r="A139" s="166" t="s">
        <v>82</v>
      </c>
      <c r="B139" s="27">
        <v>2810</v>
      </c>
      <c r="C139" s="29">
        <v>2999</v>
      </c>
      <c r="D139" s="30">
        <v>0</v>
      </c>
      <c r="E139" s="27">
        <v>3032</v>
      </c>
      <c r="F139" s="29">
        <v>3289</v>
      </c>
      <c r="G139" s="30">
        <v>0</v>
      </c>
      <c r="H139" s="134">
        <f t="shared" si="8"/>
        <v>106.72597864768683</v>
      </c>
      <c r="I139" s="135">
        <f t="shared" si="7"/>
        <v>108.47625329815303</v>
      </c>
    </row>
    <row r="140" spans="1:12" x14ac:dyDescent="0.25">
      <c r="A140" s="64" t="s">
        <v>1201</v>
      </c>
      <c r="B140" s="27">
        <v>1804</v>
      </c>
      <c r="C140" s="29">
        <v>2120</v>
      </c>
      <c r="D140" s="30">
        <v>0</v>
      </c>
      <c r="E140" s="27">
        <v>1785</v>
      </c>
      <c r="F140" s="29">
        <v>2336</v>
      </c>
      <c r="G140" s="30">
        <v>0</v>
      </c>
      <c r="H140" s="134">
        <f t="shared" si="8"/>
        <v>117.51662971175165</v>
      </c>
      <c r="I140" s="135">
        <f t="shared" si="7"/>
        <v>130.86834733893556</v>
      </c>
    </row>
    <row r="141" spans="1:12" x14ac:dyDescent="0.25">
      <c r="A141" s="167" t="s">
        <v>83</v>
      </c>
      <c r="B141" s="28">
        <v>317</v>
      </c>
      <c r="C141" s="31">
        <v>93</v>
      </c>
      <c r="D141" s="32">
        <v>13314</v>
      </c>
      <c r="E141" s="28">
        <v>167</v>
      </c>
      <c r="F141" s="31">
        <v>69</v>
      </c>
      <c r="G141" s="32">
        <v>18505</v>
      </c>
      <c r="H141" s="136">
        <f t="shared" si="8"/>
        <v>29.337539432176658</v>
      </c>
      <c r="I141" s="137">
        <f t="shared" si="7"/>
        <v>41.317365269461078</v>
      </c>
    </row>
    <row r="142" spans="1:12" x14ac:dyDescent="0.25">
      <c r="A142" s="168" t="s">
        <v>8</v>
      </c>
      <c r="B142" s="138">
        <v>5219419</v>
      </c>
      <c r="C142" s="139">
        <v>3929214</v>
      </c>
      <c r="D142" s="140">
        <v>13314</v>
      </c>
      <c r="E142" s="138">
        <v>5258837</v>
      </c>
      <c r="F142" s="139">
        <v>3988836</v>
      </c>
      <c r="G142" s="140">
        <v>18505</v>
      </c>
      <c r="H142" s="136">
        <f t="shared" si="8"/>
        <v>75.280677791915153</v>
      </c>
      <c r="I142" s="137">
        <f t="shared" si="7"/>
        <v>75.850154701505289</v>
      </c>
    </row>
  </sheetData>
  <sortState xmlns:xlrd2="http://schemas.microsoft.com/office/spreadsheetml/2017/richdata2" ref="A83:A115">
    <sortCondition ref="A83:A115"/>
  </sortState>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E53:E74">
    <cfRule type="colorScale" priority="5">
      <colorScale>
        <cfvo type="min"/>
        <cfvo type="max"/>
        <color rgb="FFFFFFFF"/>
        <color rgb="FF57BB8A"/>
      </colorScale>
    </cfRule>
  </conditionalFormatting>
  <conditionalFormatting sqref="F53:F75">
    <cfRule type="expression" dxfId="5" priority="3">
      <formula>F53&lt;0</formula>
    </cfRule>
  </conditionalFormatting>
  <conditionalFormatting sqref="G53:G74">
    <cfRule type="colorScale" priority="6">
      <colorScale>
        <cfvo type="formula" val="-0.005"/>
        <cfvo type="formula" val="0"/>
        <cfvo type="formula" val="0.005"/>
        <color rgb="FFE67C73"/>
        <color rgb="FFFFFFFF"/>
        <color rgb="FF57BB8A"/>
      </colorScale>
    </cfRule>
  </conditionalFormatting>
  <conditionalFormatting sqref="G76 I76">
    <cfRule type="expression" dxfId="4" priority="25">
      <formula>G76&lt;0</formula>
    </cfRule>
  </conditionalFormatting>
  <conditionalFormatting sqref="H53:H75">
    <cfRule type="expression" dxfId="3" priority="4">
      <formula>H53&lt;0</formula>
    </cfRule>
  </conditionalFormatting>
  <conditionalFormatting sqref="H126:I141">
    <cfRule type="colorScale" priority="2">
      <colorScale>
        <cfvo type="num" val="50"/>
        <cfvo type="max"/>
        <color rgb="FFFCFCFF"/>
        <color theme="9" tint="0.59999389629810485"/>
      </colorScale>
    </cfRule>
  </conditionalFormatting>
  <conditionalFormatting sqref="I53:I74">
    <cfRule type="colorScale" priority="7">
      <colorScale>
        <cfvo type="formula" val="-0.01"/>
        <cfvo type="formula" val="0"/>
        <cfvo type="formula" val="0.01"/>
        <color rgb="FFE67C73"/>
        <color rgb="FFFFFFFF"/>
        <color rgb="FF57BB8A"/>
      </colorScale>
    </cfRule>
  </conditionalFormatting>
  <conditionalFormatting sqref="B20:N20">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L121" sqref="L121"/>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3" t="s">
        <v>52</v>
      </c>
      <c r="E2" s="244"/>
      <c r="F2" s="244"/>
      <c r="G2" s="244"/>
      <c r="H2" s="244"/>
      <c r="I2" s="244"/>
      <c r="J2" s="214" t="str">
        <f>"Mar 25"</f>
        <v>Mar 25</v>
      </c>
      <c r="K2" s="215"/>
    </row>
    <row r="3" spans="1:14" ht="14.25" customHeight="1" x14ac:dyDescent="0.25">
      <c r="D3" s="245"/>
      <c r="E3" s="246"/>
      <c r="F3" s="246"/>
      <c r="G3" s="246"/>
      <c r="H3" s="246"/>
      <c r="I3" s="246"/>
      <c r="J3" s="216"/>
      <c r="K3" s="217"/>
    </row>
    <row r="4" spans="1:14" ht="14.25" customHeight="1" thickBot="1" x14ac:dyDescent="0.3">
      <c r="D4" s="247"/>
      <c r="E4" s="248"/>
      <c r="F4" s="248"/>
      <c r="G4" s="248"/>
      <c r="H4" s="248"/>
      <c r="I4" s="248"/>
      <c r="J4" s="218"/>
      <c r="K4" s="219"/>
    </row>
    <row r="5" spans="1:14" ht="14.4" thickBot="1" x14ac:dyDescent="0.3">
      <c r="D5" s="211" t="s">
        <v>2334</v>
      </c>
      <c r="E5" s="212"/>
      <c r="F5" s="212"/>
      <c r="G5" s="212"/>
      <c r="H5" s="212"/>
      <c r="I5" s="212"/>
      <c r="J5" s="212"/>
      <c r="K5" s="213"/>
    </row>
    <row r="9" spans="1:14" x14ac:dyDescent="0.25">
      <c r="J9" s="205"/>
    </row>
    <row r="10" spans="1:14" x14ac:dyDescent="0.25">
      <c r="A10" s="226" t="s">
        <v>53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x14ac:dyDescent="0.25">
      <c r="A12" s="235" t="s">
        <v>41</v>
      </c>
      <c r="B12" s="250" t="s">
        <v>30</v>
      </c>
      <c r="C12" s="251"/>
      <c r="D12" s="251"/>
      <c r="E12" s="251"/>
      <c r="F12" s="251"/>
      <c r="G12" s="251"/>
      <c r="H12" s="251"/>
      <c r="I12" s="251"/>
      <c r="J12" s="251"/>
      <c r="K12" s="251"/>
      <c r="L12" s="251"/>
      <c r="M12" s="251"/>
      <c r="N12" s="252"/>
    </row>
    <row r="13" spans="1:14" x14ac:dyDescent="0.25">
      <c r="A13" s="236"/>
      <c r="B13" s="21" t="s">
        <v>2322</v>
      </c>
      <c r="C13" s="22" t="s">
        <v>2323</v>
      </c>
      <c r="D13" s="22" t="s">
        <v>2324</v>
      </c>
      <c r="E13" s="22" t="s">
        <v>2325</v>
      </c>
      <c r="F13" s="22" t="s">
        <v>2327</v>
      </c>
      <c r="G13" s="22" t="s">
        <v>2328</v>
      </c>
      <c r="H13" s="22" t="s">
        <v>2329</v>
      </c>
      <c r="I13" s="22" t="s">
        <v>2330</v>
      </c>
      <c r="J13" s="22" t="s">
        <v>2331</v>
      </c>
      <c r="K13" s="22" t="s">
        <v>2332</v>
      </c>
      <c r="L13" s="22" t="s">
        <v>2333</v>
      </c>
      <c r="M13" s="22" t="s">
        <v>2335</v>
      </c>
      <c r="N13" s="51" t="s">
        <v>2337</v>
      </c>
    </row>
    <row r="14" spans="1:14" x14ac:dyDescent="0.25">
      <c r="A14" s="24" t="s">
        <v>43</v>
      </c>
      <c r="B14" s="39">
        <v>210136</v>
      </c>
      <c r="C14" s="40">
        <v>193990</v>
      </c>
      <c r="D14" s="40">
        <v>180864</v>
      </c>
      <c r="E14" s="40">
        <v>166614</v>
      </c>
      <c r="F14" s="40">
        <v>181224</v>
      </c>
      <c r="G14" s="40">
        <v>201463</v>
      </c>
      <c r="H14" s="40">
        <v>204782</v>
      </c>
      <c r="I14" s="40">
        <v>201759</v>
      </c>
      <c r="J14" s="40">
        <v>181479</v>
      </c>
      <c r="K14" s="40">
        <v>146222</v>
      </c>
      <c r="L14" s="40">
        <v>227141</v>
      </c>
      <c r="M14" s="40">
        <v>277458</v>
      </c>
      <c r="N14" s="41">
        <v>220366</v>
      </c>
    </row>
    <row r="15" spans="1:14" x14ac:dyDescent="0.25">
      <c r="A15" s="26" t="s">
        <v>44</v>
      </c>
      <c r="B15" s="28">
        <v>130976</v>
      </c>
      <c r="C15" s="31">
        <v>133070</v>
      </c>
      <c r="D15" s="31">
        <v>132585</v>
      </c>
      <c r="E15" s="31">
        <v>149115</v>
      </c>
      <c r="F15" s="31">
        <v>148197</v>
      </c>
      <c r="G15" s="31">
        <v>143169</v>
      </c>
      <c r="H15" s="31">
        <v>143938</v>
      </c>
      <c r="I15" s="31">
        <v>141420</v>
      </c>
      <c r="J15" s="31">
        <v>179325</v>
      </c>
      <c r="K15" s="31">
        <v>429428</v>
      </c>
      <c r="L15" s="31">
        <v>141832</v>
      </c>
      <c r="M15" s="31">
        <v>133876</v>
      </c>
      <c r="N15" s="32">
        <v>130107</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35" t="s">
        <v>41</v>
      </c>
      <c r="B19" s="250" t="s">
        <v>90</v>
      </c>
      <c r="C19" s="251"/>
      <c r="D19" s="251"/>
      <c r="E19" s="251"/>
      <c r="F19" s="251"/>
      <c r="G19" s="251"/>
      <c r="H19" s="251"/>
      <c r="I19" s="251"/>
      <c r="J19" s="251"/>
      <c r="K19" s="251"/>
      <c r="L19" s="251"/>
      <c r="M19" s="251"/>
      <c r="N19" s="252"/>
    </row>
    <row r="20" spans="1:14" x14ac:dyDescent="0.25">
      <c r="A20" s="236"/>
      <c r="B20" s="21" t="s">
        <v>2322</v>
      </c>
      <c r="C20" s="22" t="s">
        <v>2323</v>
      </c>
      <c r="D20" s="22" t="s">
        <v>2324</v>
      </c>
      <c r="E20" s="22" t="s">
        <v>2325</v>
      </c>
      <c r="F20" s="22" t="s">
        <v>2327</v>
      </c>
      <c r="G20" s="22" t="s">
        <v>2328</v>
      </c>
      <c r="H20" s="22" t="s">
        <v>2329</v>
      </c>
      <c r="I20" s="22" t="s">
        <v>2330</v>
      </c>
      <c r="J20" s="22" t="s">
        <v>2331</v>
      </c>
      <c r="K20" s="22" t="s">
        <v>2332</v>
      </c>
      <c r="L20" s="22" t="s">
        <v>2333</v>
      </c>
      <c r="M20" s="22" t="s">
        <v>2335</v>
      </c>
      <c r="N20" s="51" t="s">
        <v>2337</v>
      </c>
    </row>
    <row r="21" spans="1:14" x14ac:dyDescent="0.25">
      <c r="A21" s="24" t="s">
        <v>43</v>
      </c>
      <c r="B21" s="44">
        <v>-0.1426484808179552</v>
      </c>
      <c r="C21" s="45">
        <v>-7.6835953858453571E-2</v>
      </c>
      <c r="D21" s="45">
        <v>-6.7663281612454246E-2</v>
      </c>
      <c r="E21" s="45">
        <v>-7.878848195329087E-2</v>
      </c>
      <c r="F21" s="45">
        <v>8.7687709316143905E-2</v>
      </c>
      <c r="G21" s="45">
        <v>0.11167946850306802</v>
      </c>
      <c r="H21" s="45">
        <v>1.6474489112144663E-2</v>
      </c>
      <c r="I21" s="45">
        <v>-1.4762039632389565E-2</v>
      </c>
      <c r="J21" s="45">
        <v>-0.10051596211321429</v>
      </c>
      <c r="K21" s="45">
        <v>-0.19427592173199104</v>
      </c>
      <c r="L21" s="45">
        <v>0.55339825744416027</v>
      </c>
      <c r="M21" s="45">
        <v>0.22152319484373142</v>
      </c>
      <c r="N21" s="46">
        <v>-0.2057680802139423</v>
      </c>
    </row>
    <row r="22" spans="1:14" x14ac:dyDescent="0.25">
      <c r="A22" s="26" t="s">
        <v>44</v>
      </c>
      <c r="B22" s="36">
        <v>3.3708219880825542E-2</v>
      </c>
      <c r="C22" s="37">
        <v>1.5987661861715123E-2</v>
      </c>
      <c r="D22" s="37">
        <v>-3.6446982791012248E-3</v>
      </c>
      <c r="E22" s="37">
        <v>0.1246747369611947</v>
      </c>
      <c r="F22" s="37">
        <v>-6.1563223015793176E-3</v>
      </c>
      <c r="G22" s="37">
        <v>-3.3927812303892795E-2</v>
      </c>
      <c r="H22" s="37">
        <v>5.3712745077495825E-3</v>
      </c>
      <c r="I22" s="37">
        <v>-1.7493643096333143E-2</v>
      </c>
      <c r="J22" s="37">
        <v>0.26803139584217223</v>
      </c>
      <c r="K22" s="37">
        <v>1.3946912031228218</v>
      </c>
      <c r="L22" s="37">
        <v>-0.66971878871428969</v>
      </c>
      <c r="M22" s="37">
        <v>-5.6094534378701565E-2</v>
      </c>
      <c r="N22" s="38">
        <v>-2.8152917625265169E-2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35" t="s">
        <v>41</v>
      </c>
      <c r="B26" s="250" t="s">
        <v>46</v>
      </c>
      <c r="C26" s="251"/>
      <c r="D26" s="251"/>
      <c r="E26" s="251"/>
      <c r="F26" s="251"/>
      <c r="G26" s="251"/>
      <c r="H26" s="251"/>
      <c r="I26" s="251"/>
      <c r="J26" s="251"/>
      <c r="K26" s="251"/>
      <c r="L26" s="251"/>
      <c r="M26" s="251"/>
      <c r="N26" s="252"/>
    </row>
    <row r="27" spans="1:14" x14ac:dyDescent="0.25">
      <c r="A27" s="236"/>
      <c r="B27" s="199" t="s">
        <v>2323</v>
      </c>
      <c r="C27" s="200" t="s">
        <v>2324</v>
      </c>
      <c r="D27" s="200" t="s">
        <v>2325</v>
      </c>
      <c r="E27" s="200" t="s">
        <v>2327</v>
      </c>
      <c r="F27" s="200" t="s">
        <v>2328</v>
      </c>
      <c r="G27" s="200" t="s">
        <v>2329</v>
      </c>
      <c r="H27" s="200" t="s">
        <v>2330</v>
      </c>
      <c r="I27" s="200" t="s">
        <v>2331</v>
      </c>
      <c r="J27" s="200" t="s">
        <v>2332</v>
      </c>
      <c r="K27" s="200" t="s">
        <v>2333</v>
      </c>
      <c r="L27" s="200" t="s">
        <v>2335</v>
      </c>
      <c r="M27" s="200" t="s">
        <v>2337</v>
      </c>
      <c r="N27" s="198" t="s">
        <v>2340</v>
      </c>
    </row>
    <row r="28" spans="1:14" x14ac:dyDescent="0.25">
      <c r="A28" s="203" t="s">
        <v>43</v>
      </c>
      <c r="B28" s="44">
        <v>7.4776488880705413E-2</v>
      </c>
      <c r="C28" s="45">
        <v>0.28515306697052606</v>
      </c>
      <c r="D28" s="45">
        <v>0.1342991533396049</v>
      </c>
      <c r="E28" s="45">
        <v>-6.3955774783986341E-2</v>
      </c>
      <c r="F28" s="45">
        <v>8.8641660859744814E-2</v>
      </c>
      <c r="G28" s="45">
        <v>0.23950533731196358</v>
      </c>
      <c r="H28" s="45">
        <v>0.23758528787869632</v>
      </c>
      <c r="I28" s="45">
        <v>0.2557744374941649</v>
      </c>
      <c r="J28" s="45">
        <v>9.1045179908016957E-2</v>
      </c>
      <c r="K28" s="45">
        <v>7.482636974975196E-3</v>
      </c>
      <c r="L28" s="45">
        <v>7.5452759167633346E-2</v>
      </c>
      <c r="M28" s="45">
        <v>0.13202420246512633</v>
      </c>
      <c r="N28" s="46">
        <v>4.8682757833022422E-2</v>
      </c>
    </row>
    <row r="29" spans="1:14" x14ac:dyDescent="0.25">
      <c r="A29" s="168" t="s">
        <v>44</v>
      </c>
      <c r="B29" s="36">
        <v>6.6397440177168393E-2</v>
      </c>
      <c r="C29" s="37">
        <v>9.8644342068327798E-2</v>
      </c>
      <c r="D29" s="37">
        <v>-1.4201271422729469E-2</v>
      </c>
      <c r="E29" s="37">
        <v>6.9768276059975612E-2</v>
      </c>
      <c r="F29" s="37">
        <v>0.17323358270989195</v>
      </c>
      <c r="G29" s="37">
        <v>0.15342598187311179</v>
      </c>
      <c r="H29" s="37">
        <v>0.10412383786935044</v>
      </c>
      <c r="I29" s="37">
        <v>-5.8022660210083191E-2</v>
      </c>
      <c r="J29" s="37">
        <v>-3.78424492161092E-2</v>
      </c>
      <c r="K29" s="37">
        <v>0.10783820528497756</v>
      </c>
      <c r="L29" s="37">
        <v>-2.332339432167967E-2</v>
      </c>
      <c r="M29" s="37">
        <v>5.6596030148770765E-2</v>
      </c>
      <c r="N29" s="38">
        <v>-6.6348033227461517E-3</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9" t="s">
        <v>54</v>
      </c>
      <c r="B32" s="249"/>
      <c r="C32" s="249"/>
      <c r="D32" s="249"/>
      <c r="E32" s="249"/>
      <c r="F32" s="249"/>
      <c r="G32" s="249"/>
      <c r="H32" s="249"/>
      <c r="I32" s="249"/>
      <c r="J32" s="249"/>
      <c r="K32" s="249"/>
      <c r="L32" s="249"/>
      <c r="M32" s="249"/>
      <c r="N32" s="249"/>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2323</v>
      </c>
      <c r="C35" s="72" t="s">
        <v>2337</v>
      </c>
      <c r="D35" s="72" t="s">
        <v>2340</v>
      </c>
      <c r="E35" s="70" t="str">
        <f>"Particip. % en el total "&amp;D35</f>
        <v>Particip. % en el total mar-25</v>
      </c>
      <c r="F35" s="153" t="str">
        <f>"Δ% "&amp;D35&amp;" - "&amp;C35</f>
        <v>Δ% mar-25 - feb-25</v>
      </c>
      <c r="G35" s="10" t="s">
        <v>1205</v>
      </c>
      <c r="H35" s="73" t="str">
        <f>"Δ% Anual "&amp;D35</f>
        <v>Δ% Anual mar-25</v>
      </c>
      <c r="I35" s="10" t="s">
        <v>1205</v>
      </c>
    </row>
    <row r="36" spans="1:11" x14ac:dyDescent="0.25">
      <c r="A36" s="11" t="s">
        <v>101</v>
      </c>
      <c r="B36" s="27">
        <v>979837</v>
      </c>
      <c r="C36" s="29">
        <v>982796</v>
      </c>
      <c r="D36" s="29">
        <v>1000934</v>
      </c>
      <c r="E36" s="160">
        <f>D36/$D$58</f>
        <v>0.42128465357890388</v>
      </c>
      <c r="F36" s="158">
        <f>(D36-C36)/C36</f>
        <v>1.8455508569428448E-2</v>
      </c>
      <c r="G36" s="121">
        <f>(D36-C36)/$C$58</f>
        <v>7.7917492000118566E-3</v>
      </c>
      <c r="H36" s="122">
        <f t="shared" ref="H36:H56" si="0">(D36-B36)/B36</f>
        <v>2.1531132218930292E-2</v>
      </c>
      <c r="I36" s="121">
        <f t="shared" ref="I36:I58" si="1">(D36-B36)/$B$58</f>
        <v>9.180791575099545E-3</v>
      </c>
      <c r="K36" s="49"/>
    </row>
    <row r="37" spans="1:11" x14ac:dyDescent="0.25">
      <c r="A37" s="11" t="s">
        <v>15</v>
      </c>
      <c r="B37" s="27">
        <v>267631</v>
      </c>
      <c r="C37" s="29">
        <v>287299</v>
      </c>
      <c r="D37" s="29">
        <v>294055</v>
      </c>
      <c r="E37" s="160">
        <f t="shared" ref="E37:E57" si="2">D37/$D$58</f>
        <v>0.12376526205338673</v>
      </c>
      <c r="F37" s="158">
        <f t="shared" ref="F37:F56" si="3">(D37-C37)/C37</f>
        <v>2.3515570886080354E-2</v>
      </c>
      <c r="G37" s="121">
        <f t="shared" ref="G37:G58" si="4">(D37-C37)/$C$58</f>
        <v>2.9022525964979657E-3</v>
      </c>
      <c r="H37" s="122">
        <f t="shared" si="0"/>
        <v>9.873295694444964E-2</v>
      </c>
      <c r="I37" s="121">
        <f t="shared" si="1"/>
        <v>1.1498944711590766E-2</v>
      </c>
      <c r="K37" s="49"/>
    </row>
    <row r="38" spans="1:11" x14ac:dyDescent="0.25">
      <c r="A38" s="11" t="s">
        <v>63</v>
      </c>
      <c r="B38" s="27">
        <v>225774</v>
      </c>
      <c r="C38" s="29">
        <v>212704</v>
      </c>
      <c r="D38" s="29">
        <v>219265</v>
      </c>
      <c r="E38" s="160">
        <f t="shared" si="2"/>
        <v>9.2286783710992304E-2</v>
      </c>
      <c r="F38" s="158">
        <f t="shared" si="3"/>
        <v>3.0845682262674892E-2</v>
      </c>
      <c r="G38" s="121">
        <f t="shared" si="4"/>
        <v>2.818484204503131E-3</v>
      </c>
      <c r="H38" s="122">
        <f t="shared" si="0"/>
        <v>-2.8829714670422633E-2</v>
      </c>
      <c r="I38" s="121">
        <f t="shared" si="1"/>
        <v>-2.8325246415283186E-3</v>
      </c>
      <c r="K38" s="49"/>
    </row>
    <row r="39" spans="1:11" x14ac:dyDescent="0.25">
      <c r="A39" s="11" t="s">
        <v>62</v>
      </c>
      <c r="B39" s="27">
        <v>203954</v>
      </c>
      <c r="C39" s="29">
        <v>210357</v>
      </c>
      <c r="D39" s="29">
        <v>213443</v>
      </c>
      <c r="E39" s="160">
        <f t="shared" si="2"/>
        <v>8.9836353159990556E-2</v>
      </c>
      <c r="F39" s="158">
        <f t="shared" si="3"/>
        <v>1.4670298587639109E-2</v>
      </c>
      <c r="G39" s="121">
        <f t="shared" si="4"/>
        <v>1.3256885010054355E-3</v>
      </c>
      <c r="H39" s="122">
        <f t="shared" si="0"/>
        <v>4.6525196858115063E-2</v>
      </c>
      <c r="I39" s="121">
        <f t="shared" si="1"/>
        <v>4.129332666071934E-3</v>
      </c>
      <c r="K39" s="49"/>
    </row>
    <row r="40" spans="1:11" x14ac:dyDescent="0.25">
      <c r="A40" s="11" t="s">
        <v>102</v>
      </c>
      <c r="B40" s="27">
        <v>170013</v>
      </c>
      <c r="C40" s="29">
        <v>169893</v>
      </c>
      <c r="D40" s="29">
        <v>176436</v>
      </c>
      <c r="E40" s="160">
        <f t="shared" si="2"/>
        <v>7.4260419906654676E-2</v>
      </c>
      <c r="F40" s="158">
        <f t="shared" si="3"/>
        <v>3.8512475499284847E-2</v>
      </c>
      <c r="G40" s="121">
        <f t="shared" si="4"/>
        <v>2.8107517375497615E-3</v>
      </c>
      <c r="H40" s="122">
        <f t="shared" si="0"/>
        <v>3.7779463923347037E-2</v>
      </c>
      <c r="I40" s="121">
        <f t="shared" si="1"/>
        <v>2.7950999804173286E-3</v>
      </c>
      <c r="K40" s="49"/>
    </row>
    <row r="41" spans="1:11" x14ac:dyDescent="0.25">
      <c r="A41" s="11" t="s">
        <v>13</v>
      </c>
      <c r="B41" s="27">
        <v>73094</v>
      </c>
      <c r="C41" s="29">
        <v>79499</v>
      </c>
      <c r="D41" s="29">
        <v>81458</v>
      </c>
      <c r="E41" s="160">
        <f t="shared" si="2"/>
        <v>3.4284983136980418E-2</v>
      </c>
      <c r="F41" s="158">
        <f t="shared" si="3"/>
        <v>2.4641819393954642E-2</v>
      </c>
      <c r="G41" s="121">
        <f t="shared" si="4"/>
        <v>8.4155015342503184E-4</v>
      </c>
      <c r="H41" s="122">
        <f t="shared" si="0"/>
        <v>0.11442799682600487</v>
      </c>
      <c r="I41" s="121">
        <f t="shared" si="1"/>
        <v>3.6397658782828172E-3</v>
      </c>
      <c r="K41" s="49"/>
    </row>
    <row r="42" spans="1:11" x14ac:dyDescent="0.25">
      <c r="A42" s="11" t="s">
        <v>1198</v>
      </c>
      <c r="B42" s="27">
        <v>80273</v>
      </c>
      <c r="C42" s="29">
        <v>79983</v>
      </c>
      <c r="D42" s="29">
        <v>80101</v>
      </c>
      <c r="E42" s="160">
        <f t="shared" si="2"/>
        <v>3.3713833316006629E-2</v>
      </c>
      <c r="F42" s="158">
        <f t="shared" si="3"/>
        <v>1.4753135041196254E-3</v>
      </c>
      <c r="G42" s="121">
        <f t="shared" si="4"/>
        <v>5.0690616694310233E-5</v>
      </c>
      <c r="H42" s="122">
        <f t="shared" si="0"/>
        <v>-2.142688076937451E-3</v>
      </c>
      <c r="I42" s="121">
        <f t="shared" si="1"/>
        <v>-7.4849322221980463E-5</v>
      </c>
      <c r="K42" s="49"/>
    </row>
    <row r="43" spans="1:11" x14ac:dyDescent="0.25">
      <c r="A43" s="11" t="s">
        <v>19</v>
      </c>
      <c r="B43" s="27">
        <v>44092</v>
      </c>
      <c r="C43" s="29">
        <v>43898</v>
      </c>
      <c r="D43" s="29">
        <v>44297</v>
      </c>
      <c r="E43" s="160">
        <f t="shared" si="2"/>
        <v>1.8644232586349056E-2</v>
      </c>
      <c r="F43" s="158">
        <f t="shared" si="3"/>
        <v>9.0892523577383935E-3</v>
      </c>
      <c r="G43" s="121">
        <f t="shared" si="4"/>
        <v>1.7140301746635411E-4</v>
      </c>
      <c r="H43" s="122">
        <f t="shared" si="0"/>
        <v>4.6493695001360788E-3</v>
      </c>
      <c r="I43" s="121">
        <f t="shared" si="1"/>
        <v>8.920994799712788E-5</v>
      </c>
      <c r="K43" s="49"/>
    </row>
    <row r="44" spans="1:11" x14ac:dyDescent="0.25">
      <c r="A44" s="11" t="s">
        <v>10</v>
      </c>
      <c r="B44" s="27">
        <v>37221</v>
      </c>
      <c r="C44" s="29">
        <v>38512</v>
      </c>
      <c r="D44" s="29">
        <v>41697</v>
      </c>
      <c r="E44" s="160">
        <f t="shared" si="2"/>
        <v>1.754991458006178E-2</v>
      </c>
      <c r="F44" s="158">
        <f t="shared" si="3"/>
        <v>8.2701495637723305E-2</v>
      </c>
      <c r="G44" s="121">
        <f t="shared" si="4"/>
        <v>1.3682170692489669E-3</v>
      </c>
      <c r="H44" s="122">
        <f t="shared" si="0"/>
        <v>0.12025469493028129</v>
      </c>
      <c r="I44" s="121">
        <f t="shared" si="1"/>
        <v>1.9478230596836311E-3</v>
      </c>
      <c r="K44" s="204"/>
    </row>
    <row r="45" spans="1:11" x14ac:dyDescent="0.25">
      <c r="A45" s="11" t="s">
        <v>14</v>
      </c>
      <c r="B45" s="27">
        <v>38831</v>
      </c>
      <c r="C45" s="29">
        <v>38840</v>
      </c>
      <c r="D45" s="29">
        <v>38616</v>
      </c>
      <c r="E45" s="160">
        <f t="shared" si="2"/>
        <v>1.6253147742611353E-2</v>
      </c>
      <c r="F45" s="158">
        <f t="shared" si="3"/>
        <v>-5.7672502574665297E-3</v>
      </c>
      <c r="G45" s="121">
        <f t="shared" si="4"/>
        <v>-9.6226255419707571E-5</v>
      </c>
      <c r="H45" s="122">
        <f t="shared" si="0"/>
        <v>-5.5368133707604751E-3</v>
      </c>
      <c r="I45" s="121">
        <f t="shared" si="1"/>
        <v>-9.3561652777475582E-5</v>
      </c>
      <c r="K45" s="49"/>
    </row>
    <row r="46" spans="1:11" x14ac:dyDescent="0.25">
      <c r="A46" s="11" t="s">
        <v>1199</v>
      </c>
      <c r="B46" s="27">
        <v>34943</v>
      </c>
      <c r="C46" s="29">
        <v>36484</v>
      </c>
      <c r="D46" s="29">
        <v>36688</v>
      </c>
      <c r="E46" s="160">
        <f t="shared" si="2"/>
        <v>1.5441668851795249E-2</v>
      </c>
      <c r="F46" s="158">
        <f t="shared" si="3"/>
        <v>5.5914921609472642E-3</v>
      </c>
      <c r="G46" s="121">
        <f>(D46-C46)/$C$58</f>
        <v>8.7634625471519394E-5</v>
      </c>
      <c r="H46" s="122">
        <f t="shared" si="0"/>
        <v>4.9938471224565718E-2</v>
      </c>
      <c r="I46" s="121">
        <f t="shared" si="1"/>
        <v>7.5937248417067384E-4</v>
      </c>
      <c r="K46" s="49"/>
    </row>
    <row r="47" spans="1:11" x14ac:dyDescent="0.25">
      <c r="A47" s="11" t="s">
        <v>11</v>
      </c>
      <c r="B47" s="27">
        <v>36053</v>
      </c>
      <c r="C47" s="29">
        <v>36038</v>
      </c>
      <c r="D47" s="29">
        <v>35840</v>
      </c>
      <c r="E47" s="160">
        <f t="shared" si="2"/>
        <v>1.5084752825129246E-2</v>
      </c>
      <c r="F47" s="158">
        <f t="shared" si="3"/>
        <v>-5.4942005660691493E-3</v>
      </c>
      <c r="G47" s="121">
        <f t="shared" si="4"/>
        <v>-8.505713648706294E-5</v>
      </c>
      <c r="H47" s="122">
        <f t="shared" si="0"/>
        <v>-5.9079688236762544E-3</v>
      </c>
      <c r="I47" s="121">
        <f t="shared" si="1"/>
        <v>-9.2691311821406041E-5</v>
      </c>
      <c r="K47" s="49"/>
    </row>
    <row r="48" spans="1:11" x14ac:dyDescent="0.25">
      <c r="A48" s="11" t="s">
        <v>64</v>
      </c>
      <c r="B48" s="27">
        <v>30511</v>
      </c>
      <c r="C48" s="29">
        <v>31376</v>
      </c>
      <c r="D48" s="29">
        <v>31171</v>
      </c>
      <c r="E48" s="160">
        <f t="shared" si="2"/>
        <v>1.3119610220761822E-2</v>
      </c>
      <c r="F48" s="158">
        <f t="shared" si="3"/>
        <v>-6.5336562978072412E-3</v>
      </c>
      <c r="G48" s="121">
        <f t="shared" si="4"/>
        <v>-8.8064206968928801E-5</v>
      </c>
      <c r="H48" s="122">
        <f t="shared" si="0"/>
        <v>2.1631542722296875E-2</v>
      </c>
      <c r="I48" s="121">
        <f t="shared" si="1"/>
        <v>2.8721251550294829E-4</v>
      </c>
      <c r="K48" s="49"/>
    </row>
    <row r="49" spans="1:14" x14ac:dyDescent="0.25">
      <c r="A49" s="11" t="s">
        <v>61</v>
      </c>
      <c r="B49" s="27">
        <v>18137</v>
      </c>
      <c r="C49" s="29">
        <v>21460</v>
      </c>
      <c r="D49" s="29">
        <v>22756</v>
      </c>
      <c r="E49" s="160">
        <f t="shared" si="2"/>
        <v>9.5778079042589601E-3</v>
      </c>
      <c r="F49" s="158">
        <f t="shared" si="3"/>
        <v>6.0391425908667286E-2</v>
      </c>
      <c r="G49" s="121">
        <f t="shared" si="4"/>
        <v>5.5673762064259382E-4</v>
      </c>
      <c r="H49" s="122">
        <f t="shared" si="0"/>
        <v>0.25467276837404201</v>
      </c>
      <c r="I49" s="121">
        <f t="shared" si="1"/>
        <v>2.0100524380426031E-3</v>
      </c>
      <c r="K49" s="49"/>
    </row>
    <row r="50" spans="1:14" x14ac:dyDescent="0.25">
      <c r="A50" s="11" t="s">
        <v>17</v>
      </c>
      <c r="B50" s="27">
        <v>17462</v>
      </c>
      <c r="C50" s="29">
        <v>19152</v>
      </c>
      <c r="D50" s="29">
        <v>19276</v>
      </c>
      <c r="E50" s="160">
        <f t="shared" si="2"/>
        <v>8.1131053419975264E-3</v>
      </c>
      <c r="F50" s="158">
        <f t="shared" si="3"/>
        <v>6.4745196324143689E-3</v>
      </c>
      <c r="G50" s="121">
        <f t="shared" si="4"/>
        <v>5.3268105678766687E-5</v>
      </c>
      <c r="H50" s="122">
        <f t="shared" si="0"/>
        <v>0.10388271675638529</v>
      </c>
      <c r="I50" s="121">
        <f t="shared" si="1"/>
        <v>7.8939924715507297E-4</v>
      </c>
      <c r="K50" s="49"/>
    </row>
    <row r="51" spans="1:14" x14ac:dyDescent="0.25">
      <c r="A51" s="11" t="s">
        <v>12</v>
      </c>
      <c r="B51" s="27">
        <v>18220</v>
      </c>
      <c r="C51" s="29">
        <v>17222</v>
      </c>
      <c r="D51" s="29">
        <v>17214</v>
      </c>
      <c r="E51" s="160">
        <f t="shared" si="2"/>
        <v>7.2452269847035388E-3</v>
      </c>
      <c r="F51" s="158">
        <f t="shared" si="3"/>
        <v>-4.645221228661015E-4</v>
      </c>
      <c r="G51" s="121">
        <f>(D51-C51)/$C$58</f>
        <v>-3.4366519792752701E-6</v>
      </c>
      <c r="H51" s="122">
        <f t="shared" si="0"/>
        <v>-5.5214050493962677E-2</v>
      </c>
      <c r="I51" s="121">
        <f t="shared" si="1"/>
        <v>-4.3778150090297875E-4</v>
      </c>
      <c r="K51" s="49"/>
    </row>
    <row r="52" spans="1:14" x14ac:dyDescent="0.25">
      <c r="A52" s="11" t="s">
        <v>18</v>
      </c>
      <c r="B52" s="27">
        <v>13106</v>
      </c>
      <c r="C52" s="29">
        <v>13649</v>
      </c>
      <c r="D52" s="29">
        <v>13697</v>
      </c>
      <c r="E52" s="160">
        <f t="shared" si="2"/>
        <v>5.7649514354295552E-3</v>
      </c>
      <c r="F52" s="158">
        <f t="shared" si="3"/>
        <v>3.5167411531980366E-3</v>
      </c>
      <c r="G52" s="121">
        <f t="shared" si="4"/>
        <v>2.0619911875651621E-5</v>
      </c>
      <c r="H52" s="122">
        <f t="shared" si="0"/>
        <v>4.5093850144971769E-2</v>
      </c>
      <c r="I52" s="121">
        <f t="shared" si="1"/>
        <v>2.5718575251854915E-4</v>
      </c>
      <c r="K52" s="49"/>
    </row>
    <row r="53" spans="1:14" x14ac:dyDescent="0.25">
      <c r="A53" s="11" t="s">
        <v>65</v>
      </c>
      <c r="B53" s="27">
        <v>3444</v>
      </c>
      <c r="C53" s="29">
        <v>3737</v>
      </c>
      <c r="D53" s="29">
        <v>3816</v>
      </c>
      <c r="E53" s="160">
        <f t="shared" si="2"/>
        <v>1.6061221199970201E-3</v>
      </c>
      <c r="F53" s="158">
        <f t="shared" si="3"/>
        <v>2.1139951833021139E-2</v>
      </c>
      <c r="G53" s="121">
        <f t="shared" si="4"/>
        <v>3.3936938295343293E-5</v>
      </c>
      <c r="H53" s="122">
        <f t="shared" si="0"/>
        <v>0.10801393728222997</v>
      </c>
      <c r="I53" s="121">
        <f t="shared" si="1"/>
        <v>1.6188341782893449E-4</v>
      </c>
      <c r="K53" s="49"/>
    </row>
    <row r="54" spans="1:14" x14ac:dyDescent="0.25">
      <c r="A54" s="11" t="s">
        <v>16</v>
      </c>
      <c r="B54" s="27">
        <v>3549</v>
      </c>
      <c r="C54" s="29">
        <v>3233</v>
      </c>
      <c r="D54" s="29">
        <v>3381</v>
      </c>
      <c r="E54" s="160">
        <f t="shared" si="2"/>
        <v>1.4230342997143409E-3</v>
      </c>
      <c r="F54" s="158">
        <f t="shared" si="3"/>
        <v>4.5777915248994744E-2</v>
      </c>
      <c r="G54" s="121">
        <f t="shared" si="4"/>
        <v>6.3578061616592505E-5</v>
      </c>
      <c r="H54" s="122">
        <f t="shared" si="0"/>
        <v>-4.7337278106508875E-2</v>
      </c>
      <c r="I54" s="121">
        <f t="shared" si="1"/>
        <v>-7.3108640309841382E-5</v>
      </c>
      <c r="K54" s="49"/>
    </row>
    <row r="55" spans="1:14" x14ac:dyDescent="0.25">
      <c r="A55" s="11" t="s">
        <v>67</v>
      </c>
      <c r="B55" s="27">
        <v>819</v>
      </c>
      <c r="C55" s="29">
        <v>883</v>
      </c>
      <c r="D55" s="29">
        <v>906</v>
      </c>
      <c r="E55" s="160">
        <f t="shared" si="2"/>
        <v>3.8132773603702835E-4</v>
      </c>
      <c r="F55" s="158">
        <f t="shared" si="3"/>
        <v>2.6047565118912798E-2</v>
      </c>
      <c r="G55" s="121">
        <f t="shared" si="4"/>
        <v>9.8803744404164022E-6</v>
      </c>
      <c r="H55" s="122">
        <f t="shared" si="0"/>
        <v>0.10622710622710622</v>
      </c>
      <c r="I55" s="121">
        <f t="shared" si="1"/>
        <v>3.7859831589025002E-5</v>
      </c>
      <c r="K55" s="49"/>
    </row>
    <row r="56" spans="1:14" x14ac:dyDescent="0.25">
      <c r="A56" s="11" t="s">
        <v>66</v>
      </c>
      <c r="B56" s="27">
        <v>986</v>
      </c>
      <c r="C56" s="29">
        <v>832</v>
      </c>
      <c r="D56" s="29">
        <v>862</v>
      </c>
      <c r="E56" s="160">
        <f t="shared" si="2"/>
        <v>3.6280850823832057E-4</v>
      </c>
      <c r="F56" s="158">
        <f t="shared" si="3"/>
        <v>3.6057692307692304E-2</v>
      </c>
      <c r="G56" s="121">
        <f t="shared" si="4"/>
        <v>1.2887444922282263E-5</v>
      </c>
      <c r="H56" s="122">
        <f t="shared" si="0"/>
        <v>-0.12576064908722109</v>
      </c>
      <c r="I56" s="121">
        <f t="shared" si="1"/>
        <v>-5.3961139276311493E-5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2297950</v>
      </c>
      <c r="C58" s="43">
        <v>2327847</v>
      </c>
      <c r="D58" s="43">
        <v>2375909</v>
      </c>
      <c r="E58" s="161">
        <v>1</v>
      </c>
      <c r="F58" s="159">
        <f>(D58-C58)/C58</f>
        <v>2.0646545928491005E-2</v>
      </c>
      <c r="G58" s="123">
        <f t="shared" si="4"/>
        <v>2.0646545928491005E-2</v>
      </c>
      <c r="H58" s="124">
        <f>(D58-B58)/B58</f>
        <v>3.3925455297112647E-2</v>
      </c>
      <c r="I58" s="123">
        <f t="shared" si="1"/>
        <v>3.3925455297112647E-2</v>
      </c>
      <c r="J58" s="49"/>
    </row>
    <row r="59" spans="1:14" x14ac:dyDescent="0.25">
      <c r="A59" s="12"/>
      <c r="B59" s="13"/>
      <c r="C59" s="13"/>
      <c r="D59" s="13"/>
      <c r="E59" s="13"/>
      <c r="F59" s="14"/>
      <c r="G59" s="14"/>
      <c r="H59" s="14"/>
      <c r="I59" s="14"/>
      <c r="J59" s="14"/>
      <c r="K59" s="9"/>
    </row>
    <row r="61" spans="1:14" ht="14.4" customHeight="1" x14ac:dyDescent="0.25"/>
    <row r="62" spans="1:14" x14ac:dyDescent="0.25">
      <c r="A62" s="249" t="s">
        <v>55</v>
      </c>
      <c r="B62" s="249"/>
      <c r="C62" s="249"/>
      <c r="D62" s="249"/>
      <c r="E62" s="249"/>
      <c r="F62" s="249"/>
      <c r="G62" s="249"/>
      <c r="H62" s="249"/>
      <c r="I62" s="249"/>
      <c r="J62" s="249"/>
      <c r="K62" s="249"/>
      <c r="L62" s="249"/>
      <c r="M62" s="249"/>
      <c r="N62" s="249"/>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2323</v>
      </c>
      <c r="C65" s="72" t="s">
        <v>2337</v>
      </c>
      <c r="D65" s="72" t="s">
        <v>2340</v>
      </c>
      <c r="E65" s="48" t="s">
        <v>49</v>
      </c>
      <c r="F65" s="67" t="s">
        <v>50</v>
      </c>
    </row>
    <row r="66" spans="1:6" x14ac:dyDescent="0.25">
      <c r="A66" s="23" t="e" vm="1">
        <v>#VALUE!</v>
      </c>
      <c r="B66" s="29">
        <v>3604</v>
      </c>
      <c r="C66" s="29">
        <v>3638</v>
      </c>
      <c r="D66" s="29">
        <v>4011</v>
      </c>
      <c r="E66" s="120">
        <f t="shared" ref="E66:E98" si="5">D66/C66-1</f>
        <v>0.10252886201209455</v>
      </c>
      <c r="F66" s="125">
        <f t="shared" ref="F66:F98" si="6">D66/B66-1</f>
        <v>0.11293007769145391</v>
      </c>
    </row>
    <row r="67" spans="1:6" x14ac:dyDescent="0.25">
      <c r="A67" s="23" t="e" vm="2">
        <v>#VALUE!</v>
      </c>
      <c r="B67" s="29">
        <v>345351</v>
      </c>
      <c r="C67" s="29">
        <v>363205</v>
      </c>
      <c r="D67" s="29">
        <v>366676</v>
      </c>
      <c r="E67" s="120">
        <f t="shared" si="5"/>
        <v>9.5565865007365414E-3</v>
      </c>
      <c r="F67" s="126">
        <f t="shared" si="6"/>
        <v>6.1748771539679836E-2</v>
      </c>
    </row>
    <row r="68" spans="1:6" x14ac:dyDescent="0.25">
      <c r="A68" s="23" t="e" vm="3">
        <v>#VALUE!</v>
      </c>
      <c r="B68" s="29">
        <v>10415</v>
      </c>
      <c r="C68" s="29">
        <v>9342</v>
      </c>
      <c r="D68" s="29">
        <v>10122</v>
      </c>
      <c r="E68" s="120">
        <f t="shared" si="5"/>
        <v>8.3493898522800203E-2</v>
      </c>
      <c r="F68" s="126">
        <f t="shared" si="6"/>
        <v>-2.8132501200192062E-2</v>
      </c>
    </row>
    <row r="69" spans="1:6" x14ac:dyDescent="0.25">
      <c r="A69" s="23" t="e" vm="4">
        <v>#VALUE!</v>
      </c>
      <c r="B69" s="29">
        <v>6382</v>
      </c>
      <c r="C69" s="29">
        <v>5611</v>
      </c>
      <c r="D69" s="29">
        <v>6341</v>
      </c>
      <c r="E69" s="120">
        <f>D69/C69-1</f>
        <v>0.13010158617002321</v>
      </c>
      <c r="F69" s="126">
        <f t="shared" si="6"/>
        <v>-6.424318395487294E-3</v>
      </c>
    </row>
    <row r="70" spans="1:6" x14ac:dyDescent="0.25">
      <c r="A70" s="23" t="e" vm="5">
        <v>#VALUE!</v>
      </c>
      <c r="B70" s="29">
        <v>79840</v>
      </c>
      <c r="C70" s="29">
        <v>82136</v>
      </c>
      <c r="D70" s="29">
        <v>84530</v>
      </c>
      <c r="E70" s="120">
        <f t="shared" si="5"/>
        <v>2.9146780948670514E-2</v>
      </c>
      <c r="F70" s="126">
        <f t="shared" si="6"/>
        <v>5.8742484969939834E-2</v>
      </c>
    </row>
    <row r="71" spans="1:6" x14ac:dyDescent="0.25">
      <c r="A71" s="23" t="e" vm="6">
        <v>#VALUE!</v>
      </c>
      <c r="B71" s="29">
        <v>705871</v>
      </c>
      <c r="C71" s="29">
        <v>713328</v>
      </c>
      <c r="D71" s="29">
        <v>712229</v>
      </c>
      <c r="E71" s="120">
        <f t="shared" si="5"/>
        <v>-1.5406657246035405E-3</v>
      </c>
      <c r="F71" s="126">
        <f t="shared" si="6"/>
        <v>9.0073115342605981E-3</v>
      </c>
    </row>
    <row r="72" spans="1:6" x14ac:dyDescent="0.25">
      <c r="A72" s="23" t="e" vm="7">
        <v>#VALUE!</v>
      </c>
      <c r="B72" s="29">
        <v>50991</v>
      </c>
      <c r="C72" s="29">
        <v>50314</v>
      </c>
      <c r="D72" s="29">
        <v>53849</v>
      </c>
      <c r="E72" s="120">
        <f t="shared" si="5"/>
        <v>7.025877489366783E-2</v>
      </c>
      <c r="F72" s="126">
        <f t="shared" si="6"/>
        <v>5.6049106705104768E-2</v>
      </c>
    </row>
    <row r="73" spans="1:6" x14ac:dyDescent="0.25">
      <c r="A73" s="23" t="e" vm="8">
        <v>#VALUE!</v>
      </c>
      <c r="B73" s="29">
        <v>50203</v>
      </c>
      <c r="C73" s="29">
        <v>51702</v>
      </c>
      <c r="D73" s="29">
        <v>52949</v>
      </c>
      <c r="E73" s="120">
        <f t="shared" si="5"/>
        <v>2.4118989594212881E-2</v>
      </c>
      <c r="F73" s="126">
        <f t="shared" si="6"/>
        <v>5.4697926418739939E-2</v>
      </c>
    </row>
    <row r="74" spans="1:6" x14ac:dyDescent="0.25">
      <c r="A74" s="23" t="e" vm="9">
        <v>#VALUE!</v>
      </c>
      <c r="B74" s="29">
        <v>46586</v>
      </c>
      <c r="C74" s="29">
        <v>47411</v>
      </c>
      <c r="D74" s="29">
        <v>47508</v>
      </c>
      <c r="E74" s="120">
        <f t="shared" si="5"/>
        <v>2.0459387062075063E-3</v>
      </c>
      <c r="F74" s="126">
        <f t="shared" si="6"/>
        <v>1.9791353625552732E-2</v>
      </c>
    </row>
    <row r="75" spans="1:6" x14ac:dyDescent="0.25">
      <c r="A75" s="23" t="e" vm="10">
        <v>#VALUE!</v>
      </c>
      <c r="B75" s="29">
        <v>12684</v>
      </c>
      <c r="C75" s="29">
        <v>11924</v>
      </c>
      <c r="D75" s="29">
        <v>12848</v>
      </c>
      <c r="E75" s="120">
        <f t="shared" si="5"/>
        <v>7.7490774907749138E-2</v>
      </c>
      <c r="F75" s="126">
        <f t="shared" si="6"/>
        <v>1.2929675181330813E-2</v>
      </c>
    </row>
    <row r="76" spans="1:6" x14ac:dyDescent="0.25">
      <c r="A76" s="23" t="e" vm="11">
        <v>#VALUE!</v>
      </c>
      <c r="B76" s="29">
        <v>20023</v>
      </c>
      <c r="C76" s="29">
        <v>20725</v>
      </c>
      <c r="D76" s="29">
        <v>22025</v>
      </c>
      <c r="E76" s="120">
        <f t="shared" si="5"/>
        <v>6.2726176115802224E-2</v>
      </c>
      <c r="F76" s="126">
        <f t="shared" si="6"/>
        <v>9.9985017230185269E-2</v>
      </c>
    </row>
    <row r="77" spans="1:6" x14ac:dyDescent="0.25">
      <c r="A77" s="23" t="e" vm="12">
        <v>#VALUE!</v>
      </c>
      <c r="B77" s="29">
        <v>32247</v>
      </c>
      <c r="C77" s="29">
        <v>34454</v>
      </c>
      <c r="D77" s="29">
        <v>36320</v>
      </c>
      <c r="E77" s="120">
        <f t="shared" si="5"/>
        <v>5.4159168746734876E-2</v>
      </c>
      <c r="F77" s="126">
        <f t="shared" si="6"/>
        <v>0.12630632306881262</v>
      </c>
    </row>
    <row r="78" spans="1:6" x14ac:dyDescent="0.25">
      <c r="A78" s="23" t="e" vm="13">
        <v>#VALUE!</v>
      </c>
      <c r="B78" s="29">
        <v>30811</v>
      </c>
      <c r="C78" s="29">
        <v>30186</v>
      </c>
      <c r="D78" s="29">
        <v>31508</v>
      </c>
      <c r="E78" s="120">
        <f t="shared" si="5"/>
        <v>4.3795136818392644E-2</v>
      </c>
      <c r="F78" s="126">
        <f t="shared" si="6"/>
        <v>2.2621790918827767E-2</v>
      </c>
    </row>
    <row r="79" spans="1:6" x14ac:dyDescent="0.25">
      <c r="A79" s="23" t="e" vm="14">
        <v>#VALUE!</v>
      </c>
      <c r="B79" s="29">
        <v>11049</v>
      </c>
      <c r="C79" s="29">
        <v>10946</v>
      </c>
      <c r="D79" s="29">
        <v>12105</v>
      </c>
      <c r="E79" s="120">
        <f t="shared" si="5"/>
        <v>0.10588342773615933</v>
      </c>
      <c r="F79" s="126">
        <f t="shared" si="6"/>
        <v>9.5574260114037468E-2</v>
      </c>
    </row>
    <row r="80" spans="1:6" x14ac:dyDescent="0.25">
      <c r="A80" s="23" t="e" vm="15">
        <v>#VALUE!</v>
      </c>
      <c r="B80" s="29">
        <v>29122</v>
      </c>
      <c r="C80" s="29">
        <v>29297</v>
      </c>
      <c r="D80" s="29">
        <v>31018</v>
      </c>
      <c r="E80" s="120">
        <f t="shared" si="5"/>
        <v>5.8743216028944945E-2</v>
      </c>
      <c r="F80" s="126">
        <f t="shared" si="6"/>
        <v>6.5105418583888408E-2</v>
      </c>
    </row>
    <row r="81" spans="1:6" x14ac:dyDescent="0.25">
      <c r="A81" s="23" t="e" vm="16">
        <v>#VALUE!</v>
      </c>
      <c r="B81" s="29">
        <v>119005</v>
      </c>
      <c r="C81" s="29">
        <v>129143</v>
      </c>
      <c r="D81" s="29">
        <v>131928</v>
      </c>
      <c r="E81" s="120">
        <f t="shared" si="5"/>
        <v>2.1565241631369858E-2</v>
      </c>
      <c r="F81" s="126">
        <f t="shared" si="6"/>
        <v>0.10859207596319487</v>
      </c>
    </row>
    <row r="82" spans="1:6" x14ac:dyDescent="0.25">
      <c r="A82" s="23" t="e" vm="17">
        <v>#VALUE!</v>
      </c>
      <c r="B82" s="29">
        <v>1991</v>
      </c>
      <c r="C82" s="29">
        <v>1750</v>
      </c>
      <c r="D82" s="29">
        <v>2061</v>
      </c>
      <c r="E82" s="120">
        <f t="shared" si="5"/>
        <v>0.17771428571428571</v>
      </c>
      <c r="F82" s="126">
        <f t="shared" si="6"/>
        <v>3.5158211953792096E-2</v>
      </c>
    </row>
    <row r="83" spans="1:6" x14ac:dyDescent="0.25">
      <c r="A83" s="23" t="e" vm="18">
        <v>#VALUE!</v>
      </c>
      <c r="B83" s="29">
        <v>3927</v>
      </c>
      <c r="C83" s="29">
        <v>3955</v>
      </c>
      <c r="D83" s="29">
        <v>4411</v>
      </c>
      <c r="E83" s="120">
        <f>D83/C83-1</f>
        <v>0.11529709228824281</v>
      </c>
      <c r="F83" s="126">
        <f t="shared" si="6"/>
        <v>0.12324929971988796</v>
      </c>
    </row>
    <row r="84" spans="1:6" x14ac:dyDescent="0.25">
      <c r="A84" s="23" t="e" vm="19">
        <v>#VALUE!</v>
      </c>
      <c r="B84" s="29">
        <v>41227</v>
      </c>
      <c r="C84" s="29">
        <v>41474</v>
      </c>
      <c r="D84" s="29">
        <v>42435</v>
      </c>
      <c r="E84" s="120">
        <f t="shared" si="5"/>
        <v>2.3171143366928604E-2</v>
      </c>
      <c r="F84" s="126">
        <f t="shared" si="6"/>
        <v>2.9301186115894939E-2</v>
      </c>
    </row>
    <row r="85" spans="1:6" x14ac:dyDescent="0.25">
      <c r="A85" s="23" t="e" vm="20">
        <v>#VALUE!</v>
      </c>
      <c r="B85" s="29">
        <v>16951</v>
      </c>
      <c r="C85" s="29">
        <v>19227</v>
      </c>
      <c r="D85" s="29">
        <v>21356</v>
      </c>
      <c r="E85" s="120">
        <f t="shared" si="5"/>
        <v>0.11072970302179219</v>
      </c>
      <c r="F85" s="126">
        <f t="shared" si="6"/>
        <v>0.25986667453247603</v>
      </c>
    </row>
    <row r="86" spans="1:6" x14ac:dyDescent="0.25">
      <c r="A86" s="23" t="e" vm="21">
        <v>#VALUE!</v>
      </c>
      <c r="B86" s="29">
        <v>32335</v>
      </c>
      <c r="C86" s="29">
        <v>30446</v>
      </c>
      <c r="D86" s="29">
        <v>32462</v>
      </c>
      <c r="E86" s="120">
        <f t="shared" si="5"/>
        <v>6.6215594823622048E-2</v>
      </c>
      <c r="F86" s="126">
        <f t="shared" si="6"/>
        <v>3.9276325962578351E-3</v>
      </c>
    </row>
    <row r="87" spans="1:6" x14ac:dyDescent="0.25">
      <c r="A87" s="23" t="e" vm="22">
        <v>#VALUE!</v>
      </c>
      <c r="B87" s="29">
        <v>43797</v>
      </c>
      <c r="C87" s="29">
        <v>45059</v>
      </c>
      <c r="D87" s="29">
        <v>46807</v>
      </c>
      <c r="E87" s="120">
        <f t="shared" si="5"/>
        <v>3.8793581748374439E-2</v>
      </c>
      <c r="F87" s="126">
        <f t="shared" si="6"/>
        <v>6.8726168459026793E-2</v>
      </c>
    </row>
    <row r="88" spans="1:6" x14ac:dyDescent="0.25">
      <c r="A88" s="23" t="e" vm="23">
        <v>#VALUE!</v>
      </c>
      <c r="B88" s="29">
        <v>44307</v>
      </c>
      <c r="C88" s="29">
        <v>46031</v>
      </c>
      <c r="D88" s="29">
        <v>47573</v>
      </c>
      <c r="E88" s="120">
        <f t="shared" si="5"/>
        <v>3.349916360713423E-2</v>
      </c>
      <c r="F88" s="126">
        <f t="shared" si="6"/>
        <v>7.371295732051375E-2</v>
      </c>
    </row>
    <row r="89" spans="1:6" x14ac:dyDescent="0.25">
      <c r="A89" s="23" t="e" vm="24">
        <v>#VALUE!</v>
      </c>
      <c r="B89" s="29">
        <v>45145</v>
      </c>
      <c r="C89" s="29">
        <v>46288</v>
      </c>
      <c r="D89" s="29">
        <v>47946</v>
      </c>
      <c r="E89" s="120">
        <f t="shared" si="5"/>
        <v>3.5819218804009623E-2</v>
      </c>
      <c r="F89" s="126">
        <f t="shared" si="6"/>
        <v>6.2044523203012458E-2</v>
      </c>
    </row>
    <row r="90" spans="1:6" x14ac:dyDescent="0.25">
      <c r="A90" s="23" t="e" vm="25">
        <v>#VALUE!</v>
      </c>
      <c r="B90" s="29">
        <v>12202</v>
      </c>
      <c r="C90" s="29">
        <v>10624</v>
      </c>
      <c r="D90" s="29">
        <v>11798</v>
      </c>
      <c r="E90" s="120">
        <f t="shared" si="5"/>
        <v>0.11050451807228923</v>
      </c>
      <c r="F90" s="126">
        <f t="shared" si="6"/>
        <v>-3.3109326339944234E-2</v>
      </c>
    </row>
    <row r="91" spans="1:6" x14ac:dyDescent="0.25">
      <c r="A91" s="23" t="e" vm="26">
        <v>#VALUE!</v>
      </c>
      <c r="B91" s="29">
        <v>30749</v>
      </c>
      <c r="C91" s="29">
        <v>32525</v>
      </c>
      <c r="D91" s="29">
        <v>32964</v>
      </c>
      <c r="E91" s="120">
        <f t="shared" si="5"/>
        <v>1.3497309761721699E-2</v>
      </c>
      <c r="F91" s="126">
        <f t="shared" si="6"/>
        <v>7.203486292237149E-2</v>
      </c>
    </row>
    <row r="92" spans="1:6" x14ac:dyDescent="0.25">
      <c r="A92" s="23" t="e" vm="27">
        <v>#VALUE!</v>
      </c>
      <c r="B92" s="29">
        <v>54206</v>
      </c>
      <c r="C92" s="29">
        <v>57105</v>
      </c>
      <c r="D92" s="29">
        <v>57759</v>
      </c>
      <c r="E92" s="120">
        <f t="shared" si="5"/>
        <v>1.1452587339112252E-2</v>
      </c>
      <c r="F92" s="126">
        <f t="shared" si="6"/>
        <v>6.5546249492676179E-2</v>
      </c>
    </row>
    <row r="93" spans="1:6" x14ac:dyDescent="0.25">
      <c r="A93" s="23" t="e" vm="28">
        <v>#VALUE!</v>
      </c>
      <c r="B93" s="29">
        <v>107448</v>
      </c>
      <c r="C93" s="29">
        <v>111539</v>
      </c>
      <c r="D93" s="29">
        <v>114663</v>
      </c>
      <c r="E93" s="120">
        <f t="shared" si="5"/>
        <v>2.8008140650355395E-2</v>
      </c>
      <c r="F93" s="126">
        <f t="shared" si="6"/>
        <v>6.7148760330578483E-2</v>
      </c>
    </row>
    <row r="94" spans="1:6" x14ac:dyDescent="0.25">
      <c r="A94" s="23" t="e" vm="29">
        <v>#VALUE!</v>
      </c>
      <c r="B94" s="29">
        <v>15257</v>
      </c>
      <c r="C94" s="29">
        <v>14990</v>
      </c>
      <c r="D94" s="29">
        <v>15974</v>
      </c>
      <c r="E94" s="120">
        <f t="shared" si="5"/>
        <v>6.564376250833881E-2</v>
      </c>
      <c r="F94" s="126">
        <f t="shared" si="6"/>
        <v>4.6994822048895601E-2</v>
      </c>
    </row>
    <row r="95" spans="1:6" x14ac:dyDescent="0.25">
      <c r="A95" s="23" t="e" vm="30">
        <v>#VALUE!</v>
      </c>
      <c r="B95" s="29">
        <v>49933</v>
      </c>
      <c r="C95" s="29">
        <v>49970</v>
      </c>
      <c r="D95" s="29">
        <v>51649</v>
      </c>
      <c r="E95" s="120">
        <f t="shared" si="5"/>
        <v>3.3600160096057596E-2</v>
      </c>
      <c r="F95" s="126">
        <f t="shared" si="6"/>
        <v>3.4366050507680379E-2</v>
      </c>
    </row>
    <row r="96" spans="1:6" x14ac:dyDescent="0.25">
      <c r="A96" s="23" t="e" vm="31">
        <v>#VALUE!</v>
      </c>
      <c r="B96" s="29">
        <v>211121</v>
      </c>
      <c r="C96" s="29">
        <v>219313</v>
      </c>
      <c r="D96" s="29">
        <v>225352</v>
      </c>
      <c r="E96" s="120">
        <f t="shared" si="5"/>
        <v>2.7535987378769056E-2</v>
      </c>
      <c r="F96" s="126">
        <f t="shared" si="6"/>
        <v>6.740684252158724E-2</v>
      </c>
    </row>
    <row r="97" spans="1:14" x14ac:dyDescent="0.25">
      <c r="A97" s="23" t="e" vm="32">
        <v>#VALUE!</v>
      </c>
      <c r="B97" s="29">
        <v>1354</v>
      </c>
      <c r="C97" s="29">
        <v>1411</v>
      </c>
      <c r="D97" s="29">
        <v>1633</v>
      </c>
      <c r="E97" s="120">
        <f t="shared" si="5"/>
        <v>0.15733522324592486</v>
      </c>
      <c r="F97" s="126">
        <f t="shared" si="6"/>
        <v>0.20605612998522904</v>
      </c>
    </row>
    <row r="98" spans="1:14" x14ac:dyDescent="0.25">
      <c r="A98" s="23" t="e" vm="33">
        <v>#VALUE!</v>
      </c>
      <c r="B98" s="29">
        <v>2364</v>
      </c>
      <c r="C98" s="29">
        <v>2778</v>
      </c>
      <c r="D98" s="29">
        <v>3099</v>
      </c>
      <c r="E98" s="120">
        <f t="shared" si="5"/>
        <v>0.1155507559395248</v>
      </c>
      <c r="F98" s="126">
        <f t="shared" si="6"/>
        <v>0.31091370558375631</v>
      </c>
    </row>
    <row r="99" spans="1:14" x14ac:dyDescent="0.25">
      <c r="A99" s="23" t="s">
        <v>51</v>
      </c>
      <c r="B99" s="29">
        <f>B58-SUM(B66:B98)</f>
        <v>29452</v>
      </c>
      <c r="C99" s="29">
        <v>0</v>
      </c>
      <c r="D99" s="29">
        <v>0</v>
      </c>
      <c r="E99" s="120">
        <v>0</v>
      </c>
      <c r="F99" s="127">
        <v>0</v>
      </c>
      <c r="H99" s="141"/>
    </row>
    <row r="100" spans="1:14" x14ac:dyDescent="0.25">
      <c r="A100" s="47" t="s">
        <v>8</v>
      </c>
      <c r="B100" s="43">
        <f>SUM(B66:B99)</f>
        <v>2297950</v>
      </c>
      <c r="C100" s="43">
        <v>2208297</v>
      </c>
      <c r="D100" s="43">
        <v>2327847</v>
      </c>
      <c r="E100" s="128">
        <f>D100/C100-1</f>
        <v>5.4136739759190089E-2</v>
      </c>
      <c r="F100" s="128">
        <f>D100/B100-1</f>
        <v>1.3010291781805572E-2</v>
      </c>
    </row>
    <row r="105" spans="1:14" x14ac:dyDescent="0.25">
      <c r="A105" s="249" t="s">
        <v>88</v>
      </c>
      <c r="B105" s="249"/>
      <c r="C105" s="249"/>
      <c r="D105" s="249"/>
      <c r="E105" s="249"/>
      <c r="F105" s="249"/>
      <c r="G105" s="249"/>
      <c r="H105" s="249"/>
      <c r="I105" s="249"/>
      <c r="J105" s="249"/>
      <c r="K105" s="249"/>
      <c r="L105" s="249"/>
      <c r="M105" s="249"/>
      <c r="N105" s="249"/>
    </row>
    <row r="107" spans="1:14" ht="14.25" customHeight="1" x14ac:dyDescent="0.25">
      <c r="A107" s="235" t="s">
        <v>87</v>
      </c>
      <c r="B107" s="253" t="str">
        <f>B65</f>
        <v>mar-24</v>
      </c>
      <c r="C107" s="254"/>
      <c r="D107" s="255"/>
      <c r="E107" s="253" t="str">
        <f>D65</f>
        <v>mar-25</v>
      </c>
      <c r="F107" s="254"/>
      <c r="G107" s="255"/>
      <c r="H107" s="231" t="str">
        <f>"Mujeres por cada 100 hombres "&amp;E107</f>
        <v>Mujeres por cada 100 hombres mar-25</v>
      </c>
      <c r="I107" s="233" t="str">
        <f>"Mujeres por cada 100 hombres "&amp;E107</f>
        <v>Mujeres por cada 100 hombres mar-25</v>
      </c>
    </row>
    <row r="108" spans="1:14" ht="32.25" customHeight="1" x14ac:dyDescent="0.25">
      <c r="A108" s="236"/>
      <c r="B108" s="129" t="s">
        <v>84</v>
      </c>
      <c r="C108" s="130" t="s">
        <v>85</v>
      </c>
      <c r="D108" s="131" t="s">
        <v>86</v>
      </c>
      <c r="E108" s="129" t="s">
        <v>84</v>
      </c>
      <c r="F108" s="130" t="s">
        <v>85</v>
      </c>
      <c r="G108" s="131" t="s">
        <v>86</v>
      </c>
      <c r="H108" s="232"/>
      <c r="I108" s="234"/>
    </row>
    <row r="109" spans="1:14" x14ac:dyDescent="0.25">
      <c r="A109" s="165" t="s">
        <v>69</v>
      </c>
      <c r="B109" s="39">
        <v>2393</v>
      </c>
      <c r="C109" s="40">
        <v>1997</v>
      </c>
      <c r="D109" s="41">
        <v>0</v>
      </c>
      <c r="E109" s="39">
        <v>2881</v>
      </c>
      <c r="F109" s="40">
        <v>2192</v>
      </c>
      <c r="G109" s="41">
        <v>0</v>
      </c>
      <c r="H109" s="134">
        <f t="shared" ref="H109:H125" si="7">C109/B109*100</f>
        <v>83.451734224822388</v>
      </c>
      <c r="I109" s="135">
        <f t="shared" ref="I109:I125" si="8">F109/E109*100</f>
        <v>76.084692814994796</v>
      </c>
    </row>
    <row r="110" spans="1:14" x14ac:dyDescent="0.25">
      <c r="A110" s="166" t="s">
        <v>70</v>
      </c>
      <c r="B110" s="27">
        <v>33839</v>
      </c>
      <c r="C110" s="29">
        <v>39451</v>
      </c>
      <c r="D110" s="30">
        <v>0</v>
      </c>
      <c r="E110" s="27">
        <v>37172</v>
      </c>
      <c r="F110" s="29">
        <v>44114</v>
      </c>
      <c r="G110" s="30">
        <v>0</v>
      </c>
      <c r="H110" s="134">
        <f t="shared" si="7"/>
        <v>116.58441443305063</v>
      </c>
      <c r="I110" s="135">
        <f t="shared" si="8"/>
        <v>118.67534703540299</v>
      </c>
    </row>
    <row r="111" spans="1:14" x14ac:dyDescent="0.25">
      <c r="A111" s="166" t="s">
        <v>71</v>
      </c>
      <c r="B111" s="27">
        <v>88320</v>
      </c>
      <c r="C111" s="29">
        <v>111223</v>
      </c>
      <c r="D111" s="30">
        <v>0</v>
      </c>
      <c r="E111" s="27">
        <v>94761</v>
      </c>
      <c r="F111" s="29">
        <v>120271</v>
      </c>
      <c r="G111" s="30">
        <v>0</v>
      </c>
      <c r="H111" s="134">
        <f t="shared" si="7"/>
        <v>125.93183876811594</v>
      </c>
      <c r="I111" s="135">
        <f t="shared" si="8"/>
        <v>126.92035753105179</v>
      </c>
    </row>
    <row r="112" spans="1:14" x14ac:dyDescent="0.25">
      <c r="A112" s="166" t="s">
        <v>72</v>
      </c>
      <c r="B112" s="27">
        <v>117186</v>
      </c>
      <c r="C112" s="29">
        <v>132588</v>
      </c>
      <c r="D112" s="30">
        <v>0</v>
      </c>
      <c r="E112" s="27">
        <v>125590</v>
      </c>
      <c r="F112" s="29">
        <v>143862</v>
      </c>
      <c r="G112" s="30">
        <v>0</v>
      </c>
      <c r="H112" s="134">
        <f t="shared" si="7"/>
        <v>113.14320823306538</v>
      </c>
      <c r="I112" s="135">
        <f t="shared" si="8"/>
        <v>114.54892905486105</v>
      </c>
    </row>
    <row r="113" spans="1:9" x14ac:dyDescent="0.25">
      <c r="A113" s="166" t="s">
        <v>73</v>
      </c>
      <c r="B113" s="27">
        <v>122225</v>
      </c>
      <c r="C113" s="29">
        <v>130075</v>
      </c>
      <c r="D113" s="30">
        <v>0</v>
      </c>
      <c r="E113" s="27">
        <v>128992</v>
      </c>
      <c r="F113" s="29">
        <v>139205</v>
      </c>
      <c r="G113" s="30">
        <v>0</v>
      </c>
      <c r="H113" s="134">
        <f t="shared" si="7"/>
        <v>106.42258130497034</v>
      </c>
      <c r="I113" s="135">
        <f t="shared" si="8"/>
        <v>107.91754527412553</v>
      </c>
    </row>
    <row r="114" spans="1:9" x14ac:dyDescent="0.25">
      <c r="A114" s="166" t="s">
        <v>74</v>
      </c>
      <c r="B114" s="27">
        <v>129442</v>
      </c>
      <c r="C114" s="29">
        <v>128452</v>
      </c>
      <c r="D114" s="30">
        <v>0</v>
      </c>
      <c r="E114" s="27">
        <v>133857</v>
      </c>
      <c r="F114" s="29">
        <v>136373</v>
      </c>
      <c r="G114" s="30">
        <v>0</v>
      </c>
      <c r="H114" s="134">
        <f t="shared" si="7"/>
        <v>99.235178690069688</v>
      </c>
      <c r="I114" s="135">
        <f t="shared" si="8"/>
        <v>101.87961780108623</v>
      </c>
    </row>
    <row r="115" spans="1:9" x14ac:dyDescent="0.25">
      <c r="A115" s="166" t="s">
        <v>75</v>
      </c>
      <c r="B115" s="27">
        <v>120154</v>
      </c>
      <c r="C115" s="29">
        <v>112843</v>
      </c>
      <c r="D115" s="30">
        <v>0</v>
      </c>
      <c r="E115" s="27">
        <v>128924</v>
      </c>
      <c r="F115" s="29">
        <v>123223</v>
      </c>
      <c r="G115" s="30">
        <v>0</v>
      </c>
      <c r="H115" s="134">
        <f t="shared" si="7"/>
        <v>93.91530868718479</v>
      </c>
      <c r="I115" s="135">
        <f t="shared" si="8"/>
        <v>95.578014954546859</v>
      </c>
    </row>
    <row r="116" spans="1:9" x14ac:dyDescent="0.25">
      <c r="A116" s="166" t="s">
        <v>76</v>
      </c>
      <c r="B116" s="27">
        <v>112704</v>
      </c>
      <c r="C116" s="29">
        <v>100771</v>
      </c>
      <c r="D116" s="30">
        <v>0</v>
      </c>
      <c r="E116" s="27">
        <v>115148</v>
      </c>
      <c r="F116" s="29">
        <v>104803</v>
      </c>
      <c r="G116" s="30">
        <v>0</v>
      </c>
      <c r="H116" s="134">
        <f t="shared" si="7"/>
        <v>89.412088302101083</v>
      </c>
      <c r="I116" s="135">
        <f t="shared" si="8"/>
        <v>91.015909959356662</v>
      </c>
    </row>
    <row r="117" spans="1:9" x14ac:dyDescent="0.25">
      <c r="A117" s="166" t="s">
        <v>77</v>
      </c>
      <c r="B117" s="27">
        <v>119580</v>
      </c>
      <c r="C117" s="29">
        <v>100674</v>
      </c>
      <c r="D117" s="30">
        <v>0</v>
      </c>
      <c r="E117" s="27">
        <v>119890</v>
      </c>
      <c r="F117" s="29">
        <v>100731</v>
      </c>
      <c r="G117" s="30">
        <v>0</v>
      </c>
      <c r="H117" s="134">
        <f t="shared" si="7"/>
        <v>84.189663823381835</v>
      </c>
      <c r="I117" s="135">
        <f t="shared" si="8"/>
        <v>84.019517891400454</v>
      </c>
    </row>
    <row r="118" spans="1:9" x14ac:dyDescent="0.25">
      <c r="A118" s="166" t="s">
        <v>78</v>
      </c>
      <c r="B118" s="27">
        <v>112036</v>
      </c>
      <c r="C118" s="29">
        <v>84515</v>
      </c>
      <c r="D118" s="30">
        <v>0</v>
      </c>
      <c r="E118" s="27">
        <v>112894</v>
      </c>
      <c r="F118" s="29">
        <v>84486</v>
      </c>
      <c r="G118" s="30">
        <v>0</v>
      </c>
      <c r="H118" s="134">
        <f t="shared" si="7"/>
        <v>75.435574279695814</v>
      </c>
      <c r="I118" s="135">
        <f t="shared" si="8"/>
        <v>74.836572359912836</v>
      </c>
    </row>
    <row r="119" spans="1:9" x14ac:dyDescent="0.25">
      <c r="A119" s="166" t="s">
        <v>79</v>
      </c>
      <c r="B119" s="27">
        <v>71844</v>
      </c>
      <c r="C119" s="29">
        <v>65332</v>
      </c>
      <c r="D119" s="30">
        <v>0</v>
      </c>
      <c r="E119" s="27">
        <v>73391</v>
      </c>
      <c r="F119" s="29">
        <v>65972</v>
      </c>
      <c r="G119" s="30">
        <v>0</v>
      </c>
      <c r="H119" s="134">
        <f t="shared" si="7"/>
        <v>90.935916708423804</v>
      </c>
      <c r="I119" s="135">
        <f t="shared" si="8"/>
        <v>89.89113106511698</v>
      </c>
    </row>
    <row r="120" spans="1:9" x14ac:dyDescent="0.25">
      <c r="A120" s="166" t="s">
        <v>80</v>
      </c>
      <c r="B120" s="27">
        <v>43448</v>
      </c>
      <c r="C120" s="29">
        <v>46533</v>
      </c>
      <c r="D120" s="30">
        <v>0</v>
      </c>
      <c r="E120" s="27">
        <v>44999</v>
      </c>
      <c r="F120" s="29">
        <v>47719</v>
      </c>
      <c r="G120" s="30">
        <v>0</v>
      </c>
      <c r="H120" s="134">
        <f t="shared" si="7"/>
        <v>107.10044190756767</v>
      </c>
      <c r="I120" s="135">
        <f t="shared" si="8"/>
        <v>106.04457876841708</v>
      </c>
    </row>
    <row r="121" spans="1:9" x14ac:dyDescent="0.25">
      <c r="A121" s="166" t="s">
        <v>81</v>
      </c>
      <c r="B121" s="27">
        <v>24336</v>
      </c>
      <c r="C121" s="29">
        <v>34827</v>
      </c>
      <c r="D121" s="30">
        <v>0</v>
      </c>
      <c r="E121" s="27">
        <v>25563</v>
      </c>
      <c r="F121" s="29">
        <v>35314</v>
      </c>
      <c r="G121" s="30">
        <v>0</v>
      </c>
      <c r="H121" s="134">
        <f t="shared" si="7"/>
        <v>143.10897435897436</v>
      </c>
      <c r="I121" s="135">
        <f t="shared" si="8"/>
        <v>138.14497515941008</v>
      </c>
    </row>
    <row r="122" spans="1:9" x14ac:dyDescent="0.25">
      <c r="A122" s="166" t="s">
        <v>82</v>
      </c>
      <c r="B122" s="27">
        <v>13458</v>
      </c>
      <c r="C122" s="29">
        <v>25110</v>
      </c>
      <c r="D122" s="30">
        <v>0</v>
      </c>
      <c r="E122" s="27">
        <v>13681</v>
      </c>
      <c r="F122" s="29">
        <v>25094</v>
      </c>
      <c r="G122" s="30">
        <v>0</v>
      </c>
      <c r="H122" s="134">
        <f t="shared" si="7"/>
        <v>186.58047258136426</v>
      </c>
      <c r="I122" s="135">
        <f t="shared" si="8"/>
        <v>183.42226445435276</v>
      </c>
    </row>
    <row r="123" spans="1:9" x14ac:dyDescent="0.25">
      <c r="A123" s="64" t="s">
        <v>1201</v>
      </c>
      <c r="B123" s="27">
        <v>11471</v>
      </c>
      <c r="C123" s="29">
        <v>28686</v>
      </c>
      <c r="D123" s="30">
        <v>0</v>
      </c>
      <c r="E123" s="27">
        <v>11912</v>
      </c>
      <c r="F123" s="29">
        <v>29530</v>
      </c>
      <c r="G123" s="30">
        <v>0</v>
      </c>
      <c r="H123" s="134">
        <f t="shared" si="7"/>
        <v>250.07409990410599</v>
      </c>
      <c r="I123" s="135">
        <f t="shared" si="8"/>
        <v>247.90127602417732</v>
      </c>
    </row>
    <row r="124" spans="1:9" x14ac:dyDescent="0.25">
      <c r="A124" s="167" t="s">
        <v>83</v>
      </c>
      <c r="B124" s="28">
        <v>23</v>
      </c>
      <c r="C124" s="31">
        <v>11</v>
      </c>
      <c r="D124" s="32">
        <v>2951</v>
      </c>
      <c r="E124" s="28">
        <v>15</v>
      </c>
      <c r="F124" s="31">
        <v>3</v>
      </c>
      <c r="G124" s="32">
        <v>3347</v>
      </c>
      <c r="H124" s="136">
        <f t="shared" si="7"/>
        <v>47.826086956521742</v>
      </c>
      <c r="I124" s="137">
        <f t="shared" si="8"/>
        <v>20</v>
      </c>
    </row>
    <row r="125" spans="1:9" x14ac:dyDescent="0.25">
      <c r="A125" s="168" t="s">
        <v>8</v>
      </c>
      <c r="B125" s="138">
        <v>1122459</v>
      </c>
      <c r="C125" s="139">
        <v>1143088</v>
      </c>
      <c r="D125" s="140">
        <v>2951</v>
      </c>
      <c r="E125" s="138">
        <v>1169670</v>
      </c>
      <c r="F125" s="139">
        <v>1202892</v>
      </c>
      <c r="G125" s="140">
        <v>3347</v>
      </c>
      <c r="H125" s="136">
        <f t="shared" si="7"/>
        <v>101.83783995673782</v>
      </c>
      <c r="I125" s="137">
        <f t="shared" si="8"/>
        <v>102.84028828643976</v>
      </c>
    </row>
  </sheetData>
  <sortState xmlns:xlrd2="http://schemas.microsoft.com/office/spreadsheetml/2017/richdata2" ref="A66:D98">
    <sortCondition ref="A66:A98"/>
  </sortState>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J94" sqref="J94"/>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3" t="s">
        <v>59</v>
      </c>
      <c r="E2" s="244"/>
      <c r="F2" s="244"/>
      <c r="G2" s="244"/>
      <c r="H2" s="244"/>
      <c r="I2" s="244"/>
      <c r="J2" s="214" t="str">
        <f>"Mar 25"</f>
        <v>Mar 25</v>
      </c>
      <c r="K2" s="215"/>
    </row>
    <row r="3" spans="1:15" ht="15" customHeight="1" x14ac:dyDescent="0.3">
      <c r="D3" s="245"/>
      <c r="E3" s="246"/>
      <c r="F3" s="246"/>
      <c r="G3" s="246"/>
      <c r="H3" s="246"/>
      <c r="I3" s="246"/>
      <c r="J3" s="216"/>
      <c r="K3" s="217"/>
    </row>
    <row r="4" spans="1:15" ht="15.75" customHeight="1" thickBot="1" x14ac:dyDescent="0.35">
      <c r="D4" s="247"/>
      <c r="E4" s="248"/>
      <c r="F4" s="248"/>
      <c r="G4" s="248"/>
      <c r="H4" s="248"/>
      <c r="I4" s="248"/>
      <c r="J4" s="218"/>
      <c r="K4" s="219"/>
    </row>
    <row r="5" spans="1:15" ht="15" thickBot="1" x14ac:dyDescent="0.35">
      <c r="D5" s="211" t="s">
        <v>2334</v>
      </c>
      <c r="E5" s="212"/>
      <c r="F5" s="212"/>
      <c r="G5" s="212"/>
      <c r="H5" s="212"/>
      <c r="I5" s="212"/>
      <c r="J5" s="212"/>
      <c r="K5" s="213"/>
    </row>
    <row r="6" spans="1:15" x14ac:dyDescent="0.3">
      <c r="I6" s="191"/>
    </row>
    <row r="9" spans="1:15" ht="19.5" customHeight="1" x14ac:dyDescent="0.3">
      <c r="A9" s="256" t="s">
        <v>27</v>
      </c>
      <c r="B9" s="256"/>
      <c r="C9" s="256"/>
      <c r="D9" s="256"/>
      <c r="E9" s="256"/>
      <c r="F9" s="256"/>
      <c r="G9" s="256"/>
      <c r="H9" s="256"/>
      <c r="I9" s="256"/>
      <c r="J9" s="256"/>
      <c r="K9" s="256"/>
      <c r="L9" s="256"/>
      <c r="M9" s="256"/>
      <c r="N9" s="256"/>
    </row>
    <row r="10" spans="1:15" ht="19.5" customHeight="1" x14ac:dyDescent="0.3"/>
    <row r="11" spans="1:15" x14ac:dyDescent="0.3">
      <c r="A11" s="206" t="s">
        <v>0</v>
      </c>
      <c r="B11" s="208" t="s">
        <v>94</v>
      </c>
      <c r="C11" s="209"/>
      <c r="D11" s="209"/>
      <c r="E11" s="209"/>
      <c r="F11" s="209"/>
      <c r="G11" s="209"/>
      <c r="H11" s="209"/>
      <c r="I11" s="209"/>
      <c r="J11" s="209"/>
      <c r="K11" s="209"/>
      <c r="L11" s="209"/>
      <c r="M11" s="209"/>
      <c r="N11" s="210"/>
    </row>
    <row r="12" spans="1:15" x14ac:dyDescent="0.3">
      <c r="A12" s="207"/>
      <c r="B12" s="21" t="s">
        <v>2323</v>
      </c>
      <c r="C12" s="22" t="s">
        <v>2324</v>
      </c>
      <c r="D12" s="22" t="s">
        <v>2325</v>
      </c>
      <c r="E12" s="22" t="s">
        <v>2327</v>
      </c>
      <c r="F12" s="22" t="s">
        <v>2328</v>
      </c>
      <c r="G12" s="22" t="s">
        <v>2329</v>
      </c>
      <c r="H12" s="22" t="s">
        <v>2330</v>
      </c>
      <c r="I12" s="22" t="s">
        <v>2331</v>
      </c>
      <c r="J12" s="22" t="s">
        <v>2332</v>
      </c>
      <c r="K12" s="22" t="s">
        <v>2333</v>
      </c>
      <c r="L12" s="22" t="s">
        <v>2335</v>
      </c>
      <c r="M12" s="22" t="s">
        <v>2337</v>
      </c>
      <c r="N12" s="51" t="s">
        <v>2340</v>
      </c>
    </row>
    <row r="13" spans="1:15" x14ac:dyDescent="0.3">
      <c r="A13" s="3" t="s">
        <v>1</v>
      </c>
      <c r="B13" s="117">
        <v>8632959.2477000002</v>
      </c>
      <c r="C13" s="118">
        <v>8678688.3115020003</v>
      </c>
      <c r="D13" s="118">
        <v>8663788.9463</v>
      </c>
      <c r="E13" s="118">
        <v>8877538.4539019987</v>
      </c>
      <c r="F13" s="118">
        <v>8561277.5899999999</v>
      </c>
      <c r="G13" s="118">
        <v>8685445.570696</v>
      </c>
      <c r="H13" s="118">
        <v>8752336.2524000015</v>
      </c>
      <c r="I13" s="118">
        <v>8768740.7054999992</v>
      </c>
      <c r="J13" s="118">
        <v>9029357.5732000005</v>
      </c>
      <c r="K13" s="118">
        <v>8831421.4624000005</v>
      </c>
      <c r="L13" s="118">
        <v>8320722.0709000006</v>
      </c>
      <c r="M13" s="118">
        <v>9086956.1339609995</v>
      </c>
      <c r="N13" s="119">
        <v>9410195.6039000005</v>
      </c>
      <c r="O13" s="152"/>
    </row>
    <row r="14" spans="1:15" x14ac:dyDescent="0.3">
      <c r="A14" s="1" t="s">
        <v>91</v>
      </c>
      <c r="B14" s="74">
        <v>278027.26040000003</v>
      </c>
      <c r="C14" s="75">
        <v>260847.66799999998</v>
      </c>
      <c r="D14" s="75">
        <v>250427.39649999997</v>
      </c>
      <c r="E14" s="75">
        <v>265426.4008</v>
      </c>
      <c r="F14" s="75">
        <v>278035.53000000003</v>
      </c>
      <c r="G14" s="75">
        <v>240621.74179600002</v>
      </c>
      <c r="H14" s="75">
        <v>255340.70740000001</v>
      </c>
      <c r="I14" s="75">
        <v>250797.39840000001</v>
      </c>
      <c r="J14" s="75">
        <v>241640.1096</v>
      </c>
      <c r="K14" s="75">
        <v>374162.37450000003</v>
      </c>
      <c r="L14" s="75">
        <v>472464.89449999999</v>
      </c>
      <c r="M14" s="75">
        <v>331290.45730000001</v>
      </c>
      <c r="N14" s="76">
        <v>296156.66070000001</v>
      </c>
      <c r="O14" s="152"/>
    </row>
    <row r="15" spans="1:15" ht="15" customHeight="1" x14ac:dyDescent="0.3">
      <c r="A15" s="1" t="s">
        <v>92</v>
      </c>
      <c r="B15" s="74">
        <v>1310448.0282000001</v>
      </c>
      <c r="C15" s="75">
        <v>1331695.1865020001</v>
      </c>
      <c r="D15" s="75">
        <v>1331037.7635999999</v>
      </c>
      <c r="E15" s="75">
        <v>1327069.993302</v>
      </c>
      <c r="F15" s="75">
        <v>1311103.2357999999</v>
      </c>
      <c r="G15" s="75">
        <v>1343946.2208</v>
      </c>
      <c r="H15" s="75">
        <v>1356868.1219000001</v>
      </c>
      <c r="I15" s="75">
        <v>1359511.5730000001</v>
      </c>
      <c r="J15" s="75">
        <v>1354017.2499000002</v>
      </c>
      <c r="K15" s="75">
        <v>1149106.2112</v>
      </c>
      <c r="L15" s="75">
        <v>1252176.6905999999</v>
      </c>
      <c r="M15" s="75">
        <v>1422120.8943</v>
      </c>
      <c r="N15" s="76">
        <v>1454991.7905999999</v>
      </c>
      <c r="O15" s="152"/>
    </row>
    <row r="16" spans="1:15" x14ac:dyDescent="0.3">
      <c r="A16" s="1" t="s">
        <v>3</v>
      </c>
      <c r="B16" s="74">
        <v>2025736.7871000001</v>
      </c>
      <c r="C16" s="75">
        <v>2053174.25</v>
      </c>
      <c r="D16" s="75">
        <v>2072876.9663</v>
      </c>
      <c r="E16" s="75">
        <v>2050179.7938000001</v>
      </c>
      <c r="F16" s="75">
        <v>2054093.9949</v>
      </c>
      <c r="G16" s="75">
        <v>2092065.8292</v>
      </c>
      <c r="H16" s="75">
        <v>2088329.7533</v>
      </c>
      <c r="I16" s="75">
        <v>2121733.6135</v>
      </c>
      <c r="J16" s="75">
        <v>2132763.5005000001</v>
      </c>
      <c r="K16" s="75">
        <v>2005244.9594999999</v>
      </c>
      <c r="L16" s="75">
        <v>2071079.4871999999</v>
      </c>
      <c r="M16" s="75">
        <v>2216250.4315610002</v>
      </c>
      <c r="N16" s="76">
        <v>2268431.1894</v>
      </c>
      <c r="O16" s="152"/>
    </row>
    <row r="17" spans="1:15" x14ac:dyDescent="0.3">
      <c r="A17" s="1" t="s">
        <v>4</v>
      </c>
      <c r="B17" s="74">
        <v>2201823.9312</v>
      </c>
      <c r="C17" s="75">
        <v>2272750.3674000003</v>
      </c>
      <c r="D17" s="75">
        <v>2268715.9588000001</v>
      </c>
      <c r="E17" s="75">
        <v>2121150.5374000003</v>
      </c>
      <c r="F17" s="75">
        <v>2192981.8624999998</v>
      </c>
      <c r="G17" s="75">
        <v>2329439.9901999999</v>
      </c>
      <c r="H17" s="75">
        <v>2329474.2216000003</v>
      </c>
      <c r="I17" s="75">
        <v>2337442.2733999998</v>
      </c>
      <c r="J17" s="75">
        <v>2317551.1069999998</v>
      </c>
      <c r="K17" s="75">
        <v>2161765.2743000002</v>
      </c>
      <c r="L17" s="75">
        <v>2180249.0602000002</v>
      </c>
      <c r="M17" s="75">
        <v>2399668.3513000002</v>
      </c>
      <c r="N17" s="76">
        <v>2432671.8764999998</v>
      </c>
      <c r="O17" s="152"/>
    </row>
    <row r="18" spans="1:15" x14ac:dyDescent="0.3">
      <c r="A18" s="2" t="s">
        <v>5</v>
      </c>
      <c r="B18" s="74">
        <v>2816923.2408000003</v>
      </c>
      <c r="C18" s="75">
        <v>2760220.8396000001</v>
      </c>
      <c r="D18" s="75">
        <v>2740730.8610999999</v>
      </c>
      <c r="E18" s="75">
        <v>3113711.7286</v>
      </c>
      <c r="F18" s="75">
        <v>2725062.9668000001</v>
      </c>
      <c r="G18" s="75">
        <v>2679371.7886999999</v>
      </c>
      <c r="H18" s="75">
        <v>2722323.4482</v>
      </c>
      <c r="I18" s="75">
        <v>2699255.8472000002</v>
      </c>
      <c r="J18" s="75">
        <v>2983385.6061999998</v>
      </c>
      <c r="K18" s="75">
        <v>3141142.6429000003</v>
      </c>
      <c r="L18" s="75">
        <v>2344751.9383999999</v>
      </c>
      <c r="M18" s="75">
        <v>2717625.9994999999</v>
      </c>
      <c r="N18" s="76">
        <v>2957944.0866999999</v>
      </c>
      <c r="O18" s="152"/>
    </row>
    <row r="19" spans="1:15" x14ac:dyDescent="0.3">
      <c r="A19" s="3" t="s">
        <v>2</v>
      </c>
      <c r="B19" s="117">
        <v>989236.36459999997</v>
      </c>
      <c r="C19" s="118">
        <v>1018173.5316</v>
      </c>
      <c r="D19" s="118">
        <v>1033765.51</v>
      </c>
      <c r="E19" s="118">
        <v>1040720.4653</v>
      </c>
      <c r="F19" s="118">
        <v>1047446.9138</v>
      </c>
      <c r="G19" s="118">
        <v>1064949.6658000001</v>
      </c>
      <c r="H19" s="118">
        <v>1089269.787</v>
      </c>
      <c r="I19" s="118">
        <v>1114718.757</v>
      </c>
      <c r="J19" s="118">
        <v>1129458.2489</v>
      </c>
      <c r="K19" s="118">
        <v>1091386.8772999998</v>
      </c>
      <c r="L19" s="118">
        <v>994996.4114000001</v>
      </c>
      <c r="M19" s="118">
        <v>1071026.1090609999</v>
      </c>
      <c r="N19" s="119">
        <v>1118543.838</v>
      </c>
      <c r="O19" s="152"/>
    </row>
    <row r="20" spans="1:15" x14ac:dyDescent="0.3">
      <c r="A20" s="1" t="s">
        <v>91</v>
      </c>
      <c r="B20" s="74">
        <v>16738.8069</v>
      </c>
      <c r="C20" s="75">
        <v>14498.585499999999</v>
      </c>
      <c r="D20" s="75">
        <v>13764.0101</v>
      </c>
      <c r="E20" s="75">
        <v>13582.074500000001</v>
      </c>
      <c r="F20" s="75">
        <v>15414.623</v>
      </c>
      <c r="G20" s="75">
        <v>15270.2703</v>
      </c>
      <c r="H20" s="75">
        <v>17816.024700000002</v>
      </c>
      <c r="I20" s="75">
        <v>14841.8109</v>
      </c>
      <c r="J20" s="75">
        <v>13298.947700000001</v>
      </c>
      <c r="K20" s="75">
        <v>32157.197700000001</v>
      </c>
      <c r="L20" s="75">
        <v>22282.851299999998</v>
      </c>
      <c r="M20" s="75">
        <v>28881.9267</v>
      </c>
      <c r="N20" s="76">
        <v>20280.326300000001</v>
      </c>
      <c r="O20" s="152"/>
    </row>
    <row r="21" spans="1:15" x14ac:dyDescent="0.3">
      <c r="A21" s="1" t="s">
        <v>92</v>
      </c>
      <c r="B21" s="74">
        <v>475750.08120000002</v>
      </c>
      <c r="C21" s="75">
        <v>483347.02649999998</v>
      </c>
      <c r="D21" s="75">
        <v>487074.01270000002</v>
      </c>
      <c r="E21" s="75">
        <v>490813.62430000002</v>
      </c>
      <c r="F21" s="75">
        <v>489379.71669999999</v>
      </c>
      <c r="G21" s="75">
        <v>494767.56319999998</v>
      </c>
      <c r="H21" s="75">
        <v>497375.09889999998</v>
      </c>
      <c r="I21" s="75">
        <v>503201.02250000002</v>
      </c>
      <c r="J21" s="75">
        <v>503685.00410000002</v>
      </c>
      <c r="K21" s="75">
        <v>460789.2402</v>
      </c>
      <c r="L21" s="75">
        <v>509585.87280000001</v>
      </c>
      <c r="M21" s="75">
        <v>518354.8112</v>
      </c>
      <c r="N21" s="76">
        <v>531123.10400000005</v>
      </c>
      <c r="O21" s="152"/>
    </row>
    <row r="22" spans="1:15" x14ac:dyDescent="0.3">
      <c r="A22" s="1" t="s">
        <v>3</v>
      </c>
      <c r="B22" s="74">
        <v>189329.62289999999</v>
      </c>
      <c r="C22" s="75">
        <v>199160.96230000001</v>
      </c>
      <c r="D22" s="75">
        <v>205936.5448</v>
      </c>
      <c r="E22" s="75">
        <v>209927.48670000001</v>
      </c>
      <c r="F22" s="75">
        <v>210750.03229999999</v>
      </c>
      <c r="G22" s="75">
        <v>215911.9264</v>
      </c>
      <c r="H22" s="75">
        <v>225796.40640000001</v>
      </c>
      <c r="I22" s="75">
        <v>234001.01560000001</v>
      </c>
      <c r="J22" s="75">
        <v>239593.9768</v>
      </c>
      <c r="K22" s="75">
        <v>210215.48809999999</v>
      </c>
      <c r="L22" s="75">
        <v>164216.6734</v>
      </c>
      <c r="M22" s="75">
        <v>198881.768461</v>
      </c>
      <c r="N22" s="76">
        <v>222877.36749999999</v>
      </c>
      <c r="O22" s="152"/>
    </row>
    <row r="23" spans="1:15" x14ac:dyDescent="0.3">
      <c r="A23" s="1" t="s">
        <v>4</v>
      </c>
      <c r="B23" s="74">
        <v>155532.3254</v>
      </c>
      <c r="C23" s="75">
        <v>162129.3058</v>
      </c>
      <c r="D23" s="75">
        <v>168006.4785</v>
      </c>
      <c r="E23" s="75">
        <v>169219.08979999999</v>
      </c>
      <c r="F23" s="75">
        <v>169416.78640000001</v>
      </c>
      <c r="G23" s="75">
        <v>173334.1557</v>
      </c>
      <c r="H23" s="75">
        <v>179803.9369</v>
      </c>
      <c r="I23" s="75">
        <v>188215.73009999999</v>
      </c>
      <c r="J23" s="75">
        <v>194310.94</v>
      </c>
      <c r="K23" s="75">
        <v>188068.46179999999</v>
      </c>
      <c r="L23" s="75">
        <v>141047.96720000001</v>
      </c>
      <c r="M23" s="75">
        <v>161018.7132</v>
      </c>
      <c r="N23" s="76">
        <v>174401.62890000001</v>
      </c>
      <c r="O23" s="152"/>
    </row>
    <row r="24" spans="1:15" x14ac:dyDescent="0.3">
      <c r="A24" s="2" t="s">
        <v>5</v>
      </c>
      <c r="B24" s="74">
        <v>151885.5282</v>
      </c>
      <c r="C24" s="75">
        <v>159037.65150000001</v>
      </c>
      <c r="D24" s="75">
        <v>158984.4639</v>
      </c>
      <c r="E24" s="75">
        <v>157178.19</v>
      </c>
      <c r="F24" s="75">
        <v>162485.75539999999</v>
      </c>
      <c r="G24" s="75">
        <v>165665.75020000001</v>
      </c>
      <c r="H24" s="75">
        <v>168478.32010000001</v>
      </c>
      <c r="I24" s="75">
        <v>174459.17790000001</v>
      </c>
      <c r="J24" s="75">
        <v>178569.38029999999</v>
      </c>
      <c r="K24" s="75">
        <v>200156.4895</v>
      </c>
      <c r="L24" s="75">
        <v>157863.04670000001</v>
      </c>
      <c r="M24" s="75">
        <v>163888.88949999999</v>
      </c>
      <c r="N24" s="76">
        <v>169861.41130000001</v>
      </c>
      <c r="O24" s="152"/>
    </row>
    <row r="25" spans="1:15" x14ac:dyDescent="0.3">
      <c r="A25" s="3" t="s">
        <v>6</v>
      </c>
      <c r="B25" s="117">
        <v>7643722.8831000002</v>
      </c>
      <c r="C25" s="118">
        <v>7660514.779902</v>
      </c>
      <c r="D25" s="118">
        <v>7630023.4363000002</v>
      </c>
      <c r="E25" s="118">
        <v>7836817.9886019994</v>
      </c>
      <c r="F25" s="118">
        <v>7513830.6762000006</v>
      </c>
      <c r="G25" s="118">
        <v>7620495.9048959995</v>
      </c>
      <c r="H25" s="118">
        <v>7663066.465400001</v>
      </c>
      <c r="I25" s="118">
        <v>7654021.9484999999</v>
      </c>
      <c r="J25" s="118">
        <v>7899899.3243000004</v>
      </c>
      <c r="K25" s="118">
        <v>7740034.5851000007</v>
      </c>
      <c r="L25" s="118">
        <v>7325725.659500001</v>
      </c>
      <c r="M25" s="118">
        <v>8015930.0249000005</v>
      </c>
      <c r="N25" s="119">
        <v>8291651.7659</v>
      </c>
      <c r="O25" s="152"/>
    </row>
    <row r="26" spans="1:15" x14ac:dyDescent="0.3">
      <c r="A26" s="1" t="s">
        <v>91</v>
      </c>
      <c r="B26" s="74">
        <v>261288.4535</v>
      </c>
      <c r="C26" s="75">
        <v>246349.08249999999</v>
      </c>
      <c r="D26" s="75">
        <v>236663.38639999999</v>
      </c>
      <c r="E26" s="75">
        <v>251844.32629999999</v>
      </c>
      <c r="F26" s="75">
        <v>262620.90700000001</v>
      </c>
      <c r="G26" s="75">
        <v>225351.47149600001</v>
      </c>
      <c r="H26" s="75">
        <v>237524.6827</v>
      </c>
      <c r="I26" s="75">
        <v>235955.58749999999</v>
      </c>
      <c r="J26" s="75">
        <v>228341.16190000001</v>
      </c>
      <c r="K26" s="75">
        <v>342005.17680000002</v>
      </c>
      <c r="L26" s="75">
        <v>450182.04320000001</v>
      </c>
      <c r="M26" s="75">
        <v>302408.5306</v>
      </c>
      <c r="N26" s="76">
        <v>275876.33439999999</v>
      </c>
      <c r="O26" s="152"/>
    </row>
    <row r="27" spans="1:15" x14ac:dyDescent="0.3">
      <c r="A27" s="1" t="s">
        <v>92</v>
      </c>
      <c r="B27" s="74">
        <v>834697.94700000004</v>
      </c>
      <c r="C27" s="75">
        <v>848348.16000200005</v>
      </c>
      <c r="D27" s="75">
        <v>843963.75089999998</v>
      </c>
      <c r="E27" s="75">
        <v>836256.36900199996</v>
      </c>
      <c r="F27" s="75">
        <v>821723.51910000003</v>
      </c>
      <c r="G27" s="75">
        <v>849178.65760000004</v>
      </c>
      <c r="H27" s="75">
        <v>859493.02300000004</v>
      </c>
      <c r="I27" s="75">
        <v>856310.55050000001</v>
      </c>
      <c r="J27" s="75">
        <v>850332.24580000003</v>
      </c>
      <c r="K27" s="75">
        <v>688316.97100000002</v>
      </c>
      <c r="L27" s="75">
        <v>742590.81779999996</v>
      </c>
      <c r="M27" s="75">
        <v>903766.08310000005</v>
      </c>
      <c r="N27" s="76">
        <v>923868.68660000002</v>
      </c>
      <c r="O27" s="152"/>
    </row>
    <row r="28" spans="1:15" x14ac:dyDescent="0.3">
      <c r="A28" s="1" t="s">
        <v>3</v>
      </c>
      <c r="B28" s="74">
        <v>1836407.1642</v>
      </c>
      <c r="C28" s="75">
        <v>1854013.2877</v>
      </c>
      <c r="D28" s="75">
        <v>1866940.4214999999</v>
      </c>
      <c r="E28" s="75">
        <v>1840252.3071000001</v>
      </c>
      <c r="F28" s="75">
        <v>1843343.9626</v>
      </c>
      <c r="G28" s="75">
        <v>1876153.9028</v>
      </c>
      <c r="H28" s="75">
        <v>1862533.3469</v>
      </c>
      <c r="I28" s="75">
        <v>1887732.5978999999</v>
      </c>
      <c r="J28" s="75">
        <v>1893169.5237</v>
      </c>
      <c r="K28" s="75">
        <v>1795029.4713999999</v>
      </c>
      <c r="L28" s="75">
        <v>1906862.8137999999</v>
      </c>
      <c r="M28" s="75">
        <v>2017368.6631</v>
      </c>
      <c r="N28" s="76">
        <v>2045553.8219000001</v>
      </c>
      <c r="O28" s="152"/>
    </row>
    <row r="29" spans="1:15" x14ac:dyDescent="0.3">
      <c r="A29" s="1" t="s">
        <v>4</v>
      </c>
      <c r="B29" s="74">
        <v>2046291.6058</v>
      </c>
      <c r="C29" s="75">
        <v>2110621.0616000001</v>
      </c>
      <c r="D29" s="75">
        <v>2100709.4802999999</v>
      </c>
      <c r="E29" s="75">
        <v>1951931.4476000001</v>
      </c>
      <c r="F29" s="75">
        <v>2023565.0760999999</v>
      </c>
      <c r="G29" s="75">
        <v>2156105.8344999999</v>
      </c>
      <c r="H29" s="75">
        <v>2149670.2847000002</v>
      </c>
      <c r="I29" s="75">
        <v>2149226.5433</v>
      </c>
      <c r="J29" s="75">
        <v>2123240.1669999999</v>
      </c>
      <c r="K29" s="75">
        <v>1973696.8125</v>
      </c>
      <c r="L29" s="75">
        <v>2039201.0930000001</v>
      </c>
      <c r="M29" s="75">
        <v>2238649.6381000001</v>
      </c>
      <c r="N29" s="76">
        <v>2258270.2475999999</v>
      </c>
      <c r="O29" s="152"/>
    </row>
    <row r="30" spans="1:15" x14ac:dyDescent="0.3">
      <c r="A30" s="2" t="s">
        <v>5</v>
      </c>
      <c r="B30" s="77">
        <v>2665037.7126000002</v>
      </c>
      <c r="C30" s="78">
        <v>2601183.1880999999</v>
      </c>
      <c r="D30" s="78">
        <v>2581746.3972</v>
      </c>
      <c r="E30" s="78">
        <v>2956533.5386000001</v>
      </c>
      <c r="F30" s="78">
        <v>2562577.2113999999</v>
      </c>
      <c r="G30" s="78">
        <v>2513706.0384999998</v>
      </c>
      <c r="H30" s="78">
        <v>2553845.1280999999</v>
      </c>
      <c r="I30" s="78">
        <v>2524796.6693000002</v>
      </c>
      <c r="J30" s="78">
        <v>2804816.2259</v>
      </c>
      <c r="K30" s="78">
        <v>2940986.1534000002</v>
      </c>
      <c r="L30" s="78">
        <v>2186888.8917</v>
      </c>
      <c r="M30" s="78">
        <v>2553737.11</v>
      </c>
      <c r="N30" s="79">
        <v>2788082.6754000001</v>
      </c>
      <c r="O30" s="152"/>
    </row>
    <row r="31" spans="1:15" x14ac:dyDescent="0.3">
      <c r="A31" s="3" t="s">
        <v>32</v>
      </c>
      <c r="B31" s="117">
        <v>6095787.6861999994</v>
      </c>
      <c r="C31" s="118">
        <v>6080734.1864999998</v>
      </c>
      <c r="D31" s="118">
        <v>6042033.8137999997</v>
      </c>
      <c r="E31" s="118">
        <v>6126665.8199999994</v>
      </c>
      <c r="F31" s="118">
        <v>5959344.4522999991</v>
      </c>
      <c r="G31" s="118">
        <v>6055964.1699000001</v>
      </c>
      <c r="H31" s="118">
        <v>6078104.1053999998</v>
      </c>
      <c r="I31" s="118">
        <v>6071322.1931000007</v>
      </c>
      <c r="J31" s="118">
        <v>6227120.1057000002</v>
      </c>
      <c r="K31" s="118">
        <v>6124594.5649999995</v>
      </c>
      <c r="L31" s="118">
        <v>5922888.7740999991</v>
      </c>
      <c r="M31" s="118">
        <v>6401250.8345999997</v>
      </c>
      <c r="N31" s="119">
        <v>6629042.9808999989</v>
      </c>
      <c r="O31" s="152"/>
    </row>
    <row r="32" spans="1:15" x14ac:dyDescent="0.3">
      <c r="A32" s="1" t="s">
        <v>91</v>
      </c>
      <c r="B32" s="74">
        <v>252704.9664</v>
      </c>
      <c r="C32" s="75">
        <v>236013.43100000001</v>
      </c>
      <c r="D32" s="75">
        <v>228437.7028</v>
      </c>
      <c r="E32" s="75">
        <v>240819.807</v>
      </c>
      <c r="F32" s="75">
        <v>249569.28270000001</v>
      </c>
      <c r="G32" s="75">
        <v>214099.44639999999</v>
      </c>
      <c r="H32" s="75">
        <v>229026.55379999999</v>
      </c>
      <c r="I32" s="75">
        <v>226684.8584</v>
      </c>
      <c r="J32" s="75">
        <v>219658.65280000001</v>
      </c>
      <c r="K32" s="75">
        <v>330305.44349999999</v>
      </c>
      <c r="L32" s="75">
        <v>434309.97399999999</v>
      </c>
      <c r="M32" s="75">
        <v>288185.4596</v>
      </c>
      <c r="N32" s="76">
        <v>265667.54519999999</v>
      </c>
    </row>
    <row r="33" spans="1:14" x14ac:dyDescent="0.3">
      <c r="A33" s="1" t="s">
        <v>92</v>
      </c>
      <c r="B33" s="74">
        <v>745382.30339999998</v>
      </c>
      <c r="C33" s="75">
        <v>758800.33160000003</v>
      </c>
      <c r="D33" s="75">
        <v>750552.60450000002</v>
      </c>
      <c r="E33" s="75">
        <v>746308.13009999995</v>
      </c>
      <c r="F33" s="75">
        <v>731644.3763</v>
      </c>
      <c r="G33" s="75">
        <v>752918.27229999995</v>
      </c>
      <c r="H33" s="75">
        <v>759705.68130000005</v>
      </c>
      <c r="I33" s="75">
        <v>757599.47</v>
      </c>
      <c r="J33" s="75">
        <v>752305.75840000005</v>
      </c>
      <c r="K33" s="75">
        <v>604061.99430000002</v>
      </c>
      <c r="L33" s="75">
        <v>652253.68669999996</v>
      </c>
      <c r="M33" s="75">
        <v>806352.94880000001</v>
      </c>
      <c r="N33" s="76">
        <v>820892.71169999999</v>
      </c>
    </row>
    <row r="34" spans="1:14" x14ac:dyDescent="0.3">
      <c r="A34" s="1" t="s">
        <v>3</v>
      </c>
      <c r="B34" s="74">
        <v>1731765.1466000001</v>
      </c>
      <c r="C34" s="75">
        <v>1749541.2328999999</v>
      </c>
      <c r="D34" s="75">
        <v>1762800.6861</v>
      </c>
      <c r="E34" s="75">
        <v>1743929.6074999999</v>
      </c>
      <c r="F34" s="75">
        <v>1744283.8757</v>
      </c>
      <c r="G34" s="75">
        <v>1769771.6883</v>
      </c>
      <c r="H34" s="75">
        <v>1757071.3643</v>
      </c>
      <c r="I34" s="75">
        <v>1780608.4198</v>
      </c>
      <c r="J34" s="75">
        <v>1790177.0123000001</v>
      </c>
      <c r="K34" s="75">
        <v>1689881.5205999999</v>
      </c>
      <c r="L34" s="75">
        <v>1765327.7042</v>
      </c>
      <c r="M34" s="75">
        <v>1892896.7656</v>
      </c>
      <c r="N34" s="76">
        <v>1918621.9216</v>
      </c>
    </row>
    <row r="35" spans="1:14" ht="15" customHeight="1" x14ac:dyDescent="0.3">
      <c r="A35" s="1" t="s">
        <v>4</v>
      </c>
      <c r="B35" s="74">
        <v>1511003.6135</v>
      </c>
      <c r="C35" s="75">
        <v>1571142.2054999999</v>
      </c>
      <c r="D35" s="75">
        <v>1562101.0101000001</v>
      </c>
      <c r="E35" s="75">
        <v>1515809.0665</v>
      </c>
      <c r="F35" s="75">
        <v>1546341.3740999999</v>
      </c>
      <c r="G35" s="75">
        <v>1613506.2834000001</v>
      </c>
      <c r="H35" s="75">
        <v>1595782.4227</v>
      </c>
      <c r="I35" s="75">
        <v>1596169.0360999999</v>
      </c>
      <c r="J35" s="75">
        <v>1621571.3177</v>
      </c>
      <c r="K35" s="75">
        <v>1500202.5412000001</v>
      </c>
      <c r="L35" s="75">
        <v>1500219.0828</v>
      </c>
      <c r="M35" s="75">
        <v>1638031.1461</v>
      </c>
      <c r="N35" s="76">
        <v>1656291.0882999999</v>
      </c>
    </row>
    <row r="36" spans="1:14" ht="15.9" customHeight="1" x14ac:dyDescent="0.3">
      <c r="A36" s="2" t="s">
        <v>5</v>
      </c>
      <c r="B36" s="77">
        <v>1854931.6562999999</v>
      </c>
      <c r="C36" s="78">
        <v>1765236.9855</v>
      </c>
      <c r="D36" s="78">
        <v>1738141.8103</v>
      </c>
      <c r="E36" s="78">
        <v>1879799.2089</v>
      </c>
      <c r="F36" s="78">
        <v>1687505.5434999999</v>
      </c>
      <c r="G36" s="78">
        <v>1705668.4794999999</v>
      </c>
      <c r="H36" s="78">
        <v>1736518.0833000001</v>
      </c>
      <c r="I36" s="78">
        <v>1710260.4088000001</v>
      </c>
      <c r="J36" s="78">
        <v>1843407.3644999999</v>
      </c>
      <c r="K36" s="78">
        <v>2000143.0654</v>
      </c>
      <c r="L36" s="78">
        <v>1570778.3263999999</v>
      </c>
      <c r="M36" s="78">
        <v>1775784.5145</v>
      </c>
      <c r="N36" s="79">
        <v>1967569.7141</v>
      </c>
    </row>
    <row r="38" spans="1:14" x14ac:dyDescent="0.3">
      <c r="A38" s="17"/>
    </row>
    <row r="39" spans="1:14" x14ac:dyDescent="0.3">
      <c r="A39" s="9"/>
    </row>
    <row r="41" spans="1:14" ht="15" customHeight="1" x14ac:dyDescent="0.3">
      <c r="A41" s="256" t="s">
        <v>25</v>
      </c>
      <c r="B41" s="256"/>
      <c r="C41" s="256"/>
      <c r="D41" s="256"/>
      <c r="E41" s="256"/>
      <c r="F41" s="256"/>
      <c r="G41" s="256"/>
      <c r="H41" s="256"/>
      <c r="I41" s="256"/>
      <c r="J41" s="256"/>
      <c r="K41" s="256"/>
      <c r="L41" s="256"/>
      <c r="M41" s="256"/>
      <c r="N41" s="256"/>
    </row>
    <row r="43" spans="1:14" x14ac:dyDescent="0.3">
      <c r="A43" s="235" t="s">
        <v>7</v>
      </c>
      <c r="B43" s="250" t="s">
        <v>22</v>
      </c>
      <c r="C43" s="251"/>
      <c r="D43" s="251"/>
      <c r="E43" s="251"/>
      <c r="F43" s="251"/>
      <c r="G43" s="251"/>
      <c r="H43" s="252"/>
    </row>
    <row r="44" spans="1:14" x14ac:dyDescent="0.3">
      <c r="A44" s="236"/>
      <c r="B44" s="82" t="s">
        <v>8</v>
      </c>
      <c r="C44" s="151" t="s">
        <v>56</v>
      </c>
      <c r="D44" s="151" t="s">
        <v>57</v>
      </c>
      <c r="E44" s="151" t="s">
        <v>23</v>
      </c>
      <c r="F44" s="151" t="s">
        <v>24</v>
      </c>
      <c r="G44" s="151" t="s">
        <v>1196</v>
      </c>
      <c r="H44" s="67" t="s">
        <v>1197</v>
      </c>
    </row>
    <row r="45" spans="1:14" x14ac:dyDescent="0.3">
      <c r="A45" s="149" t="s">
        <v>2323</v>
      </c>
      <c r="B45" s="162">
        <v>7643722.8831000002</v>
      </c>
      <c r="C45" s="142">
        <v>919144.11840000004</v>
      </c>
      <c r="D45" s="142">
        <v>1912568.4084999999</v>
      </c>
      <c r="E45" s="142">
        <v>180766.0828</v>
      </c>
      <c r="F45" s="142">
        <v>1026961.3192</v>
      </c>
      <c r="G45" s="142">
        <v>3322140.4615000002</v>
      </c>
      <c r="H45" s="143">
        <v>282142.4927</v>
      </c>
    </row>
    <row r="46" spans="1:14" x14ac:dyDescent="0.3">
      <c r="A46" s="149" t="s">
        <v>2324</v>
      </c>
      <c r="B46" s="163">
        <v>7660514.779902</v>
      </c>
      <c r="C46" s="144">
        <v>928824.91359999997</v>
      </c>
      <c r="D46" s="144">
        <v>1903221.6575</v>
      </c>
      <c r="E46" s="144">
        <v>180193.7248</v>
      </c>
      <c r="F46" s="144">
        <v>1041645.9016</v>
      </c>
      <c r="G46" s="144">
        <v>3325985.325501</v>
      </c>
      <c r="H46" s="145">
        <v>280643.25690099999</v>
      </c>
    </row>
    <row r="47" spans="1:14" x14ac:dyDescent="0.3">
      <c r="A47" s="149" t="s">
        <v>2325</v>
      </c>
      <c r="B47" s="163">
        <v>7630023.4362999992</v>
      </c>
      <c r="C47" s="144">
        <v>928198.61640000006</v>
      </c>
      <c r="D47" s="144">
        <v>1884915.6813999999</v>
      </c>
      <c r="E47" s="144">
        <v>177926.9326</v>
      </c>
      <c r="F47" s="144">
        <v>1043774.6986</v>
      </c>
      <c r="G47" s="144">
        <v>3312821.3158999998</v>
      </c>
      <c r="H47" s="145">
        <v>282386.19140000001</v>
      </c>
    </row>
    <row r="48" spans="1:14" x14ac:dyDescent="0.3">
      <c r="A48" s="149" t="s">
        <v>2327</v>
      </c>
      <c r="B48" s="163">
        <v>7836817.9886020003</v>
      </c>
      <c r="C48" s="144">
        <v>957385.25730000006</v>
      </c>
      <c r="D48" s="144">
        <v>1952471.8901</v>
      </c>
      <c r="E48" s="144">
        <v>194749.82620000001</v>
      </c>
      <c r="F48" s="144">
        <v>1076324.4569999999</v>
      </c>
      <c r="G48" s="144">
        <v>3342946.2097009998</v>
      </c>
      <c r="H48" s="145">
        <v>312940.34830100002</v>
      </c>
    </row>
    <row r="49" spans="1:14" x14ac:dyDescent="0.3">
      <c r="A49" s="149" t="s">
        <v>2328</v>
      </c>
      <c r="B49" s="163">
        <v>7513830.6762000006</v>
      </c>
      <c r="C49" s="144">
        <v>907992.36219999997</v>
      </c>
      <c r="D49" s="144">
        <v>1828257.4044999999</v>
      </c>
      <c r="E49" s="144">
        <v>171258.78719999999</v>
      </c>
      <c r="F49" s="144">
        <v>1043067.0693</v>
      </c>
      <c r="G49" s="144">
        <v>3281882.9116000002</v>
      </c>
      <c r="H49" s="145">
        <v>281372.14140000002</v>
      </c>
    </row>
    <row r="50" spans="1:14" x14ac:dyDescent="0.3">
      <c r="A50" s="149" t="s">
        <v>2329</v>
      </c>
      <c r="B50" s="163">
        <v>7620495.9048960004</v>
      </c>
      <c r="C50" s="144">
        <v>927596.08</v>
      </c>
      <c r="D50" s="144">
        <v>1868716.5441999999</v>
      </c>
      <c r="E50" s="144">
        <v>175557.602396</v>
      </c>
      <c r="F50" s="144">
        <v>1042930.4987</v>
      </c>
      <c r="G50" s="144">
        <v>3331245.3868</v>
      </c>
      <c r="H50" s="145">
        <v>274449.7928</v>
      </c>
    </row>
    <row r="51" spans="1:14" x14ac:dyDescent="0.3">
      <c r="A51" s="149" t="s">
        <v>2330</v>
      </c>
      <c r="B51" s="163">
        <v>7663066.4654000001</v>
      </c>
      <c r="C51" s="144">
        <v>931981.78619999997</v>
      </c>
      <c r="D51" s="144">
        <v>1886412.8197000001</v>
      </c>
      <c r="E51" s="144">
        <v>178399.0895</v>
      </c>
      <c r="F51" s="144">
        <v>1046771.6862999999</v>
      </c>
      <c r="G51" s="144">
        <v>3340082.1946</v>
      </c>
      <c r="H51" s="145">
        <v>279418.88909999997</v>
      </c>
    </row>
    <row r="52" spans="1:14" x14ac:dyDescent="0.3">
      <c r="A52" s="149" t="s">
        <v>2331</v>
      </c>
      <c r="B52" s="163">
        <v>7654021.9484999999</v>
      </c>
      <c r="C52" s="144">
        <v>932047.7291</v>
      </c>
      <c r="D52" s="144">
        <v>1879065.5352</v>
      </c>
      <c r="E52" s="144">
        <v>178012.3701</v>
      </c>
      <c r="F52" s="144">
        <v>1048527.5432</v>
      </c>
      <c r="G52" s="144">
        <v>3337372.0120999999</v>
      </c>
      <c r="H52" s="145">
        <v>278996.75880000001</v>
      </c>
    </row>
    <row r="53" spans="1:14" ht="15" customHeight="1" x14ac:dyDescent="0.3">
      <c r="A53" s="149" t="s">
        <v>2332</v>
      </c>
      <c r="B53" s="163">
        <v>7899899.3242999995</v>
      </c>
      <c r="C53" s="144">
        <v>948181.15390000003</v>
      </c>
      <c r="D53" s="144">
        <v>1930056.2609000001</v>
      </c>
      <c r="E53" s="144">
        <v>182974.84479999999</v>
      </c>
      <c r="F53" s="144">
        <v>1103210.6695999999</v>
      </c>
      <c r="G53" s="144">
        <v>3418404.5227000001</v>
      </c>
      <c r="H53" s="145">
        <v>317071.87239999999</v>
      </c>
    </row>
    <row r="54" spans="1:14" x14ac:dyDescent="0.3">
      <c r="A54" s="149" t="s">
        <v>2333</v>
      </c>
      <c r="B54" s="163">
        <v>7740034.5850999998</v>
      </c>
      <c r="C54" s="144">
        <v>934269.48789999995</v>
      </c>
      <c r="D54" s="144">
        <v>1931611.1887999999</v>
      </c>
      <c r="E54" s="144">
        <v>193733.3965</v>
      </c>
      <c r="F54" s="144">
        <v>1050477.4443999999</v>
      </c>
      <c r="G54" s="144">
        <v>3325595.5033</v>
      </c>
      <c r="H54" s="145">
        <v>304347.56420000002</v>
      </c>
    </row>
    <row r="55" spans="1:14" x14ac:dyDescent="0.3">
      <c r="A55" s="149" t="s">
        <v>2335</v>
      </c>
      <c r="B55" s="163">
        <v>7325725.6595000001</v>
      </c>
      <c r="C55" s="144">
        <v>880018.44830000005</v>
      </c>
      <c r="D55" s="144">
        <v>1774695.9913999999</v>
      </c>
      <c r="E55" s="144">
        <v>157910.52160000001</v>
      </c>
      <c r="F55" s="144">
        <v>995385.53940000001</v>
      </c>
      <c r="G55" s="144">
        <v>3279017.1214000001</v>
      </c>
      <c r="H55" s="145">
        <v>238698.0374</v>
      </c>
    </row>
    <row r="56" spans="1:14" x14ac:dyDescent="0.3">
      <c r="A56" s="149" t="s">
        <v>2337</v>
      </c>
      <c r="B56" s="163">
        <v>8015930.0248999996</v>
      </c>
      <c r="C56" s="144">
        <v>966198.29040000006</v>
      </c>
      <c r="D56" s="144">
        <v>1958966.7572000001</v>
      </c>
      <c r="E56" s="144">
        <v>180273.61689999999</v>
      </c>
      <c r="F56" s="144">
        <v>1098055.6717000001</v>
      </c>
      <c r="G56" s="144">
        <v>3527176.9430999998</v>
      </c>
      <c r="H56" s="145">
        <v>285258.74560000002</v>
      </c>
    </row>
    <row r="57" spans="1:14" x14ac:dyDescent="0.3">
      <c r="A57" s="150" t="s">
        <v>2340</v>
      </c>
      <c r="B57" s="164">
        <v>8291651.7659</v>
      </c>
      <c r="C57" s="146">
        <v>987009.19369999995</v>
      </c>
      <c r="D57" s="146">
        <v>2063138.9113</v>
      </c>
      <c r="E57" s="146">
        <v>191050.62270000001</v>
      </c>
      <c r="F57" s="146">
        <v>1118466.7805000001</v>
      </c>
      <c r="G57" s="146">
        <v>3631186.1022999999</v>
      </c>
      <c r="H57" s="147">
        <v>300800.15539999999</v>
      </c>
    </row>
    <row r="59" spans="1:14" x14ac:dyDescent="0.3">
      <c r="A59" s="16"/>
    </row>
    <row r="60" spans="1:14" x14ac:dyDescent="0.3">
      <c r="B60" s="15"/>
      <c r="C60" s="15"/>
    </row>
    <row r="61" spans="1:14" ht="15" customHeight="1" x14ac:dyDescent="0.3">
      <c r="A61" s="256" t="s">
        <v>95</v>
      </c>
      <c r="B61" s="256"/>
      <c r="C61" s="256"/>
      <c r="D61" s="256"/>
      <c r="E61" s="256"/>
      <c r="F61" s="256"/>
      <c r="G61" s="256"/>
      <c r="H61" s="256"/>
      <c r="I61" s="256"/>
      <c r="J61" s="256"/>
      <c r="K61" s="256"/>
      <c r="L61" s="256"/>
      <c r="M61" s="256"/>
      <c r="N61" s="256"/>
    </row>
    <row r="63" spans="1:14" x14ac:dyDescent="0.3">
      <c r="A63" s="235" t="s">
        <v>7</v>
      </c>
      <c r="B63" s="250" t="s">
        <v>22</v>
      </c>
      <c r="C63" s="251"/>
      <c r="D63" s="251"/>
      <c r="E63" s="251"/>
      <c r="F63" s="251"/>
      <c r="G63" s="251"/>
      <c r="H63" s="252"/>
    </row>
    <row r="64" spans="1:14" x14ac:dyDescent="0.3">
      <c r="A64" s="236"/>
      <c r="B64" s="82" t="s">
        <v>8</v>
      </c>
      <c r="C64" s="151" t="s">
        <v>56</v>
      </c>
      <c r="D64" s="151" t="s">
        <v>57</v>
      </c>
      <c r="E64" s="151" t="s">
        <v>23</v>
      </c>
      <c r="F64" s="151" t="s">
        <v>24</v>
      </c>
      <c r="G64" s="151" t="s">
        <v>1196</v>
      </c>
      <c r="H64" s="67" t="s">
        <v>1197</v>
      </c>
    </row>
    <row r="65" spans="1:8" x14ac:dyDescent="0.3">
      <c r="A65" s="149" t="s">
        <v>2323</v>
      </c>
      <c r="B65" s="162">
        <v>6095787.6861999994</v>
      </c>
      <c r="C65" s="142">
        <v>477504.39679999999</v>
      </c>
      <c r="D65" s="142">
        <v>1275232.7154999999</v>
      </c>
      <c r="E65" s="142">
        <v>93322.886499999993</v>
      </c>
      <c r="F65" s="142">
        <v>826574.70499999996</v>
      </c>
      <c r="G65" s="142">
        <v>3282169.8594999998</v>
      </c>
      <c r="H65" s="143">
        <v>140983.12289999999</v>
      </c>
    </row>
    <row r="66" spans="1:8" x14ac:dyDescent="0.3">
      <c r="A66" s="149" t="s">
        <v>2324</v>
      </c>
      <c r="B66" s="163">
        <v>6080734.1864999998</v>
      </c>
      <c r="C66" s="144">
        <v>481449.02360000001</v>
      </c>
      <c r="D66" s="144">
        <v>1247336.4735000001</v>
      </c>
      <c r="E66" s="144">
        <v>90723.2212</v>
      </c>
      <c r="F66" s="144">
        <v>838715.39749999996</v>
      </c>
      <c r="G66" s="144">
        <v>3285386.1841000002</v>
      </c>
      <c r="H66" s="145">
        <v>137123.8866</v>
      </c>
    </row>
    <row r="67" spans="1:8" x14ac:dyDescent="0.3">
      <c r="A67" s="149" t="s">
        <v>2325</v>
      </c>
      <c r="B67" s="163">
        <v>6042033.8138000006</v>
      </c>
      <c r="C67" s="144">
        <v>481244.93589999998</v>
      </c>
      <c r="D67" s="144">
        <v>1231148.0944999999</v>
      </c>
      <c r="E67" s="144">
        <v>88839.281400000007</v>
      </c>
      <c r="F67" s="144">
        <v>836372.53029999998</v>
      </c>
      <c r="G67" s="144">
        <v>3270127.1748000002</v>
      </c>
      <c r="H67" s="145">
        <v>134301.79689999999</v>
      </c>
    </row>
    <row r="68" spans="1:8" x14ac:dyDescent="0.3">
      <c r="A68" s="149" t="s">
        <v>2327</v>
      </c>
      <c r="B68" s="163">
        <v>6126665.8200000003</v>
      </c>
      <c r="C68" s="144">
        <v>480834.94799999997</v>
      </c>
      <c r="D68" s="144">
        <v>1270530.5315</v>
      </c>
      <c r="E68" s="144">
        <v>95721.502600000007</v>
      </c>
      <c r="F68" s="144">
        <v>840251.72759999998</v>
      </c>
      <c r="G68" s="144">
        <v>3294567.6871000002</v>
      </c>
      <c r="H68" s="145">
        <v>144759.42319999999</v>
      </c>
    </row>
    <row r="69" spans="1:8" x14ac:dyDescent="0.3">
      <c r="A69" s="149" t="s">
        <v>2328</v>
      </c>
      <c r="B69" s="163">
        <v>5959344.4523000009</v>
      </c>
      <c r="C69" s="144">
        <v>475520.97009999998</v>
      </c>
      <c r="D69" s="144">
        <v>1205059.9073000001</v>
      </c>
      <c r="E69" s="144">
        <v>85398.063500000004</v>
      </c>
      <c r="F69" s="144">
        <v>826596.86739999999</v>
      </c>
      <c r="G69" s="144">
        <v>3237431.2198000001</v>
      </c>
      <c r="H69" s="145">
        <v>129337.42419999999</v>
      </c>
    </row>
    <row r="70" spans="1:8" x14ac:dyDescent="0.3">
      <c r="A70" s="149" t="s">
        <v>2329</v>
      </c>
      <c r="B70" s="163">
        <v>6055964.1698999992</v>
      </c>
      <c r="C70" s="144">
        <v>482523.30440000002</v>
      </c>
      <c r="D70" s="144">
        <v>1223702.1746</v>
      </c>
      <c r="E70" s="144">
        <v>87109.825100000002</v>
      </c>
      <c r="F70" s="144">
        <v>839546.571</v>
      </c>
      <c r="G70" s="144">
        <v>3291348.2689999999</v>
      </c>
      <c r="H70" s="145">
        <v>131734.0258</v>
      </c>
    </row>
    <row r="71" spans="1:8" x14ac:dyDescent="0.3">
      <c r="A71" s="149" t="s">
        <v>2330</v>
      </c>
      <c r="B71" s="163">
        <v>6078104.1054000007</v>
      </c>
      <c r="C71" s="144">
        <v>481466.57380000001</v>
      </c>
      <c r="D71" s="144">
        <v>1234539.4258000001</v>
      </c>
      <c r="E71" s="144">
        <v>88645.2693</v>
      </c>
      <c r="F71" s="144">
        <v>840085.58319999999</v>
      </c>
      <c r="G71" s="144">
        <v>3299250.7747</v>
      </c>
      <c r="H71" s="145">
        <v>134116.4786</v>
      </c>
    </row>
    <row r="72" spans="1:8" x14ac:dyDescent="0.3">
      <c r="A72" s="149" t="s">
        <v>2331</v>
      </c>
      <c r="B72" s="163">
        <v>6071322.1930999998</v>
      </c>
      <c r="C72" s="144">
        <v>482489.88890000002</v>
      </c>
      <c r="D72" s="144">
        <v>1229543.8178999999</v>
      </c>
      <c r="E72" s="144">
        <v>88058.023499999996</v>
      </c>
      <c r="F72" s="144">
        <v>840932.55889999995</v>
      </c>
      <c r="G72" s="144">
        <v>3297058.202</v>
      </c>
      <c r="H72" s="145">
        <v>133239.70189999999</v>
      </c>
    </row>
    <row r="73" spans="1:8" x14ac:dyDescent="0.3">
      <c r="A73" s="149" t="s">
        <v>2332</v>
      </c>
      <c r="B73" s="163">
        <v>6227120.1057000002</v>
      </c>
      <c r="C73" s="144">
        <v>495101.39870000002</v>
      </c>
      <c r="D73" s="144">
        <v>1269391.49</v>
      </c>
      <c r="E73" s="144">
        <v>92963.328699999998</v>
      </c>
      <c r="F73" s="144">
        <v>858030.74490000005</v>
      </c>
      <c r="G73" s="144">
        <v>3371001.9155000001</v>
      </c>
      <c r="H73" s="145">
        <v>140631.2279</v>
      </c>
    </row>
    <row r="74" spans="1:8" x14ac:dyDescent="0.3">
      <c r="A74" s="149" t="s">
        <v>2333</v>
      </c>
      <c r="B74" s="163">
        <v>6124594.5649999995</v>
      </c>
      <c r="C74" s="144">
        <v>473238.1017</v>
      </c>
      <c r="D74" s="144">
        <v>1278028.4583000001</v>
      </c>
      <c r="E74" s="144">
        <v>101150.3953</v>
      </c>
      <c r="F74" s="144">
        <v>839184.87549999997</v>
      </c>
      <c r="G74" s="144">
        <v>3279982.6935999999</v>
      </c>
      <c r="H74" s="145">
        <v>153010.04060000001</v>
      </c>
    </row>
    <row r="75" spans="1:8" x14ac:dyDescent="0.3">
      <c r="A75" s="149" t="s">
        <v>2335</v>
      </c>
      <c r="B75" s="163">
        <v>5922888.7741</v>
      </c>
      <c r="C75" s="144">
        <v>471175.12400000001</v>
      </c>
      <c r="D75" s="144">
        <v>1183408.9294</v>
      </c>
      <c r="E75" s="144">
        <v>80080.388300000006</v>
      </c>
      <c r="F75" s="144">
        <v>824206.81270000001</v>
      </c>
      <c r="G75" s="144">
        <v>3242886.4407000002</v>
      </c>
      <c r="H75" s="145">
        <v>121131.079</v>
      </c>
    </row>
    <row r="76" spans="1:8" x14ac:dyDescent="0.3">
      <c r="A76" s="149" t="s">
        <v>2337</v>
      </c>
      <c r="B76" s="163">
        <v>6401250.8346000006</v>
      </c>
      <c r="C76" s="144">
        <v>506644.92139999999</v>
      </c>
      <c r="D76" s="144">
        <v>1294812.3112000001</v>
      </c>
      <c r="E76" s="144">
        <v>90724.227499999994</v>
      </c>
      <c r="F76" s="144">
        <v>886021.32380000001</v>
      </c>
      <c r="G76" s="144">
        <v>3485774.3045999999</v>
      </c>
      <c r="H76" s="145">
        <v>137273.74609999999</v>
      </c>
    </row>
    <row r="77" spans="1:8" x14ac:dyDescent="0.3">
      <c r="A77" s="150" t="s">
        <v>2340</v>
      </c>
      <c r="B77" s="164">
        <v>6629042.9808999998</v>
      </c>
      <c r="C77" s="146">
        <v>516485.6189</v>
      </c>
      <c r="D77" s="146">
        <v>1373180.6747000001</v>
      </c>
      <c r="E77" s="146">
        <v>98712.347599999994</v>
      </c>
      <c r="F77" s="146">
        <v>902945.99</v>
      </c>
      <c r="G77" s="146">
        <v>3588406.4177000001</v>
      </c>
      <c r="H77" s="147">
        <v>149311.932</v>
      </c>
    </row>
    <row r="79" spans="1:8" x14ac:dyDescent="0.3">
      <c r="A79" s="16"/>
      <c r="B79" s="15"/>
      <c r="C79" s="15"/>
    </row>
    <row r="80" spans="1:8" x14ac:dyDescent="0.3">
      <c r="A80" s="15"/>
      <c r="B80" s="15"/>
      <c r="C80" s="15"/>
    </row>
    <row r="81" spans="1:14" ht="15" customHeight="1" x14ac:dyDescent="0.3">
      <c r="A81" s="256" t="s">
        <v>58</v>
      </c>
      <c r="B81" s="256"/>
      <c r="C81" s="256"/>
      <c r="D81" s="256"/>
      <c r="E81" s="256"/>
      <c r="F81" s="256"/>
      <c r="G81" s="256"/>
      <c r="H81" s="256"/>
      <c r="I81" s="256"/>
      <c r="J81" s="256"/>
      <c r="K81" s="256"/>
      <c r="L81" s="256"/>
      <c r="M81" s="256"/>
      <c r="N81" s="256"/>
    </row>
    <row r="82" spans="1:14" x14ac:dyDescent="0.3">
      <c r="A82" s="15"/>
      <c r="B82" s="15"/>
      <c r="C82" s="15"/>
    </row>
    <row r="83" spans="1:14" x14ac:dyDescent="0.3">
      <c r="A83" s="257" t="s">
        <v>7</v>
      </c>
      <c r="B83" s="259" t="s">
        <v>22</v>
      </c>
      <c r="C83" s="260"/>
      <c r="D83" s="260"/>
      <c r="E83" s="260"/>
      <c r="F83" s="260"/>
      <c r="G83" s="260"/>
      <c r="H83" s="261"/>
    </row>
    <row r="84" spans="1:14" x14ac:dyDescent="0.3">
      <c r="A84" s="258"/>
      <c r="B84" s="82" t="s">
        <v>8</v>
      </c>
      <c r="C84" s="151" t="s">
        <v>56</v>
      </c>
      <c r="D84" s="151" t="s">
        <v>57</v>
      </c>
      <c r="E84" s="151" t="s">
        <v>23</v>
      </c>
      <c r="F84" s="151" t="s">
        <v>24</v>
      </c>
      <c r="G84" s="151" t="s">
        <v>1196</v>
      </c>
      <c r="H84" s="67" t="s">
        <v>1197</v>
      </c>
    </row>
    <row r="85" spans="1:14" x14ac:dyDescent="0.3">
      <c r="A85" s="149" t="s">
        <v>2323</v>
      </c>
      <c r="B85" s="162">
        <v>989236.36460000009</v>
      </c>
      <c r="C85" s="142">
        <v>464830.11749999999</v>
      </c>
      <c r="D85" s="142">
        <v>6050.1256000000003</v>
      </c>
      <c r="E85" s="142">
        <v>40149.374900000003</v>
      </c>
      <c r="F85" s="142">
        <v>43.688099999999999</v>
      </c>
      <c r="G85" s="142">
        <v>478050.44179999997</v>
      </c>
      <c r="H85" s="143">
        <v>112.61669999999999</v>
      </c>
    </row>
    <row r="86" spans="1:14" x14ac:dyDescent="0.3">
      <c r="A86" s="149" t="s">
        <v>2324</v>
      </c>
      <c r="B86" s="163">
        <v>1018173.5316</v>
      </c>
      <c r="C86" s="144">
        <v>477364.39419999998</v>
      </c>
      <c r="D86" s="144">
        <v>6144.3994000000002</v>
      </c>
      <c r="E86" s="144">
        <v>41611.901100000003</v>
      </c>
      <c r="F86" s="144">
        <v>47.685000000000002</v>
      </c>
      <c r="G86" s="144">
        <v>492886.83260000002</v>
      </c>
      <c r="H86" s="145">
        <v>118.3193</v>
      </c>
    </row>
    <row r="87" spans="1:14" x14ac:dyDescent="0.3">
      <c r="A87" s="149" t="s">
        <v>2325</v>
      </c>
      <c r="B87" s="163">
        <v>1033765.5099999999</v>
      </c>
      <c r="C87" s="144">
        <v>483622.94760000001</v>
      </c>
      <c r="D87" s="144">
        <v>6197.2847000000002</v>
      </c>
      <c r="E87" s="144">
        <v>42469.254800000002</v>
      </c>
      <c r="F87" s="144">
        <v>44.885100000000001</v>
      </c>
      <c r="G87" s="144">
        <v>501317.3296</v>
      </c>
      <c r="H87" s="145">
        <v>113.8082</v>
      </c>
    </row>
    <row r="88" spans="1:14" x14ac:dyDescent="0.3">
      <c r="A88" s="149" t="s">
        <v>2327</v>
      </c>
      <c r="B88" s="163">
        <v>1040720.4653</v>
      </c>
      <c r="C88" s="144">
        <v>486404.7096</v>
      </c>
      <c r="D88" s="144">
        <v>6225.6556</v>
      </c>
      <c r="E88" s="144">
        <v>42721.232000000004</v>
      </c>
      <c r="F88" s="144">
        <v>45.495199999999997</v>
      </c>
      <c r="G88" s="144">
        <v>505227.22610000003</v>
      </c>
      <c r="H88" s="145">
        <v>96.146799999999999</v>
      </c>
    </row>
    <row r="89" spans="1:14" x14ac:dyDescent="0.3">
      <c r="A89" s="149" t="s">
        <v>2328</v>
      </c>
      <c r="B89" s="163">
        <v>1047446.9138000001</v>
      </c>
      <c r="C89" s="144">
        <v>489330.79100000003</v>
      </c>
      <c r="D89" s="144">
        <v>6232.9903999999997</v>
      </c>
      <c r="E89" s="144">
        <v>43150.178899999999</v>
      </c>
      <c r="F89" s="144">
        <v>39.587699999999998</v>
      </c>
      <c r="G89" s="144">
        <v>508628.99469999998</v>
      </c>
      <c r="H89" s="145">
        <v>64.371099999999998</v>
      </c>
    </row>
    <row r="90" spans="1:14" x14ac:dyDescent="0.3">
      <c r="A90" s="149" t="s">
        <v>2329</v>
      </c>
      <c r="B90" s="163">
        <v>1064949.6658000001</v>
      </c>
      <c r="C90" s="144">
        <v>496547.94660000002</v>
      </c>
      <c r="D90" s="144">
        <v>6390.1283999999996</v>
      </c>
      <c r="E90" s="144">
        <v>44165.0861</v>
      </c>
      <c r="F90" s="144">
        <v>45.686500000000002</v>
      </c>
      <c r="G90" s="144">
        <v>517688.27189999999</v>
      </c>
      <c r="H90" s="145">
        <v>112.5463</v>
      </c>
    </row>
    <row r="91" spans="1:14" x14ac:dyDescent="0.3">
      <c r="A91" s="149" t="s">
        <v>2330</v>
      </c>
      <c r="B91" s="163">
        <v>1089269.787</v>
      </c>
      <c r="C91" s="144">
        <v>506579.21960000001</v>
      </c>
      <c r="D91" s="144">
        <v>6515.2754000000004</v>
      </c>
      <c r="E91" s="144">
        <v>45626.091899999999</v>
      </c>
      <c r="F91" s="144">
        <v>48.244999999999997</v>
      </c>
      <c r="G91" s="144">
        <v>530376.80489999999</v>
      </c>
      <c r="H91" s="145">
        <v>124.1502</v>
      </c>
    </row>
    <row r="92" spans="1:14" x14ac:dyDescent="0.3">
      <c r="A92" s="149" t="s">
        <v>2331</v>
      </c>
      <c r="B92" s="163">
        <v>1114718.757</v>
      </c>
      <c r="C92" s="144">
        <v>517402.59</v>
      </c>
      <c r="D92" s="144">
        <v>6597.53</v>
      </c>
      <c r="E92" s="144">
        <v>47176.836900000002</v>
      </c>
      <c r="F92" s="144">
        <v>47.491700000000002</v>
      </c>
      <c r="G92" s="144">
        <v>543373.46129999997</v>
      </c>
      <c r="H92" s="145">
        <v>120.8471</v>
      </c>
    </row>
    <row r="93" spans="1:14" x14ac:dyDescent="0.3">
      <c r="A93" s="149" t="s">
        <v>2332</v>
      </c>
      <c r="B93" s="163">
        <v>1129458.2489</v>
      </c>
      <c r="C93" s="144">
        <v>523858.9803</v>
      </c>
      <c r="D93" s="144">
        <v>6659.4556000000002</v>
      </c>
      <c r="E93" s="144">
        <v>47901.972399999999</v>
      </c>
      <c r="F93" s="144">
        <v>49.205199999999998</v>
      </c>
      <c r="G93" s="144">
        <v>550870.82579999999</v>
      </c>
      <c r="H93" s="145">
        <v>117.8096</v>
      </c>
    </row>
    <row r="94" spans="1:14" x14ac:dyDescent="0.3">
      <c r="A94" s="149" t="s">
        <v>2333</v>
      </c>
      <c r="B94" s="163">
        <v>1091386.8773000001</v>
      </c>
      <c r="C94" s="144">
        <v>509198.90370000002</v>
      </c>
      <c r="D94" s="144">
        <v>6473.2057000000004</v>
      </c>
      <c r="E94" s="144">
        <v>45035.977099999996</v>
      </c>
      <c r="F94" s="144">
        <v>46.884599999999999</v>
      </c>
      <c r="G94" s="144">
        <v>530534.26439999999</v>
      </c>
      <c r="H94" s="145">
        <v>97.641800000000003</v>
      </c>
    </row>
    <row r="95" spans="1:14" x14ac:dyDescent="0.3">
      <c r="A95" s="149" t="s">
        <v>2335</v>
      </c>
      <c r="B95" s="163">
        <v>994996.41139999998</v>
      </c>
      <c r="C95" s="144">
        <v>469223.3983</v>
      </c>
      <c r="D95" s="144">
        <v>6535.0825999999997</v>
      </c>
      <c r="E95" s="144">
        <v>38771.645499999999</v>
      </c>
      <c r="F95" s="144">
        <v>43.413600000000002</v>
      </c>
      <c r="G95" s="144">
        <v>480353.5809</v>
      </c>
      <c r="H95" s="145">
        <v>69.290499999999994</v>
      </c>
    </row>
    <row r="96" spans="1:14" x14ac:dyDescent="0.3">
      <c r="A96" s="149" t="s">
        <v>2337</v>
      </c>
      <c r="B96" s="163">
        <v>1071026.1090609999</v>
      </c>
      <c r="C96" s="144">
        <v>501183.14679999999</v>
      </c>
      <c r="D96" s="144">
        <v>6864.5630609999998</v>
      </c>
      <c r="E96" s="144">
        <v>43283.508800000003</v>
      </c>
      <c r="F96" s="144">
        <v>46.395600000000002</v>
      </c>
      <c r="G96" s="144">
        <v>519542.09370000003</v>
      </c>
      <c r="H96" s="145">
        <v>106.4011</v>
      </c>
    </row>
    <row r="97" spans="1:8" x14ac:dyDescent="0.3">
      <c r="A97" s="150" t="s">
        <v>2340</v>
      </c>
      <c r="B97" s="164">
        <v>1118543.838</v>
      </c>
      <c r="C97" s="146">
        <v>521059.36940000003</v>
      </c>
      <c r="D97" s="146">
        <v>7017.5210999999999</v>
      </c>
      <c r="E97" s="146">
        <v>45991.733</v>
      </c>
      <c r="F97" s="146">
        <v>47.138300000000001</v>
      </c>
      <c r="G97" s="146">
        <v>544314.89430000004</v>
      </c>
      <c r="H97" s="147">
        <v>113.1819</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topLeftCell="C1" zoomScaleNormal="100" workbookViewId="0">
      <selection activeCell="F21" sqref="F21"/>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3" t="s">
        <v>96</v>
      </c>
      <c r="E2" s="244"/>
      <c r="F2" s="244"/>
      <c r="G2" s="244"/>
      <c r="H2" s="244"/>
      <c r="I2" s="244"/>
      <c r="J2" s="214" t="str">
        <f>"Mar 25"</f>
        <v>Mar 25</v>
      </c>
      <c r="K2" s="215"/>
    </row>
    <row r="3" spans="1:17" ht="15" customHeight="1" x14ac:dyDescent="0.3">
      <c r="D3" s="245"/>
      <c r="E3" s="246"/>
      <c r="F3" s="246"/>
      <c r="G3" s="246"/>
      <c r="H3" s="246"/>
      <c r="I3" s="246"/>
      <c r="J3" s="216"/>
      <c r="K3" s="217"/>
    </row>
    <row r="4" spans="1:17" ht="15.75" customHeight="1" thickBot="1" x14ac:dyDescent="0.35">
      <c r="D4" s="247"/>
      <c r="E4" s="248"/>
      <c r="F4" s="248"/>
      <c r="G4" s="248"/>
      <c r="H4" s="248"/>
      <c r="I4" s="248"/>
      <c r="J4" s="218"/>
      <c r="K4" s="219"/>
    </row>
    <row r="5" spans="1:17" ht="15" thickBot="1" x14ac:dyDescent="0.35">
      <c r="D5" s="211" t="s">
        <v>2334</v>
      </c>
      <c r="E5" s="212"/>
      <c r="F5" s="212"/>
      <c r="G5" s="212"/>
      <c r="H5" s="212"/>
      <c r="I5" s="212"/>
      <c r="J5" s="212"/>
      <c r="K5" s="213"/>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6" t="s">
        <v>27</v>
      </c>
      <c r="B11" s="256"/>
      <c r="C11" s="256"/>
      <c r="D11" s="256"/>
      <c r="E11" s="256"/>
      <c r="F11" s="256"/>
      <c r="G11" s="256"/>
      <c r="H11" s="256"/>
      <c r="I11" s="256"/>
      <c r="J11" s="256"/>
      <c r="K11" s="256"/>
      <c r="L11" s="256"/>
      <c r="M11" s="256"/>
      <c r="N11" s="256"/>
      <c r="O11" s="256"/>
      <c r="P11" s="256"/>
    </row>
    <row r="12" spans="1:17" x14ac:dyDescent="0.3">
      <c r="E12" s="262" t="s">
        <v>2336</v>
      </c>
      <c r="F12" s="262"/>
      <c r="G12" s="262"/>
      <c r="H12" s="262"/>
      <c r="I12" s="262" t="s">
        <v>2338</v>
      </c>
      <c r="J12" s="262"/>
      <c r="K12" s="262"/>
      <c r="L12" s="262"/>
      <c r="M12" s="262" t="s">
        <v>2339</v>
      </c>
      <c r="N12" s="262"/>
      <c r="O12" s="262"/>
      <c r="P12" s="262"/>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12787782</v>
      </c>
      <c r="F14" s="173">
        <v>1518910</v>
      </c>
      <c r="G14" s="173">
        <v>9060602</v>
      </c>
      <c r="H14" s="174">
        <v>2208270</v>
      </c>
      <c r="I14" s="172">
        <v>13268358</v>
      </c>
      <c r="J14" s="173">
        <v>1705380</v>
      </c>
      <c r="K14" s="173">
        <v>9235167</v>
      </c>
      <c r="L14" s="174">
        <v>2327811</v>
      </c>
      <c r="M14" s="172">
        <v>13487188</v>
      </c>
      <c r="N14" s="173">
        <v>1845175</v>
      </c>
      <c r="O14" s="173">
        <v>9266128</v>
      </c>
      <c r="P14" s="174">
        <v>2375885</v>
      </c>
    </row>
    <row r="15" spans="1:17" x14ac:dyDescent="0.3">
      <c r="A15" s="175" t="s">
        <v>258</v>
      </c>
      <c r="B15" s="176" t="s">
        <v>259</v>
      </c>
      <c r="C15" s="176" t="s">
        <v>1207</v>
      </c>
      <c r="D15" s="175" t="s">
        <v>259</v>
      </c>
      <c r="E15" s="172">
        <v>3811584</v>
      </c>
      <c r="F15" s="177">
        <v>371083</v>
      </c>
      <c r="G15" s="177">
        <v>2745811</v>
      </c>
      <c r="H15" s="178">
        <v>694690</v>
      </c>
      <c r="I15" s="172">
        <v>3918975</v>
      </c>
      <c r="J15" s="177">
        <v>422330</v>
      </c>
      <c r="K15" s="177">
        <v>2783317</v>
      </c>
      <c r="L15" s="178">
        <v>713328</v>
      </c>
      <c r="M15" s="172">
        <v>3967962</v>
      </c>
      <c r="N15" s="177">
        <v>464140</v>
      </c>
      <c r="O15" s="177">
        <v>2791593</v>
      </c>
      <c r="P15" s="178">
        <v>712229</v>
      </c>
    </row>
    <row r="16" spans="1:17" x14ac:dyDescent="0.3">
      <c r="A16" s="175" t="s">
        <v>1085</v>
      </c>
      <c r="B16" s="176" t="s">
        <v>108</v>
      </c>
      <c r="C16" s="176" t="s">
        <v>1208</v>
      </c>
      <c r="D16" s="175" t="s">
        <v>109</v>
      </c>
      <c r="E16" s="172">
        <v>1513689</v>
      </c>
      <c r="F16" s="177">
        <v>138307</v>
      </c>
      <c r="G16" s="177">
        <v>1163371</v>
      </c>
      <c r="H16" s="178">
        <v>212011</v>
      </c>
      <c r="I16" s="172">
        <v>1543493</v>
      </c>
      <c r="J16" s="177">
        <v>153771</v>
      </c>
      <c r="K16" s="177">
        <v>1175107</v>
      </c>
      <c r="L16" s="178">
        <v>214615</v>
      </c>
      <c r="M16" s="172">
        <v>1552435</v>
      </c>
      <c r="N16" s="177">
        <v>159885</v>
      </c>
      <c r="O16" s="177">
        <v>1178093</v>
      </c>
      <c r="P16" s="178">
        <v>214457</v>
      </c>
    </row>
    <row r="17" spans="1:16" x14ac:dyDescent="0.3">
      <c r="A17" s="179" t="s">
        <v>107</v>
      </c>
      <c r="B17" s="176" t="s">
        <v>1086</v>
      </c>
      <c r="C17" s="176" t="s">
        <v>1209</v>
      </c>
      <c r="D17" s="176" t="s">
        <v>1087</v>
      </c>
      <c r="E17" s="172">
        <v>874824</v>
      </c>
      <c r="F17" s="177">
        <v>77949</v>
      </c>
      <c r="G17" s="177">
        <v>654140</v>
      </c>
      <c r="H17" s="178">
        <v>142735</v>
      </c>
      <c r="I17" s="172">
        <v>911563</v>
      </c>
      <c r="J17" s="177">
        <v>102084</v>
      </c>
      <c r="K17" s="177">
        <v>663393</v>
      </c>
      <c r="L17" s="178">
        <v>146086</v>
      </c>
      <c r="M17" s="172">
        <v>921234</v>
      </c>
      <c r="N17" s="177">
        <v>109840</v>
      </c>
      <c r="O17" s="177">
        <v>663690</v>
      </c>
      <c r="P17" s="178">
        <v>147704</v>
      </c>
    </row>
    <row r="18" spans="1:16" x14ac:dyDescent="0.3">
      <c r="A18" s="175" t="s">
        <v>539</v>
      </c>
      <c r="B18" s="176" t="s">
        <v>235</v>
      </c>
      <c r="C18" s="176" t="s">
        <v>1210</v>
      </c>
      <c r="D18" s="175" t="s">
        <v>236</v>
      </c>
      <c r="E18" s="172">
        <v>528410</v>
      </c>
      <c r="F18" s="177">
        <v>43466</v>
      </c>
      <c r="G18" s="177">
        <v>421246</v>
      </c>
      <c r="H18" s="178">
        <v>63698</v>
      </c>
      <c r="I18" s="172">
        <v>543220</v>
      </c>
      <c r="J18" s="177">
        <v>50475</v>
      </c>
      <c r="K18" s="177">
        <v>425943</v>
      </c>
      <c r="L18" s="178">
        <v>66802</v>
      </c>
      <c r="M18" s="172">
        <v>549458</v>
      </c>
      <c r="N18" s="177">
        <v>55290</v>
      </c>
      <c r="O18" s="177">
        <v>426256</v>
      </c>
      <c r="P18" s="178">
        <v>67912</v>
      </c>
    </row>
    <row r="19" spans="1:16" x14ac:dyDescent="0.3">
      <c r="A19" s="175" t="s">
        <v>234</v>
      </c>
      <c r="B19" s="176" t="s">
        <v>939</v>
      </c>
      <c r="C19" s="176" t="s">
        <v>1211</v>
      </c>
      <c r="D19" s="175" t="s">
        <v>940</v>
      </c>
      <c r="E19" s="172">
        <v>341011</v>
      </c>
      <c r="F19" s="177">
        <v>32742</v>
      </c>
      <c r="G19" s="177">
        <v>249273</v>
      </c>
      <c r="H19" s="178">
        <v>58996</v>
      </c>
      <c r="I19" s="172">
        <v>358436</v>
      </c>
      <c r="J19" s="177">
        <v>42012</v>
      </c>
      <c r="K19" s="177">
        <v>254937</v>
      </c>
      <c r="L19" s="178">
        <v>61487</v>
      </c>
      <c r="M19" s="172">
        <v>363482</v>
      </c>
      <c r="N19" s="177">
        <v>45633</v>
      </c>
      <c r="O19" s="177">
        <v>255476</v>
      </c>
      <c r="P19" s="178">
        <v>62373</v>
      </c>
    </row>
    <row r="20" spans="1:16" x14ac:dyDescent="0.3">
      <c r="A20" s="175" t="s">
        <v>512</v>
      </c>
      <c r="B20" s="176" t="s">
        <v>261</v>
      </c>
      <c r="C20" s="176" t="s">
        <v>1212</v>
      </c>
      <c r="D20" s="175" t="s">
        <v>262</v>
      </c>
      <c r="E20" s="172">
        <v>321142</v>
      </c>
      <c r="F20" s="177">
        <v>38158</v>
      </c>
      <c r="G20" s="177">
        <v>244744</v>
      </c>
      <c r="H20" s="178">
        <v>38240</v>
      </c>
      <c r="I20" s="172">
        <v>332030</v>
      </c>
      <c r="J20" s="177">
        <v>42255</v>
      </c>
      <c r="K20" s="177">
        <v>249226</v>
      </c>
      <c r="L20" s="178">
        <v>40549</v>
      </c>
      <c r="M20" s="172">
        <v>331754</v>
      </c>
      <c r="N20" s="177">
        <v>39855</v>
      </c>
      <c r="O20" s="177">
        <v>249551</v>
      </c>
      <c r="P20" s="178">
        <v>42348</v>
      </c>
    </row>
    <row r="21" spans="1:16" x14ac:dyDescent="0.3">
      <c r="A21" s="175" t="s">
        <v>938</v>
      </c>
      <c r="B21" s="176" t="s">
        <v>449</v>
      </c>
      <c r="C21" s="176" t="s">
        <v>1213</v>
      </c>
      <c r="D21" s="175" t="s">
        <v>925</v>
      </c>
      <c r="E21" s="172">
        <v>225311</v>
      </c>
      <c r="F21" s="177">
        <v>21106</v>
      </c>
      <c r="G21" s="177">
        <v>163299</v>
      </c>
      <c r="H21" s="178">
        <v>40906</v>
      </c>
      <c r="I21" s="172">
        <v>233296</v>
      </c>
      <c r="J21" s="177">
        <v>26111</v>
      </c>
      <c r="K21" s="177">
        <v>164852</v>
      </c>
      <c r="L21" s="178">
        <v>42333</v>
      </c>
      <c r="M21" s="172">
        <v>234545</v>
      </c>
      <c r="N21" s="177">
        <v>26629</v>
      </c>
      <c r="O21" s="177">
        <v>165422</v>
      </c>
      <c r="P21" s="178">
        <v>42494</v>
      </c>
    </row>
    <row r="22" spans="1:16" x14ac:dyDescent="0.3">
      <c r="A22" s="175" t="s">
        <v>308</v>
      </c>
      <c r="B22" s="176" t="s">
        <v>135</v>
      </c>
      <c r="C22" s="176" t="s">
        <v>1214</v>
      </c>
      <c r="D22" s="175" t="s">
        <v>430</v>
      </c>
      <c r="E22" s="172">
        <v>173898</v>
      </c>
      <c r="F22" s="177">
        <v>21696</v>
      </c>
      <c r="G22" s="177">
        <v>122187</v>
      </c>
      <c r="H22" s="178">
        <v>30015</v>
      </c>
      <c r="I22" s="172">
        <v>183467</v>
      </c>
      <c r="J22" s="177">
        <v>26961</v>
      </c>
      <c r="K22" s="177">
        <v>124987</v>
      </c>
      <c r="L22" s="178">
        <v>31519</v>
      </c>
      <c r="M22" s="172">
        <v>190906</v>
      </c>
      <c r="N22" s="177">
        <v>33635</v>
      </c>
      <c r="O22" s="177">
        <v>124763</v>
      </c>
      <c r="P22" s="178">
        <v>32508</v>
      </c>
    </row>
    <row r="23" spans="1:16" x14ac:dyDescent="0.3">
      <c r="A23" s="175" t="s">
        <v>711</v>
      </c>
      <c r="B23" s="176" t="s">
        <v>874</v>
      </c>
      <c r="C23" s="176" t="s">
        <v>1215</v>
      </c>
      <c r="D23" s="175" t="s">
        <v>875</v>
      </c>
      <c r="E23" s="172">
        <v>170861</v>
      </c>
      <c r="F23" s="177">
        <v>22396</v>
      </c>
      <c r="G23" s="177">
        <v>117937</v>
      </c>
      <c r="H23" s="178">
        <v>30528</v>
      </c>
      <c r="I23" s="172">
        <v>177079</v>
      </c>
      <c r="J23" s="177">
        <v>24150</v>
      </c>
      <c r="K23" s="177">
        <v>120402</v>
      </c>
      <c r="L23" s="178">
        <v>32527</v>
      </c>
      <c r="M23" s="172">
        <v>187541</v>
      </c>
      <c r="N23" s="177">
        <v>33753</v>
      </c>
      <c r="O23" s="177">
        <v>120495</v>
      </c>
      <c r="P23" s="178">
        <v>33293</v>
      </c>
    </row>
    <row r="24" spans="1:16" x14ac:dyDescent="0.3">
      <c r="A24" s="175" t="s">
        <v>568</v>
      </c>
      <c r="B24" s="176" t="s">
        <v>793</v>
      </c>
      <c r="C24" s="176" t="s">
        <v>1216</v>
      </c>
      <c r="D24" s="175" t="s">
        <v>794</v>
      </c>
      <c r="E24" s="172">
        <v>173618</v>
      </c>
      <c r="F24" s="177">
        <v>22791</v>
      </c>
      <c r="G24" s="177">
        <v>119960</v>
      </c>
      <c r="H24" s="178">
        <v>30867</v>
      </c>
      <c r="I24" s="172">
        <v>177376</v>
      </c>
      <c r="J24" s="177">
        <v>24144</v>
      </c>
      <c r="K24" s="177">
        <v>122090</v>
      </c>
      <c r="L24" s="178">
        <v>31142</v>
      </c>
      <c r="M24" s="172">
        <v>178442</v>
      </c>
      <c r="N24" s="177">
        <v>24833</v>
      </c>
      <c r="O24" s="177">
        <v>122552</v>
      </c>
      <c r="P24" s="178">
        <v>31057</v>
      </c>
    </row>
    <row r="25" spans="1:16" x14ac:dyDescent="0.3">
      <c r="A25" s="175" t="s">
        <v>568</v>
      </c>
      <c r="B25" s="176" t="s">
        <v>108</v>
      </c>
      <c r="C25" s="176" t="s">
        <v>1217</v>
      </c>
      <c r="D25" s="175" t="s">
        <v>155</v>
      </c>
      <c r="E25" s="172">
        <v>167008</v>
      </c>
      <c r="F25" s="177">
        <v>16439</v>
      </c>
      <c r="G25" s="177">
        <v>122117</v>
      </c>
      <c r="H25" s="178">
        <v>28452</v>
      </c>
      <c r="I25" s="172">
        <v>175291</v>
      </c>
      <c r="J25" s="177">
        <v>18379</v>
      </c>
      <c r="K25" s="177">
        <v>126512</v>
      </c>
      <c r="L25" s="178">
        <v>30400</v>
      </c>
      <c r="M25" s="172">
        <v>177244</v>
      </c>
      <c r="N25" s="177">
        <v>19939</v>
      </c>
      <c r="O25" s="177">
        <v>125849</v>
      </c>
      <c r="P25" s="178">
        <v>31456</v>
      </c>
    </row>
    <row r="26" spans="1:16" x14ac:dyDescent="0.3">
      <c r="A26" s="175" t="s">
        <v>260</v>
      </c>
      <c r="B26" s="176" t="s">
        <v>1039</v>
      </c>
      <c r="C26" s="176" t="s">
        <v>1218</v>
      </c>
      <c r="D26" s="175" t="s">
        <v>1040</v>
      </c>
      <c r="E26" s="172">
        <v>137234</v>
      </c>
      <c r="F26" s="177">
        <v>16871</v>
      </c>
      <c r="G26" s="177">
        <v>100291</v>
      </c>
      <c r="H26" s="178">
        <v>20072</v>
      </c>
      <c r="I26" s="172">
        <v>143169</v>
      </c>
      <c r="J26" s="177">
        <v>20100</v>
      </c>
      <c r="K26" s="177">
        <v>101702</v>
      </c>
      <c r="L26" s="178">
        <v>21367</v>
      </c>
      <c r="M26" s="172">
        <v>147451</v>
      </c>
      <c r="N26" s="177">
        <v>23210</v>
      </c>
      <c r="O26" s="177">
        <v>102198</v>
      </c>
      <c r="P26" s="178">
        <v>22043</v>
      </c>
    </row>
    <row r="27" spans="1:16" x14ac:dyDescent="0.3">
      <c r="A27" s="175" t="s">
        <v>1038</v>
      </c>
      <c r="B27" s="176" t="s">
        <v>763</v>
      </c>
      <c r="C27" s="176" t="s">
        <v>1219</v>
      </c>
      <c r="D27" s="175" t="s">
        <v>764</v>
      </c>
      <c r="E27" s="172">
        <v>113068</v>
      </c>
      <c r="F27" s="177">
        <v>13949</v>
      </c>
      <c r="G27" s="177">
        <v>83187</v>
      </c>
      <c r="H27" s="178">
        <v>15932</v>
      </c>
      <c r="I27" s="172">
        <v>122931</v>
      </c>
      <c r="J27" s="177">
        <v>18418</v>
      </c>
      <c r="K27" s="177">
        <v>87596</v>
      </c>
      <c r="L27" s="178">
        <v>16917</v>
      </c>
      <c r="M27" s="172">
        <v>128499</v>
      </c>
      <c r="N27" s="177">
        <v>22147</v>
      </c>
      <c r="O27" s="177">
        <v>88916</v>
      </c>
      <c r="P27" s="178">
        <v>17436</v>
      </c>
    </row>
    <row r="28" spans="1:16" x14ac:dyDescent="0.3">
      <c r="A28" s="175" t="s">
        <v>568</v>
      </c>
      <c r="B28" s="176" t="s">
        <v>181</v>
      </c>
      <c r="C28" s="176" t="s">
        <v>1220</v>
      </c>
      <c r="D28" s="175" t="s">
        <v>820</v>
      </c>
      <c r="E28" s="172">
        <v>116670</v>
      </c>
      <c r="F28" s="177">
        <v>17144</v>
      </c>
      <c r="G28" s="177">
        <v>77998</v>
      </c>
      <c r="H28" s="178">
        <v>21528</v>
      </c>
      <c r="I28" s="172">
        <v>123019</v>
      </c>
      <c r="J28" s="177">
        <v>20283</v>
      </c>
      <c r="K28" s="177">
        <v>80130</v>
      </c>
      <c r="L28" s="178">
        <v>22606</v>
      </c>
      <c r="M28" s="172">
        <v>127766</v>
      </c>
      <c r="N28" s="177">
        <v>23748</v>
      </c>
      <c r="O28" s="177">
        <v>81308</v>
      </c>
      <c r="P28" s="178">
        <v>22710</v>
      </c>
    </row>
    <row r="29" spans="1:16" x14ac:dyDescent="0.3">
      <c r="A29" s="175" t="s">
        <v>1014</v>
      </c>
      <c r="B29" s="176" t="s">
        <v>712</v>
      </c>
      <c r="C29" s="176" t="s">
        <v>1221</v>
      </c>
      <c r="D29" s="175" t="s">
        <v>713</v>
      </c>
      <c r="E29" s="172">
        <v>111432</v>
      </c>
      <c r="F29" s="177">
        <v>17750</v>
      </c>
      <c r="G29" s="177">
        <v>70888</v>
      </c>
      <c r="H29" s="178">
        <v>22794</v>
      </c>
      <c r="I29" s="172">
        <v>118108</v>
      </c>
      <c r="J29" s="177">
        <v>21659</v>
      </c>
      <c r="K29" s="177">
        <v>72559</v>
      </c>
      <c r="L29" s="178">
        <v>23890</v>
      </c>
      <c r="M29" s="172">
        <v>119996</v>
      </c>
      <c r="N29" s="177">
        <v>22552</v>
      </c>
      <c r="O29" s="177">
        <v>73173</v>
      </c>
      <c r="P29" s="178">
        <v>24271</v>
      </c>
    </row>
    <row r="30" spans="1:16" x14ac:dyDescent="0.3">
      <c r="A30" s="175" t="s">
        <v>568</v>
      </c>
      <c r="B30" s="176" t="s">
        <v>914</v>
      </c>
      <c r="C30" s="176" t="s">
        <v>1222</v>
      </c>
      <c r="D30" s="175" t="s">
        <v>124</v>
      </c>
      <c r="E30" s="172">
        <v>110262</v>
      </c>
      <c r="F30" s="177">
        <v>12798</v>
      </c>
      <c r="G30" s="177">
        <v>73412</v>
      </c>
      <c r="H30" s="178">
        <v>24052</v>
      </c>
      <c r="I30" s="172">
        <v>115764</v>
      </c>
      <c r="J30" s="177">
        <v>16540</v>
      </c>
      <c r="K30" s="177">
        <v>73830</v>
      </c>
      <c r="L30" s="178">
        <v>25394</v>
      </c>
      <c r="M30" s="172">
        <v>118703</v>
      </c>
      <c r="N30" s="177">
        <v>18562</v>
      </c>
      <c r="O30" s="177">
        <v>74533</v>
      </c>
      <c r="P30" s="178">
        <v>25608</v>
      </c>
    </row>
    <row r="31" spans="1:16" x14ac:dyDescent="0.3">
      <c r="A31" s="175" t="s">
        <v>873</v>
      </c>
      <c r="B31" s="176" t="s">
        <v>108</v>
      </c>
      <c r="C31" s="176" t="s">
        <v>1223</v>
      </c>
      <c r="D31" s="175" t="s">
        <v>167</v>
      </c>
      <c r="E31" s="172">
        <v>113600</v>
      </c>
      <c r="F31" s="177">
        <v>3471</v>
      </c>
      <c r="G31" s="177">
        <v>108864</v>
      </c>
      <c r="H31" s="178">
        <v>1265</v>
      </c>
      <c r="I31" s="172">
        <v>115734</v>
      </c>
      <c r="J31" s="177">
        <v>1475</v>
      </c>
      <c r="K31" s="177">
        <v>112555</v>
      </c>
      <c r="L31" s="178">
        <v>1704</v>
      </c>
      <c r="M31" s="172">
        <v>116353</v>
      </c>
      <c r="N31" s="177">
        <v>1565</v>
      </c>
      <c r="O31" s="177">
        <v>112902</v>
      </c>
      <c r="P31" s="178">
        <v>1886</v>
      </c>
    </row>
    <row r="32" spans="1:16" x14ac:dyDescent="0.3">
      <c r="A32" s="175" t="s">
        <v>873</v>
      </c>
      <c r="B32" s="176" t="s">
        <v>475</v>
      </c>
      <c r="C32" s="176" t="s">
        <v>1224</v>
      </c>
      <c r="D32" s="175" t="s">
        <v>476</v>
      </c>
      <c r="E32" s="172">
        <v>106215</v>
      </c>
      <c r="F32" s="177">
        <v>13182</v>
      </c>
      <c r="G32" s="177">
        <v>76794</v>
      </c>
      <c r="H32" s="178">
        <v>16239</v>
      </c>
      <c r="I32" s="172">
        <v>113846</v>
      </c>
      <c r="J32" s="177">
        <v>16969</v>
      </c>
      <c r="K32" s="177">
        <v>78937</v>
      </c>
      <c r="L32" s="178">
        <v>17940</v>
      </c>
      <c r="M32" s="172">
        <v>115876</v>
      </c>
      <c r="N32" s="177">
        <v>17988</v>
      </c>
      <c r="O32" s="177">
        <v>79155</v>
      </c>
      <c r="P32" s="178">
        <v>18733</v>
      </c>
    </row>
    <row r="33" spans="1:16" x14ac:dyDescent="0.3">
      <c r="A33" s="175" t="s">
        <v>107</v>
      </c>
      <c r="B33" s="176" t="s">
        <v>272</v>
      </c>
      <c r="C33" s="176" t="s">
        <v>1225</v>
      </c>
      <c r="D33" s="175" t="s">
        <v>540</v>
      </c>
      <c r="E33" s="172">
        <v>101549</v>
      </c>
      <c r="F33" s="177">
        <v>20397</v>
      </c>
      <c r="G33" s="177">
        <v>61828</v>
      </c>
      <c r="H33" s="178">
        <v>19324</v>
      </c>
      <c r="I33" s="172">
        <v>108854</v>
      </c>
      <c r="J33" s="177">
        <v>24630</v>
      </c>
      <c r="K33" s="177">
        <v>63220</v>
      </c>
      <c r="L33" s="178">
        <v>21004</v>
      </c>
      <c r="M33" s="172">
        <v>111689</v>
      </c>
      <c r="N33" s="177">
        <v>26317</v>
      </c>
      <c r="O33" s="177">
        <v>63747</v>
      </c>
      <c r="P33" s="178">
        <v>21625</v>
      </c>
    </row>
    <row r="34" spans="1:16" x14ac:dyDescent="0.3">
      <c r="A34" s="175" t="s">
        <v>1038</v>
      </c>
      <c r="B34" s="176" t="s">
        <v>513</v>
      </c>
      <c r="C34" s="176" t="s">
        <v>1226</v>
      </c>
      <c r="D34" s="175" t="s">
        <v>514</v>
      </c>
      <c r="E34" s="172">
        <v>86644</v>
      </c>
      <c r="F34" s="177">
        <v>13287</v>
      </c>
      <c r="G34" s="177">
        <v>57562</v>
      </c>
      <c r="H34" s="178">
        <v>15795</v>
      </c>
      <c r="I34" s="172">
        <v>94545</v>
      </c>
      <c r="J34" s="177">
        <v>17471</v>
      </c>
      <c r="K34" s="177">
        <v>59902</v>
      </c>
      <c r="L34" s="178">
        <v>17172</v>
      </c>
      <c r="M34" s="172">
        <v>95641</v>
      </c>
      <c r="N34" s="177">
        <v>18066</v>
      </c>
      <c r="O34" s="177">
        <v>60007</v>
      </c>
      <c r="P34" s="178">
        <v>17568</v>
      </c>
    </row>
    <row r="35" spans="1:16" x14ac:dyDescent="0.3">
      <c r="A35" s="175" t="s">
        <v>680</v>
      </c>
      <c r="B35" s="176" t="s">
        <v>309</v>
      </c>
      <c r="C35" s="176" t="s">
        <v>1227</v>
      </c>
      <c r="D35" s="175" t="s">
        <v>310</v>
      </c>
      <c r="E35" s="172">
        <v>74518</v>
      </c>
      <c r="F35" s="177">
        <v>2105</v>
      </c>
      <c r="G35" s="177">
        <v>71892</v>
      </c>
      <c r="H35" s="178">
        <v>521</v>
      </c>
      <c r="I35" s="172">
        <v>71575</v>
      </c>
      <c r="J35" s="177">
        <v>2011</v>
      </c>
      <c r="K35" s="177">
        <v>68867</v>
      </c>
      <c r="L35" s="178">
        <v>697</v>
      </c>
      <c r="M35" s="172">
        <v>74653</v>
      </c>
      <c r="N35" s="177">
        <v>2475</v>
      </c>
      <c r="O35" s="177">
        <v>71372</v>
      </c>
      <c r="P35" s="178">
        <v>806</v>
      </c>
    </row>
    <row r="36" spans="1:16" x14ac:dyDescent="0.3">
      <c r="A36" s="175" t="s">
        <v>1038</v>
      </c>
      <c r="B36" s="176" t="s">
        <v>108</v>
      </c>
      <c r="C36" s="176" t="s">
        <v>1228</v>
      </c>
      <c r="D36" s="175" t="s">
        <v>127</v>
      </c>
      <c r="E36" s="172">
        <v>69539</v>
      </c>
      <c r="F36" s="177">
        <v>5537</v>
      </c>
      <c r="G36" s="177">
        <v>51598</v>
      </c>
      <c r="H36" s="178">
        <v>12404</v>
      </c>
      <c r="I36" s="172">
        <v>71700</v>
      </c>
      <c r="J36" s="177">
        <v>5809</v>
      </c>
      <c r="K36" s="177">
        <v>53142</v>
      </c>
      <c r="L36" s="178">
        <v>12749</v>
      </c>
      <c r="M36" s="172">
        <v>73925</v>
      </c>
      <c r="N36" s="177">
        <v>6167</v>
      </c>
      <c r="O36" s="177">
        <v>54950</v>
      </c>
      <c r="P36" s="178">
        <v>12808</v>
      </c>
    </row>
    <row r="37" spans="1:16" x14ac:dyDescent="0.3">
      <c r="A37" s="175" t="s">
        <v>1085</v>
      </c>
      <c r="B37" s="176" t="s">
        <v>569</v>
      </c>
      <c r="C37" s="176" t="s">
        <v>1229</v>
      </c>
      <c r="D37" s="175" t="s">
        <v>585</v>
      </c>
      <c r="E37" s="172">
        <v>68555</v>
      </c>
      <c r="F37" s="177">
        <v>7195</v>
      </c>
      <c r="G37" s="177">
        <v>49693</v>
      </c>
      <c r="H37" s="178">
        <v>11667</v>
      </c>
      <c r="I37" s="172">
        <v>71407</v>
      </c>
      <c r="J37" s="177">
        <v>7757</v>
      </c>
      <c r="K37" s="177">
        <v>50622</v>
      </c>
      <c r="L37" s="178">
        <v>13028</v>
      </c>
      <c r="M37" s="172">
        <v>73791</v>
      </c>
      <c r="N37" s="177">
        <v>8113</v>
      </c>
      <c r="O37" s="177">
        <v>51896</v>
      </c>
      <c r="P37" s="178">
        <v>13782</v>
      </c>
    </row>
    <row r="38" spans="1:16" x14ac:dyDescent="0.3">
      <c r="A38" s="175" t="s">
        <v>107</v>
      </c>
      <c r="B38" s="176" t="s">
        <v>1086</v>
      </c>
      <c r="C38" s="175" t="s">
        <v>1230</v>
      </c>
      <c r="D38" s="175" t="s">
        <v>1120</v>
      </c>
      <c r="E38" s="172">
        <v>68310</v>
      </c>
      <c r="F38" s="177">
        <v>6946</v>
      </c>
      <c r="G38" s="177">
        <v>40619</v>
      </c>
      <c r="H38" s="178">
        <v>20745</v>
      </c>
      <c r="I38" s="172">
        <v>70417</v>
      </c>
      <c r="J38" s="177">
        <v>7972</v>
      </c>
      <c r="K38" s="177">
        <v>41267</v>
      </c>
      <c r="L38" s="178">
        <v>21178</v>
      </c>
      <c r="M38" s="180">
        <v>71390</v>
      </c>
      <c r="N38" s="181">
        <v>8559</v>
      </c>
      <c r="O38" s="181">
        <v>41646</v>
      </c>
      <c r="P38" s="182">
        <v>21185</v>
      </c>
    </row>
    <row r="39" spans="1:16" x14ac:dyDescent="0.3">
      <c r="A39" s="175" t="s">
        <v>1085</v>
      </c>
      <c r="B39" s="176" t="s">
        <v>1086</v>
      </c>
      <c r="C39" s="176" t="s">
        <v>1231</v>
      </c>
      <c r="D39" s="176" t="s">
        <v>1108</v>
      </c>
      <c r="E39" s="172">
        <v>67282</v>
      </c>
      <c r="F39" s="177">
        <v>4158</v>
      </c>
      <c r="G39" s="177">
        <v>51574</v>
      </c>
      <c r="H39" s="178">
        <v>11550</v>
      </c>
      <c r="I39" s="172">
        <v>69203</v>
      </c>
      <c r="J39" s="177">
        <v>4826</v>
      </c>
      <c r="K39" s="177">
        <v>52549</v>
      </c>
      <c r="L39" s="178">
        <v>11828</v>
      </c>
      <c r="M39" s="172">
        <v>69535</v>
      </c>
      <c r="N39" s="177">
        <v>4924</v>
      </c>
      <c r="O39" s="177">
        <v>52709</v>
      </c>
      <c r="P39" s="178">
        <v>11902</v>
      </c>
    </row>
    <row r="40" spans="1:16" x14ac:dyDescent="0.3">
      <c r="A40" s="175" t="s">
        <v>762</v>
      </c>
      <c r="B40" s="176" t="s">
        <v>939</v>
      </c>
      <c r="C40" s="176" t="s">
        <v>1232</v>
      </c>
      <c r="D40" s="175" t="s">
        <v>965</v>
      </c>
      <c r="E40" s="172">
        <v>62015</v>
      </c>
      <c r="F40" s="177">
        <v>6866</v>
      </c>
      <c r="G40" s="177">
        <v>39808</v>
      </c>
      <c r="H40" s="178">
        <v>15341</v>
      </c>
      <c r="I40" s="172">
        <v>64166</v>
      </c>
      <c r="J40" s="177">
        <v>7490</v>
      </c>
      <c r="K40" s="177">
        <v>40630</v>
      </c>
      <c r="L40" s="178">
        <v>16046</v>
      </c>
      <c r="M40" s="172">
        <v>68182</v>
      </c>
      <c r="N40" s="177">
        <v>10799</v>
      </c>
      <c r="O40" s="177">
        <v>41008</v>
      </c>
      <c r="P40" s="178">
        <v>16375</v>
      </c>
    </row>
    <row r="41" spans="1:16" x14ac:dyDescent="0.3">
      <c r="A41" s="175" t="s">
        <v>924</v>
      </c>
      <c r="B41" s="176" t="s">
        <v>108</v>
      </c>
      <c r="C41" s="176" t="s">
        <v>1233</v>
      </c>
      <c r="D41" s="175" t="s">
        <v>193</v>
      </c>
      <c r="E41" s="172">
        <v>66207</v>
      </c>
      <c r="F41" s="177">
        <v>6775</v>
      </c>
      <c r="G41" s="177">
        <v>43007</v>
      </c>
      <c r="H41" s="178">
        <v>16425</v>
      </c>
      <c r="I41" s="172">
        <v>66806</v>
      </c>
      <c r="J41" s="177">
        <v>6806</v>
      </c>
      <c r="K41" s="177">
        <v>42944</v>
      </c>
      <c r="L41" s="178">
        <v>17056</v>
      </c>
      <c r="M41" s="172">
        <v>66746</v>
      </c>
      <c r="N41" s="177">
        <v>6887</v>
      </c>
      <c r="O41" s="177">
        <v>42511</v>
      </c>
      <c r="P41" s="178">
        <v>17348</v>
      </c>
    </row>
    <row r="42" spans="1:16" x14ac:dyDescent="0.3">
      <c r="A42" s="175" t="s">
        <v>234</v>
      </c>
      <c r="B42" s="176" t="s">
        <v>1131</v>
      </c>
      <c r="C42" s="176" t="s">
        <v>1234</v>
      </c>
      <c r="D42" s="175" t="s">
        <v>1132</v>
      </c>
      <c r="E42" s="172">
        <v>58694</v>
      </c>
      <c r="F42" s="177">
        <v>9513</v>
      </c>
      <c r="G42" s="177">
        <v>39945</v>
      </c>
      <c r="H42" s="178">
        <v>9236</v>
      </c>
      <c r="I42" s="172">
        <v>64029</v>
      </c>
      <c r="J42" s="177">
        <v>12964</v>
      </c>
      <c r="K42" s="177">
        <v>40972</v>
      </c>
      <c r="L42" s="178">
        <v>10093</v>
      </c>
      <c r="M42" s="172">
        <v>64465</v>
      </c>
      <c r="N42" s="177">
        <v>13352</v>
      </c>
      <c r="O42" s="177">
        <v>40750</v>
      </c>
      <c r="P42" s="178">
        <v>10363</v>
      </c>
    </row>
    <row r="43" spans="1:16" x14ac:dyDescent="0.3">
      <c r="A43" s="175" t="s">
        <v>711</v>
      </c>
      <c r="B43" s="176" t="s">
        <v>506</v>
      </c>
      <c r="C43" s="176" t="s">
        <v>1235</v>
      </c>
      <c r="D43" s="175" t="s">
        <v>1015</v>
      </c>
      <c r="E43" s="172">
        <v>52394</v>
      </c>
      <c r="F43" s="177">
        <v>9451</v>
      </c>
      <c r="G43" s="177">
        <v>38972</v>
      </c>
      <c r="H43" s="178">
        <v>3971</v>
      </c>
      <c r="I43" s="172">
        <v>55047</v>
      </c>
      <c r="J43" s="177">
        <v>9433</v>
      </c>
      <c r="K43" s="177">
        <v>41269</v>
      </c>
      <c r="L43" s="178">
        <v>4345</v>
      </c>
      <c r="M43" s="172">
        <v>56682</v>
      </c>
      <c r="N43" s="177">
        <v>12018</v>
      </c>
      <c r="O43" s="177">
        <v>40130</v>
      </c>
      <c r="P43" s="178">
        <v>4534</v>
      </c>
    </row>
    <row r="44" spans="1:16" x14ac:dyDescent="0.3">
      <c r="A44" s="175" t="s">
        <v>308</v>
      </c>
      <c r="B44" s="176" t="s">
        <v>108</v>
      </c>
      <c r="C44" s="176" t="s">
        <v>1236</v>
      </c>
      <c r="D44" s="176" t="s">
        <v>195</v>
      </c>
      <c r="E44" s="172">
        <v>53333</v>
      </c>
      <c r="F44" s="177">
        <v>1589</v>
      </c>
      <c r="G44" s="177">
        <v>51312</v>
      </c>
      <c r="H44" s="178">
        <v>432</v>
      </c>
      <c r="I44" s="172">
        <v>55066</v>
      </c>
      <c r="J44" s="177">
        <v>1353</v>
      </c>
      <c r="K44" s="177">
        <v>53099</v>
      </c>
      <c r="L44" s="178">
        <v>614</v>
      </c>
      <c r="M44" s="172">
        <v>55443</v>
      </c>
      <c r="N44" s="177">
        <v>1386</v>
      </c>
      <c r="O44" s="177">
        <v>53375</v>
      </c>
      <c r="P44" s="178">
        <v>682</v>
      </c>
    </row>
    <row r="45" spans="1:16" x14ac:dyDescent="0.3">
      <c r="A45" s="175" t="s">
        <v>1038</v>
      </c>
      <c r="B45" s="176" t="s">
        <v>1086</v>
      </c>
      <c r="C45" s="176" t="s">
        <v>1237</v>
      </c>
      <c r="D45" s="175" t="s">
        <v>1115</v>
      </c>
      <c r="E45" s="172">
        <v>51382</v>
      </c>
      <c r="F45" s="177">
        <v>7895</v>
      </c>
      <c r="G45" s="177">
        <v>37160</v>
      </c>
      <c r="H45" s="178">
        <v>6327</v>
      </c>
      <c r="I45" s="172">
        <v>54567</v>
      </c>
      <c r="J45" s="177">
        <v>8505</v>
      </c>
      <c r="K45" s="177">
        <v>39304</v>
      </c>
      <c r="L45" s="178">
        <v>6758</v>
      </c>
      <c r="M45" s="172">
        <v>54948</v>
      </c>
      <c r="N45" s="177">
        <v>9061</v>
      </c>
      <c r="O45" s="177">
        <v>38966</v>
      </c>
      <c r="P45" s="178">
        <v>6921</v>
      </c>
    </row>
    <row r="46" spans="1:16" x14ac:dyDescent="0.3">
      <c r="A46" s="175" t="s">
        <v>308</v>
      </c>
      <c r="B46" s="176" t="s">
        <v>939</v>
      </c>
      <c r="C46" s="176" t="s">
        <v>1238</v>
      </c>
      <c r="D46" s="175" t="s">
        <v>944</v>
      </c>
      <c r="E46" s="172">
        <v>47650</v>
      </c>
      <c r="F46" s="177">
        <v>5382</v>
      </c>
      <c r="G46" s="177">
        <v>29745</v>
      </c>
      <c r="H46" s="178">
        <v>12523</v>
      </c>
      <c r="I46" s="172">
        <v>50458</v>
      </c>
      <c r="J46" s="177">
        <v>7190</v>
      </c>
      <c r="K46" s="177">
        <v>30439</v>
      </c>
      <c r="L46" s="178">
        <v>12829</v>
      </c>
      <c r="M46" s="172">
        <v>52378</v>
      </c>
      <c r="N46" s="177">
        <v>7682</v>
      </c>
      <c r="O46" s="177">
        <v>31896</v>
      </c>
      <c r="P46" s="178">
        <v>12800</v>
      </c>
    </row>
    <row r="47" spans="1:16" x14ac:dyDescent="0.3">
      <c r="A47" s="175" t="s">
        <v>568</v>
      </c>
      <c r="B47" s="176" t="s">
        <v>449</v>
      </c>
      <c r="C47" s="176" t="s">
        <v>1239</v>
      </c>
      <c r="D47" s="175" t="s">
        <v>928</v>
      </c>
      <c r="E47" s="172">
        <v>43594</v>
      </c>
      <c r="F47" s="177">
        <v>7731</v>
      </c>
      <c r="G47" s="177">
        <v>29494</v>
      </c>
      <c r="H47" s="178">
        <v>6369</v>
      </c>
      <c r="I47" s="172">
        <v>48758</v>
      </c>
      <c r="J47" s="177">
        <v>8009</v>
      </c>
      <c r="K47" s="177">
        <v>31590</v>
      </c>
      <c r="L47" s="178">
        <v>9159</v>
      </c>
      <c r="M47" s="172">
        <v>51028</v>
      </c>
      <c r="N47" s="177">
        <v>8769</v>
      </c>
      <c r="O47" s="177">
        <v>32443</v>
      </c>
      <c r="P47" s="178">
        <v>9816</v>
      </c>
    </row>
    <row r="48" spans="1:16" x14ac:dyDescent="0.3">
      <c r="A48" s="175" t="s">
        <v>747</v>
      </c>
      <c r="B48" s="176" t="s">
        <v>569</v>
      </c>
      <c r="C48" s="176" t="s">
        <v>1240</v>
      </c>
      <c r="D48" s="175" t="s">
        <v>590</v>
      </c>
      <c r="E48" s="172">
        <v>41617</v>
      </c>
      <c r="F48" s="177">
        <v>7620</v>
      </c>
      <c r="G48" s="177">
        <v>26245</v>
      </c>
      <c r="H48" s="178">
        <v>7752</v>
      </c>
      <c r="I48" s="172">
        <v>45589</v>
      </c>
      <c r="J48" s="177">
        <v>9883</v>
      </c>
      <c r="K48" s="177">
        <v>27399</v>
      </c>
      <c r="L48" s="178">
        <v>8307</v>
      </c>
      <c r="M48" s="172">
        <v>47786</v>
      </c>
      <c r="N48" s="177">
        <v>11731</v>
      </c>
      <c r="O48" s="177">
        <v>27069</v>
      </c>
      <c r="P48" s="178">
        <v>8986</v>
      </c>
    </row>
    <row r="49" spans="1:16" x14ac:dyDescent="0.3">
      <c r="A49" s="175" t="s">
        <v>762</v>
      </c>
      <c r="B49" s="176" t="s">
        <v>569</v>
      </c>
      <c r="C49" s="176" t="s">
        <v>1241</v>
      </c>
      <c r="D49" s="175" t="s">
        <v>650</v>
      </c>
      <c r="E49" s="172">
        <v>41772</v>
      </c>
      <c r="F49" s="177">
        <v>4584</v>
      </c>
      <c r="G49" s="177">
        <v>23694</v>
      </c>
      <c r="H49" s="178">
        <v>13494</v>
      </c>
      <c r="I49" s="172">
        <v>44836</v>
      </c>
      <c r="J49" s="177">
        <v>4770</v>
      </c>
      <c r="K49" s="177">
        <v>25988</v>
      </c>
      <c r="L49" s="178">
        <v>14078</v>
      </c>
      <c r="M49" s="172">
        <v>45904</v>
      </c>
      <c r="N49" s="177">
        <v>4818</v>
      </c>
      <c r="O49" s="177">
        <v>26772</v>
      </c>
      <c r="P49" s="178">
        <v>14314</v>
      </c>
    </row>
    <row r="50" spans="1:16" x14ac:dyDescent="0.3">
      <c r="A50" s="175" t="s">
        <v>308</v>
      </c>
      <c r="B50" s="176" t="s">
        <v>569</v>
      </c>
      <c r="C50" s="176" t="s">
        <v>1242</v>
      </c>
      <c r="D50" s="175" t="s">
        <v>624</v>
      </c>
      <c r="E50" s="172">
        <v>45791</v>
      </c>
      <c r="F50" s="177">
        <v>3081</v>
      </c>
      <c r="G50" s="177">
        <v>37341</v>
      </c>
      <c r="H50" s="178">
        <v>5369</v>
      </c>
      <c r="I50" s="172">
        <v>44697</v>
      </c>
      <c r="J50" s="177">
        <v>3165</v>
      </c>
      <c r="K50" s="177">
        <v>35865</v>
      </c>
      <c r="L50" s="178">
        <v>5667</v>
      </c>
      <c r="M50" s="172">
        <v>44008</v>
      </c>
      <c r="N50" s="177">
        <v>3111</v>
      </c>
      <c r="O50" s="177">
        <v>35144</v>
      </c>
      <c r="P50" s="178">
        <v>5753</v>
      </c>
    </row>
    <row r="51" spans="1:16" x14ac:dyDescent="0.3">
      <c r="A51" s="175" t="s">
        <v>308</v>
      </c>
      <c r="B51" s="176" t="s">
        <v>748</v>
      </c>
      <c r="C51" s="176" t="s">
        <v>1243</v>
      </c>
      <c r="D51" s="175" t="s">
        <v>749</v>
      </c>
      <c r="E51" s="172">
        <v>41216</v>
      </c>
      <c r="F51" s="177">
        <v>4278</v>
      </c>
      <c r="G51" s="177">
        <v>33526</v>
      </c>
      <c r="H51" s="178">
        <v>3412</v>
      </c>
      <c r="I51" s="172">
        <v>42804</v>
      </c>
      <c r="J51" s="177">
        <v>4715</v>
      </c>
      <c r="K51" s="177">
        <v>34367</v>
      </c>
      <c r="L51" s="178">
        <v>3722</v>
      </c>
      <c r="M51" s="172">
        <v>43849</v>
      </c>
      <c r="N51" s="177">
        <v>5101</v>
      </c>
      <c r="O51" s="177">
        <v>34565</v>
      </c>
      <c r="P51" s="178">
        <v>4183</v>
      </c>
    </row>
    <row r="52" spans="1:16" x14ac:dyDescent="0.3">
      <c r="A52" s="175" t="s">
        <v>474</v>
      </c>
      <c r="B52" s="176" t="s">
        <v>569</v>
      </c>
      <c r="C52" s="176" t="s">
        <v>1244</v>
      </c>
      <c r="D52" s="175" t="s">
        <v>597</v>
      </c>
      <c r="E52" s="172">
        <v>37114</v>
      </c>
      <c r="F52" s="177">
        <v>3291</v>
      </c>
      <c r="G52" s="177">
        <v>22473</v>
      </c>
      <c r="H52" s="178">
        <v>11350</v>
      </c>
      <c r="I52" s="172">
        <v>39215</v>
      </c>
      <c r="J52" s="177">
        <v>3744</v>
      </c>
      <c r="K52" s="177">
        <v>23543</v>
      </c>
      <c r="L52" s="178">
        <v>11928</v>
      </c>
      <c r="M52" s="172">
        <v>40723</v>
      </c>
      <c r="N52" s="177">
        <v>4665</v>
      </c>
      <c r="O52" s="177">
        <v>23799</v>
      </c>
      <c r="P52" s="178">
        <v>12259</v>
      </c>
    </row>
    <row r="53" spans="1:16" x14ac:dyDescent="0.3">
      <c r="A53" s="175" t="s">
        <v>819</v>
      </c>
      <c r="B53" s="176" t="s">
        <v>569</v>
      </c>
      <c r="C53" s="176" t="s">
        <v>1245</v>
      </c>
      <c r="D53" s="175" t="s">
        <v>594</v>
      </c>
      <c r="E53" s="172">
        <v>35806</v>
      </c>
      <c r="F53" s="177">
        <v>2571</v>
      </c>
      <c r="G53" s="177">
        <v>24389</v>
      </c>
      <c r="H53" s="178">
        <v>8846</v>
      </c>
      <c r="I53" s="172">
        <v>38304</v>
      </c>
      <c r="J53" s="177">
        <v>3482</v>
      </c>
      <c r="K53" s="177">
        <v>25671</v>
      </c>
      <c r="L53" s="178">
        <v>9151</v>
      </c>
      <c r="M53" s="172">
        <v>38745</v>
      </c>
      <c r="N53" s="177">
        <v>3659</v>
      </c>
      <c r="O53" s="177">
        <v>25933</v>
      </c>
      <c r="P53" s="178">
        <v>9153</v>
      </c>
    </row>
    <row r="54" spans="1:16" x14ac:dyDescent="0.3">
      <c r="A54" s="175" t="s">
        <v>938</v>
      </c>
      <c r="B54" s="176" t="s">
        <v>458</v>
      </c>
      <c r="C54" s="176" t="s">
        <v>1246</v>
      </c>
      <c r="D54" s="175" t="s">
        <v>459</v>
      </c>
      <c r="E54" s="172">
        <v>35322</v>
      </c>
      <c r="F54" s="177">
        <v>4340</v>
      </c>
      <c r="G54" s="177">
        <v>21972</v>
      </c>
      <c r="H54" s="178">
        <v>9010</v>
      </c>
      <c r="I54" s="172">
        <v>36939</v>
      </c>
      <c r="J54" s="177">
        <v>5464</v>
      </c>
      <c r="K54" s="177">
        <v>22197</v>
      </c>
      <c r="L54" s="178">
        <v>9278</v>
      </c>
      <c r="M54" s="172">
        <v>38285</v>
      </c>
      <c r="N54" s="177">
        <v>6400</v>
      </c>
      <c r="O54" s="177">
        <v>22206</v>
      </c>
      <c r="P54" s="178">
        <v>9679</v>
      </c>
    </row>
    <row r="55" spans="1:16" x14ac:dyDescent="0.3">
      <c r="A55" s="175" t="s">
        <v>1085</v>
      </c>
      <c r="B55" s="176" t="s">
        <v>108</v>
      </c>
      <c r="C55" s="176" t="s">
        <v>1247</v>
      </c>
      <c r="D55" s="175" t="s">
        <v>172</v>
      </c>
      <c r="E55" s="172">
        <v>36667</v>
      </c>
      <c r="F55" s="177">
        <v>2959</v>
      </c>
      <c r="G55" s="177">
        <v>29981</v>
      </c>
      <c r="H55" s="178">
        <v>3727</v>
      </c>
      <c r="I55" s="172">
        <v>37477</v>
      </c>
      <c r="J55" s="177">
        <v>2968</v>
      </c>
      <c r="K55" s="177">
        <v>30212</v>
      </c>
      <c r="L55" s="178">
        <v>4297</v>
      </c>
      <c r="M55" s="172">
        <v>38239</v>
      </c>
      <c r="N55" s="177">
        <v>3051</v>
      </c>
      <c r="O55" s="177">
        <v>30318</v>
      </c>
      <c r="P55" s="178">
        <v>4870</v>
      </c>
    </row>
    <row r="56" spans="1:16" x14ac:dyDescent="0.3">
      <c r="A56" s="175" t="s">
        <v>938</v>
      </c>
      <c r="B56" s="176" t="s">
        <v>569</v>
      </c>
      <c r="C56" s="176" t="s">
        <v>1248</v>
      </c>
      <c r="D56" s="175" t="s">
        <v>580</v>
      </c>
      <c r="E56" s="172">
        <v>31224</v>
      </c>
      <c r="F56" s="177">
        <v>283</v>
      </c>
      <c r="G56" s="177">
        <v>29848</v>
      </c>
      <c r="H56" s="178">
        <v>1093</v>
      </c>
      <c r="I56" s="172">
        <v>31271</v>
      </c>
      <c r="J56" s="177">
        <v>206</v>
      </c>
      <c r="K56" s="177">
        <v>30089</v>
      </c>
      <c r="L56" s="178">
        <v>976</v>
      </c>
      <c r="M56" s="172">
        <v>36620</v>
      </c>
      <c r="N56" s="177">
        <v>4169</v>
      </c>
      <c r="O56" s="177">
        <v>31142</v>
      </c>
      <c r="P56" s="178">
        <v>1309</v>
      </c>
    </row>
    <row r="57" spans="1:16" x14ac:dyDescent="0.3">
      <c r="A57" s="175" t="s">
        <v>938</v>
      </c>
      <c r="B57" s="176" t="s">
        <v>309</v>
      </c>
      <c r="C57" s="176" t="s">
        <v>1249</v>
      </c>
      <c r="D57" s="175" t="s">
        <v>338</v>
      </c>
      <c r="E57" s="172">
        <v>35564</v>
      </c>
      <c r="F57" s="177">
        <v>2631</v>
      </c>
      <c r="G57" s="177">
        <v>26640</v>
      </c>
      <c r="H57" s="178">
        <v>6293</v>
      </c>
      <c r="I57" s="172">
        <v>36375</v>
      </c>
      <c r="J57" s="177">
        <v>2691</v>
      </c>
      <c r="K57" s="177">
        <v>26936</v>
      </c>
      <c r="L57" s="178">
        <v>6748</v>
      </c>
      <c r="M57" s="172">
        <v>36313</v>
      </c>
      <c r="N57" s="177">
        <v>2712</v>
      </c>
      <c r="O57" s="177">
        <v>26661</v>
      </c>
      <c r="P57" s="178">
        <v>6940</v>
      </c>
    </row>
    <row r="58" spans="1:16" x14ac:dyDescent="0.3">
      <c r="A58" s="175" t="s">
        <v>474</v>
      </c>
      <c r="B58" s="176" t="s">
        <v>1086</v>
      </c>
      <c r="C58" s="176" t="s">
        <v>1250</v>
      </c>
      <c r="D58" s="175" t="s">
        <v>1091</v>
      </c>
      <c r="E58" s="172">
        <v>30045</v>
      </c>
      <c r="F58" s="177">
        <v>6626</v>
      </c>
      <c r="G58" s="177">
        <v>17917</v>
      </c>
      <c r="H58" s="178">
        <v>5502</v>
      </c>
      <c r="I58" s="172">
        <v>34891</v>
      </c>
      <c r="J58" s="177">
        <v>7055</v>
      </c>
      <c r="K58" s="177">
        <v>20539</v>
      </c>
      <c r="L58" s="178">
        <v>7297</v>
      </c>
      <c r="M58" s="172">
        <v>36483</v>
      </c>
      <c r="N58" s="177">
        <v>7456</v>
      </c>
      <c r="O58" s="177">
        <v>20932</v>
      </c>
      <c r="P58" s="178">
        <v>8095</v>
      </c>
    </row>
    <row r="59" spans="1:16" x14ac:dyDescent="0.3">
      <c r="A59" s="175" t="s">
        <v>792</v>
      </c>
      <c r="B59" s="176" t="s">
        <v>108</v>
      </c>
      <c r="C59" s="176" t="s">
        <v>1251</v>
      </c>
      <c r="D59" s="175" t="s">
        <v>121</v>
      </c>
      <c r="E59" s="172">
        <v>32535</v>
      </c>
      <c r="F59" s="177">
        <v>6981</v>
      </c>
      <c r="G59" s="177">
        <v>21557</v>
      </c>
      <c r="H59" s="178">
        <v>3997</v>
      </c>
      <c r="I59" s="172">
        <v>34152</v>
      </c>
      <c r="J59" s="177">
        <v>6977</v>
      </c>
      <c r="K59" s="177">
        <v>22532</v>
      </c>
      <c r="L59" s="178">
        <v>4643</v>
      </c>
      <c r="M59" s="172">
        <v>34273</v>
      </c>
      <c r="N59" s="177">
        <v>6967</v>
      </c>
      <c r="O59" s="177">
        <v>22349</v>
      </c>
      <c r="P59" s="178">
        <v>4957</v>
      </c>
    </row>
    <row r="60" spans="1:16" x14ac:dyDescent="0.3">
      <c r="A60" s="175" t="s">
        <v>680</v>
      </c>
      <c r="B60" s="176" t="s">
        <v>681</v>
      </c>
      <c r="C60" s="176" t="s">
        <v>1252</v>
      </c>
      <c r="D60" s="175" t="s">
        <v>682</v>
      </c>
      <c r="E60" s="172">
        <v>31937</v>
      </c>
      <c r="F60" s="177">
        <v>3196</v>
      </c>
      <c r="G60" s="177">
        <v>21063</v>
      </c>
      <c r="H60" s="178">
        <v>7678</v>
      </c>
      <c r="I60" s="172">
        <v>33370</v>
      </c>
      <c r="J60" s="177">
        <v>3278</v>
      </c>
      <c r="K60" s="177">
        <v>21998</v>
      </c>
      <c r="L60" s="178">
        <v>8094</v>
      </c>
      <c r="M60" s="172">
        <v>33742</v>
      </c>
      <c r="N60" s="177">
        <v>3348</v>
      </c>
      <c r="O60" s="177">
        <v>22105</v>
      </c>
      <c r="P60" s="178">
        <v>8289</v>
      </c>
    </row>
    <row r="61" spans="1:16" x14ac:dyDescent="0.3">
      <c r="A61" s="175" t="s">
        <v>711</v>
      </c>
      <c r="B61" s="176" t="s">
        <v>309</v>
      </c>
      <c r="C61" s="176" t="s">
        <v>1253</v>
      </c>
      <c r="D61" s="175" t="s">
        <v>403</v>
      </c>
      <c r="E61" s="172">
        <v>32278</v>
      </c>
      <c r="F61" s="177">
        <v>2569</v>
      </c>
      <c r="G61" s="177">
        <v>21476</v>
      </c>
      <c r="H61" s="178">
        <v>8233</v>
      </c>
      <c r="I61" s="172">
        <v>33297</v>
      </c>
      <c r="J61" s="177">
        <v>2664</v>
      </c>
      <c r="K61" s="177">
        <v>22057</v>
      </c>
      <c r="L61" s="178">
        <v>8576</v>
      </c>
      <c r="M61" s="172">
        <v>33473</v>
      </c>
      <c r="N61" s="177">
        <v>2747</v>
      </c>
      <c r="O61" s="177">
        <v>22075</v>
      </c>
      <c r="P61" s="178">
        <v>8651</v>
      </c>
    </row>
    <row r="62" spans="1:16" x14ac:dyDescent="0.3">
      <c r="A62" s="175" t="s">
        <v>747</v>
      </c>
      <c r="B62" s="176" t="s">
        <v>569</v>
      </c>
      <c r="C62" s="176" t="s">
        <v>1254</v>
      </c>
      <c r="D62" s="175" t="s">
        <v>679</v>
      </c>
      <c r="E62" s="172">
        <v>31798</v>
      </c>
      <c r="F62" s="177">
        <v>1630</v>
      </c>
      <c r="G62" s="177">
        <v>25443</v>
      </c>
      <c r="H62" s="178">
        <v>4725</v>
      </c>
      <c r="I62" s="172">
        <v>32322</v>
      </c>
      <c r="J62" s="177">
        <v>1792</v>
      </c>
      <c r="K62" s="177">
        <v>25459</v>
      </c>
      <c r="L62" s="178">
        <v>5071</v>
      </c>
      <c r="M62" s="172">
        <v>32673</v>
      </c>
      <c r="N62" s="177">
        <v>1881</v>
      </c>
      <c r="O62" s="177">
        <v>25632</v>
      </c>
      <c r="P62" s="178">
        <v>5160</v>
      </c>
    </row>
    <row r="63" spans="1:16" x14ac:dyDescent="0.3">
      <c r="A63" s="175" t="s">
        <v>568</v>
      </c>
      <c r="B63" s="176" t="s">
        <v>1086</v>
      </c>
      <c r="C63" s="176" t="s">
        <v>1255</v>
      </c>
      <c r="D63" s="175" t="s">
        <v>1096</v>
      </c>
      <c r="E63" s="172">
        <v>28724</v>
      </c>
      <c r="F63" s="177">
        <v>3533</v>
      </c>
      <c r="G63" s="177">
        <v>17671</v>
      </c>
      <c r="H63" s="178">
        <v>7520</v>
      </c>
      <c r="I63" s="172">
        <v>29793</v>
      </c>
      <c r="J63" s="177">
        <v>3590</v>
      </c>
      <c r="K63" s="177">
        <v>18368</v>
      </c>
      <c r="L63" s="178">
        <v>7835</v>
      </c>
      <c r="M63" s="172">
        <v>32160</v>
      </c>
      <c r="N63" s="177">
        <v>6071</v>
      </c>
      <c r="O63" s="177">
        <v>18177</v>
      </c>
      <c r="P63" s="178">
        <v>7912</v>
      </c>
    </row>
    <row r="64" spans="1:16" x14ac:dyDescent="0.3">
      <c r="A64" s="175" t="s">
        <v>873</v>
      </c>
      <c r="B64" s="176" t="s">
        <v>569</v>
      </c>
      <c r="C64" s="176" t="s">
        <v>1256</v>
      </c>
      <c r="D64" s="175" t="s">
        <v>599</v>
      </c>
      <c r="E64" s="172">
        <v>29758</v>
      </c>
      <c r="F64" s="177">
        <v>2987</v>
      </c>
      <c r="G64" s="177">
        <v>19025</v>
      </c>
      <c r="H64" s="178">
        <v>7746</v>
      </c>
      <c r="I64" s="172">
        <v>30320</v>
      </c>
      <c r="J64" s="177">
        <v>3225</v>
      </c>
      <c r="K64" s="177">
        <v>19208</v>
      </c>
      <c r="L64" s="178">
        <v>7887</v>
      </c>
      <c r="M64" s="172">
        <v>32044</v>
      </c>
      <c r="N64" s="177">
        <v>4952</v>
      </c>
      <c r="O64" s="177">
        <v>19125</v>
      </c>
      <c r="P64" s="178">
        <v>7967</v>
      </c>
    </row>
    <row r="65" spans="1:16" x14ac:dyDescent="0.3">
      <c r="A65" s="175" t="s">
        <v>1130</v>
      </c>
      <c r="B65" s="176" t="s">
        <v>1086</v>
      </c>
      <c r="C65" s="176" t="s">
        <v>1257</v>
      </c>
      <c r="D65" s="175" t="s">
        <v>1092</v>
      </c>
      <c r="E65" s="172">
        <v>29128</v>
      </c>
      <c r="F65" s="177">
        <v>4464</v>
      </c>
      <c r="G65" s="177">
        <v>15697</v>
      </c>
      <c r="H65" s="178">
        <v>8967</v>
      </c>
      <c r="I65" s="172">
        <v>30667</v>
      </c>
      <c r="J65" s="177">
        <v>5147</v>
      </c>
      <c r="K65" s="177">
        <v>16195</v>
      </c>
      <c r="L65" s="178">
        <v>9325</v>
      </c>
      <c r="M65" s="172">
        <v>31725</v>
      </c>
      <c r="N65" s="177">
        <v>5325</v>
      </c>
      <c r="O65" s="177">
        <v>16942</v>
      </c>
      <c r="P65" s="178">
        <v>9458</v>
      </c>
    </row>
    <row r="66" spans="1:16" x14ac:dyDescent="0.3">
      <c r="A66" s="175" t="s">
        <v>680</v>
      </c>
      <c r="B66" s="176" t="s">
        <v>569</v>
      </c>
      <c r="C66" s="176" t="s">
        <v>1258</v>
      </c>
      <c r="D66" s="175" t="s">
        <v>621</v>
      </c>
      <c r="E66" s="172">
        <v>28287</v>
      </c>
      <c r="F66" s="177">
        <v>1584</v>
      </c>
      <c r="G66" s="177">
        <v>19416</v>
      </c>
      <c r="H66" s="178">
        <v>7287</v>
      </c>
      <c r="I66" s="172">
        <v>28951</v>
      </c>
      <c r="J66" s="177">
        <v>1618</v>
      </c>
      <c r="K66" s="177">
        <v>19776</v>
      </c>
      <c r="L66" s="178">
        <v>7557</v>
      </c>
      <c r="M66" s="172">
        <v>29319</v>
      </c>
      <c r="N66" s="177">
        <v>1726</v>
      </c>
      <c r="O66" s="177">
        <v>19928</v>
      </c>
      <c r="P66" s="178">
        <v>7665</v>
      </c>
    </row>
    <row r="67" spans="1:16" x14ac:dyDescent="0.3">
      <c r="A67" s="175" t="s">
        <v>1085</v>
      </c>
      <c r="B67" s="176" t="s">
        <v>939</v>
      </c>
      <c r="C67" s="176" t="s">
        <v>1259</v>
      </c>
      <c r="D67" s="175" t="s">
        <v>968</v>
      </c>
      <c r="E67" s="172">
        <v>28521</v>
      </c>
      <c r="F67" s="177">
        <v>2188</v>
      </c>
      <c r="G67" s="177">
        <v>21895</v>
      </c>
      <c r="H67" s="178">
        <v>4438</v>
      </c>
      <c r="I67" s="172">
        <v>28391</v>
      </c>
      <c r="J67" s="177">
        <v>2194</v>
      </c>
      <c r="K67" s="177">
        <v>21562</v>
      </c>
      <c r="L67" s="178">
        <v>4635</v>
      </c>
      <c r="M67" s="172">
        <v>28553</v>
      </c>
      <c r="N67" s="177">
        <v>2200</v>
      </c>
      <c r="O67" s="177">
        <v>21321</v>
      </c>
      <c r="P67" s="178">
        <v>5032</v>
      </c>
    </row>
    <row r="68" spans="1:16" x14ac:dyDescent="0.3">
      <c r="A68" s="175" t="s">
        <v>762</v>
      </c>
      <c r="B68" s="176" t="s">
        <v>569</v>
      </c>
      <c r="C68" s="176" t="s">
        <v>1260</v>
      </c>
      <c r="D68" s="175" t="s">
        <v>664</v>
      </c>
      <c r="E68" s="172">
        <v>28177</v>
      </c>
      <c r="F68" s="177">
        <v>1255</v>
      </c>
      <c r="G68" s="177">
        <v>23734</v>
      </c>
      <c r="H68" s="178">
        <v>3188</v>
      </c>
      <c r="I68" s="172">
        <v>28360</v>
      </c>
      <c r="J68" s="177">
        <v>1209</v>
      </c>
      <c r="K68" s="177">
        <v>23752</v>
      </c>
      <c r="L68" s="178">
        <v>3399</v>
      </c>
      <c r="M68" s="172">
        <v>28015</v>
      </c>
      <c r="N68" s="177">
        <v>1244</v>
      </c>
      <c r="O68" s="177">
        <v>23207</v>
      </c>
      <c r="P68" s="178">
        <v>3564</v>
      </c>
    </row>
    <row r="69" spans="1:16" x14ac:dyDescent="0.3">
      <c r="A69" s="175" t="s">
        <v>819</v>
      </c>
      <c r="B69" s="176" t="s">
        <v>235</v>
      </c>
      <c r="C69" s="176" t="s">
        <v>1261</v>
      </c>
      <c r="D69" s="175" t="s">
        <v>254</v>
      </c>
      <c r="E69" s="172">
        <v>27333</v>
      </c>
      <c r="F69" s="177">
        <v>1595</v>
      </c>
      <c r="G69" s="177">
        <v>21063</v>
      </c>
      <c r="H69" s="178">
        <v>4675</v>
      </c>
      <c r="I69" s="172">
        <v>27799</v>
      </c>
      <c r="J69" s="177">
        <v>1781</v>
      </c>
      <c r="K69" s="177">
        <v>21031</v>
      </c>
      <c r="L69" s="178">
        <v>4987</v>
      </c>
      <c r="M69" s="172">
        <v>27836</v>
      </c>
      <c r="N69" s="177">
        <v>2169</v>
      </c>
      <c r="O69" s="177">
        <v>20551</v>
      </c>
      <c r="P69" s="178">
        <v>5116</v>
      </c>
    </row>
    <row r="70" spans="1:16" x14ac:dyDescent="0.3">
      <c r="A70" s="175" t="s">
        <v>819</v>
      </c>
      <c r="B70" s="176" t="s">
        <v>569</v>
      </c>
      <c r="C70" s="176" t="s">
        <v>1262</v>
      </c>
      <c r="D70" s="175" t="s">
        <v>604</v>
      </c>
      <c r="E70" s="172">
        <v>24794</v>
      </c>
      <c r="F70" s="177">
        <v>2571</v>
      </c>
      <c r="G70" s="177">
        <v>15383</v>
      </c>
      <c r="H70" s="178">
        <v>6840</v>
      </c>
      <c r="I70" s="172">
        <v>25281</v>
      </c>
      <c r="J70" s="177">
        <v>2819</v>
      </c>
      <c r="K70" s="177">
        <v>15555</v>
      </c>
      <c r="L70" s="178">
        <v>6907</v>
      </c>
      <c r="M70" s="172">
        <v>27635</v>
      </c>
      <c r="N70" s="177">
        <v>4939</v>
      </c>
      <c r="O70" s="177">
        <v>15644</v>
      </c>
      <c r="P70" s="178">
        <v>7052</v>
      </c>
    </row>
    <row r="71" spans="1:16" x14ac:dyDescent="0.3">
      <c r="A71" s="175" t="s">
        <v>308</v>
      </c>
      <c r="B71" s="176" t="s">
        <v>108</v>
      </c>
      <c r="C71" s="176" t="s">
        <v>1263</v>
      </c>
      <c r="D71" s="175" t="s">
        <v>171</v>
      </c>
      <c r="E71" s="172">
        <v>26457</v>
      </c>
      <c r="F71" s="177">
        <v>3341</v>
      </c>
      <c r="G71" s="177">
        <v>17507</v>
      </c>
      <c r="H71" s="178">
        <v>5609</v>
      </c>
      <c r="I71" s="172">
        <v>27352</v>
      </c>
      <c r="J71" s="177">
        <v>3460</v>
      </c>
      <c r="K71" s="177">
        <v>17973</v>
      </c>
      <c r="L71" s="178">
        <v>5919</v>
      </c>
      <c r="M71" s="172">
        <v>27609</v>
      </c>
      <c r="N71" s="177">
        <v>3581</v>
      </c>
      <c r="O71" s="177">
        <v>17752</v>
      </c>
      <c r="P71" s="178">
        <v>6276</v>
      </c>
    </row>
    <row r="72" spans="1:16" x14ac:dyDescent="0.3">
      <c r="A72" s="175" t="s">
        <v>107</v>
      </c>
      <c r="B72" s="176" t="s">
        <v>939</v>
      </c>
      <c r="C72" s="176" t="s">
        <v>1264</v>
      </c>
      <c r="D72" s="175" t="s">
        <v>991</v>
      </c>
      <c r="E72" s="172">
        <v>23906</v>
      </c>
      <c r="F72" s="177">
        <v>4910</v>
      </c>
      <c r="G72" s="177">
        <v>13964</v>
      </c>
      <c r="H72" s="178">
        <v>5032</v>
      </c>
      <c r="I72" s="172">
        <v>25682</v>
      </c>
      <c r="J72" s="177">
        <v>5105</v>
      </c>
      <c r="K72" s="177">
        <v>14533</v>
      </c>
      <c r="L72" s="178">
        <v>6044</v>
      </c>
      <c r="M72" s="172">
        <v>26063</v>
      </c>
      <c r="N72" s="177">
        <v>5077</v>
      </c>
      <c r="O72" s="177">
        <v>14515</v>
      </c>
      <c r="P72" s="178">
        <v>6471</v>
      </c>
    </row>
    <row r="73" spans="1:16" x14ac:dyDescent="0.3">
      <c r="A73" s="175" t="s">
        <v>924</v>
      </c>
      <c r="B73" s="176" t="s">
        <v>1161</v>
      </c>
      <c r="C73" s="176" t="s">
        <v>1265</v>
      </c>
      <c r="D73" s="175" t="s">
        <v>997</v>
      </c>
      <c r="E73" s="172">
        <v>23861</v>
      </c>
      <c r="F73" s="177">
        <v>2090</v>
      </c>
      <c r="G73" s="177">
        <v>16740</v>
      </c>
      <c r="H73" s="178">
        <v>5031</v>
      </c>
      <c r="I73" s="172">
        <v>25071</v>
      </c>
      <c r="J73" s="177">
        <v>2570</v>
      </c>
      <c r="K73" s="177">
        <v>17134</v>
      </c>
      <c r="L73" s="178">
        <v>5367</v>
      </c>
      <c r="M73" s="172">
        <v>25131</v>
      </c>
      <c r="N73" s="177">
        <v>2416</v>
      </c>
      <c r="O73" s="177">
        <v>17074</v>
      </c>
      <c r="P73" s="178">
        <v>5641</v>
      </c>
    </row>
    <row r="74" spans="1:16" x14ac:dyDescent="0.3">
      <c r="A74" s="175" t="s">
        <v>568</v>
      </c>
      <c r="B74" s="176" t="s">
        <v>712</v>
      </c>
      <c r="C74" s="176" t="s">
        <v>1266</v>
      </c>
      <c r="D74" s="175" t="s">
        <v>735</v>
      </c>
      <c r="E74" s="172">
        <v>21726</v>
      </c>
      <c r="F74" s="177">
        <v>1684</v>
      </c>
      <c r="G74" s="177">
        <v>16372</v>
      </c>
      <c r="H74" s="178">
        <v>3670</v>
      </c>
      <c r="I74" s="172">
        <v>22474</v>
      </c>
      <c r="J74" s="177">
        <v>1729</v>
      </c>
      <c r="K74" s="177">
        <v>16968</v>
      </c>
      <c r="L74" s="178">
        <v>3777</v>
      </c>
      <c r="M74" s="172">
        <v>22564</v>
      </c>
      <c r="N74" s="177">
        <v>1787</v>
      </c>
      <c r="O74" s="177">
        <v>16989</v>
      </c>
      <c r="P74" s="178">
        <v>3788</v>
      </c>
    </row>
    <row r="75" spans="1:16" x14ac:dyDescent="0.3">
      <c r="A75" s="175" t="s">
        <v>873</v>
      </c>
      <c r="B75" s="176" t="s">
        <v>1086</v>
      </c>
      <c r="C75" s="176" t="s">
        <v>1267</v>
      </c>
      <c r="D75" s="175" t="s">
        <v>1105</v>
      </c>
      <c r="E75" s="172">
        <v>18671</v>
      </c>
      <c r="F75" s="177">
        <v>3172</v>
      </c>
      <c r="G75" s="177">
        <v>12741</v>
      </c>
      <c r="H75" s="178">
        <v>2758</v>
      </c>
      <c r="I75" s="172">
        <v>20206</v>
      </c>
      <c r="J75" s="177">
        <v>3267</v>
      </c>
      <c r="K75" s="177">
        <v>13453</v>
      </c>
      <c r="L75" s="178">
        <v>3486</v>
      </c>
      <c r="M75" s="172">
        <v>21895</v>
      </c>
      <c r="N75" s="177">
        <v>3394</v>
      </c>
      <c r="O75" s="177">
        <v>14639</v>
      </c>
      <c r="P75" s="178">
        <v>3862</v>
      </c>
    </row>
    <row r="76" spans="1:16" x14ac:dyDescent="0.3">
      <c r="A76" s="175" t="s">
        <v>107</v>
      </c>
      <c r="B76" s="176" t="s">
        <v>261</v>
      </c>
      <c r="C76" s="176" t="s">
        <v>1268</v>
      </c>
      <c r="D76" s="175" t="s">
        <v>304</v>
      </c>
      <c r="E76" s="172">
        <v>20425</v>
      </c>
      <c r="F76" s="177">
        <v>2378</v>
      </c>
      <c r="G76" s="177">
        <v>14341</v>
      </c>
      <c r="H76" s="178">
        <v>3706</v>
      </c>
      <c r="I76" s="172">
        <v>21209</v>
      </c>
      <c r="J76" s="177">
        <v>2384</v>
      </c>
      <c r="K76" s="177">
        <v>14865</v>
      </c>
      <c r="L76" s="178">
        <v>3960</v>
      </c>
      <c r="M76" s="172">
        <v>21546</v>
      </c>
      <c r="N76" s="177">
        <v>2399</v>
      </c>
      <c r="O76" s="177">
        <v>15111</v>
      </c>
      <c r="P76" s="178">
        <v>4036</v>
      </c>
    </row>
    <row r="77" spans="1:16" x14ac:dyDescent="0.3">
      <c r="A77" s="175" t="s">
        <v>429</v>
      </c>
      <c r="B77" s="176" t="s">
        <v>1123</v>
      </c>
      <c r="C77" s="176" t="s">
        <v>1269</v>
      </c>
      <c r="D77" s="175" t="s">
        <v>1123</v>
      </c>
      <c r="E77" s="172">
        <v>21759</v>
      </c>
      <c r="F77" s="177">
        <v>495</v>
      </c>
      <c r="G77" s="177">
        <v>20775</v>
      </c>
      <c r="H77" s="178">
        <v>489</v>
      </c>
      <c r="I77" s="172">
        <v>22114</v>
      </c>
      <c r="J77" s="177">
        <v>450</v>
      </c>
      <c r="K77" s="177">
        <v>21177</v>
      </c>
      <c r="L77" s="178">
        <v>487</v>
      </c>
      <c r="M77" s="172">
        <v>21482</v>
      </c>
      <c r="N77" s="177">
        <v>451</v>
      </c>
      <c r="O77" s="177">
        <v>20464</v>
      </c>
      <c r="P77" s="178">
        <v>567</v>
      </c>
    </row>
    <row r="78" spans="1:16" x14ac:dyDescent="0.3">
      <c r="A78" s="175" t="s">
        <v>568</v>
      </c>
      <c r="B78" s="176" t="s">
        <v>108</v>
      </c>
      <c r="C78" s="176" t="s">
        <v>1270</v>
      </c>
      <c r="D78" s="175" t="s">
        <v>149</v>
      </c>
      <c r="E78" s="172">
        <v>20678</v>
      </c>
      <c r="F78" s="177">
        <v>1607</v>
      </c>
      <c r="G78" s="177">
        <v>14447</v>
      </c>
      <c r="H78" s="178">
        <v>4624</v>
      </c>
      <c r="I78" s="172">
        <v>21111</v>
      </c>
      <c r="J78" s="177">
        <v>1725</v>
      </c>
      <c r="K78" s="177">
        <v>14612</v>
      </c>
      <c r="L78" s="178">
        <v>4774</v>
      </c>
      <c r="M78" s="172">
        <v>21227</v>
      </c>
      <c r="N78" s="177">
        <v>1772</v>
      </c>
      <c r="O78" s="177">
        <v>14612</v>
      </c>
      <c r="P78" s="178">
        <v>4843</v>
      </c>
    </row>
    <row r="79" spans="1:16" x14ac:dyDescent="0.3">
      <c r="A79" s="175" t="s">
        <v>938</v>
      </c>
      <c r="B79" s="176" t="s">
        <v>939</v>
      </c>
      <c r="C79" s="176" t="s">
        <v>1271</v>
      </c>
      <c r="D79" s="175" t="s">
        <v>999</v>
      </c>
      <c r="E79" s="172">
        <v>20685</v>
      </c>
      <c r="F79" s="177">
        <v>1399</v>
      </c>
      <c r="G79" s="177">
        <v>17223</v>
      </c>
      <c r="H79" s="178">
        <v>2063</v>
      </c>
      <c r="I79" s="172">
        <v>20918</v>
      </c>
      <c r="J79" s="177">
        <v>1379</v>
      </c>
      <c r="K79" s="177">
        <v>17221</v>
      </c>
      <c r="L79" s="178">
        <v>2318</v>
      </c>
      <c r="M79" s="172">
        <v>20614</v>
      </c>
      <c r="N79" s="177">
        <v>1355</v>
      </c>
      <c r="O79" s="177">
        <v>16861</v>
      </c>
      <c r="P79" s="178">
        <v>2398</v>
      </c>
    </row>
    <row r="80" spans="1:16" x14ac:dyDescent="0.3">
      <c r="A80" s="175" t="s">
        <v>913</v>
      </c>
      <c r="B80" s="176" t="s">
        <v>108</v>
      </c>
      <c r="C80" s="176" t="s">
        <v>1272</v>
      </c>
      <c r="D80" s="175" t="s">
        <v>135</v>
      </c>
      <c r="E80" s="172">
        <v>19075</v>
      </c>
      <c r="F80" s="177">
        <v>1931</v>
      </c>
      <c r="G80" s="177">
        <v>14039</v>
      </c>
      <c r="H80" s="178">
        <v>3105</v>
      </c>
      <c r="I80" s="172">
        <v>19635</v>
      </c>
      <c r="J80" s="177">
        <v>1991</v>
      </c>
      <c r="K80" s="177">
        <v>14321</v>
      </c>
      <c r="L80" s="178">
        <v>3323</v>
      </c>
      <c r="M80" s="172">
        <v>20131</v>
      </c>
      <c r="N80" s="177">
        <v>2086</v>
      </c>
      <c r="O80" s="177">
        <v>14620</v>
      </c>
      <c r="P80" s="178">
        <v>3425</v>
      </c>
    </row>
    <row r="81" spans="1:16" x14ac:dyDescent="0.3">
      <c r="A81" s="175" t="s">
        <v>792</v>
      </c>
      <c r="B81" s="176" t="s">
        <v>108</v>
      </c>
      <c r="C81" s="176" t="s">
        <v>1273</v>
      </c>
      <c r="D81" s="175" t="s">
        <v>177</v>
      </c>
      <c r="E81" s="172">
        <v>17490</v>
      </c>
      <c r="F81" s="177">
        <v>2543</v>
      </c>
      <c r="G81" s="177">
        <v>9938</v>
      </c>
      <c r="H81" s="178">
        <v>5009</v>
      </c>
      <c r="I81" s="172">
        <v>18552</v>
      </c>
      <c r="J81" s="177">
        <v>2689</v>
      </c>
      <c r="K81" s="177">
        <v>10427</v>
      </c>
      <c r="L81" s="178">
        <v>5436</v>
      </c>
      <c r="M81" s="172">
        <v>19445</v>
      </c>
      <c r="N81" s="177">
        <v>2914</v>
      </c>
      <c r="O81" s="177">
        <v>10841</v>
      </c>
      <c r="P81" s="178">
        <v>5690</v>
      </c>
    </row>
    <row r="82" spans="1:16" x14ac:dyDescent="0.3">
      <c r="A82" s="175" t="s">
        <v>938</v>
      </c>
      <c r="B82" s="176" t="s">
        <v>874</v>
      </c>
      <c r="C82" s="176" t="s">
        <v>1274</v>
      </c>
      <c r="D82" s="175" t="s">
        <v>899</v>
      </c>
      <c r="E82" s="172">
        <v>17779</v>
      </c>
      <c r="F82" s="177">
        <v>2987</v>
      </c>
      <c r="G82" s="177">
        <v>9423</v>
      </c>
      <c r="H82" s="178">
        <v>5369</v>
      </c>
      <c r="I82" s="172">
        <v>18574</v>
      </c>
      <c r="J82" s="177">
        <v>3245</v>
      </c>
      <c r="K82" s="177">
        <v>9610</v>
      </c>
      <c r="L82" s="178">
        <v>5719</v>
      </c>
      <c r="M82" s="172">
        <v>18607</v>
      </c>
      <c r="N82" s="177">
        <v>3111</v>
      </c>
      <c r="O82" s="177">
        <v>9536</v>
      </c>
      <c r="P82" s="178">
        <v>5960</v>
      </c>
    </row>
    <row r="83" spans="1:16" x14ac:dyDescent="0.3">
      <c r="A83" s="175" t="s">
        <v>429</v>
      </c>
      <c r="B83" s="176" t="s">
        <v>181</v>
      </c>
      <c r="C83" s="176" t="s">
        <v>1275</v>
      </c>
      <c r="D83" s="175" t="s">
        <v>843</v>
      </c>
      <c r="E83" s="172">
        <v>15286</v>
      </c>
      <c r="F83" s="177">
        <v>4060</v>
      </c>
      <c r="G83" s="177">
        <v>6826</v>
      </c>
      <c r="H83" s="178">
        <v>4400</v>
      </c>
      <c r="I83" s="172">
        <v>16752</v>
      </c>
      <c r="J83" s="177">
        <v>5099</v>
      </c>
      <c r="K83" s="177">
        <v>7014</v>
      </c>
      <c r="L83" s="178">
        <v>4639</v>
      </c>
      <c r="M83" s="172">
        <v>17224</v>
      </c>
      <c r="N83" s="177">
        <v>5425</v>
      </c>
      <c r="O83" s="177">
        <v>7032</v>
      </c>
      <c r="P83" s="178">
        <v>4767</v>
      </c>
    </row>
    <row r="84" spans="1:16" x14ac:dyDescent="0.3">
      <c r="A84" s="175" t="s">
        <v>107</v>
      </c>
      <c r="B84" s="176" t="s">
        <v>1150</v>
      </c>
      <c r="C84" s="176" t="s">
        <v>1276</v>
      </c>
      <c r="D84" s="175" t="s">
        <v>1151</v>
      </c>
      <c r="E84" s="172">
        <v>15779</v>
      </c>
      <c r="F84" s="177">
        <v>967</v>
      </c>
      <c r="G84" s="177">
        <v>13414</v>
      </c>
      <c r="H84" s="178">
        <v>1398</v>
      </c>
      <c r="I84" s="172">
        <v>16792</v>
      </c>
      <c r="J84" s="177">
        <v>1111</v>
      </c>
      <c r="K84" s="177">
        <v>14044</v>
      </c>
      <c r="L84" s="178">
        <v>1637</v>
      </c>
      <c r="M84" s="172">
        <v>17117</v>
      </c>
      <c r="N84" s="177">
        <v>1107</v>
      </c>
      <c r="O84" s="177">
        <v>14290</v>
      </c>
      <c r="P84" s="178">
        <v>1720</v>
      </c>
    </row>
    <row r="85" spans="1:16" x14ac:dyDescent="0.3">
      <c r="A85" s="175" t="s">
        <v>457</v>
      </c>
      <c r="B85" s="176" t="s">
        <v>793</v>
      </c>
      <c r="C85" s="176" t="s">
        <v>1277</v>
      </c>
      <c r="D85" s="175" t="s">
        <v>795</v>
      </c>
      <c r="E85" s="172">
        <v>16608</v>
      </c>
      <c r="F85" s="177">
        <v>2573</v>
      </c>
      <c r="G85" s="177">
        <v>8780</v>
      </c>
      <c r="H85" s="178">
        <v>5255</v>
      </c>
      <c r="I85" s="172">
        <v>17102</v>
      </c>
      <c r="J85" s="177">
        <v>2602</v>
      </c>
      <c r="K85" s="177">
        <v>8983</v>
      </c>
      <c r="L85" s="178">
        <v>5517</v>
      </c>
      <c r="M85" s="172">
        <v>17260</v>
      </c>
      <c r="N85" s="177">
        <v>2608</v>
      </c>
      <c r="O85" s="177">
        <v>8908</v>
      </c>
      <c r="P85" s="178">
        <v>5744</v>
      </c>
    </row>
    <row r="86" spans="1:16" x14ac:dyDescent="0.3">
      <c r="A86" s="175" t="s">
        <v>107</v>
      </c>
      <c r="B86" s="176" t="s">
        <v>475</v>
      </c>
      <c r="C86" s="176" t="s">
        <v>1278</v>
      </c>
      <c r="D86" s="175" t="s">
        <v>502</v>
      </c>
      <c r="E86" s="172">
        <v>14932</v>
      </c>
      <c r="F86" s="177">
        <v>2265</v>
      </c>
      <c r="G86" s="177">
        <v>9802</v>
      </c>
      <c r="H86" s="178">
        <v>2865</v>
      </c>
      <c r="I86" s="172">
        <v>16282</v>
      </c>
      <c r="J86" s="177">
        <v>2417</v>
      </c>
      <c r="K86" s="177">
        <v>10667</v>
      </c>
      <c r="L86" s="178">
        <v>3198</v>
      </c>
      <c r="M86" s="172">
        <v>16635</v>
      </c>
      <c r="N86" s="177">
        <v>2519</v>
      </c>
      <c r="O86" s="177">
        <v>10775</v>
      </c>
      <c r="P86" s="178">
        <v>3341</v>
      </c>
    </row>
    <row r="87" spans="1:16" x14ac:dyDescent="0.3">
      <c r="A87" s="175" t="s">
        <v>234</v>
      </c>
      <c r="B87" s="176" t="s">
        <v>181</v>
      </c>
      <c r="C87" s="176" t="s">
        <v>1279</v>
      </c>
      <c r="D87" s="175" t="s">
        <v>870</v>
      </c>
      <c r="E87" s="172">
        <v>15510</v>
      </c>
      <c r="F87" s="177">
        <v>3593</v>
      </c>
      <c r="G87" s="177">
        <v>7320</v>
      </c>
      <c r="H87" s="178">
        <v>4597</v>
      </c>
      <c r="I87" s="172">
        <v>16330</v>
      </c>
      <c r="J87" s="177">
        <v>3863</v>
      </c>
      <c r="K87" s="177">
        <v>7452</v>
      </c>
      <c r="L87" s="178">
        <v>5015</v>
      </c>
      <c r="M87" s="172">
        <v>16663</v>
      </c>
      <c r="N87" s="177">
        <v>3924</v>
      </c>
      <c r="O87" s="177">
        <v>7525</v>
      </c>
      <c r="P87" s="178">
        <v>5214</v>
      </c>
    </row>
    <row r="88" spans="1:16" x14ac:dyDescent="0.3">
      <c r="A88" s="175" t="s">
        <v>107</v>
      </c>
      <c r="B88" s="176" t="s">
        <v>108</v>
      </c>
      <c r="C88" s="176" t="s">
        <v>1280</v>
      </c>
      <c r="D88" s="175" t="s">
        <v>163</v>
      </c>
      <c r="E88" s="172">
        <v>14143</v>
      </c>
      <c r="F88" s="177">
        <v>3066</v>
      </c>
      <c r="G88" s="177">
        <v>7754</v>
      </c>
      <c r="H88" s="178">
        <v>3323</v>
      </c>
      <c r="I88" s="172">
        <v>16411</v>
      </c>
      <c r="J88" s="177">
        <v>4413</v>
      </c>
      <c r="K88" s="177">
        <v>8298</v>
      </c>
      <c r="L88" s="178">
        <v>3700</v>
      </c>
      <c r="M88" s="172">
        <v>16517</v>
      </c>
      <c r="N88" s="177">
        <v>4543</v>
      </c>
      <c r="O88" s="177">
        <v>8046</v>
      </c>
      <c r="P88" s="178">
        <v>3928</v>
      </c>
    </row>
    <row r="89" spans="1:16" x14ac:dyDescent="0.3">
      <c r="A89" s="175" t="s">
        <v>747</v>
      </c>
      <c r="B89" s="176" t="s">
        <v>108</v>
      </c>
      <c r="C89" s="176" t="s">
        <v>1281</v>
      </c>
      <c r="D89" s="175" t="s">
        <v>141</v>
      </c>
      <c r="E89" s="172">
        <v>14695</v>
      </c>
      <c r="F89" s="177">
        <v>2367</v>
      </c>
      <c r="G89" s="177">
        <v>9442</v>
      </c>
      <c r="H89" s="178">
        <v>2886</v>
      </c>
      <c r="I89" s="172">
        <v>15889</v>
      </c>
      <c r="J89" s="177">
        <v>3045</v>
      </c>
      <c r="K89" s="177">
        <v>9520</v>
      </c>
      <c r="L89" s="178">
        <v>3324</v>
      </c>
      <c r="M89" s="172">
        <v>16237</v>
      </c>
      <c r="N89" s="177">
        <v>3122</v>
      </c>
      <c r="O89" s="177">
        <v>9776</v>
      </c>
      <c r="P89" s="178">
        <v>3339</v>
      </c>
    </row>
    <row r="90" spans="1:16" x14ac:dyDescent="0.3">
      <c r="A90" s="175" t="s">
        <v>457</v>
      </c>
      <c r="B90" s="176" t="s">
        <v>1179</v>
      </c>
      <c r="C90" s="176" t="s">
        <v>1282</v>
      </c>
      <c r="D90" s="175" t="s">
        <v>1180</v>
      </c>
      <c r="E90" s="172">
        <v>15839</v>
      </c>
      <c r="F90" s="177">
        <v>1839</v>
      </c>
      <c r="G90" s="177">
        <v>10979</v>
      </c>
      <c r="H90" s="178">
        <v>3021</v>
      </c>
      <c r="I90" s="172">
        <v>16147</v>
      </c>
      <c r="J90" s="177">
        <v>1881</v>
      </c>
      <c r="K90" s="177">
        <v>11092</v>
      </c>
      <c r="L90" s="178">
        <v>3174</v>
      </c>
      <c r="M90" s="172">
        <v>16264</v>
      </c>
      <c r="N90" s="177">
        <v>1957</v>
      </c>
      <c r="O90" s="177">
        <v>11068</v>
      </c>
      <c r="P90" s="178">
        <v>3239</v>
      </c>
    </row>
    <row r="91" spans="1:16" x14ac:dyDescent="0.3">
      <c r="A91" s="175" t="s">
        <v>680</v>
      </c>
      <c r="B91" s="176" t="s">
        <v>108</v>
      </c>
      <c r="C91" s="176" t="s">
        <v>1283</v>
      </c>
      <c r="D91" s="175" t="s">
        <v>159</v>
      </c>
      <c r="E91" s="172">
        <v>14056</v>
      </c>
      <c r="F91" s="177">
        <v>3378</v>
      </c>
      <c r="G91" s="177">
        <v>7460</v>
      </c>
      <c r="H91" s="178">
        <v>3218</v>
      </c>
      <c r="I91" s="172">
        <v>15191</v>
      </c>
      <c r="J91" s="177">
        <v>3492</v>
      </c>
      <c r="K91" s="177">
        <v>7885</v>
      </c>
      <c r="L91" s="178">
        <v>3814</v>
      </c>
      <c r="M91" s="172">
        <v>15826</v>
      </c>
      <c r="N91" s="177">
        <v>3528</v>
      </c>
      <c r="O91" s="177">
        <v>8125</v>
      </c>
      <c r="P91" s="178">
        <v>4173</v>
      </c>
    </row>
    <row r="92" spans="1:16" x14ac:dyDescent="0.3">
      <c r="A92" s="175" t="s">
        <v>1038</v>
      </c>
      <c r="B92" s="176" t="s">
        <v>569</v>
      </c>
      <c r="C92" s="176" t="s">
        <v>1284</v>
      </c>
      <c r="D92" s="175" t="s">
        <v>668</v>
      </c>
      <c r="E92" s="172">
        <v>14645</v>
      </c>
      <c r="F92" s="177">
        <v>1236</v>
      </c>
      <c r="G92" s="177">
        <v>11747</v>
      </c>
      <c r="H92" s="178">
        <v>1662</v>
      </c>
      <c r="I92" s="172">
        <v>15055</v>
      </c>
      <c r="J92" s="177">
        <v>1234</v>
      </c>
      <c r="K92" s="177">
        <v>12035</v>
      </c>
      <c r="L92" s="178">
        <v>1786</v>
      </c>
      <c r="M92" s="172">
        <v>14894</v>
      </c>
      <c r="N92" s="177">
        <v>1264</v>
      </c>
      <c r="O92" s="177">
        <v>11805</v>
      </c>
      <c r="P92" s="178">
        <v>1825</v>
      </c>
    </row>
    <row r="93" spans="1:16" x14ac:dyDescent="0.3">
      <c r="A93" s="175" t="s">
        <v>792</v>
      </c>
      <c r="B93" s="176" t="s">
        <v>1086</v>
      </c>
      <c r="C93" s="176" t="s">
        <v>1285</v>
      </c>
      <c r="D93" s="175" t="s">
        <v>239</v>
      </c>
      <c r="E93" s="172">
        <v>14599</v>
      </c>
      <c r="F93" s="177">
        <v>1197</v>
      </c>
      <c r="G93" s="177">
        <v>11185</v>
      </c>
      <c r="H93" s="178">
        <v>2217</v>
      </c>
      <c r="I93" s="172">
        <v>14862</v>
      </c>
      <c r="J93" s="177">
        <v>1240</v>
      </c>
      <c r="K93" s="177">
        <v>11251</v>
      </c>
      <c r="L93" s="178">
        <v>2371</v>
      </c>
      <c r="M93" s="172">
        <v>14797</v>
      </c>
      <c r="N93" s="177">
        <v>1284</v>
      </c>
      <c r="O93" s="177">
        <v>11103</v>
      </c>
      <c r="P93" s="178">
        <v>2410</v>
      </c>
    </row>
    <row r="94" spans="1:16" x14ac:dyDescent="0.3">
      <c r="A94" s="175" t="s">
        <v>107</v>
      </c>
      <c r="B94" s="176" t="s">
        <v>513</v>
      </c>
      <c r="C94" s="176" t="s">
        <v>1286</v>
      </c>
      <c r="D94" s="175" t="s">
        <v>515</v>
      </c>
      <c r="E94" s="172">
        <v>14041</v>
      </c>
      <c r="F94" s="177">
        <v>1533</v>
      </c>
      <c r="G94" s="177">
        <v>9764</v>
      </c>
      <c r="H94" s="178">
        <v>2744</v>
      </c>
      <c r="I94" s="172">
        <v>14224</v>
      </c>
      <c r="J94" s="177">
        <v>1592</v>
      </c>
      <c r="K94" s="177">
        <v>9710</v>
      </c>
      <c r="L94" s="178">
        <v>2922</v>
      </c>
      <c r="M94" s="172">
        <v>14641</v>
      </c>
      <c r="N94" s="177">
        <v>1670</v>
      </c>
      <c r="O94" s="177">
        <v>9964</v>
      </c>
      <c r="P94" s="178">
        <v>3007</v>
      </c>
    </row>
    <row r="95" spans="1:16" x14ac:dyDescent="0.3">
      <c r="A95" s="175" t="s">
        <v>308</v>
      </c>
      <c r="B95" s="176" t="s">
        <v>569</v>
      </c>
      <c r="C95" s="176" t="s">
        <v>1287</v>
      </c>
      <c r="D95" s="175" t="s">
        <v>651</v>
      </c>
      <c r="E95" s="172">
        <v>13291</v>
      </c>
      <c r="F95" s="177">
        <v>1700</v>
      </c>
      <c r="G95" s="177">
        <v>7587</v>
      </c>
      <c r="H95" s="178">
        <v>4004</v>
      </c>
      <c r="I95" s="172">
        <v>13939</v>
      </c>
      <c r="J95" s="177">
        <v>1795</v>
      </c>
      <c r="K95" s="177">
        <v>7813</v>
      </c>
      <c r="L95" s="178">
        <v>4331</v>
      </c>
      <c r="M95" s="172">
        <v>14452</v>
      </c>
      <c r="N95" s="177">
        <v>2171</v>
      </c>
      <c r="O95" s="177">
        <v>7821</v>
      </c>
      <c r="P95" s="178">
        <v>4460</v>
      </c>
    </row>
    <row r="96" spans="1:16" x14ac:dyDescent="0.3">
      <c r="A96" s="175" t="s">
        <v>539</v>
      </c>
      <c r="B96" s="176" t="s">
        <v>939</v>
      </c>
      <c r="C96" s="176" t="s">
        <v>1288</v>
      </c>
      <c r="D96" s="175" t="s">
        <v>1006</v>
      </c>
      <c r="E96" s="172">
        <v>11374</v>
      </c>
      <c r="F96" s="177">
        <v>3491</v>
      </c>
      <c r="G96" s="177">
        <v>5102</v>
      </c>
      <c r="H96" s="178">
        <v>2781</v>
      </c>
      <c r="I96" s="172">
        <v>13762</v>
      </c>
      <c r="J96" s="177">
        <v>4085</v>
      </c>
      <c r="K96" s="177">
        <v>6395</v>
      </c>
      <c r="L96" s="178">
        <v>3282</v>
      </c>
      <c r="M96" s="172">
        <v>14636</v>
      </c>
      <c r="N96" s="177">
        <v>4200</v>
      </c>
      <c r="O96" s="177">
        <v>6637</v>
      </c>
      <c r="P96" s="178">
        <v>3799</v>
      </c>
    </row>
    <row r="97" spans="1:16" x14ac:dyDescent="0.3">
      <c r="A97" s="175" t="s">
        <v>107</v>
      </c>
      <c r="B97" s="176" t="s">
        <v>793</v>
      </c>
      <c r="C97" s="176" t="s">
        <v>1289</v>
      </c>
      <c r="D97" s="175" t="s">
        <v>811</v>
      </c>
      <c r="E97" s="172">
        <v>13408</v>
      </c>
      <c r="F97" s="177">
        <v>1388</v>
      </c>
      <c r="G97" s="177">
        <v>9256</v>
      </c>
      <c r="H97" s="178">
        <v>2764</v>
      </c>
      <c r="I97" s="172">
        <v>13873</v>
      </c>
      <c r="J97" s="177">
        <v>1470</v>
      </c>
      <c r="K97" s="177">
        <v>9517</v>
      </c>
      <c r="L97" s="178">
        <v>2886</v>
      </c>
      <c r="M97" s="172">
        <v>13909</v>
      </c>
      <c r="N97" s="177">
        <v>1557</v>
      </c>
      <c r="O97" s="177">
        <v>9419</v>
      </c>
      <c r="P97" s="178">
        <v>2933</v>
      </c>
    </row>
    <row r="98" spans="1:16" x14ac:dyDescent="0.3">
      <c r="A98" s="175" t="s">
        <v>873</v>
      </c>
      <c r="B98" s="176" t="s">
        <v>748</v>
      </c>
      <c r="C98" s="176" t="s">
        <v>1290</v>
      </c>
      <c r="D98" s="175" t="s">
        <v>757</v>
      </c>
      <c r="E98" s="172">
        <v>13549</v>
      </c>
      <c r="F98" s="177">
        <v>2040</v>
      </c>
      <c r="G98" s="177">
        <v>8418</v>
      </c>
      <c r="H98" s="178">
        <v>3091</v>
      </c>
      <c r="I98" s="172">
        <v>13825</v>
      </c>
      <c r="J98" s="177">
        <v>2111</v>
      </c>
      <c r="K98" s="177">
        <v>8530</v>
      </c>
      <c r="L98" s="178">
        <v>3184</v>
      </c>
      <c r="M98" s="172">
        <v>13771</v>
      </c>
      <c r="N98" s="177">
        <v>2167</v>
      </c>
      <c r="O98" s="177">
        <v>8384</v>
      </c>
      <c r="P98" s="178">
        <v>3220</v>
      </c>
    </row>
    <row r="99" spans="1:16" x14ac:dyDescent="0.3">
      <c r="A99" s="175" t="s">
        <v>938</v>
      </c>
      <c r="B99" s="176" t="s">
        <v>569</v>
      </c>
      <c r="C99" s="176" t="s">
        <v>1291</v>
      </c>
      <c r="D99" s="175" t="s">
        <v>660</v>
      </c>
      <c r="E99" s="172">
        <v>12196</v>
      </c>
      <c r="F99" s="177">
        <v>2289</v>
      </c>
      <c r="G99" s="177">
        <v>7256</v>
      </c>
      <c r="H99" s="178">
        <v>2651</v>
      </c>
      <c r="I99" s="172">
        <v>13223</v>
      </c>
      <c r="J99" s="177">
        <v>2429</v>
      </c>
      <c r="K99" s="177">
        <v>7505</v>
      </c>
      <c r="L99" s="178">
        <v>3289</v>
      </c>
      <c r="M99" s="172">
        <v>13295</v>
      </c>
      <c r="N99" s="177">
        <v>2847</v>
      </c>
      <c r="O99" s="177">
        <v>6849</v>
      </c>
      <c r="P99" s="178">
        <v>3599</v>
      </c>
    </row>
    <row r="100" spans="1:16" x14ac:dyDescent="0.3">
      <c r="A100" s="175" t="s">
        <v>474</v>
      </c>
      <c r="B100" s="176" t="s">
        <v>449</v>
      </c>
      <c r="C100" s="176" t="s">
        <v>1292</v>
      </c>
      <c r="D100" s="175" t="s">
        <v>936</v>
      </c>
      <c r="E100" s="172">
        <v>12089</v>
      </c>
      <c r="F100" s="177">
        <v>3497</v>
      </c>
      <c r="G100" s="177">
        <v>7461</v>
      </c>
      <c r="H100" s="178">
        <v>1131</v>
      </c>
      <c r="I100" s="172">
        <v>12568</v>
      </c>
      <c r="J100" s="177">
        <v>3668</v>
      </c>
      <c r="K100" s="177">
        <v>7670</v>
      </c>
      <c r="L100" s="178">
        <v>1230</v>
      </c>
      <c r="M100" s="172">
        <v>12970</v>
      </c>
      <c r="N100" s="177">
        <v>3700</v>
      </c>
      <c r="O100" s="177">
        <v>7647</v>
      </c>
      <c r="P100" s="178">
        <v>1623</v>
      </c>
    </row>
    <row r="101" spans="1:16" x14ac:dyDescent="0.3">
      <c r="A101" s="175" t="s">
        <v>1162</v>
      </c>
      <c r="B101" s="176" t="s">
        <v>108</v>
      </c>
      <c r="C101" s="176" t="s">
        <v>1293</v>
      </c>
      <c r="D101" s="175" t="s">
        <v>130</v>
      </c>
      <c r="E101" s="172">
        <v>11729</v>
      </c>
      <c r="F101" s="177">
        <v>1946</v>
      </c>
      <c r="G101" s="177">
        <v>8017</v>
      </c>
      <c r="H101" s="178">
        <v>1766</v>
      </c>
      <c r="I101" s="172">
        <v>12330</v>
      </c>
      <c r="J101" s="177">
        <v>2101</v>
      </c>
      <c r="K101" s="177">
        <v>8323</v>
      </c>
      <c r="L101" s="178">
        <v>1906</v>
      </c>
      <c r="M101" s="172">
        <v>12446</v>
      </c>
      <c r="N101" s="177">
        <v>2159</v>
      </c>
      <c r="O101" s="177">
        <v>8321</v>
      </c>
      <c r="P101" s="178">
        <v>1966</v>
      </c>
    </row>
    <row r="102" spans="1:16" x14ac:dyDescent="0.3">
      <c r="A102" s="175" t="s">
        <v>568</v>
      </c>
      <c r="B102" s="176" t="s">
        <v>874</v>
      </c>
      <c r="C102" s="176" t="s">
        <v>1294</v>
      </c>
      <c r="D102" s="175" t="s">
        <v>900</v>
      </c>
      <c r="E102" s="172">
        <v>10112</v>
      </c>
      <c r="F102" s="177">
        <v>1162</v>
      </c>
      <c r="G102" s="177">
        <v>7908</v>
      </c>
      <c r="H102" s="178">
        <v>1042</v>
      </c>
      <c r="I102" s="172">
        <v>11953</v>
      </c>
      <c r="J102" s="177">
        <v>1190</v>
      </c>
      <c r="K102" s="177">
        <v>9156</v>
      </c>
      <c r="L102" s="178">
        <v>1607</v>
      </c>
      <c r="M102" s="172">
        <v>12424</v>
      </c>
      <c r="N102" s="177">
        <v>1234</v>
      </c>
      <c r="O102" s="177">
        <v>9296</v>
      </c>
      <c r="P102" s="178">
        <v>1894</v>
      </c>
    </row>
    <row r="103" spans="1:16" x14ac:dyDescent="0.3">
      <c r="A103" s="175" t="s">
        <v>819</v>
      </c>
      <c r="B103" s="176" t="s">
        <v>1039</v>
      </c>
      <c r="C103" s="176" t="s">
        <v>1295</v>
      </c>
      <c r="D103" s="175" t="s">
        <v>1055</v>
      </c>
      <c r="E103" s="172">
        <v>11384</v>
      </c>
      <c r="F103" s="177">
        <v>934</v>
      </c>
      <c r="G103" s="177">
        <v>10210</v>
      </c>
      <c r="H103" s="178">
        <v>240</v>
      </c>
      <c r="I103" s="172">
        <v>11768</v>
      </c>
      <c r="J103" s="177">
        <v>1011</v>
      </c>
      <c r="K103" s="177">
        <v>10437</v>
      </c>
      <c r="L103" s="178">
        <v>320</v>
      </c>
      <c r="M103" s="172">
        <v>12152</v>
      </c>
      <c r="N103" s="177">
        <v>980</v>
      </c>
      <c r="O103" s="177">
        <v>10780</v>
      </c>
      <c r="P103" s="178">
        <v>392</v>
      </c>
    </row>
    <row r="104" spans="1:16" x14ac:dyDescent="0.3">
      <c r="A104" s="175" t="s">
        <v>1172</v>
      </c>
      <c r="B104" s="176" t="s">
        <v>108</v>
      </c>
      <c r="C104" s="176" t="s">
        <v>1296</v>
      </c>
      <c r="D104" s="175" t="s">
        <v>143</v>
      </c>
      <c r="E104" s="172">
        <v>11051</v>
      </c>
      <c r="F104" s="177">
        <v>2165</v>
      </c>
      <c r="G104" s="177">
        <v>6074</v>
      </c>
      <c r="H104" s="178">
        <v>2812</v>
      </c>
      <c r="I104" s="172">
        <v>11571</v>
      </c>
      <c r="J104" s="177">
        <v>2250</v>
      </c>
      <c r="K104" s="177">
        <v>6320</v>
      </c>
      <c r="L104" s="178">
        <v>3001</v>
      </c>
      <c r="M104" s="172">
        <v>11684</v>
      </c>
      <c r="N104" s="177">
        <v>2233</v>
      </c>
      <c r="O104" s="177">
        <v>6447</v>
      </c>
      <c r="P104" s="178">
        <v>3004</v>
      </c>
    </row>
    <row r="105" spans="1:16" x14ac:dyDescent="0.3">
      <c r="A105" s="175" t="s">
        <v>568</v>
      </c>
      <c r="B105" s="176" t="s">
        <v>1163</v>
      </c>
      <c r="C105" s="176" t="s">
        <v>1297</v>
      </c>
      <c r="D105" s="175" t="s">
        <v>1164</v>
      </c>
      <c r="E105" s="172">
        <v>10481</v>
      </c>
      <c r="F105" s="177">
        <v>1467</v>
      </c>
      <c r="G105" s="177">
        <v>7123</v>
      </c>
      <c r="H105" s="178">
        <v>1891</v>
      </c>
      <c r="I105" s="172">
        <v>11345</v>
      </c>
      <c r="J105" s="177">
        <v>1475</v>
      </c>
      <c r="K105" s="177">
        <v>7428</v>
      </c>
      <c r="L105" s="178">
        <v>2442</v>
      </c>
      <c r="M105" s="172">
        <v>11610</v>
      </c>
      <c r="N105" s="177">
        <v>1489</v>
      </c>
      <c r="O105" s="177">
        <v>7461</v>
      </c>
      <c r="P105" s="178">
        <v>2660</v>
      </c>
    </row>
    <row r="106" spans="1:16" x14ac:dyDescent="0.3">
      <c r="A106" s="175" t="s">
        <v>873</v>
      </c>
      <c r="B106" s="176" t="s">
        <v>108</v>
      </c>
      <c r="C106" s="176" t="s">
        <v>1298</v>
      </c>
      <c r="D106" s="175" t="s">
        <v>221</v>
      </c>
      <c r="E106" s="172">
        <v>10305</v>
      </c>
      <c r="F106" s="177">
        <v>1912</v>
      </c>
      <c r="G106" s="177">
        <v>5875</v>
      </c>
      <c r="H106" s="178">
        <v>2518</v>
      </c>
      <c r="I106" s="172">
        <v>10922</v>
      </c>
      <c r="J106" s="177">
        <v>2009</v>
      </c>
      <c r="K106" s="177">
        <v>5964</v>
      </c>
      <c r="L106" s="178">
        <v>2949</v>
      </c>
      <c r="M106" s="172">
        <v>11433</v>
      </c>
      <c r="N106" s="177">
        <v>2375</v>
      </c>
      <c r="O106" s="177">
        <v>5949</v>
      </c>
      <c r="P106" s="178">
        <v>3109</v>
      </c>
    </row>
    <row r="107" spans="1:16" x14ac:dyDescent="0.3">
      <c r="A107" s="175" t="s">
        <v>938</v>
      </c>
      <c r="B107" s="176" t="s">
        <v>108</v>
      </c>
      <c r="C107" s="176" t="s">
        <v>1299</v>
      </c>
      <c r="D107" s="175" t="s">
        <v>188</v>
      </c>
      <c r="E107" s="172">
        <v>10220</v>
      </c>
      <c r="F107" s="177">
        <v>1510</v>
      </c>
      <c r="G107" s="177">
        <v>6000</v>
      </c>
      <c r="H107" s="178">
        <v>2710</v>
      </c>
      <c r="I107" s="172">
        <v>10640</v>
      </c>
      <c r="J107" s="177">
        <v>1576</v>
      </c>
      <c r="K107" s="177">
        <v>6212</v>
      </c>
      <c r="L107" s="178">
        <v>2852</v>
      </c>
      <c r="M107" s="172">
        <v>10692</v>
      </c>
      <c r="N107" s="177">
        <v>1595</v>
      </c>
      <c r="O107" s="177">
        <v>6197</v>
      </c>
      <c r="P107" s="178">
        <v>2900</v>
      </c>
    </row>
    <row r="108" spans="1:16" x14ac:dyDescent="0.3">
      <c r="A108" s="175" t="s">
        <v>1085</v>
      </c>
      <c r="B108" s="176" t="s">
        <v>1086</v>
      </c>
      <c r="C108" s="176" t="s">
        <v>1300</v>
      </c>
      <c r="D108" s="175" t="s">
        <v>1100</v>
      </c>
      <c r="E108" s="172">
        <v>10340</v>
      </c>
      <c r="F108" s="177">
        <v>724</v>
      </c>
      <c r="G108" s="177">
        <v>7303</v>
      </c>
      <c r="H108" s="178">
        <v>2313</v>
      </c>
      <c r="I108" s="172">
        <v>10504</v>
      </c>
      <c r="J108" s="177">
        <v>713</v>
      </c>
      <c r="K108" s="177">
        <v>7334</v>
      </c>
      <c r="L108" s="178">
        <v>2457</v>
      </c>
      <c r="M108" s="172">
        <v>10588</v>
      </c>
      <c r="N108" s="177">
        <v>815</v>
      </c>
      <c r="O108" s="177">
        <v>7283</v>
      </c>
      <c r="P108" s="178">
        <v>2490</v>
      </c>
    </row>
    <row r="109" spans="1:16" x14ac:dyDescent="0.3">
      <c r="A109" s="175" t="s">
        <v>792</v>
      </c>
      <c r="B109" s="176" t="s">
        <v>135</v>
      </c>
      <c r="C109" s="176" t="s">
        <v>1301</v>
      </c>
      <c r="D109" s="175" t="s">
        <v>437</v>
      </c>
      <c r="E109" s="172">
        <v>10271</v>
      </c>
      <c r="F109" s="177">
        <v>1597</v>
      </c>
      <c r="G109" s="177">
        <v>6473</v>
      </c>
      <c r="H109" s="178">
        <v>2201</v>
      </c>
      <c r="I109" s="172">
        <v>10467</v>
      </c>
      <c r="J109" s="177">
        <v>1674</v>
      </c>
      <c r="K109" s="177">
        <v>6505</v>
      </c>
      <c r="L109" s="178">
        <v>2288</v>
      </c>
      <c r="M109" s="172">
        <v>10532</v>
      </c>
      <c r="N109" s="177">
        <v>1658</v>
      </c>
      <c r="O109" s="177">
        <v>6414</v>
      </c>
      <c r="P109" s="178">
        <v>2460</v>
      </c>
    </row>
    <row r="110" spans="1:16" x14ac:dyDescent="0.3">
      <c r="A110" s="175" t="s">
        <v>680</v>
      </c>
      <c r="B110" s="176" t="s">
        <v>261</v>
      </c>
      <c r="C110" s="176" t="s">
        <v>1302</v>
      </c>
      <c r="D110" s="175" t="s">
        <v>278</v>
      </c>
      <c r="E110" s="172">
        <v>9976</v>
      </c>
      <c r="F110" s="177">
        <v>4688</v>
      </c>
      <c r="G110" s="177">
        <v>2984</v>
      </c>
      <c r="H110" s="178">
        <v>2304</v>
      </c>
      <c r="I110" s="172">
        <v>8592</v>
      </c>
      <c r="J110" s="177">
        <v>2898</v>
      </c>
      <c r="K110" s="177">
        <v>3136</v>
      </c>
      <c r="L110" s="178">
        <v>2558</v>
      </c>
      <c r="M110" s="172">
        <v>9911</v>
      </c>
      <c r="N110" s="177">
        <v>4250</v>
      </c>
      <c r="O110" s="177">
        <v>3130</v>
      </c>
      <c r="P110" s="178">
        <v>2531</v>
      </c>
    </row>
    <row r="111" spans="1:16" x14ac:dyDescent="0.3">
      <c r="A111" s="175" t="s">
        <v>308</v>
      </c>
      <c r="B111" s="176" t="s">
        <v>763</v>
      </c>
      <c r="C111" s="176" t="s">
        <v>1303</v>
      </c>
      <c r="D111" s="175" t="s">
        <v>770</v>
      </c>
      <c r="E111" s="172">
        <v>9244</v>
      </c>
      <c r="F111" s="177">
        <v>881</v>
      </c>
      <c r="G111" s="177">
        <v>6115</v>
      </c>
      <c r="H111" s="178">
        <v>2248</v>
      </c>
      <c r="I111" s="172">
        <v>9667</v>
      </c>
      <c r="J111" s="177">
        <v>1098</v>
      </c>
      <c r="K111" s="177">
        <v>6235</v>
      </c>
      <c r="L111" s="178">
        <v>2334</v>
      </c>
      <c r="M111" s="172">
        <v>9911</v>
      </c>
      <c r="N111" s="177">
        <v>1320</v>
      </c>
      <c r="O111" s="177">
        <v>6270</v>
      </c>
      <c r="P111" s="178">
        <v>2321</v>
      </c>
    </row>
    <row r="112" spans="1:16" x14ac:dyDescent="0.3">
      <c r="A112" s="175" t="s">
        <v>1014</v>
      </c>
      <c r="B112" s="176" t="s">
        <v>272</v>
      </c>
      <c r="C112" s="176" t="s">
        <v>1304</v>
      </c>
      <c r="D112" s="175" t="s">
        <v>543</v>
      </c>
      <c r="E112" s="172">
        <v>9275</v>
      </c>
      <c r="F112" s="177">
        <v>686</v>
      </c>
      <c r="G112" s="177">
        <v>7553</v>
      </c>
      <c r="H112" s="178">
        <v>1036</v>
      </c>
      <c r="I112" s="172">
        <v>9630</v>
      </c>
      <c r="J112" s="177">
        <v>698</v>
      </c>
      <c r="K112" s="177">
        <v>7787</v>
      </c>
      <c r="L112" s="178">
        <v>1145</v>
      </c>
      <c r="M112" s="172">
        <v>9738</v>
      </c>
      <c r="N112" s="177">
        <v>671</v>
      </c>
      <c r="O112" s="177">
        <v>7884</v>
      </c>
      <c r="P112" s="178">
        <v>1183</v>
      </c>
    </row>
    <row r="113" spans="1:16" x14ac:dyDescent="0.3">
      <c r="A113" s="175" t="s">
        <v>457</v>
      </c>
      <c r="B113" s="176" t="s">
        <v>1150</v>
      </c>
      <c r="C113" s="176" t="s">
        <v>1305</v>
      </c>
      <c r="D113" s="175" t="s">
        <v>1153</v>
      </c>
      <c r="E113" s="172">
        <v>8648</v>
      </c>
      <c r="F113" s="177">
        <v>2175</v>
      </c>
      <c r="G113" s="177">
        <v>4862</v>
      </c>
      <c r="H113" s="178">
        <v>1611</v>
      </c>
      <c r="I113" s="172">
        <v>9419</v>
      </c>
      <c r="J113" s="177">
        <v>2575</v>
      </c>
      <c r="K113" s="177">
        <v>5107</v>
      </c>
      <c r="L113" s="178">
        <v>1737</v>
      </c>
      <c r="M113" s="172">
        <v>9742</v>
      </c>
      <c r="N113" s="177">
        <v>2796</v>
      </c>
      <c r="O113" s="177">
        <v>5072</v>
      </c>
      <c r="P113" s="178">
        <v>1874</v>
      </c>
    </row>
    <row r="114" spans="1:16" x14ac:dyDescent="0.3">
      <c r="A114" s="175" t="s">
        <v>568</v>
      </c>
      <c r="B114" s="176" t="s">
        <v>108</v>
      </c>
      <c r="C114" s="176" t="s">
        <v>1306</v>
      </c>
      <c r="D114" s="175" t="s">
        <v>210</v>
      </c>
      <c r="E114" s="172">
        <v>8771</v>
      </c>
      <c r="F114" s="177">
        <v>1578</v>
      </c>
      <c r="G114" s="177">
        <v>5729</v>
      </c>
      <c r="H114" s="178">
        <v>1464</v>
      </c>
      <c r="I114" s="172">
        <v>9026</v>
      </c>
      <c r="J114" s="177">
        <v>1551</v>
      </c>
      <c r="K114" s="177">
        <v>5960</v>
      </c>
      <c r="L114" s="178">
        <v>1515</v>
      </c>
      <c r="M114" s="172">
        <v>9582</v>
      </c>
      <c r="N114" s="177">
        <v>1555</v>
      </c>
      <c r="O114" s="177">
        <v>6395</v>
      </c>
      <c r="P114" s="178">
        <v>1632</v>
      </c>
    </row>
    <row r="115" spans="1:16" x14ac:dyDescent="0.3">
      <c r="A115" s="175" t="s">
        <v>474</v>
      </c>
      <c r="B115" s="176" t="s">
        <v>272</v>
      </c>
      <c r="C115" s="176" t="s">
        <v>1307</v>
      </c>
      <c r="D115" s="175" t="s">
        <v>552</v>
      </c>
      <c r="E115" s="172">
        <v>9415</v>
      </c>
      <c r="F115" s="177">
        <v>545</v>
      </c>
      <c r="G115" s="177">
        <v>7348</v>
      </c>
      <c r="H115" s="178">
        <v>1522</v>
      </c>
      <c r="I115" s="172">
        <v>9635</v>
      </c>
      <c r="J115" s="177">
        <v>561</v>
      </c>
      <c r="K115" s="177">
        <v>7455</v>
      </c>
      <c r="L115" s="178">
        <v>1619</v>
      </c>
      <c r="M115" s="172">
        <v>9270</v>
      </c>
      <c r="N115" s="177">
        <v>569</v>
      </c>
      <c r="O115" s="177">
        <v>7041</v>
      </c>
      <c r="P115" s="178">
        <v>1660</v>
      </c>
    </row>
    <row r="116" spans="1:16" x14ac:dyDescent="0.3">
      <c r="A116" s="175" t="s">
        <v>938</v>
      </c>
      <c r="B116" s="176" t="s">
        <v>1131</v>
      </c>
      <c r="C116" s="176" t="s">
        <v>1308</v>
      </c>
      <c r="D116" s="175" t="s">
        <v>306</v>
      </c>
      <c r="E116" s="172">
        <v>4171</v>
      </c>
      <c r="F116" s="177">
        <v>1731</v>
      </c>
      <c r="G116" s="177">
        <v>1784</v>
      </c>
      <c r="H116" s="178">
        <v>656</v>
      </c>
      <c r="I116" s="172">
        <v>8856</v>
      </c>
      <c r="J116" s="177">
        <v>2094</v>
      </c>
      <c r="K116" s="177">
        <v>4916</v>
      </c>
      <c r="L116" s="178">
        <v>1846</v>
      </c>
      <c r="M116" s="172">
        <v>9347</v>
      </c>
      <c r="N116" s="177">
        <v>2130</v>
      </c>
      <c r="O116" s="177">
        <v>5085</v>
      </c>
      <c r="P116" s="178">
        <v>2132</v>
      </c>
    </row>
    <row r="117" spans="1:16" x14ac:dyDescent="0.3">
      <c r="A117" s="175" t="s">
        <v>568</v>
      </c>
      <c r="B117" s="176" t="s">
        <v>108</v>
      </c>
      <c r="C117" s="176" t="s">
        <v>1309</v>
      </c>
      <c r="D117" s="175" t="s">
        <v>192</v>
      </c>
      <c r="E117" s="172">
        <v>8195</v>
      </c>
      <c r="F117" s="177">
        <v>1224</v>
      </c>
      <c r="G117" s="177">
        <v>4770</v>
      </c>
      <c r="H117" s="178">
        <v>2201</v>
      </c>
      <c r="I117" s="172">
        <v>8864</v>
      </c>
      <c r="J117" s="177">
        <v>1235</v>
      </c>
      <c r="K117" s="177">
        <v>5135</v>
      </c>
      <c r="L117" s="178">
        <v>2494</v>
      </c>
      <c r="M117" s="172">
        <v>9138</v>
      </c>
      <c r="N117" s="177">
        <v>1252</v>
      </c>
      <c r="O117" s="177">
        <v>5297</v>
      </c>
      <c r="P117" s="178">
        <v>2589</v>
      </c>
    </row>
    <row r="118" spans="1:16" x14ac:dyDescent="0.3">
      <c r="A118" s="175" t="s">
        <v>711</v>
      </c>
      <c r="B118" s="176" t="s">
        <v>235</v>
      </c>
      <c r="C118" s="176" t="s">
        <v>1310</v>
      </c>
      <c r="D118" s="175" t="s">
        <v>240</v>
      </c>
      <c r="E118" s="172">
        <v>8627</v>
      </c>
      <c r="F118" s="177">
        <v>2198</v>
      </c>
      <c r="G118" s="177">
        <v>5202</v>
      </c>
      <c r="H118" s="178">
        <v>1227</v>
      </c>
      <c r="I118" s="172">
        <v>9440</v>
      </c>
      <c r="J118" s="177">
        <v>2446</v>
      </c>
      <c r="K118" s="177">
        <v>5619</v>
      </c>
      <c r="L118" s="178">
        <v>1375</v>
      </c>
      <c r="M118" s="172">
        <v>9166</v>
      </c>
      <c r="N118" s="177">
        <v>2221</v>
      </c>
      <c r="O118" s="177">
        <v>5343</v>
      </c>
      <c r="P118" s="178">
        <v>1602</v>
      </c>
    </row>
    <row r="119" spans="1:16" x14ac:dyDescent="0.3">
      <c r="A119" s="175" t="s">
        <v>1038</v>
      </c>
      <c r="B119" s="176" t="s">
        <v>793</v>
      </c>
      <c r="C119" s="176" t="s">
        <v>1311</v>
      </c>
      <c r="D119" s="175" t="s">
        <v>161</v>
      </c>
      <c r="E119" s="172">
        <v>8189</v>
      </c>
      <c r="F119" s="177">
        <v>1210</v>
      </c>
      <c r="G119" s="177">
        <v>6058</v>
      </c>
      <c r="H119" s="178">
        <v>921</v>
      </c>
      <c r="I119" s="172">
        <v>8661</v>
      </c>
      <c r="J119" s="177">
        <v>1219</v>
      </c>
      <c r="K119" s="177">
        <v>6436</v>
      </c>
      <c r="L119" s="178">
        <v>1006</v>
      </c>
      <c r="M119" s="172">
        <v>8999</v>
      </c>
      <c r="N119" s="177">
        <v>1614</v>
      </c>
      <c r="O119" s="177">
        <v>6206</v>
      </c>
      <c r="P119" s="178">
        <v>1179</v>
      </c>
    </row>
    <row r="120" spans="1:16" x14ac:dyDescent="0.3">
      <c r="A120" s="175" t="s">
        <v>819</v>
      </c>
      <c r="B120" s="176" t="s">
        <v>309</v>
      </c>
      <c r="C120" s="176" t="s">
        <v>1312</v>
      </c>
      <c r="D120" s="175" t="s">
        <v>386</v>
      </c>
      <c r="E120" s="172">
        <v>8259</v>
      </c>
      <c r="F120" s="177">
        <v>1171</v>
      </c>
      <c r="G120" s="177">
        <v>6423</v>
      </c>
      <c r="H120" s="178">
        <v>665</v>
      </c>
      <c r="I120" s="172">
        <v>8692</v>
      </c>
      <c r="J120" s="177">
        <v>1163</v>
      </c>
      <c r="K120" s="177">
        <v>6662</v>
      </c>
      <c r="L120" s="178">
        <v>867</v>
      </c>
      <c r="M120" s="172">
        <v>8873</v>
      </c>
      <c r="N120" s="177">
        <v>1188</v>
      </c>
      <c r="O120" s="177">
        <v>6656</v>
      </c>
      <c r="P120" s="178">
        <v>1029</v>
      </c>
    </row>
    <row r="121" spans="1:16" x14ac:dyDescent="0.3">
      <c r="A121" s="175" t="s">
        <v>474</v>
      </c>
      <c r="B121" s="176" t="s">
        <v>914</v>
      </c>
      <c r="C121" s="176" t="s">
        <v>1313</v>
      </c>
      <c r="D121" s="176" t="s">
        <v>915</v>
      </c>
      <c r="E121" s="172">
        <v>7908</v>
      </c>
      <c r="F121" s="177">
        <v>1171</v>
      </c>
      <c r="G121" s="177">
        <v>5463</v>
      </c>
      <c r="H121" s="178">
        <v>1274</v>
      </c>
      <c r="I121" s="172">
        <v>8406</v>
      </c>
      <c r="J121" s="177">
        <v>1295</v>
      </c>
      <c r="K121" s="177">
        <v>5710</v>
      </c>
      <c r="L121" s="178">
        <v>1401</v>
      </c>
      <c r="M121" s="172">
        <v>8725</v>
      </c>
      <c r="N121" s="177">
        <v>1323</v>
      </c>
      <c r="O121" s="177">
        <v>5822</v>
      </c>
      <c r="P121" s="178">
        <v>1580</v>
      </c>
    </row>
    <row r="122" spans="1:16" x14ac:dyDescent="0.3">
      <c r="A122" s="175" t="s">
        <v>308</v>
      </c>
      <c r="B122" s="176" t="s">
        <v>712</v>
      </c>
      <c r="C122" s="176" t="s">
        <v>1314</v>
      </c>
      <c r="D122" s="175" t="s">
        <v>723</v>
      </c>
      <c r="E122" s="172">
        <v>8258</v>
      </c>
      <c r="F122" s="177">
        <v>609</v>
      </c>
      <c r="G122" s="177">
        <v>6414</v>
      </c>
      <c r="H122" s="178">
        <v>1235</v>
      </c>
      <c r="I122" s="172">
        <v>8550</v>
      </c>
      <c r="J122" s="177">
        <v>607</v>
      </c>
      <c r="K122" s="177">
        <v>6621</v>
      </c>
      <c r="L122" s="178">
        <v>1322</v>
      </c>
      <c r="M122" s="172">
        <v>8535</v>
      </c>
      <c r="N122" s="177">
        <v>618</v>
      </c>
      <c r="O122" s="177">
        <v>6466</v>
      </c>
      <c r="P122" s="178">
        <v>1451</v>
      </c>
    </row>
    <row r="123" spans="1:16" x14ac:dyDescent="0.3">
      <c r="A123" s="175" t="s">
        <v>819</v>
      </c>
      <c r="B123" s="176" t="s">
        <v>1131</v>
      </c>
      <c r="C123" s="176" t="s">
        <v>1315</v>
      </c>
      <c r="D123" s="175" t="s">
        <v>1133</v>
      </c>
      <c r="E123" s="172">
        <v>7393</v>
      </c>
      <c r="F123" s="177">
        <v>1406</v>
      </c>
      <c r="G123" s="177">
        <v>3430</v>
      </c>
      <c r="H123" s="178">
        <v>2557</v>
      </c>
      <c r="I123" s="172">
        <v>7918</v>
      </c>
      <c r="J123" s="177">
        <v>1472</v>
      </c>
      <c r="K123" s="177">
        <v>3704</v>
      </c>
      <c r="L123" s="178">
        <v>2742</v>
      </c>
      <c r="M123" s="172">
        <v>8276</v>
      </c>
      <c r="N123" s="177">
        <v>1741</v>
      </c>
      <c r="O123" s="177">
        <v>3781</v>
      </c>
      <c r="P123" s="178">
        <v>2754</v>
      </c>
    </row>
    <row r="124" spans="1:16" x14ac:dyDescent="0.3">
      <c r="A124" s="175" t="s">
        <v>680</v>
      </c>
      <c r="B124" s="176" t="s">
        <v>569</v>
      </c>
      <c r="C124" s="176" t="s">
        <v>1316</v>
      </c>
      <c r="D124" s="175" t="s">
        <v>615</v>
      </c>
      <c r="E124" s="172">
        <v>7612</v>
      </c>
      <c r="F124" s="177">
        <v>1271</v>
      </c>
      <c r="G124" s="177">
        <v>5535</v>
      </c>
      <c r="H124" s="178">
        <v>806</v>
      </c>
      <c r="I124" s="172">
        <v>7825</v>
      </c>
      <c r="J124" s="177">
        <v>1342</v>
      </c>
      <c r="K124" s="177">
        <v>5562</v>
      </c>
      <c r="L124" s="178">
        <v>921</v>
      </c>
      <c r="M124" s="172">
        <v>7839</v>
      </c>
      <c r="N124" s="177">
        <v>1356</v>
      </c>
      <c r="O124" s="177">
        <v>5537</v>
      </c>
      <c r="P124" s="178">
        <v>946</v>
      </c>
    </row>
    <row r="125" spans="1:16" x14ac:dyDescent="0.3">
      <c r="A125" s="175" t="s">
        <v>680</v>
      </c>
      <c r="B125" s="176" t="s">
        <v>309</v>
      </c>
      <c r="C125" s="176" t="s">
        <v>1317</v>
      </c>
      <c r="D125" s="175" t="s">
        <v>323</v>
      </c>
      <c r="E125" s="172">
        <v>7131</v>
      </c>
      <c r="F125" s="177">
        <v>1821</v>
      </c>
      <c r="G125" s="177">
        <v>3150</v>
      </c>
      <c r="H125" s="178">
        <v>2160</v>
      </c>
      <c r="I125" s="172">
        <v>7648</v>
      </c>
      <c r="J125" s="177">
        <v>1945</v>
      </c>
      <c r="K125" s="177">
        <v>3332</v>
      </c>
      <c r="L125" s="178">
        <v>2371</v>
      </c>
      <c r="M125" s="172">
        <v>7736</v>
      </c>
      <c r="N125" s="177">
        <v>2042</v>
      </c>
      <c r="O125" s="177">
        <v>3318</v>
      </c>
      <c r="P125" s="178">
        <v>2376</v>
      </c>
    </row>
    <row r="126" spans="1:16" x14ac:dyDescent="0.3">
      <c r="A126" s="175" t="s">
        <v>873</v>
      </c>
      <c r="B126" s="176" t="s">
        <v>135</v>
      </c>
      <c r="C126" s="176" t="s">
        <v>1318</v>
      </c>
      <c r="D126" s="175" t="s">
        <v>435</v>
      </c>
      <c r="E126" s="172">
        <v>7300</v>
      </c>
      <c r="F126" s="177">
        <v>830</v>
      </c>
      <c r="G126" s="177">
        <v>5707</v>
      </c>
      <c r="H126" s="178">
        <v>763</v>
      </c>
      <c r="I126" s="172">
        <v>7507</v>
      </c>
      <c r="J126" s="177">
        <v>870</v>
      </c>
      <c r="K126" s="177">
        <v>5754</v>
      </c>
      <c r="L126" s="178">
        <v>883</v>
      </c>
      <c r="M126" s="172">
        <v>7530</v>
      </c>
      <c r="N126" s="177">
        <v>921</v>
      </c>
      <c r="O126" s="177">
        <v>5720</v>
      </c>
      <c r="P126" s="178">
        <v>889</v>
      </c>
    </row>
    <row r="127" spans="1:16" x14ac:dyDescent="0.3">
      <c r="A127" s="175" t="s">
        <v>474</v>
      </c>
      <c r="B127" s="176" t="s">
        <v>108</v>
      </c>
      <c r="C127" s="176" t="s">
        <v>1319</v>
      </c>
      <c r="D127" s="175" t="s">
        <v>212</v>
      </c>
      <c r="E127" s="172">
        <v>7222</v>
      </c>
      <c r="F127" s="177">
        <v>1674</v>
      </c>
      <c r="G127" s="177">
        <v>4807</v>
      </c>
      <c r="H127" s="178">
        <v>741</v>
      </c>
      <c r="I127" s="172">
        <v>7385</v>
      </c>
      <c r="J127" s="177">
        <v>1711</v>
      </c>
      <c r="K127" s="177">
        <v>4842</v>
      </c>
      <c r="L127" s="178">
        <v>832</v>
      </c>
      <c r="M127" s="172">
        <v>7599</v>
      </c>
      <c r="N127" s="177">
        <v>1753</v>
      </c>
      <c r="O127" s="177">
        <v>4922</v>
      </c>
      <c r="P127" s="178">
        <v>924</v>
      </c>
    </row>
    <row r="128" spans="1:16" x14ac:dyDescent="0.3">
      <c r="A128" s="175" t="s">
        <v>568</v>
      </c>
      <c r="B128" s="176" t="s">
        <v>475</v>
      </c>
      <c r="C128" s="176" t="s">
        <v>1320</v>
      </c>
      <c r="D128" s="175" t="s">
        <v>482</v>
      </c>
      <c r="E128" s="172">
        <v>7381</v>
      </c>
      <c r="F128" s="177">
        <v>868</v>
      </c>
      <c r="G128" s="177">
        <v>4323</v>
      </c>
      <c r="H128" s="178">
        <v>2190</v>
      </c>
      <c r="I128" s="172">
        <v>7481</v>
      </c>
      <c r="J128" s="177">
        <v>857</v>
      </c>
      <c r="K128" s="177">
        <v>4368</v>
      </c>
      <c r="L128" s="178">
        <v>2256</v>
      </c>
      <c r="M128" s="172">
        <v>7475</v>
      </c>
      <c r="N128" s="177">
        <v>870</v>
      </c>
      <c r="O128" s="177">
        <v>4379</v>
      </c>
      <c r="P128" s="178">
        <v>2226</v>
      </c>
    </row>
    <row r="129" spans="1:16" x14ac:dyDescent="0.3">
      <c r="A129" s="175" t="s">
        <v>1014</v>
      </c>
      <c r="B129" s="176" t="s">
        <v>235</v>
      </c>
      <c r="C129" s="176" t="s">
        <v>1321</v>
      </c>
      <c r="D129" s="175" t="s">
        <v>243</v>
      </c>
      <c r="E129" s="172">
        <v>7060</v>
      </c>
      <c r="F129" s="177">
        <v>1533</v>
      </c>
      <c r="G129" s="177">
        <v>4081</v>
      </c>
      <c r="H129" s="178">
        <v>1446</v>
      </c>
      <c r="I129" s="172">
        <v>7567</v>
      </c>
      <c r="J129" s="177">
        <v>1505</v>
      </c>
      <c r="K129" s="177">
        <v>4534</v>
      </c>
      <c r="L129" s="178">
        <v>1528</v>
      </c>
      <c r="M129" s="172">
        <v>7564</v>
      </c>
      <c r="N129" s="177">
        <v>1521</v>
      </c>
      <c r="O129" s="177">
        <v>4435</v>
      </c>
      <c r="P129" s="178">
        <v>1608</v>
      </c>
    </row>
    <row r="130" spans="1:16" x14ac:dyDescent="0.3">
      <c r="A130" s="175" t="s">
        <v>1038</v>
      </c>
      <c r="B130" s="176" t="s">
        <v>309</v>
      </c>
      <c r="C130" s="176" t="s">
        <v>1322</v>
      </c>
      <c r="D130" s="175" t="s">
        <v>371</v>
      </c>
      <c r="E130" s="172">
        <v>7187</v>
      </c>
      <c r="F130" s="177">
        <v>1091</v>
      </c>
      <c r="G130" s="177">
        <v>5209</v>
      </c>
      <c r="H130" s="178">
        <v>887</v>
      </c>
      <c r="I130" s="172">
        <v>7368</v>
      </c>
      <c r="J130" s="177">
        <v>1105</v>
      </c>
      <c r="K130" s="177">
        <v>5275</v>
      </c>
      <c r="L130" s="178">
        <v>988</v>
      </c>
      <c r="M130" s="172">
        <v>7484</v>
      </c>
      <c r="N130" s="177">
        <v>1118</v>
      </c>
      <c r="O130" s="177">
        <v>5361</v>
      </c>
      <c r="P130" s="178">
        <v>1005</v>
      </c>
    </row>
    <row r="131" spans="1:16" x14ac:dyDescent="0.3">
      <c r="A131" s="175" t="s">
        <v>308</v>
      </c>
      <c r="B131" s="176" t="s">
        <v>272</v>
      </c>
      <c r="C131" s="176" t="s">
        <v>1323</v>
      </c>
      <c r="D131" s="175" t="s">
        <v>559</v>
      </c>
      <c r="E131" s="172">
        <v>6366</v>
      </c>
      <c r="F131" s="177">
        <v>1741</v>
      </c>
      <c r="G131" s="177">
        <v>3503</v>
      </c>
      <c r="H131" s="178">
        <v>1122</v>
      </c>
      <c r="I131" s="172">
        <v>6900</v>
      </c>
      <c r="J131" s="177">
        <v>1723</v>
      </c>
      <c r="K131" s="177">
        <v>3684</v>
      </c>
      <c r="L131" s="178">
        <v>1493</v>
      </c>
      <c r="M131" s="172">
        <v>7531</v>
      </c>
      <c r="N131" s="177">
        <v>1835</v>
      </c>
      <c r="O131" s="177">
        <v>4094</v>
      </c>
      <c r="P131" s="178">
        <v>1602</v>
      </c>
    </row>
    <row r="132" spans="1:16" x14ac:dyDescent="0.3">
      <c r="A132" s="175" t="s">
        <v>234</v>
      </c>
      <c r="B132" s="176" t="s">
        <v>108</v>
      </c>
      <c r="C132" s="176" t="s">
        <v>1324</v>
      </c>
      <c r="D132" s="175" t="s">
        <v>151</v>
      </c>
      <c r="E132" s="172">
        <v>7328</v>
      </c>
      <c r="F132" s="177">
        <v>803</v>
      </c>
      <c r="G132" s="177">
        <v>4612</v>
      </c>
      <c r="H132" s="178">
        <v>1913</v>
      </c>
      <c r="I132" s="172">
        <v>7497</v>
      </c>
      <c r="J132" s="177">
        <v>841</v>
      </c>
      <c r="K132" s="177">
        <v>4657</v>
      </c>
      <c r="L132" s="178">
        <v>1999</v>
      </c>
      <c r="M132" s="172">
        <v>7446</v>
      </c>
      <c r="N132" s="177">
        <v>847</v>
      </c>
      <c r="O132" s="177">
        <v>4547</v>
      </c>
      <c r="P132" s="178">
        <v>2052</v>
      </c>
    </row>
    <row r="133" spans="1:16" x14ac:dyDescent="0.3">
      <c r="A133" s="175" t="s">
        <v>1038</v>
      </c>
      <c r="B133" s="176" t="s">
        <v>748</v>
      </c>
      <c r="C133" s="176" t="s">
        <v>1325</v>
      </c>
      <c r="D133" s="175" t="s">
        <v>760</v>
      </c>
      <c r="E133" s="172">
        <v>7137</v>
      </c>
      <c r="F133" s="177">
        <v>680</v>
      </c>
      <c r="G133" s="177">
        <v>4542</v>
      </c>
      <c r="H133" s="178">
        <v>1915</v>
      </c>
      <c r="I133" s="172">
        <v>7314</v>
      </c>
      <c r="J133" s="177">
        <v>680</v>
      </c>
      <c r="K133" s="177">
        <v>4547</v>
      </c>
      <c r="L133" s="178">
        <v>2087</v>
      </c>
      <c r="M133" s="172">
        <v>7394</v>
      </c>
      <c r="N133" s="177">
        <v>677</v>
      </c>
      <c r="O133" s="177">
        <v>4596</v>
      </c>
      <c r="P133" s="178">
        <v>2121</v>
      </c>
    </row>
    <row r="134" spans="1:16" x14ac:dyDescent="0.3">
      <c r="A134" s="175" t="s">
        <v>819</v>
      </c>
      <c r="B134" s="176" t="s">
        <v>309</v>
      </c>
      <c r="C134" s="176" t="s">
        <v>1326</v>
      </c>
      <c r="D134" s="175" t="s">
        <v>379</v>
      </c>
      <c r="E134" s="172">
        <v>7079</v>
      </c>
      <c r="F134" s="177">
        <v>523</v>
      </c>
      <c r="G134" s="177">
        <v>4369</v>
      </c>
      <c r="H134" s="178">
        <v>2187</v>
      </c>
      <c r="I134" s="172">
        <v>7246</v>
      </c>
      <c r="J134" s="177">
        <v>538</v>
      </c>
      <c r="K134" s="177">
        <v>4391</v>
      </c>
      <c r="L134" s="178">
        <v>2317</v>
      </c>
      <c r="M134" s="172">
        <v>7193</v>
      </c>
      <c r="N134" s="177">
        <v>620</v>
      </c>
      <c r="O134" s="177">
        <v>4270</v>
      </c>
      <c r="P134" s="178">
        <v>2303</v>
      </c>
    </row>
    <row r="135" spans="1:16" x14ac:dyDescent="0.3">
      <c r="A135" s="175" t="s">
        <v>938</v>
      </c>
      <c r="B135" s="176" t="s">
        <v>108</v>
      </c>
      <c r="C135" s="176" t="s">
        <v>1327</v>
      </c>
      <c r="D135" s="175" t="s">
        <v>144</v>
      </c>
      <c r="E135" s="172">
        <v>7009</v>
      </c>
      <c r="F135" s="177">
        <v>840</v>
      </c>
      <c r="G135" s="177">
        <v>5470</v>
      </c>
      <c r="H135" s="178">
        <v>699</v>
      </c>
      <c r="I135" s="172">
        <v>7218</v>
      </c>
      <c r="J135" s="177">
        <v>821</v>
      </c>
      <c r="K135" s="177">
        <v>5561</v>
      </c>
      <c r="L135" s="178">
        <v>836</v>
      </c>
      <c r="M135" s="172">
        <v>7200</v>
      </c>
      <c r="N135" s="177">
        <v>804</v>
      </c>
      <c r="O135" s="177">
        <v>5532</v>
      </c>
      <c r="P135" s="178">
        <v>864</v>
      </c>
    </row>
    <row r="136" spans="1:16" x14ac:dyDescent="0.3">
      <c r="A136" s="175" t="s">
        <v>512</v>
      </c>
      <c r="B136" s="176" t="s">
        <v>1123</v>
      </c>
      <c r="C136" s="176" t="s">
        <v>1328</v>
      </c>
      <c r="D136" s="176" t="s">
        <v>1128</v>
      </c>
      <c r="E136" s="172">
        <v>6768</v>
      </c>
      <c r="F136" s="177">
        <v>1480</v>
      </c>
      <c r="G136" s="177">
        <v>3342</v>
      </c>
      <c r="H136" s="178">
        <v>1946</v>
      </c>
      <c r="I136" s="172">
        <v>7025</v>
      </c>
      <c r="J136" s="177">
        <v>1453</v>
      </c>
      <c r="K136" s="177">
        <v>3431</v>
      </c>
      <c r="L136" s="178">
        <v>2141</v>
      </c>
      <c r="M136" s="172">
        <v>7130</v>
      </c>
      <c r="N136" s="177">
        <v>1472</v>
      </c>
      <c r="O136" s="177">
        <v>3448</v>
      </c>
      <c r="P136" s="178">
        <v>2210</v>
      </c>
    </row>
    <row r="137" spans="1:16" x14ac:dyDescent="0.3">
      <c r="A137" s="175" t="s">
        <v>1014</v>
      </c>
      <c r="B137" s="176" t="s">
        <v>135</v>
      </c>
      <c r="C137" s="176" t="s">
        <v>1329</v>
      </c>
      <c r="D137" s="175" t="s">
        <v>455</v>
      </c>
      <c r="E137" s="172">
        <v>6120</v>
      </c>
      <c r="F137" s="177">
        <v>999</v>
      </c>
      <c r="G137" s="177">
        <v>4097</v>
      </c>
      <c r="H137" s="178">
        <v>1024</v>
      </c>
      <c r="I137" s="172">
        <v>6466</v>
      </c>
      <c r="J137" s="177">
        <v>1002</v>
      </c>
      <c r="K137" s="177">
        <v>4160</v>
      </c>
      <c r="L137" s="178">
        <v>1304</v>
      </c>
      <c r="M137" s="172">
        <v>7039</v>
      </c>
      <c r="N137" s="177">
        <v>1024</v>
      </c>
      <c r="O137" s="177">
        <v>4490</v>
      </c>
      <c r="P137" s="178">
        <v>1525</v>
      </c>
    </row>
    <row r="138" spans="1:16" x14ac:dyDescent="0.3">
      <c r="A138" s="175" t="s">
        <v>308</v>
      </c>
      <c r="B138" s="176" t="s">
        <v>108</v>
      </c>
      <c r="C138" s="176" t="s">
        <v>1330</v>
      </c>
      <c r="D138" s="175" t="s">
        <v>113</v>
      </c>
      <c r="E138" s="172">
        <v>6453</v>
      </c>
      <c r="F138" s="177">
        <v>735</v>
      </c>
      <c r="G138" s="177">
        <v>4236</v>
      </c>
      <c r="H138" s="178">
        <v>1482</v>
      </c>
      <c r="I138" s="172">
        <v>6661</v>
      </c>
      <c r="J138" s="177">
        <v>748</v>
      </c>
      <c r="K138" s="177">
        <v>4288</v>
      </c>
      <c r="L138" s="178">
        <v>1625</v>
      </c>
      <c r="M138" s="172">
        <v>6828</v>
      </c>
      <c r="N138" s="177">
        <v>750</v>
      </c>
      <c r="O138" s="177">
        <v>4380</v>
      </c>
      <c r="P138" s="178">
        <v>1698</v>
      </c>
    </row>
    <row r="139" spans="1:16" x14ac:dyDescent="0.3">
      <c r="A139" s="175" t="s">
        <v>938</v>
      </c>
      <c r="B139" s="176" t="s">
        <v>449</v>
      </c>
      <c r="C139" s="176" t="s">
        <v>1331</v>
      </c>
      <c r="D139" s="175" t="s">
        <v>931</v>
      </c>
      <c r="E139" s="172">
        <v>6611</v>
      </c>
      <c r="F139" s="177">
        <v>951</v>
      </c>
      <c r="G139" s="177">
        <v>3940</v>
      </c>
      <c r="H139" s="178">
        <v>1720</v>
      </c>
      <c r="I139" s="172">
        <v>6676</v>
      </c>
      <c r="J139" s="177">
        <v>984</v>
      </c>
      <c r="K139" s="177">
        <v>3932</v>
      </c>
      <c r="L139" s="178">
        <v>1760</v>
      </c>
      <c r="M139" s="172">
        <v>6749</v>
      </c>
      <c r="N139" s="177">
        <v>1003</v>
      </c>
      <c r="O139" s="177">
        <v>3974</v>
      </c>
      <c r="P139" s="178">
        <v>1772</v>
      </c>
    </row>
    <row r="140" spans="1:16" x14ac:dyDescent="0.3">
      <c r="A140" s="175" t="s">
        <v>680</v>
      </c>
      <c r="B140" s="176" t="s">
        <v>874</v>
      </c>
      <c r="C140" s="176" t="s">
        <v>1332</v>
      </c>
      <c r="D140" s="175" t="s">
        <v>896</v>
      </c>
      <c r="E140" s="172">
        <v>6293</v>
      </c>
      <c r="F140" s="177">
        <v>1105</v>
      </c>
      <c r="G140" s="177">
        <v>3805</v>
      </c>
      <c r="H140" s="178">
        <v>1383</v>
      </c>
      <c r="I140" s="172">
        <v>6568</v>
      </c>
      <c r="J140" s="177">
        <v>1121</v>
      </c>
      <c r="K140" s="177">
        <v>3950</v>
      </c>
      <c r="L140" s="178">
        <v>1497</v>
      </c>
      <c r="M140" s="172">
        <v>6758</v>
      </c>
      <c r="N140" s="177">
        <v>1280</v>
      </c>
      <c r="O140" s="177">
        <v>3929</v>
      </c>
      <c r="P140" s="178">
        <v>1549</v>
      </c>
    </row>
    <row r="141" spans="1:16" x14ac:dyDescent="0.3">
      <c r="A141" s="175" t="s">
        <v>873</v>
      </c>
      <c r="B141" s="176" t="s">
        <v>272</v>
      </c>
      <c r="C141" s="176" t="s">
        <v>1333</v>
      </c>
      <c r="D141" s="175" t="s">
        <v>549</v>
      </c>
      <c r="E141" s="172">
        <v>6505</v>
      </c>
      <c r="F141" s="177">
        <v>683</v>
      </c>
      <c r="G141" s="177">
        <v>4444</v>
      </c>
      <c r="H141" s="178">
        <v>1378</v>
      </c>
      <c r="I141" s="172">
        <v>6655</v>
      </c>
      <c r="J141" s="177">
        <v>747</v>
      </c>
      <c r="K141" s="177">
        <v>4458</v>
      </c>
      <c r="L141" s="178">
        <v>1450</v>
      </c>
      <c r="M141" s="172">
        <v>6685</v>
      </c>
      <c r="N141" s="177">
        <v>767</v>
      </c>
      <c r="O141" s="177">
        <v>4487</v>
      </c>
      <c r="P141" s="178">
        <v>1431</v>
      </c>
    </row>
    <row r="142" spans="1:16" x14ac:dyDescent="0.3">
      <c r="A142" s="175" t="s">
        <v>568</v>
      </c>
      <c r="B142" s="176" t="s">
        <v>1086</v>
      </c>
      <c r="C142" s="176" t="s">
        <v>1334</v>
      </c>
      <c r="D142" s="175" t="s">
        <v>1102</v>
      </c>
      <c r="E142" s="172">
        <v>6356</v>
      </c>
      <c r="F142" s="177">
        <v>1845</v>
      </c>
      <c r="G142" s="177">
        <v>3263</v>
      </c>
      <c r="H142" s="178">
        <v>1248</v>
      </c>
      <c r="I142" s="172">
        <v>6667</v>
      </c>
      <c r="J142" s="177">
        <v>2009</v>
      </c>
      <c r="K142" s="177">
        <v>3353</v>
      </c>
      <c r="L142" s="178">
        <v>1305</v>
      </c>
      <c r="M142" s="172">
        <v>6715</v>
      </c>
      <c r="N142" s="177">
        <v>2023</v>
      </c>
      <c r="O142" s="177">
        <v>3324</v>
      </c>
      <c r="P142" s="178">
        <v>1368</v>
      </c>
    </row>
    <row r="143" spans="1:16" x14ac:dyDescent="0.3">
      <c r="A143" s="175" t="s">
        <v>1038</v>
      </c>
      <c r="B143" s="176" t="s">
        <v>1188</v>
      </c>
      <c r="C143" s="176" t="s">
        <v>1335</v>
      </c>
      <c r="D143" s="175" t="s">
        <v>1189</v>
      </c>
      <c r="E143" s="172">
        <v>6361</v>
      </c>
      <c r="F143" s="177">
        <v>1741</v>
      </c>
      <c r="G143" s="177">
        <v>2849</v>
      </c>
      <c r="H143" s="178">
        <v>1771</v>
      </c>
      <c r="I143" s="172">
        <v>6514</v>
      </c>
      <c r="J143" s="177">
        <v>1859</v>
      </c>
      <c r="K143" s="177">
        <v>2823</v>
      </c>
      <c r="L143" s="178">
        <v>1832</v>
      </c>
      <c r="M143" s="172">
        <v>6786</v>
      </c>
      <c r="N143" s="177">
        <v>1868</v>
      </c>
      <c r="O143" s="177">
        <v>2929</v>
      </c>
      <c r="P143" s="178">
        <v>1989</v>
      </c>
    </row>
    <row r="144" spans="1:16" x14ac:dyDescent="0.3">
      <c r="A144" s="175" t="s">
        <v>107</v>
      </c>
      <c r="B144" s="176" t="s">
        <v>1123</v>
      </c>
      <c r="C144" s="176" t="s">
        <v>1336</v>
      </c>
      <c r="D144" s="175" t="s">
        <v>1129</v>
      </c>
      <c r="E144" s="172">
        <v>5906</v>
      </c>
      <c r="F144" s="177">
        <v>1804</v>
      </c>
      <c r="G144" s="177">
        <v>2670</v>
      </c>
      <c r="H144" s="178">
        <v>1432</v>
      </c>
      <c r="I144" s="172">
        <v>6501</v>
      </c>
      <c r="J144" s="177">
        <v>2098</v>
      </c>
      <c r="K144" s="177">
        <v>2857</v>
      </c>
      <c r="L144" s="178">
        <v>1546</v>
      </c>
      <c r="M144" s="172">
        <v>6672</v>
      </c>
      <c r="N144" s="177">
        <v>2117</v>
      </c>
      <c r="O144" s="177">
        <v>2894</v>
      </c>
      <c r="P144" s="178">
        <v>1661</v>
      </c>
    </row>
    <row r="145" spans="1:16" x14ac:dyDescent="0.3">
      <c r="A145" s="175" t="s">
        <v>711</v>
      </c>
      <c r="B145" s="176" t="s">
        <v>874</v>
      </c>
      <c r="C145" s="176" t="s">
        <v>1337</v>
      </c>
      <c r="D145" s="175" t="s">
        <v>912</v>
      </c>
      <c r="E145" s="172">
        <v>5749</v>
      </c>
      <c r="F145" s="177">
        <v>1476</v>
      </c>
      <c r="G145" s="177">
        <v>3256</v>
      </c>
      <c r="H145" s="178">
        <v>1017</v>
      </c>
      <c r="I145" s="172">
        <v>6085</v>
      </c>
      <c r="J145" s="177">
        <v>1488</v>
      </c>
      <c r="K145" s="177">
        <v>3546</v>
      </c>
      <c r="L145" s="178">
        <v>1051</v>
      </c>
      <c r="M145" s="172">
        <v>6651</v>
      </c>
      <c r="N145" s="177">
        <v>1957</v>
      </c>
      <c r="O145" s="177">
        <v>3528</v>
      </c>
      <c r="P145" s="178">
        <v>1166</v>
      </c>
    </row>
    <row r="146" spans="1:16" x14ac:dyDescent="0.3">
      <c r="A146" s="175" t="s">
        <v>429</v>
      </c>
      <c r="B146" s="176" t="s">
        <v>1086</v>
      </c>
      <c r="C146" s="176" t="s">
        <v>1338</v>
      </c>
      <c r="D146" s="176" t="s">
        <v>1121</v>
      </c>
      <c r="E146" s="172">
        <v>6106</v>
      </c>
      <c r="F146" s="177">
        <v>1323</v>
      </c>
      <c r="G146" s="177">
        <v>3174</v>
      </c>
      <c r="H146" s="178">
        <v>1609</v>
      </c>
      <c r="I146" s="172">
        <v>6316</v>
      </c>
      <c r="J146" s="177">
        <v>1410</v>
      </c>
      <c r="K146" s="177">
        <v>3198</v>
      </c>
      <c r="L146" s="178">
        <v>1708</v>
      </c>
      <c r="M146" s="172">
        <v>6462</v>
      </c>
      <c r="N146" s="177">
        <v>1421</v>
      </c>
      <c r="O146" s="177">
        <v>3327</v>
      </c>
      <c r="P146" s="178">
        <v>1714</v>
      </c>
    </row>
    <row r="147" spans="1:16" x14ac:dyDescent="0.3">
      <c r="A147" s="175" t="s">
        <v>539</v>
      </c>
      <c r="B147" s="176" t="s">
        <v>235</v>
      </c>
      <c r="C147" s="176" t="s">
        <v>1339</v>
      </c>
      <c r="D147" s="175" t="s">
        <v>249</v>
      </c>
      <c r="E147" s="172">
        <v>6426</v>
      </c>
      <c r="F147" s="177">
        <v>657</v>
      </c>
      <c r="G147" s="177">
        <v>4999</v>
      </c>
      <c r="H147" s="178">
        <v>770</v>
      </c>
      <c r="I147" s="172">
        <v>6420</v>
      </c>
      <c r="J147" s="177">
        <v>677</v>
      </c>
      <c r="K147" s="177">
        <v>4930</v>
      </c>
      <c r="L147" s="178">
        <v>813</v>
      </c>
      <c r="M147" s="172">
        <v>6418</v>
      </c>
      <c r="N147" s="177">
        <v>692</v>
      </c>
      <c r="O147" s="177">
        <v>4916</v>
      </c>
      <c r="P147" s="178">
        <v>810</v>
      </c>
    </row>
    <row r="148" spans="1:16" x14ac:dyDescent="0.3">
      <c r="A148" s="175" t="s">
        <v>819</v>
      </c>
      <c r="B148" s="176" t="s">
        <v>569</v>
      </c>
      <c r="C148" s="176" t="s">
        <v>1340</v>
      </c>
      <c r="D148" s="175" t="s">
        <v>647</v>
      </c>
      <c r="E148" s="172">
        <v>6529</v>
      </c>
      <c r="F148" s="177">
        <v>497</v>
      </c>
      <c r="G148" s="177">
        <v>5387</v>
      </c>
      <c r="H148" s="178">
        <v>645</v>
      </c>
      <c r="I148" s="172">
        <v>6551</v>
      </c>
      <c r="J148" s="177">
        <v>500</v>
      </c>
      <c r="K148" s="177">
        <v>5349</v>
      </c>
      <c r="L148" s="178">
        <v>702</v>
      </c>
      <c r="M148" s="172">
        <v>6440</v>
      </c>
      <c r="N148" s="177">
        <v>684</v>
      </c>
      <c r="O148" s="177">
        <v>5034</v>
      </c>
      <c r="P148" s="178">
        <v>722</v>
      </c>
    </row>
    <row r="149" spans="1:16" x14ac:dyDescent="0.3">
      <c r="A149" s="175" t="s">
        <v>308</v>
      </c>
      <c r="B149" s="176" t="s">
        <v>108</v>
      </c>
      <c r="C149" s="176" t="s">
        <v>1341</v>
      </c>
      <c r="D149" s="175" t="s">
        <v>125</v>
      </c>
      <c r="E149" s="172">
        <v>6207</v>
      </c>
      <c r="F149" s="177">
        <v>357</v>
      </c>
      <c r="G149" s="177">
        <v>3879</v>
      </c>
      <c r="H149" s="178">
        <v>1971</v>
      </c>
      <c r="I149" s="172">
        <v>6393</v>
      </c>
      <c r="J149" s="177">
        <v>381</v>
      </c>
      <c r="K149" s="177">
        <v>4013</v>
      </c>
      <c r="L149" s="178">
        <v>1999</v>
      </c>
      <c r="M149" s="172">
        <v>6434</v>
      </c>
      <c r="N149" s="177">
        <v>384</v>
      </c>
      <c r="O149" s="177">
        <v>4024</v>
      </c>
      <c r="P149" s="178">
        <v>2026</v>
      </c>
    </row>
    <row r="150" spans="1:16" x14ac:dyDescent="0.3">
      <c r="A150" s="175" t="s">
        <v>873</v>
      </c>
      <c r="B150" s="176" t="s">
        <v>793</v>
      </c>
      <c r="C150" s="176" t="s">
        <v>1342</v>
      </c>
      <c r="D150" s="175" t="s">
        <v>812</v>
      </c>
      <c r="E150" s="172">
        <v>6005</v>
      </c>
      <c r="F150" s="177">
        <v>445</v>
      </c>
      <c r="G150" s="177">
        <v>5110</v>
      </c>
      <c r="H150" s="178">
        <v>450</v>
      </c>
      <c r="I150" s="172">
        <v>6355</v>
      </c>
      <c r="J150" s="177">
        <v>460</v>
      </c>
      <c r="K150" s="177">
        <v>5391</v>
      </c>
      <c r="L150" s="178">
        <v>504</v>
      </c>
      <c r="M150" s="172">
        <v>6393</v>
      </c>
      <c r="N150" s="177">
        <v>460</v>
      </c>
      <c r="O150" s="177">
        <v>5411</v>
      </c>
      <c r="P150" s="178">
        <v>522</v>
      </c>
    </row>
    <row r="151" spans="1:16" x14ac:dyDescent="0.3">
      <c r="A151" s="175" t="s">
        <v>1085</v>
      </c>
      <c r="B151" s="176" t="s">
        <v>108</v>
      </c>
      <c r="C151" s="176" t="s">
        <v>1343</v>
      </c>
      <c r="D151" s="175" t="s">
        <v>213</v>
      </c>
      <c r="E151" s="172">
        <v>6071</v>
      </c>
      <c r="F151" s="177">
        <v>554</v>
      </c>
      <c r="G151" s="177">
        <v>5046</v>
      </c>
      <c r="H151" s="178">
        <v>471</v>
      </c>
      <c r="I151" s="172">
        <v>6254</v>
      </c>
      <c r="J151" s="177">
        <v>576</v>
      </c>
      <c r="K151" s="177">
        <v>5089</v>
      </c>
      <c r="L151" s="178">
        <v>589</v>
      </c>
      <c r="M151" s="172">
        <v>6333</v>
      </c>
      <c r="N151" s="177">
        <v>636</v>
      </c>
      <c r="O151" s="177">
        <v>5109</v>
      </c>
      <c r="P151" s="178">
        <v>588</v>
      </c>
    </row>
    <row r="152" spans="1:16" x14ac:dyDescent="0.3">
      <c r="A152" s="175" t="s">
        <v>308</v>
      </c>
      <c r="B152" s="176" t="s">
        <v>108</v>
      </c>
      <c r="C152" s="176" t="s">
        <v>1344</v>
      </c>
      <c r="D152" s="175" t="s">
        <v>204</v>
      </c>
      <c r="E152" s="172">
        <v>5915</v>
      </c>
      <c r="F152" s="177">
        <v>823</v>
      </c>
      <c r="G152" s="177">
        <v>3976</v>
      </c>
      <c r="H152" s="178">
        <v>1116</v>
      </c>
      <c r="I152" s="172">
        <v>6224</v>
      </c>
      <c r="J152" s="177">
        <v>853</v>
      </c>
      <c r="K152" s="177">
        <v>4158</v>
      </c>
      <c r="L152" s="178">
        <v>1213</v>
      </c>
      <c r="M152" s="172">
        <v>6287</v>
      </c>
      <c r="N152" s="177">
        <v>873</v>
      </c>
      <c r="O152" s="177">
        <v>4169</v>
      </c>
      <c r="P152" s="178">
        <v>1245</v>
      </c>
    </row>
    <row r="153" spans="1:16" x14ac:dyDescent="0.3">
      <c r="A153" s="175" t="s">
        <v>568</v>
      </c>
      <c r="B153" s="176" t="s">
        <v>108</v>
      </c>
      <c r="C153" s="176" t="s">
        <v>1345</v>
      </c>
      <c r="D153" s="175" t="s">
        <v>230</v>
      </c>
      <c r="E153" s="172">
        <v>5681</v>
      </c>
      <c r="F153" s="177">
        <v>1428</v>
      </c>
      <c r="G153" s="177">
        <v>2960</v>
      </c>
      <c r="H153" s="178">
        <v>1293</v>
      </c>
      <c r="I153" s="172">
        <v>6045</v>
      </c>
      <c r="J153" s="177">
        <v>1446</v>
      </c>
      <c r="K153" s="177">
        <v>3196</v>
      </c>
      <c r="L153" s="178">
        <v>1403</v>
      </c>
      <c r="M153" s="172">
        <v>6218</v>
      </c>
      <c r="N153" s="177">
        <v>1453</v>
      </c>
      <c r="O153" s="177">
        <v>3336</v>
      </c>
      <c r="P153" s="178">
        <v>1429</v>
      </c>
    </row>
    <row r="154" spans="1:16" x14ac:dyDescent="0.3">
      <c r="A154" s="175" t="s">
        <v>512</v>
      </c>
      <c r="B154" s="176" t="s">
        <v>569</v>
      </c>
      <c r="C154" s="176" t="s">
        <v>1346</v>
      </c>
      <c r="D154" s="176" t="s">
        <v>675</v>
      </c>
      <c r="E154" s="172">
        <v>3752</v>
      </c>
      <c r="F154" s="177">
        <v>1082</v>
      </c>
      <c r="G154" s="177">
        <v>1938</v>
      </c>
      <c r="H154" s="178">
        <v>732</v>
      </c>
      <c r="I154" s="172">
        <v>4350</v>
      </c>
      <c r="J154" s="177">
        <v>1368</v>
      </c>
      <c r="K154" s="177">
        <v>2141</v>
      </c>
      <c r="L154" s="178">
        <v>841</v>
      </c>
      <c r="M154" s="172">
        <v>6221</v>
      </c>
      <c r="N154" s="177">
        <v>3209</v>
      </c>
      <c r="O154" s="177">
        <v>2128</v>
      </c>
      <c r="P154" s="178">
        <v>884</v>
      </c>
    </row>
    <row r="155" spans="1:16" x14ac:dyDescent="0.3">
      <c r="A155" s="175" t="s">
        <v>1122</v>
      </c>
      <c r="B155" s="176" t="s">
        <v>914</v>
      </c>
      <c r="C155" s="176" t="s">
        <v>1347</v>
      </c>
      <c r="D155" s="175" t="s">
        <v>919</v>
      </c>
      <c r="E155" s="172">
        <v>5742</v>
      </c>
      <c r="F155" s="177">
        <v>1096</v>
      </c>
      <c r="G155" s="177">
        <v>3791</v>
      </c>
      <c r="H155" s="178">
        <v>855</v>
      </c>
      <c r="I155" s="172">
        <v>6004</v>
      </c>
      <c r="J155" s="177">
        <v>1114</v>
      </c>
      <c r="K155" s="177">
        <v>3908</v>
      </c>
      <c r="L155" s="178">
        <v>982</v>
      </c>
      <c r="M155" s="172">
        <v>6306</v>
      </c>
      <c r="N155" s="177">
        <v>1305</v>
      </c>
      <c r="O155" s="177">
        <v>3875</v>
      </c>
      <c r="P155" s="178">
        <v>1126</v>
      </c>
    </row>
    <row r="156" spans="1:16" x14ac:dyDescent="0.3">
      <c r="A156" s="175" t="s">
        <v>1038</v>
      </c>
      <c r="B156" s="176" t="s">
        <v>1131</v>
      </c>
      <c r="C156" s="176" t="s">
        <v>1348</v>
      </c>
      <c r="D156" s="175" t="s">
        <v>1147</v>
      </c>
      <c r="E156" s="172">
        <v>5895</v>
      </c>
      <c r="F156" s="177">
        <v>882</v>
      </c>
      <c r="G156" s="177">
        <v>4588</v>
      </c>
      <c r="H156" s="178">
        <v>425</v>
      </c>
      <c r="I156" s="172">
        <v>6030</v>
      </c>
      <c r="J156" s="177">
        <v>909</v>
      </c>
      <c r="K156" s="177">
        <v>4613</v>
      </c>
      <c r="L156" s="178">
        <v>508</v>
      </c>
      <c r="M156" s="172">
        <v>6269</v>
      </c>
      <c r="N156" s="177">
        <v>937</v>
      </c>
      <c r="O156" s="177">
        <v>4664</v>
      </c>
      <c r="P156" s="178">
        <v>668</v>
      </c>
    </row>
    <row r="157" spans="1:16" x14ac:dyDescent="0.3">
      <c r="A157" s="175" t="s">
        <v>924</v>
      </c>
      <c r="B157" s="176" t="s">
        <v>1173</v>
      </c>
      <c r="C157" s="176" t="s">
        <v>1349</v>
      </c>
      <c r="D157" s="175" t="s">
        <v>1174</v>
      </c>
      <c r="E157" s="172">
        <v>5452</v>
      </c>
      <c r="F157" s="177">
        <v>520</v>
      </c>
      <c r="G157" s="177">
        <v>3909</v>
      </c>
      <c r="H157" s="178">
        <v>1023</v>
      </c>
      <c r="I157" s="172">
        <v>5809</v>
      </c>
      <c r="J157" s="177">
        <v>526</v>
      </c>
      <c r="K157" s="177">
        <v>4145</v>
      </c>
      <c r="L157" s="178">
        <v>1138</v>
      </c>
      <c r="M157" s="172">
        <v>5956</v>
      </c>
      <c r="N157" s="177">
        <v>524</v>
      </c>
      <c r="O157" s="177">
        <v>4296</v>
      </c>
      <c r="P157" s="178">
        <v>1136</v>
      </c>
    </row>
    <row r="158" spans="1:16" x14ac:dyDescent="0.3">
      <c r="A158" s="175" t="s">
        <v>762</v>
      </c>
      <c r="B158" s="176" t="s">
        <v>939</v>
      </c>
      <c r="C158" s="176" t="s">
        <v>1350</v>
      </c>
      <c r="D158" s="175" t="s">
        <v>996</v>
      </c>
      <c r="E158" s="172">
        <v>5376</v>
      </c>
      <c r="F158" s="177">
        <v>737</v>
      </c>
      <c r="G158" s="177">
        <v>2818</v>
      </c>
      <c r="H158" s="178">
        <v>1821</v>
      </c>
      <c r="I158" s="172">
        <v>5666</v>
      </c>
      <c r="J158" s="177">
        <v>791</v>
      </c>
      <c r="K158" s="177">
        <v>2960</v>
      </c>
      <c r="L158" s="178">
        <v>1915</v>
      </c>
      <c r="M158" s="172">
        <v>5963</v>
      </c>
      <c r="N158" s="177">
        <v>943</v>
      </c>
      <c r="O158" s="177">
        <v>3040</v>
      </c>
      <c r="P158" s="178">
        <v>1980</v>
      </c>
    </row>
    <row r="159" spans="1:16" x14ac:dyDescent="0.3">
      <c r="A159" s="175" t="s">
        <v>308</v>
      </c>
      <c r="B159" s="176" t="s">
        <v>108</v>
      </c>
      <c r="C159" s="176" t="s">
        <v>1351</v>
      </c>
      <c r="D159" s="175" t="s">
        <v>140</v>
      </c>
      <c r="E159" s="172">
        <v>5374</v>
      </c>
      <c r="F159" s="177">
        <v>1193</v>
      </c>
      <c r="G159" s="177">
        <v>2992</v>
      </c>
      <c r="H159" s="178">
        <v>1189</v>
      </c>
      <c r="I159" s="172">
        <v>5786</v>
      </c>
      <c r="J159" s="177">
        <v>1164</v>
      </c>
      <c r="K159" s="177">
        <v>3288</v>
      </c>
      <c r="L159" s="178">
        <v>1334</v>
      </c>
      <c r="M159" s="172">
        <v>5902</v>
      </c>
      <c r="N159" s="177">
        <v>1156</v>
      </c>
      <c r="O159" s="177">
        <v>3356</v>
      </c>
      <c r="P159" s="178">
        <v>1390</v>
      </c>
    </row>
    <row r="160" spans="1:16" x14ac:dyDescent="0.3">
      <c r="A160" s="175" t="s">
        <v>711</v>
      </c>
      <c r="B160" s="176" t="s">
        <v>458</v>
      </c>
      <c r="C160" s="176" t="s">
        <v>1352</v>
      </c>
      <c r="D160" s="175" t="s">
        <v>471</v>
      </c>
      <c r="E160" s="172">
        <v>5635</v>
      </c>
      <c r="F160" s="177">
        <v>823</v>
      </c>
      <c r="G160" s="177">
        <v>3157</v>
      </c>
      <c r="H160" s="178">
        <v>1655</v>
      </c>
      <c r="I160" s="172">
        <v>5744</v>
      </c>
      <c r="J160" s="177">
        <v>810</v>
      </c>
      <c r="K160" s="177">
        <v>3251</v>
      </c>
      <c r="L160" s="178">
        <v>1683</v>
      </c>
      <c r="M160" s="172">
        <v>5843</v>
      </c>
      <c r="N160" s="177">
        <v>807</v>
      </c>
      <c r="O160" s="177">
        <v>3331</v>
      </c>
      <c r="P160" s="178">
        <v>1705</v>
      </c>
    </row>
    <row r="161" spans="1:16" x14ac:dyDescent="0.3">
      <c r="A161" s="175" t="s">
        <v>1038</v>
      </c>
      <c r="B161" s="176" t="s">
        <v>108</v>
      </c>
      <c r="C161" s="176" t="s">
        <v>1353</v>
      </c>
      <c r="D161" s="175" t="s">
        <v>119</v>
      </c>
      <c r="E161" s="172">
        <v>5737</v>
      </c>
      <c r="F161" s="177">
        <v>740</v>
      </c>
      <c r="G161" s="177">
        <v>2936</v>
      </c>
      <c r="H161" s="178">
        <v>2061</v>
      </c>
      <c r="I161" s="172">
        <v>5680</v>
      </c>
      <c r="J161" s="177">
        <v>753</v>
      </c>
      <c r="K161" s="177">
        <v>2820</v>
      </c>
      <c r="L161" s="178">
        <v>2107</v>
      </c>
      <c r="M161" s="172">
        <v>5773</v>
      </c>
      <c r="N161" s="177">
        <v>802</v>
      </c>
      <c r="O161" s="177">
        <v>2847</v>
      </c>
      <c r="P161" s="178">
        <v>2124</v>
      </c>
    </row>
    <row r="162" spans="1:16" x14ac:dyDescent="0.3">
      <c r="A162" s="175" t="s">
        <v>1014</v>
      </c>
      <c r="B162" s="176" t="s">
        <v>569</v>
      </c>
      <c r="C162" s="176" t="s">
        <v>1354</v>
      </c>
      <c r="D162" s="175" t="s">
        <v>593</v>
      </c>
      <c r="E162" s="172">
        <v>5275</v>
      </c>
      <c r="F162" s="177">
        <v>1237</v>
      </c>
      <c r="G162" s="177">
        <v>3391</v>
      </c>
      <c r="H162" s="178">
        <v>647</v>
      </c>
      <c r="I162" s="172">
        <v>5571</v>
      </c>
      <c r="J162" s="177">
        <v>1247</v>
      </c>
      <c r="K162" s="177">
        <v>3566</v>
      </c>
      <c r="L162" s="178">
        <v>758</v>
      </c>
      <c r="M162" s="172">
        <v>5538</v>
      </c>
      <c r="N162" s="177">
        <v>1251</v>
      </c>
      <c r="O162" s="177">
        <v>3513</v>
      </c>
      <c r="P162" s="178">
        <v>774</v>
      </c>
    </row>
    <row r="163" spans="1:16" x14ac:dyDescent="0.3">
      <c r="A163" s="175" t="s">
        <v>308</v>
      </c>
      <c r="B163" s="176" t="s">
        <v>135</v>
      </c>
      <c r="C163" s="176" t="s">
        <v>1355</v>
      </c>
      <c r="D163" s="175" t="s">
        <v>432</v>
      </c>
      <c r="E163" s="172">
        <v>5266</v>
      </c>
      <c r="F163" s="177">
        <v>1098</v>
      </c>
      <c r="G163" s="177">
        <v>3250</v>
      </c>
      <c r="H163" s="178">
        <v>918</v>
      </c>
      <c r="I163" s="172">
        <v>5507</v>
      </c>
      <c r="J163" s="177">
        <v>1099</v>
      </c>
      <c r="K163" s="177">
        <v>3484</v>
      </c>
      <c r="L163" s="178">
        <v>924</v>
      </c>
      <c r="M163" s="172">
        <v>5508</v>
      </c>
      <c r="N163" s="177">
        <v>1085</v>
      </c>
      <c r="O163" s="177">
        <v>3494</v>
      </c>
      <c r="P163" s="178">
        <v>929</v>
      </c>
    </row>
    <row r="164" spans="1:16" x14ac:dyDescent="0.3">
      <c r="A164" s="175" t="s">
        <v>1038</v>
      </c>
      <c r="B164" s="176" t="s">
        <v>1086</v>
      </c>
      <c r="C164" s="176" t="s">
        <v>1356</v>
      </c>
      <c r="D164" s="175" t="s">
        <v>1111</v>
      </c>
      <c r="E164" s="172">
        <v>5061</v>
      </c>
      <c r="F164" s="177">
        <v>1355</v>
      </c>
      <c r="G164" s="177">
        <v>2863</v>
      </c>
      <c r="H164" s="178">
        <v>843</v>
      </c>
      <c r="I164" s="172">
        <v>5441</v>
      </c>
      <c r="J164" s="177">
        <v>1520</v>
      </c>
      <c r="K164" s="177">
        <v>3010</v>
      </c>
      <c r="L164" s="178">
        <v>911</v>
      </c>
      <c r="M164" s="172">
        <v>5455</v>
      </c>
      <c r="N164" s="177">
        <v>1518</v>
      </c>
      <c r="O164" s="177">
        <v>3017</v>
      </c>
      <c r="P164" s="178">
        <v>920</v>
      </c>
    </row>
    <row r="165" spans="1:16" x14ac:dyDescent="0.3">
      <c r="A165" s="175" t="s">
        <v>308</v>
      </c>
      <c r="B165" s="176" t="s">
        <v>763</v>
      </c>
      <c r="C165" s="176" t="s">
        <v>1357</v>
      </c>
      <c r="D165" s="175" t="s">
        <v>774</v>
      </c>
      <c r="E165" s="172">
        <v>4712</v>
      </c>
      <c r="F165" s="177">
        <v>623</v>
      </c>
      <c r="G165" s="177">
        <v>3745</v>
      </c>
      <c r="H165" s="178">
        <v>344</v>
      </c>
      <c r="I165" s="172">
        <v>4993</v>
      </c>
      <c r="J165" s="177">
        <v>636</v>
      </c>
      <c r="K165" s="177">
        <v>3928</v>
      </c>
      <c r="L165" s="178">
        <v>429</v>
      </c>
      <c r="M165" s="172">
        <v>5241</v>
      </c>
      <c r="N165" s="177">
        <v>634</v>
      </c>
      <c r="O165" s="177">
        <v>4148</v>
      </c>
      <c r="P165" s="178">
        <v>459</v>
      </c>
    </row>
    <row r="166" spans="1:16" x14ac:dyDescent="0.3">
      <c r="A166" s="175" t="s">
        <v>107</v>
      </c>
      <c r="B166" s="176" t="s">
        <v>235</v>
      </c>
      <c r="C166" s="176" t="s">
        <v>1358</v>
      </c>
      <c r="D166" s="175" t="s">
        <v>194</v>
      </c>
      <c r="E166" s="172">
        <v>5295</v>
      </c>
      <c r="F166" s="177">
        <v>787</v>
      </c>
      <c r="G166" s="177">
        <v>4127</v>
      </c>
      <c r="H166" s="178">
        <v>381</v>
      </c>
      <c r="I166" s="172">
        <v>5099</v>
      </c>
      <c r="J166" s="177">
        <v>798</v>
      </c>
      <c r="K166" s="177">
        <v>3917</v>
      </c>
      <c r="L166" s="178">
        <v>384</v>
      </c>
      <c r="M166" s="172">
        <v>5206</v>
      </c>
      <c r="N166" s="177">
        <v>803</v>
      </c>
      <c r="O166" s="177">
        <v>4003</v>
      </c>
      <c r="P166" s="178">
        <v>400</v>
      </c>
    </row>
    <row r="167" spans="1:16" x14ac:dyDescent="0.3">
      <c r="A167" s="175" t="s">
        <v>429</v>
      </c>
      <c r="B167" s="176" t="s">
        <v>939</v>
      </c>
      <c r="C167" s="176" t="s">
        <v>1359</v>
      </c>
      <c r="D167" s="175" t="s">
        <v>125</v>
      </c>
      <c r="E167" s="172">
        <v>4835</v>
      </c>
      <c r="F167" s="177">
        <v>1049</v>
      </c>
      <c r="G167" s="177">
        <v>2399</v>
      </c>
      <c r="H167" s="178">
        <v>1387</v>
      </c>
      <c r="I167" s="172">
        <v>5144</v>
      </c>
      <c r="J167" s="177">
        <v>1071</v>
      </c>
      <c r="K167" s="177">
        <v>2621</v>
      </c>
      <c r="L167" s="178">
        <v>1452</v>
      </c>
      <c r="M167" s="172">
        <v>5263</v>
      </c>
      <c r="N167" s="177">
        <v>1110</v>
      </c>
      <c r="O167" s="177">
        <v>2538</v>
      </c>
      <c r="P167" s="178">
        <v>1615</v>
      </c>
    </row>
    <row r="168" spans="1:16" x14ac:dyDescent="0.3">
      <c r="A168" s="175" t="s">
        <v>1085</v>
      </c>
      <c r="B168" s="176" t="s">
        <v>874</v>
      </c>
      <c r="C168" s="176" t="s">
        <v>1360</v>
      </c>
      <c r="D168" s="175" t="s">
        <v>910</v>
      </c>
      <c r="E168" s="172">
        <v>4730</v>
      </c>
      <c r="F168" s="177">
        <v>1128</v>
      </c>
      <c r="G168" s="177">
        <v>2063</v>
      </c>
      <c r="H168" s="178">
        <v>1539</v>
      </c>
      <c r="I168" s="172">
        <v>5097</v>
      </c>
      <c r="J168" s="177">
        <v>1173</v>
      </c>
      <c r="K168" s="177">
        <v>2180</v>
      </c>
      <c r="L168" s="178">
        <v>1744</v>
      </c>
      <c r="M168" s="172">
        <v>5255</v>
      </c>
      <c r="N168" s="177">
        <v>1191</v>
      </c>
      <c r="O168" s="177">
        <v>2162</v>
      </c>
      <c r="P168" s="178">
        <v>1902</v>
      </c>
    </row>
    <row r="169" spans="1:16" x14ac:dyDescent="0.3">
      <c r="A169" s="175" t="s">
        <v>792</v>
      </c>
      <c r="B169" s="176" t="s">
        <v>569</v>
      </c>
      <c r="C169" s="176" t="s">
        <v>1361</v>
      </c>
      <c r="D169" s="175" t="s">
        <v>616</v>
      </c>
      <c r="E169" s="172">
        <v>4987</v>
      </c>
      <c r="F169" s="177">
        <v>675</v>
      </c>
      <c r="G169" s="177">
        <v>2411</v>
      </c>
      <c r="H169" s="178">
        <v>1901</v>
      </c>
      <c r="I169" s="172">
        <v>5017</v>
      </c>
      <c r="J169" s="177">
        <v>696</v>
      </c>
      <c r="K169" s="177">
        <v>2372</v>
      </c>
      <c r="L169" s="178">
        <v>1949</v>
      </c>
      <c r="M169" s="172">
        <v>5071</v>
      </c>
      <c r="N169" s="177">
        <v>728</v>
      </c>
      <c r="O169" s="177">
        <v>2416</v>
      </c>
      <c r="P169" s="178">
        <v>1927</v>
      </c>
    </row>
    <row r="170" spans="1:16" x14ac:dyDescent="0.3">
      <c r="A170" s="175" t="s">
        <v>819</v>
      </c>
      <c r="B170" s="176" t="s">
        <v>261</v>
      </c>
      <c r="C170" s="176" t="s">
        <v>1362</v>
      </c>
      <c r="D170" s="175" t="s">
        <v>299</v>
      </c>
      <c r="E170" s="172">
        <v>4995</v>
      </c>
      <c r="F170" s="177">
        <v>826</v>
      </c>
      <c r="G170" s="177">
        <v>3949</v>
      </c>
      <c r="H170" s="178">
        <v>220</v>
      </c>
      <c r="I170" s="172">
        <v>5102</v>
      </c>
      <c r="J170" s="177">
        <v>838</v>
      </c>
      <c r="K170" s="177">
        <v>4011</v>
      </c>
      <c r="L170" s="178">
        <v>253</v>
      </c>
      <c r="M170" s="172">
        <v>5091</v>
      </c>
      <c r="N170" s="177">
        <v>834</v>
      </c>
      <c r="O170" s="177">
        <v>3981</v>
      </c>
      <c r="P170" s="178">
        <v>276</v>
      </c>
    </row>
    <row r="171" spans="1:16" x14ac:dyDescent="0.3">
      <c r="A171" s="175" t="s">
        <v>308</v>
      </c>
      <c r="B171" s="176" t="s">
        <v>108</v>
      </c>
      <c r="C171" s="176" t="s">
        <v>1363</v>
      </c>
      <c r="D171" s="175" t="s">
        <v>154</v>
      </c>
      <c r="E171" s="172">
        <v>4711</v>
      </c>
      <c r="F171" s="177">
        <v>478</v>
      </c>
      <c r="G171" s="177">
        <v>2601</v>
      </c>
      <c r="H171" s="178">
        <v>1632</v>
      </c>
      <c r="I171" s="172">
        <v>4948</v>
      </c>
      <c r="J171" s="177">
        <v>517</v>
      </c>
      <c r="K171" s="177">
        <v>2739</v>
      </c>
      <c r="L171" s="178">
        <v>1692</v>
      </c>
      <c r="M171" s="172">
        <v>4983</v>
      </c>
      <c r="N171" s="177">
        <v>525</v>
      </c>
      <c r="O171" s="177">
        <v>2724</v>
      </c>
      <c r="P171" s="178">
        <v>1734</v>
      </c>
    </row>
    <row r="172" spans="1:16" x14ac:dyDescent="0.3">
      <c r="A172" s="175" t="s">
        <v>938</v>
      </c>
      <c r="B172" s="176" t="s">
        <v>272</v>
      </c>
      <c r="C172" s="176" t="s">
        <v>1364</v>
      </c>
      <c r="D172" s="175" t="s">
        <v>554</v>
      </c>
      <c r="E172" s="172">
        <v>4780</v>
      </c>
      <c r="F172" s="177">
        <v>479</v>
      </c>
      <c r="G172" s="177">
        <v>2913</v>
      </c>
      <c r="H172" s="178">
        <v>1388</v>
      </c>
      <c r="I172" s="172">
        <v>4838</v>
      </c>
      <c r="J172" s="177">
        <v>516</v>
      </c>
      <c r="K172" s="177">
        <v>2879</v>
      </c>
      <c r="L172" s="178">
        <v>1443</v>
      </c>
      <c r="M172" s="172">
        <v>4887</v>
      </c>
      <c r="N172" s="177">
        <v>545</v>
      </c>
      <c r="O172" s="177">
        <v>2894</v>
      </c>
      <c r="P172" s="178">
        <v>1448</v>
      </c>
    </row>
    <row r="173" spans="1:16" x14ac:dyDescent="0.3">
      <c r="A173" s="175" t="s">
        <v>873</v>
      </c>
      <c r="B173" s="176" t="s">
        <v>914</v>
      </c>
      <c r="C173" s="176" t="s">
        <v>1365</v>
      </c>
      <c r="D173" s="175" t="s">
        <v>922</v>
      </c>
      <c r="E173" s="172">
        <v>4503</v>
      </c>
      <c r="F173" s="177">
        <v>1158</v>
      </c>
      <c r="G173" s="177">
        <v>1692</v>
      </c>
      <c r="H173" s="178">
        <v>1653</v>
      </c>
      <c r="I173" s="172">
        <v>4888</v>
      </c>
      <c r="J173" s="177">
        <v>1129</v>
      </c>
      <c r="K173" s="177">
        <v>1894</v>
      </c>
      <c r="L173" s="178">
        <v>1865</v>
      </c>
      <c r="M173" s="172">
        <v>4842</v>
      </c>
      <c r="N173" s="177">
        <v>1129</v>
      </c>
      <c r="O173" s="177">
        <v>1835</v>
      </c>
      <c r="P173" s="178">
        <v>1878</v>
      </c>
    </row>
    <row r="174" spans="1:16" x14ac:dyDescent="0.3">
      <c r="A174" s="175" t="s">
        <v>711</v>
      </c>
      <c r="B174" s="176" t="s">
        <v>1086</v>
      </c>
      <c r="C174" s="176" t="s">
        <v>1366</v>
      </c>
      <c r="D174" s="175" t="s">
        <v>1104</v>
      </c>
      <c r="E174" s="172">
        <v>4462</v>
      </c>
      <c r="F174" s="177">
        <v>689</v>
      </c>
      <c r="G174" s="177">
        <v>3149</v>
      </c>
      <c r="H174" s="178">
        <v>624</v>
      </c>
      <c r="I174" s="172">
        <v>4703</v>
      </c>
      <c r="J174" s="177">
        <v>681</v>
      </c>
      <c r="K174" s="177">
        <v>3284</v>
      </c>
      <c r="L174" s="178">
        <v>738</v>
      </c>
      <c r="M174" s="172">
        <v>4981</v>
      </c>
      <c r="N174" s="177">
        <v>770</v>
      </c>
      <c r="O174" s="177">
        <v>3317</v>
      </c>
      <c r="P174" s="178">
        <v>894</v>
      </c>
    </row>
    <row r="175" spans="1:16" x14ac:dyDescent="0.3">
      <c r="A175" s="175" t="s">
        <v>568</v>
      </c>
      <c r="B175" s="176" t="s">
        <v>475</v>
      </c>
      <c r="C175" s="176" t="s">
        <v>1367</v>
      </c>
      <c r="D175" s="175" t="s">
        <v>511</v>
      </c>
      <c r="E175" s="172">
        <v>4536</v>
      </c>
      <c r="F175" s="177">
        <v>1156</v>
      </c>
      <c r="G175" s="177">
        <v>2202</v>
      </c>
      <c r="H175" s="178">
        <v>1178</v>
      </c>
      <c r="I175" s="172">
        <v>4753</v>
      </c>
      <c r="J175" s="177">
        <v>1170</v>
      </c>
      <c r="K175" s="177">
        <v>2289</v>
      </c>
      <c r="L175" s="178">
        <v>1294</v>
      </c>
      <c r="M175" s="172">
        <v>4825</v>
      </c>
      <c r="N175" s="177">
        <v>1181</v>
      </c>
      <c r="O175" s="177">
        <v>2301</v>
      </c>
      <c r="P175" s="178">
        <v>1343</v>
      </c>
    </row>
    <row r="176" spans="1:16" x14ac:dyDescent="0.3">
      <c r="A176" s="175" t="s">
        <v>107</v>
      </c>
      <c r="B176" s="176" t="s">
        <v>108</v>
      </c>
      <c r="C176" s="176" t="s">
        <v>1368</v>
      </c>
      <c r="D176" s="175" t="s">
        <v>115</v>
      </c>
      <c r="E176" s="172">
        <v>4239</v>
      </c>
      <c r="F176" s="177">
        <v>716</v>
      </c>
      <c r="G176" s="177">
        <v>2761</v>
      </c>
      <c r="H176" s="178">
        <v>762</v>
      </c>
      <c r="I176" s="172">
        <v>4672</v>
      </c>
      <c r="J176" s="177">
        <v>705</v>
      </c>
      <c r="K176" s="177">
        <v>3092</v>
      </c>
      <c r="L176" s="178">
        <v>875</v>
      </c>
      <c r="M176" s="172">
        <v>4833</v>
      </c>
      <c r="N176" s="177">
        <v>701</v>
      </c>
      <c r="O176" s="177">
        <v>3188</v>
      </c>
      <c r="P176" s="178">
        <v>944</v>
      </c>
    </row>
    <row r="177" spans="1:16" x14ac:dyDescent="0.3">
      <c r="A177" s="175" t="s">
        <v>1014</v>
      </c>
      <c r="B177" s="176" t="s">
        <v>108</v>
      </c>
      <c r="C177" s="176" t="s">
        <v>1369</v>
      </c>
      <c r="D177" s="175" t="s">
        <v>174</v>
      </c>
      <c r="E177" s="172">
        <v>4554</v>
      </c>
      <c r="F177" s="177">
        <v>712</v>
      </c>
      <c r="G177" s="177">
        <v>2555</v>
      </c>
      <c r="H177" s="178">
        <v>1287</v>
      </c>
      <c r="I177" s="172">
        <v>4771</v>
      </c>
      <c r="J177" s="177">
        <v>714</v>
      </c>
      <c r="K177" s="177">
        <v>2599</v>
      </c>
      <c r="L177" s="178">
        <v>1458</v>
      </c>
      <c r="M177" s="172">
        <v>4926</v>
      </c>
      <c r="N177" s="177">
        <v>720</v>
      </c>
      <c r="O177" s="177">
        <v>2579</v>
      </c>
      <c r="P177" s="178">
        <v>1627</v>
      </c>
    </row>
    <row r="178" spans="1:16" x14ac:dyDescent="0.3">
      <c r="A178" s="175" t="s">
        <v>429</v>
      </c>
      <c r="B178" s="176" t="s">
        <v>475</v>
      </c>
      <c r="C178" s="176" t="s">
        <v>1370</v>
      </c>
      <c r="D178" s="176" t="s">
        <v>498</v>
      </c>
      <c r="E178" s="172">
        <v>4609</v>
      </c>
      <c r="F178" s="177">
        <v>764</v>
      </c>
      <c r="G178" s="177">
        <v>3031</v>
      </c>
      <c r="H178" s="178">
        <v>814</v>
      </c>
      <c r="I178" s="172">
        <v>4688</v>
      </c>
      <c r="J178" s="177">
        <v>759</v>
      </c>
      <c r="K178" s="177">
        <v>3064</v>
      </c>
      <c r="L178" s="178">
        <v>865</v>
      </c>
      <c r="M178" s="172">
        <v>4753</v>
      </c>
      <c r="N178" s="177">
        <v>782</v>
      </c>
      <c r="O178" s="177">
        <v>3053</v>
      </c>
      <c r="P178" s="178">
        <v>918</v>
      </c>
    </row>
    <row r="179" spans="1:16" x14ac:dyDescent="0.3">
      <c r="A179" s="175" t="s">
        <v>474</v>
      </c>
      <c r="B179" s="176" t="s">
        <v>135</v>
      </c>
      <c r="C179" s="176" t="s">
        <v>1371</v>
      </c>
      <c r="D179" s="175" t="s">
        <v>448</v>
      </c>
      <c r="E179" s="172">
        <v>4482</v>
      </c>
      <c r="F179" s="177">
        <v>887</v>
      </c>
      <c r="G179" s="177">
        <v>2260</v>
      </c>
      <c r="H179" s="178">
        <v>1335</v>
      </c>
      <c r="I179" s="172">
        <v>4661</v>
      </c>
      <c r="J179" s="177">
        <v>952</v>
      </c>
      <c r="K179" s="177">
        <v>2316</v>
      </c>
      <c r="L179" s="178">
        <v>1393</v>
      </c>
      <c r="M179" s="172">
        <v>4685</v>
      </c>
      <c r="N179" s="177">
        <v>948</v>
      </c>
      <c r="O179" s="177">
        <v>2318</v>
      </c>
      <c r="P179" s="178">
        <v>1419</v>
      </c>
    </row>
    <row r="180" spans="1:16" x14ac:dyDescent="0.3">
      <c r="A180" s="175" t="s">
        <v>680</v>
      </c>
      <c r="B180" s="176" t="s">
        <v>1086</v>
      </c>
      <c r="C180" s="176" t="s">
        <v>1372</v>
      </c>
      <c r="D180" s="175" t="s">
        <v>174</v>
      </c>
      <c r="E180" s="172">
        <v>4419</v>
      </c>
      <c r="F180" s="177">
        <v>400</v>
      </c>
      <c r="G180" s="177">
        <v>3373</v>
      </c>
      <c r="H180" s="178">
        <v>646</v>
      </c>
      <c r="I180" s="172">
        <v>4741</v>
      </c>
      <c r="J180" s="177">
        <v>398</v>
      </c>
      <c r="K180" s="177">
        <v>3554</v>
      </c>
      <c r="L180" s="178">
        <v>789</v>
      </c>
      <c r="M180" s="172">
        <v>4640</v>
      </c>
      <c r="N180" s="177">
        <v>411</v>
      </c>
      <c r="O180" s="177">
        <v>3457</v>
      </c>
      <c r="P180" s="178">
        <v>772</v>
      </c>
    </row>
    <row r="181" spans="1:16" x14ac:dyDescent="0.3">
      <c r="A181" s="175" t="s">
        <v>1149</v>
      </c>
      <c r="B181" s="176" t="s">
        <v>1039</v>
      </c>
      <c r="C181" s="176" t="s">
        <v>1373</v>
      </c>
      <c r="D181" s="175" t="s">
        <v>1066</v>
      </c>
      <c r="E181" s="172">
        <v>3929</v>
      </c>
      <c r="F181" s="177">
        <v>842</v>
      </c>
      <c r="G181" s="177">
        <v>1870</v>
      </c>
      <c r="H181" s="178">
        <v>1217</v>
      </c>
      <c r="I181" s="172">
        <v>4591</v>
      </c>
      <c r="J181" s="177">
        <v>1459</v>
      </c>
      <c r="K181" s="177">
        <v>1853</v>
      </c>
      <c r="L181" s="178">
        <v>1279</v>
      </c>
      <c r="M181" s="172">
        <v>4723</v>
      </c>
      <c r="N181" s="177">
        <v>1502</v>
      </c>
      <c r="O181" s="177">
        <v>1863</v>
      </c>
      <c r="P181" s="178">
        <v>1358</v>
      </c>
    </row>
    <row r="182" spans="1:16" x14ac:dyDescent="0.3">
      <c r="A182" s="175" t="s">
        <v>1038</v>
      </c>
      <c r="B182" s="176" t="s">
        <v>569</v>
      </c>
      <c r="C182" s="176" t="s">
        <v>1374</v>
      </c>
      <c r="D182" s="175" t="s">
        <v>605</v>
      </c>
      <c r="E182" s="172">
        <v>4470</v>
      </c>
      <c r="F182" s="177">
        <v>840</v>
      </c>
      <c r="G182" s="177">
        <v>2513</v>
      </c>
      <c r="H182" s="178">
        <v>1117</v>
      </c>
      <c r="I182" s="172">
        <v>4504</v>
      </c>
      <c r="J182" s="177">
        <v>836</v>
      </c>
      <c r="K182" s="177">
        <v>2438</v>
      </c>
      <c r="L182" s="178">
        <v>1230</v>
      </c>
      <c r="M182" s="172">
        <v>4728</v>
      </c>
      <c r="N182" s="177">
        <v>851</v>
      </c>
      <c r="O182" s="177">
        <v>2557</v>
      </c>
      <c r="P182" s="178">
        <v>1320</v>
      </c>
    </row>
    <row r="183" spans="1:16" x14ac:dyDescent="0.3">
      <c r="A183" s="175" t="s">
        <v>1085</v>
      </c>
      <c r="B183" s="176" t="s">
        <v>793</v>
      </c>
      <c r="C183" s="176" t="s">
        <v>1375</v>
      </c>
      <c r="D183" s="175" t="s">
        <v>800</v>
      </c>
      <c r="E183" s="172">
        <v>4373</v>
      </c>
      <c r="F183" s="177">
        <v>319</v>
      </c>
      <c r="G183" s="177">
        <v>3578</v>
      </c>
      <c r="H183" s="178">
        <v>476</v>
      </c>
      <c r="I183" s="172">
        <v>4533</v>
      </c>
      <c r="J183" s="177">
        <v>324</v>
      </c>
      <c r="K183" s="177">
        <v>3699</v>
      </c>
      <c r="L183" s="178">
        <v>510</v>
      </c>
      <c r="M183" s="172">
        <v>4635</v>
      </c>
      <c r="N183" s="177">
        <v>328</v>
      </c>
      <c r="O183" s="177">
        <v>3789</v>
      </c>
      <c r="P183" s="178">
        <v>518</v>
      </c>
    </row>
    <row r="184" spans="1:16" x14ac:dyDescent="0.3">
      <c r="A184" s="175" t="s">
        <v>711</v>
      </c>
      <c r="B184" s="176" t="s">
        <v>569</v>
      </c>
      <c r="C184" s="176" t="s">
        <v>1376</v>
      </c>
      <c r="D184" s="175" t="s">
        <v>625</v>
      </c>
      <c r="E184" s="172">
        <v>4504</v>
      </c>
      <c r="F184" s="177">
        <v>1534</v>
      </c>
      <c r="G184" s="177">
        <v>1852</v>
      </c>
      <c r="H184" s="178">
        <v>1118</v>
      </c>
      <c r="I184" s="172">
        <v>4566</v>
      </c>
      <c r="J184" s="177">
        <v>1457</v>
      </c>
      <c r="K184" s="177">
        <v>1901</v>
      </c>
      <c r="L184" s="178">
        <v>1208</v>
      </c>
      <c r="M184" s="172">
        <v>4592</v>
      </c>
      <c r="N184" s="177">
        <v>1490</v>
      </c>
      <c r="O184" s="177">
        <v>1897</v>
      </c>
      <c r="P184" s="178">
        <v>1205</v>
      </c>
    </row>
    <row r="185" spans="1:16" x14ac:dyDescent="0.3">
      <c r="A185" s="175" t="s">
        <v>107</v>
      </c>
      <c r="B185" s="176" t="s">
        <v>569</v>
      </c>
      <c r="C185" s="176" t="s">
        <v>1377</v>
      </c>
      <c r="D185" s="175" t="s">
        <v>589</v>
      </c>
      <c r="E185" s="172">
        <v>4364</v>
      </c>
      <c r="F185" s="177">
        <v>1009</v>
      </c>
      <c r="G185" s="177">
        <v>2188</v>
      </c>
      <c r="H185" s="178">
        <v>1167</v>
      </c>
      <c r="I185" s="172">
        <v>4577</v>
      </c>
      <c r="J185" s="177">
        <v>1081</v>
      </c>
      <c r="K185" s="177">
        <v>2222</v>
      </c>
      <c r="L185" s="178">
        <v>1274</v>
      </c>
      <c r="M185" s="172">
        <v>4711</v>
      </c>
      <c r="N185" s="177">
        <v>1080</v>
      </c>
      <c r="O185" s="177">
        <v>2179</v>
      </c>
      <c r="P185" s="178">
        <v>1452</v>
      </c>
    </row>
    <row r="186" spans="1:16" x14ac:dyDescent="0.3">
      <c r="A186" s="175" t="s">
        <v>792</v>
      </c>
      <c r="B186" s="176" t="s">
        <v>1150</v>
      </c>
      <c r="C186" s="176" t="s">
        <v>1378</v>
      </c>
      <c r="D186" s="175" t="s">
        <v>1152</v>
      </c>
      <c r="E186" s="172">
        <v>4272</v>
      </c>
      <c r="F186" s="177">
        <v>712</v>
      </c>
      <c r="G186" s="177">
        <v>2821</v>
      </c>
      <c r="H186" s="178">
        <v>739</v>
      </c>
      <c r="I186" s="172">
        <v>4274</v>
      </c>
      <c r="J186" s="177">
        <v>711</v>
      </c>
      <c r="K186" s="177">
        <v>2755</v>
      </c>
      <c r="L186" s="178">
        <v>808</v>
      </c>
      <c r="M186" s="172">
        <v>4545</v>
      </c>
      <c r="N186" s="177">
        <v>836</v>
      </c>
      <c r="O186" s="177">
        <v>2879</v>
      </c>
      <c r="P186" s="178">
        <v>830</v>
      </c>
    </row>
    <row r="187" spans="1:16" x14ac:dyDescent="0.3">
      <c r="A187" s="175" t="s">
        <v>938</v>
      </c>
      <c r="B187" s="176" t="s">
        <v>1039</v>
      </c>
      <c r="C187" s="176" t="s">
        <v>1379</v>
      </c>
      <c r="D187" s="175" t="s">
        <v>1050</v>
      </c>
      <c r="E187" s="172">
        <v>4662</v>
      </c>
      <c r="F187" s="177">
        <v>249</v>
      </c>
      <c r="G187" s="177">
        <v>4281</v>
      </c>
      <c r="H187" s="178">
        <v>132</v>
      </c>
      <c r="I187" s="172">
        <v>4351</v>
      </c>
      <c r="J187" s="177">
        <v>252</v>
      </c>
      <c r="K187" s="177">
        <v>3945</v>
      </c>
      <c r="L187" s="178">
        <v>154</v>
      </c>
      <c r="M187" s="172">
        <v>4457</v>
      </c>
      <c r="N187" s="177">
        <v>254</v>
      </c>
      <c r="O187" s="177">
        <v>4045</v>
      </c>
      <c r="P187" s="178">
        <v>158</v>
      </c>
    </row>
    <row r="188" spans="1:16" x14ac:dyDescent="0.3">
      <c r="A188" s="175" t="s">
        <v>107</v>
      </c>
      <c r="B188" s="176" t="s">
        <v>475</v>
      </c>
      <c r="C188" s="176" t="s">
        <v>1380</v>
      </c>
      <c r="D188" s="175" t="s">
        <v>493</v>
      </c>
      <c r="E188" s="172">
        <v>3834</v>
      </c>
      <c r="F188" s="177">
        <v>934</v>
      </c>
      <c r="G188" s="177">
        <v>2181</v>
      </c>
      <c r="H188" s="178">
        <v>719</v>
      </c>
      <c r="I188" s="172">
        <v>4389</v>
      </c>
      <c r="J188" s="177">
        <v>1224</v>
      </c>
      <c r="K188" s="177">
        <v>2219</v>
      </c>
      <c r="L188" s="178">
        <v>946</v>
      </c>
      <c r="M188" s="172">
        <v>4521</v>
      </c>
      <c r="N188" s="177">
        <v>1257</v>
      </c>
      <c r="O188" s="177">
        <v>2235</v>
      </c>
      <c r="P188" s="178">
        <v>1029</v>
      </c>
    </row>
    <row r="189" spans="1:16" x14ac:dyDescent="0.3">
      <c r="A189" s="175" t="s">
        <v>107</v>
      </c>
      <c r="B189" s="176" t="s">
        <v>1039</v>
      </c>
      <c r="C189" s="176" t="s">
        <v>1381</v>
      </c>
      <c r="D189" s="175" t="s">
        <v>1065</v>
      </c>
      <c r="E189" s="172">
        <v>4199</v>
      </c>
      <c r="F189" s="177">
        <v>663</v>
      </c>
      <c r="G189" s="177">
        <v>2564</v>
      </c>
      <c r="H189" s="178">
        <v>972</v>
      </c>
      <c r="I189" s="172">
        <v>4393</v>
      </c>
      <c r="J189" s="177">
        <v>651</v>
      </c>
      <c r="K189" s="177">
        <v>2688</v>
      </c>
      <c r="L189" s="178">
        <v>1054</v>
      </c>
      <c r="M189" s="172">
        <v>4613</v>
      </c>
      <c r="N189" s="177">
        <v>674</v>
      </c>
      <c r="O189" s="177">
        <v>2707</v>
      </c>
      <c r="P189" s="178">
        <v>1232</v>
      </c>
    </row>
    <row r="190" spans="1:16" x14ac:dyDescent="0.3">
      <c r="A190" s="175" t="s">
        <v>107</v>
      </c>
      <c r="B190" s="176" t="s">
        <v>309</v>
      </c>
      <c r="C190" s="176" t="s">
        <v>1382</v>
      </c>
      <c r="D190" s="175" t="s">
        <v>356</v>
      </c>
      <c r="E190" s="172">
        <v>4133</v>
      </c>
      <c r="F190" s="177">
        <v>595</v>
      </c>
      <c r="G190" s="177">
        <v>2785</v>
      </c>
      <c r="H190" s="178">
        <v>753</v>
      </c>
      <c r="I190" s="172">
        <v>4275</v>
      </c>
      <c r="J190" s="177">
        <v>603</v>
      </c>
      <c r="K190" s="177">
        <v>2869</v>
      </c>
      <c r="L190" s="178">
        <v>803</v>
      </c>
      <c r="M190" s="172">
        <v>4529</v>
      </c>
      <c r="N190" s="177">
        <v>665</v>
      </c>
      <c r="O190" s="177">
        <v>2963</v>
      </c>
      <c r="P190" s="178">
        <v>901</v>
      </c>
    </row>
    <row r="191" spans="1:16" x14ac:dyDescent="0.3">
      <c r="A191" s="175" t="s">
        <v>568</v>
      </c>
      <c r="B191" s="176" t="s">
        <v>309</v>
      </c>
      <c r="C191" s="176" t="s">
        <v>1383</v>
      </c>
      <c r="D191" s="175" t="s">
        <v>309</v>
      </c>
      <c r="E191" s="172">
        <v>3722</v>
      </c>
      <c r="F191" s="177">
        <v>1203</v>
      </c>
      <c r="G191" s="177">
        <v>1608</v>
      </c>
      <c r="H191" s="178">
        <v>911</v>
      </c>
      <c r="I191" s="172">
        <v>4305</v>
      </c>
      <c r="J191" s="177">
        <v>1417</v>
      </c>
      <c r="K191" s="177">
        <v>1850</v>
      </c>
      <c r="L191" s="178">
        <v>1038</v>
      </c>
      <c r="M191" s="172">
        <v>4316</v>
      </c>
      <c r="N191" s="177">
        <v>1439</v>
      </c>
      <c r="O191" s="177">
        <v>1865</v>
      </c>
      <c r="P191" s="178">
        <v>1012</v>
      </c>
    </row>
    <row r="192" spans="1:16" x14ac:dyDescent="0.3">
      <c r="A192" s="175" t="s">
        <v>568</v>
      </c>
      <c r="B192" s="176" t="s">
        <v>513</v>
      </c>
      <c r="C192" s="176" t="s">
        <v>1384</v>
      </c>
      <c r="D192" s="175" t="s">
        <v>537</v>
      </c>
      <c r="E192" s="172">
        <v>4192</v>
      </c>
      <c r="F192" s="177">
        <v>264</v>
      </c>
      <c r="G192" s="177">
        <v>2693</v>
      </c>
      <c r="H192" s="178">
        <v>1235</v>
      </c>
      <c r="I192" s="172">
        <v>4275</v>
      </c>
      <c r="J192" s="177">
        <v>276</v>
      </c>
      <c r="K192" s="177">
        <v>2729</v>
      </c>
      <c r="L192" s="178">
        <v>1270</v>
      </c>
      <c r="M192" s="172">
        <v>4290</v>
      </c>
      <c r="N192" s="177">
        <v>264</v>
      </c>
      <c r="O192" s="177">
        <v>2757</v>
      </c>
      <c r="P192" s="178">
        <v>1269</v>
      </c>
    </row>
    <row r="193" spans="1:16" x14ac:dyDescent="0.3">
      <c r="A193" s="175" t="s">
        <v>260</v>
      </c>
      <c r="B193" s="176" t="s">
        <v>108</v>
      </c>
      <c r="C193" s="176" t="s">
        <v>1385</v>
      </c>
      <c r="D193" s="175" t="s">
        <v>169</v>
      </c>
      <c r="E193" s="172">
        <v>4075</v>
      </c>
      <c r="F193" s="177">
        <v>543</v>
      </c>
      <c r="G193" s="177">
        <v>2531</v>
      </c>
      <c r="H193" s="178">
        <v>1001</v>
      </c>
      <c r="I193" s="172">
        <v>4260</v>
      </c>
      <c r="J193" s="177">
        <v>556</v>
      </c>
      <c r="K193" s="177">
        <v>2597</v>
      </c>
      <c r="L193" s="178">
        <v>1107</v>
      </c>
      <c r="M193" s="172">
        <v>4287</v>
      </c>
      <c r="N193" s="177">
        <v>553</v>
      </c>
      <c r="O193" s="177">
        <v>2626</v>
      </c>
      <c r="P193" s="178">
        <v>1108</v>
      </c>
    </row>
    <row r="194" spans="1:16" x14ac:dyDescent="0.3">
      <c r="A194" s="175" t="s">
        <v>938</v>
      </c>
      <c r="B194" s="176" t="s">
        <v>914</v>
      </c>
      <c r="C194" s="176" t="s">
        <v>1386</v>
      </c>
      <c r="D194" s="175" t="s">
        <v>916</v>
      </c>
      <c r="E194" s="172">
        <v>4015</v>
      </c>
      <c r="F194" s="177">
        <v>669</v>
      </c>
      <c r="G194" s="177">
        <v>2623</v>
      </c>
      <c r="H194" s="178">
        <v>723</v>
      </c>
      <c r="I194" s="172">
        <v>4224</v>
      </c>
      <c r="J194" s="177">
        <v>673</v>
      </c>
      <c r="K194" s="177">
        <v>2716</v>
      </c>
      <c r="L194" s="178">
        <v>835</v>
      </c>
      <c r="M194" s="172">
        <v>4292</v>
      </c>
      <c r="N194" s="177">
        <v>675</v>
      </c>
      <c r="O194" s="177">
        <v>2768</v>
      </c>
      <c r="P194" s="178">
        <v>849</v>
      </c>
    </row>
    <row r="195" spans="1:16" x14ac:dyDescent="0.3">
      <c r="A195" s="175" t="s">
        <v>1162</v>
      </c>
      <c r="B195" s="176" t="s">
        <v>712</v>
      </c>
      <c r="C195" s="176" t="s">
        <v>1387</v>
      </c>
      <c r="D195" s="175" t="s">
        <v>729</v>
      </c>
      <c r="E195" s="172">
        <v>3957</v>
      </c>
      <c r="F195" s="177">
        <v>762</v>
      </c>
      <c r="G195" s="177">
        <v>2308</v>
      </c>
      <c r="H195" s="178">
        <v>887</v>
      </c>
      <c r="I195" s="172">
        <v>4376</v>
      </c>
      <c r="J195" s="177">
        <v>773</v>
      </c>
      <c r="K195" s="177">
        <v>2591</v>
      </c>
      <c r="L195" s="178">
        <v>1012</v>
      </c>
      <c r="M195" s="172">
        <v>4207</v>
      </c>
      <c r="N195" s="177">
        <v>787</v>
      </c>
      <c r="O195" s="177">
        <v>2420</v>
      </c>
      <c r="P195" s="178">
        <v>1000</v>
      </c>
    </row>
    <row r="196" spans="1:16" x14ac:dyDescent="0.3">
      <c r="A196" s="175" t="s">
        <v>819</v>
      </c>
      <c r="B196" s="176" t="s">
        <v>1131</v>
      </c>
      <c r="C196" s="176" t="s">
        <v>1388</v>
      </c>
      <c r="D196" s="175" t="s">
        <v>1137</v>
      </c>
      <c r="E196" s="172">
        <v>4073</v>
      </c>
      <c r="F196" s="177">
        <v>347</v>
      </c>
      <c r="G196" s="177">
        <v>3017</v>
      </c>
      <c r="H196" s="178">
        <v>709</v>
      </c>
      <c r="I196" s="172">
        <v>4155</v>
      </c>
      <c r="J196" s="177">
        <v>365</v>
      </c>
      <c r="K196" s="177">
        <v>3052</v>
      </c>
      <c r="L196" s="178">
        <v>738</v>
      </c>
      <c r="M196" s="172">
        <v>4220</v>
      </c>
      <c r="N196" s="177">
        <v>356</v>
      </c>
      <c r="O196" s="177">
        <v>3116</v>
      </c>
      <c r="P196" s="178">
        <v>748</v>
      </c>
    </row>
    <row r="197" spans="1:16" x14ac:dyDescent="0.3">
      <c r="A197" s="175" t="s">
        <v>792</v>
      </c>
      <c r="B197" s="176" t="s">
        <v>569</v>
      </c>
      <c r="C197" s="176" t="s">
        <v>1389</v>
      </c>
      <c r="D197" s="175" t="s">
        <v>657</v>
      </c>
      <c r="E197" s="172">
        <v>4239</v>
      </c>
      <c r="F197" s="177">
        <v>820</v>
      </c>
      <c r="G197" s="177">
        <v>2388</v>
      </c>
      <c r="H197" s="178">
        <v>1031</v>
      </c>
      <c r="I197" s="172">
        <v>4590</v>
      </c>
      <c r="J197" s="177">
        <v>1010</v>
      </c>
      <c r="K197" s="177">
        <v>2406</v>
      </c>
      <c r="L197" s="178">
        <v>1174</v>
      </c>
      <c r="M197" s="172">
        <v>4240</v>
      </c>
      <c r="N197" s="177">
        <v>788</v>
      </c>
      <c r="O197" s="177">
        <v>2241</v>
      </c>
      <c r="P197" s="178">
        <v>1211</v>
      </c>
    </row>
    <row r="198" spans="1:16" x14ac:dyDescent="0.3">
      <c r="A198" s="175" t="s">
        <v>792</v>
      </c>
      <c r="B198" s="176" t="s">
        <v>712</v>
      </c>
      <c r="C198" s="176" t="s">
        <v>1390</v>
      </c>
      <c r="D198" s="175" t="s">
        <v>733</v>
      </c>
      <c r="E198" s="172">
        <v>4051</v>
      </c>
      <c r="F198" s="177">
        <v>724</v>
      </c>
      <c r="G198" s="177">
        <v>2280</v>
      </c>
      <c r="H198" s="178">
        <v>1047</v>
      </c>
      <c r="I198" s="172">
        <v>4157</v>
      </c>
      <c r="J198" s="177">
        <v>711</v>
      </c>
      <c r="K198" s="177">
        <v>2287</v>
      </c>
      <c r="L198" s="178">
        <v>1159</v>
      </c>
      <c r="M198" s="172">
        <v>4255</v>
      </c>
      <c r="N198" s="177">
        <v>735</v>
      </c>
      <c r="O198" s="177">
        <v>2272</v>
      </c>
      <c r="P198" s="178">
        <v>1248</v>
      </c>
    </row>
    <row r="199" spans="1:16" x14ac:dyDescent="0.3">
      <c r="A199" s="175" t="s">
        <v>234</v>
      </c>
      <c r="B199" s="176" t="s">
        <v>135</v>
      </c>
      <c r="C199" s="176" t="s">
        <v>1391</v>
      </c>
      <c r="D199" s="175" t="s">
        <v>440</v>
      </c>
      <c r="E199" s="172">
        <v>3821</v>
      </c>
      <c r="F199" s="177">
        <v>970</v>
      </c>
      <c r="G199" s="177">
        <v>2062</v>
      </c>
      <c r="H199" s="178">
        <v>789</v>
      </c>
      <c r="I199" s="172">
        <v>4111</v>
      </c>
      <c r="J199" s="177">
        <v>1023</v>
      </c>
      <c r="K199" s="177">
        <v>2105</v>
      </c>
      <c r="L199" s="178">
        <v>983</v>
      </c>
      <c r="M199" s="172">
        <v>4158</v>
      </c>
      <c r="N199" s="177">
        <v>1039</v>
      </c>
      <c r="O199" s="177">
        <v>2104</v>
      </c>
      <c r="P199" s="178">
        <v>1015</v>
      </c>
    </row>
    <row r="200" spans="1:16" x14ac:dyDescent="0.3">
      <c r="A200" s="175" t="s">
        <v>260</v>
      </c>
      <c r="B200" s="176" t="s">
        <v>513</v>
      </c>
      <c r="C200" s="176" t="s">
        <v>1392</v>
      </c>
      <c r="D200" s="175" t="s">
        <v>535</v>
      </c>
      <c r="E200" s="172">
        <v>3685</v>
      </c>
      <c r="F200" s="177">
        <v>1480</v>
      </c>
      <c r="G200" s="177">
        <v>1258</v>
      </c>
      <c r="H200" s="178">
        <v>947</v>
      </c>
      <c r="I200" s="172">
        <v>3960</v>
      </c>
      <c r="J200" s="177">
        <v>1431</v>
      </c>
      <c r="K200" s="177">
        <v>1442</v>
      </c>
      <c r="L200" s="178">
        <v>1087</v>
      </c>
      <c r="M200" s="172">
        <v>4037</v>
      </c>
      <c r="N200" s="177">
        <v>1494</v>
      </c>
      <c r="O200" s="177">
        <v>1486</v>
      </c>
      <c r="P200" s="178">
        <v>1057</v>
      </c>
    </row>
    <row r="201" spans="1:16" x14ac:dyDescent="0.3">
      <c r="A201" s="175" t="s">
        <v>680</v>
      </c>
      <c r="B201" s="176" t="s">
        <v>1086</v>
      </c>
      <c r="C201" s="176" t="s">
        <v>1393</v>
      </c>
      <c r="D201" s="175" t="s">
        <v>1109</v>
      </c>
      <c r="E201" s="172">
        <v>3598</v>
      </c>
      <c r="F201" s="177">
        <v>307</v>
      </c>
      <c r="G201" s="177">
        <v>2546</v>
      </c>
      <c r="H201" s="178">
        <v>745</v>
      </c>
      <c r="I201" s="172">
        <v>3796</v>
      </c>
      <c r="J201" s="177">
        <v>310</v>
      </c>
      <c r="K201" s="177">
        <v>2714</v>
      </c>
      <c r="L201" s="178">
        <v>772</v>
      </c>
      <c r="M201" s="172">
        <v>4039</v>
      </c>
      <c r="N201" s="177">
        <v>445</v>
      </c>
      <c r="O201" s="177">
        <v>2827</v>
      </c>
      <c r="P201" s="178">
        <v>767</v>
      </c>
    </row>
    <row r="202" spans="1:16" x14ac:dyDescent="0.3">
      <c r="A202" s="175" t="s">
        <v>938</v>
      </c>
      <c r="B202" s="176" t="s">
        <v>272</v>
      </c>
      <c r="C202" s="176" t="s">
        <v>1394</v>
      </c>
      <c r="D202" s="175" t="s">
        <v>546</v>
      </c>
      <c r="E202" s="172">
        <v>3743</v>
      </c>
      <c r="F202" s="177">
        <v>1401</v>
      </c>
      <c r="G202" s="177">
        <v>2062</v>
      </c>
      <c r="H202" s="178">
        <v>280</v>
      </c>
      <c r="I202" s="172">
        <v>4125</v>
      </c>
      <c r="J202" s="177">
        <v>1496</v>
      </c>
      <c r="K202" s="177">
        <v>2314</v>
      </c>
      <c r="L202" s="178">
        <v>315</v>
      </c>
      <c r="M202" s="172">
        <v>4163</v>
      </c>
      <c r="N202" s="177">
        <v>1459</v>
      </c>
      <c r="O202" s="177">
        <v>2261</v>
      </c>
      <c r="P202" s="178">
        <v>443</v>
      </c>
    </row>
    <row r="203" spans="1:16" x14ac:dyDescent="0.3">
      <c r="A203" s="175" t="s">
        <v>747</v>
      </c>
      <c r="B203" s="176" t="s">
        <v>513</v>
      </c>
      <c r="C203" s="176" t="s">
        <v>1395</v>
      </c>
      <c r="D203" s="175" t="s">
        <v>519</v>
      </c>
      <c r="E203" s="172">
        <v>3666</v>
      </c>
      <c r="F203" s="177">
        <v>631</v>
      </c>
      <c r="G203" s="177">
        <v>2221</v>
      </c>
      <c r="H203" s="178">
        <v>814</v>
      </c>
      <c r="I203" s="172">
        <v>3825</v>
      </c>
      <c r="J203" s="177">
        <v>636</v>
      </c>
      <c r="K203" s="177">
        <v>2300</v>
      </c>
      <c r="L203" s="178">
        <v>889</v>
      </c>
      <c r="M203" s="172">
        <v>3993</v>
      </c>
      <c r="N203" s="177">
        <v>762</v>
      </c>
      <c r="O203" s="177">
        <v>2348</v>
      </c>
      <c r="P203" s="178">
        <v>883</v>
      </c>
    </row>
    <row r="204" spans="1:16" x14ac:dyDescent="0.3">
      <c r="A204" s="175" t="s">
        <v>568</v>
      </c>
      <c r="B204" s="176" t="s">
        <v>939</v>
      </c>
      <c r="C204" s="176" t="s">
        <v>1396</v>
      </c>
      <c r="D204" s="175" t="s">
        <v>954</v>
      </c>
      <c r="E204" s="172">
        <v>3725</v>
      </c>
      <c r="F204" s="177">
        <v>974</v>
      </c>
      <c r="G204" s="177">
        <v>2016</v>
      </c>
      <c r="H204" s="178">
        <v>735</v>
      </c>
      <c r="I204" s="172">
        <v>4011</v>
      </c>
      <c r="J204" s="177">
        <v>986</v>
      </c>
      <c r="K204" s="177">
        <v>2198</v>
      </c>
      <c r="L204" s="178">
        <v>827</v>
      </c>
      <c r="M204" s="172">
        <v>4042</v>
      </c>
      <c r="N204" s="177">
        <v>1039</v>
      </c>
      <c r="O204" s="177">
        <v>2058</v>
      </c>
      <c r="P204" s="178">
        <v>945</v>
      </c>
    </row>
    <row r="205" spans="1:16" x14ac:dyDescent="0.3">
      <c r="A205" s="175" t="s">
        <v>792</v>
      </c>
      <c r="B205" s="176" t="s">
        <v>513</v>
      </c>
      <c r="C205" s="176" t="s">
        <v>1397</v>
      </c>
      <c r="D205" s="175" t="s">
        <v>516</v>
      </c>
      <c r="E205" s="172">
        <v>3590</v>
      </c>
      <c r="F205" s="177">
        <v>1351</v>
      </c>
      <c r="G205" s="177">
        <v>1454</v>
      </c>
      <c r="H205" s="178">
        <v>785</v>
      </c>
      <c r="I205" s="172">
        <v>3916</v>
      </c>
      <c r="J205" s="177">
        <v>1340</v>
      </c>
      <c r="K205" s="177">
        <v>1514</v>
      </c>
      <c r="L205" s="178">
        <v>1062</v>
      </c>
      <c r="M205" s="172">
        <v>3930</v>
      </c>
      <c r="N205" s="177">
        <v>1343</v>
      </c>
      <c r="O205" s="177">
        <v>1512</v>
      </c>
      <c r="P205" s="178">
        <v>1075</v>
      </c>
    </row>
    <row r="206" spans="1:16" x14ac:dyDescent="0.3">
      <c r="A206" s="175" t="s">
        <v>924</v>
      </c>
      <c r="B206" s="176" t="s">
        <v>939</v>
      </c>
      <c r="C206" s="176" t="s">
        <v>1398</v>
      </c>
      <c r="D206" s="175" t="s">
        <v>978</v>
      </c>
      <c r="E206" s="172">
        <v>3621</v>
      </c>
      <c r="F206" s="177">
        <v>678</v>
      </c>
      <c r="G206" s="177">
        <v>2644</v>
      </c>
      <c r="H206" s="178">
        <v>299</v>
      </c>
      <c r="I206" s="172">
        <v>3875</v>
      </c>
      <c r="J206" s="177">
        <v>787</v>
      </c>
      <c r="K206" s="177">
        <v>2696</v>
      </c>
      <c r="L206" s="178">
        <v>392</v>
      </c>
      <c r="M206" s="172">
        <v>3977</v>
      </c>
      <c r="N206" s="177">
        <v>751</v>
      </c>
      <c r="O206" s="177">
        <v>2757</v>
      </c>
      <c r="P206" s="178">
        <v>469</v>
      </c>
    </row>
    <row r="207" spans="1:16" x14ac:dyDescent="0.3">
      <c r="A207" s="175" t="s">
        <v>308</v>
      </c>
      <c r="B207" s="176" t="s">
        <v>748</v>
      </c>
      <c r="C207" s="176" t="s">
        <v>1399</v>
      </c>
      <c r="D207" s="175" t="s">
        <v>759</v>
      </c>
      <c r="E207" s="172">
        <v>3709</v>
      </c>
      <c r="F207" s="177">
        <v>873</v>
      </c>
      <c r="G207" s="177">
        <v>1698</v>
      </c>
      <c r="H207" s="178">
        <v>1138</v>
      </c>
      <c r="I207" s="172">
        <v>3851</v>
      </c>
      <c r="J207" s="177">
        <v>878</v>
      </c>
      <c r="K207" s="177">
        <v>1735</v>
      </c>
      <c r="L207" s="178">
        <v>1238</v>
      </c>
      <c r="M207" s="172">
        <v>3902</v>
      </c>
      <c r="N207" s="177">
        <v>868</v>
      </c>
      <c r="O207" s="177">
        <v>1744</v>
      </c>
      <c r="P207" s="178">
        <v>1290</v>
      </c>
    </row>
    <row r="208" spans="1:16" x14ac:dyDescent="0.3">
      <c r="A208" s="175" t="s">
        <v>938</v>
      </c>
      <c r="B208" s="176" t="s">
        <v>506</v>
      </c>
      <c r="C208" s="176" t="s">
        <v>1400</v>
      </c>
      <c r="D208" s="175" t="s">
        <v>1018</v>
      </c>
      <c r="E208" s="172">
        <v>3374</v>
      </c>
      <c r="F208" s="177">
        <v>716</v>
      </c>
      <c r="G208" s="177">
        <v>1798</v>
      </c>
      <c r="H208" s="178">
        <v>860</v>
      </c>
      <c r="I208" s="172">
        <v>3607</v>
      </c>
      <c r="J208" s="177">
        <v>719</v>
      </c>
      <c r="K208" s="177">
        <v>1957</v>
      </c>
      <c r="L208" s="178">
        <v>931</v>
      </c>
      <c r="M208" s="172">
        <v>3859</v>
      </c>
      <c r="N208" s="177">
        <v>762</v>
      </c>
      <c r="O208" s="177">
        <v>2150</v>
      </c>
      <c r="P208" s="178">
        <v>947</v>
      </c>
    </row>
    <row r="209" spans="1:16" x14ac:dyDescent="0.3">
      <c r="A209" s="175" t="s">
        <v>539</v>
      </c>
      <c r="B209" s="176" t="s">
        <v>1086</v>
      </c>
      <c r="C209" s="176" t="s">
        <v>1401</v>
      </c>
      <c r="D209" s="175" t="s">
        <v>1094</v>
      </c>
      <c r="E209" s="172">
        <v>3726</v>
      </c>
      <c r="F209" s="177">
        <v>516</v>
      </c>
      <c r="G209" s="177">
        <v>2118</v>
      </c>
      <c r="H209" s="178">
        <v>1092</v>
      </c>
      <c r="I209" s="172">
        <v>3789</v>
      </c>
      <c r="J209" s="177">
        <v>515</v>
      </c>
      <c r="K209" s="177">
        <v>2159</v>
      </c>
      <c r="L209" s="178">
        <v>1115</v>
      </c>
      <c r="M209" s="172">
        <v>3856</v>
      </c>
      <c r="N209" s="177">
        <v>513</v>
      </c>
      <c r="O209" s="177">
        <v>2162</v>
      </c>
      <c r="P209" s="178">
        <v>1181</v>
      </c>
    </row>
    <row r="210" spans="1:16" x14ac:dyDescent="0.3">
      <c r="A210" s="175" t="s">
        <v>308</v>
      </c>
      <c r="B210" s="176" t="s">
        <v>681</v>
      </c>
      <c r="C210" s="176" t="s">
        <v>1402</v>
      </c>
      <c r="D210" s="175" t="s">
        <v>696</v>
      </c>
      <c r="E210" s="172">
        <v>3567</v>
      </c>
      <c r="F210" s="177">
        <v>640</v>
      </c>
      <c r="G210" s="177">
        <v>1988</v>
      </c>
      <c r="H210" s="178">
        <v>939</v>
      </c>
      <c r="I210" s="172">
        <v>3718</v>
      </c>
      <c r="J210" s="177">
        <v>696</v>
      </c>
      <c r="K210" s="177">
        <v>2041</v>
      </c>
      <c r="L210" s="178">
        <v>981</v>
      </c>
      <c r="M210" s="172">
        <v>3811</v>
      </c>
      <c r="N210" s="177">
        <v>730</v>
      </c>
      <c r="O210" s="177">
        <v>2044</v>
      </c>
      <c r="P210" s="178">
        <v>1037</v>
      </c>
    </row>
    <row r="211" spans="1:16" x14ac:dyDescent="0.3">
      <c r="A211" s="175" t="s">
        <v>568</v>
      </c>
      <c r="B211" s="176" t="s">
        <v>569</v>
      </c>
      <c r="C211" s="176" t="s">
        <v>1403</v>
      </c>
      <c r="D211" s="175" t="s">
        <v>607</v>
      </c>
      <c r="E211" s="172">
        <v>3447</v>
      </c>
      <c r="F211" s="177">
        <v>1322</v>
      </c>
      <c r="G211" s="177">
        <v>1689</v>
      </c>
      <c r="H211" s="178">
        <v>436</v>
      </c>
      <c r="I211" s="172">
        <v>3750</v>
      </c>
      <c r="J211" s="177">
        <v>1318</v>
      </c>
      <c r="K211" s="177">
        <v>1897</v>
      </c>
      <c r="L211" s="178">
        <v>535</v>
      </c>
      <c r="M211" s="172">
        <v>3875</v>
      </c>
      <c r="N211" s="177">
        <v>1296</v>
      </c>
      <c r="O211" s="177">
        <v>1912</v>
      </c>
      <c r="P211" s="178">
        <v>667</v>
      </c>
    </row>
    <row r="212" spans="1:16" x14ac:dyDescent="0.3">
      <c r="A212" s="175" t="s">
        <v>873</v>
      </c>
      <c r="B212" s="176" t="s">
        <v>1086</v>
      </c>
      <c r="C212" s="176" t="s">
        <v>1404</v>
      </c>
      <c r="D212" s="175" t="s">
        <v>1112</v>
      </c>
      <c r="E212" s="172">
        <v>3597</v>
      </c>
      <c r="F212" s="177">
        <v>969</v>
      </c>
      <c r="G212" s="177">
        <v>2232</v>
      </c>
      <c r="H212" s="178">
        <v>396</v>
      </c>
      <c r="I212" s="172">
        <v>3558</v>
      </c>
      <c r="J212" s="177">
        <v>888</v>
      </c>
      <c r="K212" s="177">
        <v>2241</v>
      </c>
      <c r="L212" s="178">
        <v>429</v>
      </c>
      <c r="M212" s="172">
        <v>3757</v>
      </c>
      <c r="N212" s="177">
        <v>949</v>
      </c>
      <c r="O212" s="177">
        <v>2363</v>
      </c>
      <c r="P212" s="178">
        <v>445</v>
      </c>
    </row>
    <row r="213" spans="1:16" x14ac:dyDescent="0.3">
      <c r="A213" s="175" t="s">
        <v>568</v>
      </c>
      <c r="B213" s="176" t="s">
        <v>793</v>
      </c>
      <c r="C213" s="176" t="s">
        <v>1405</v>
      </c>
      <c r="D213" s="175" t="s">
        <v>537</v>
      </c>
      <c r="E213" s="172">
        <v>3450</v>
      </c>
      <c r="F213" s="177">
        <v>706</v>
      </c>
      <c r="G213" s="177">
        <v>1903</v>
      </c>
      <c r="H213" s="178">
        <v>841</v>
      </c>
      <c r="I213" s="172">
        <v>3759</v>
      </c>
      <c r="J213" s="177">
        <v>711</v>
      </c>
      <c r="K213" s="177">
        <v>2084</v>
      </c>
      <c r="L213" s="178">
        <v>964</v>
      </c>
      <c r="M213" s="172">
        <v>3805</v>
      </c>
      <c r="N213" s="177">
        <v>713</v>
      </c>
      <c r="O213" s="177">
        <v>2035</v>
      </c>
      <c r="P213" s="178">
        <v>1057</v>
      </c>
    </row>
    <row r="214" spans="1:16" x14ac:dyDescent="0.3">
      <c r="A214" s="175" t="s">
        <v>762</v>
      </c>
      <c r="B214" s="176" t="s">
        <v>1183</v>
      </c>
      <c r="C214" s="176" t="s">
        <v>1406</v>
      </c>
      <c r="D214" s="175" t="s">
        <v>1184</v>
      </c>
      <c r="E214" s="172">
        <v>3494</v>
      </c>
      <c r="F214" s="177">
        <v>464</v>
      </c>
      <c r="G214" s="177">
        <v>2405</v>
      </c>
      <c r="H214" s="178">
        <v>625</v>
      </c>
      <c r="I214" s="172">
        <v>3644</v>
      </c>
      <c r="J214" s="177">
        <v>456</v>
      </c>
      <c r="K214" s="177">
        <v>2494</v>
      </c>
      <c r="L214" s="178">
        <v>694</v>
      </c>
      <c r="M214" s="172">
        <v>3696</v>
      </c>
      <c r="N214" s="177">
        <v>478</v>
      </c>
      <c r="O214" s="177">
        <v>2508</v>
      </c>
      <c r="P214" s="178">
        <v>710</v>
      </c>
    </row>
    <row r="215" spans="1:16" x14ac:dyDescent="0.3">
      <c r="A215" s="175" t="s">
        <v>512</v>
      </c>
      <c r="B215" s="176" t="s">
        <v>569</v>
      </c>
      <c r="C215" s="176" t="s">
        <v>1407</v>
      </c>
      <c r="D215" s="175" t="s">
        <v>652</v>
      </c>
      <c r="E215" s="172">
        <v>3523</v>
      </c>
      <c r="F215" s="177">
        <v>998</v>
      </c>
      <c r="G215" s="177">
        <v>1630</v>
      </c>
      <c r="H215" s="178">
        <v>895</v>
      </c>
      <c r="I215" s="172">
        <v>3751</v>
      </c>
      <c r="J215" s="177">
        <v>1042</v>
      </c>
      <c r="K215" s="177">
        <v>1703</v>
      </c>
      <c r="L215" s="178">
        <v>1006</v>
      </c>
      <c r="M215" s="172">
        <v>3695</v>
      </c>
      <c r="N215" s="177">
        <v>1028</v>
      </c>
      <c r="O215" s="177">
        <v>1598</v>
      </c>
      <c r="P215" s="178">
        <v>1069</v>
      </c>
    </row>
    <row r="216" spans="1:16" x14ac:dyDescent="0.3">
      <c r="A216" s="175" t="s">
        <v>568</v>
      </c>
      <c r="B216" s="176" t="s">
        <v>108</v>
      </c>
      <c r="C216" s="176" t="s">
        <v>1408</v>
      </c>
      <c r="D216" s="175" t="s">
        <v>214</v>
      </c>
      <c r="E216" s="172">
        <v>3229</v>
      </c>
      <c r="F216" s="177">
        <v>729</v>
      </c>
      <c r="G216" s="177">
        <v>1715</v>
      </c>
      <c r="H216" s="178">
        <v>785</v>
      </c>
      <c r="I216" s="172">
        <v>3532</v>
      </c>
      <c r="J216" s="177">
        <v>721</v>
      </c>
      <c r="K216" s="177">
        <v>1941</v>
      </c>
      <c r="L216" s="178">
        <v>870</v>
      </c>
      <c r="M216" s="172">
        <v>3708</v>
      </c>
      <c r="N216" s="177">
        <v>730</v>
      </c>
      <c r="O216" s="177">
        <v>2018</v>
      </c>
      <c r="P216" s="178">
        <v>960</v>
      </c>
    </row>
    <row r="217" spans="1:16" x14ac:dyDescent="0.3">
      <c r="A217" s="175" t="s">
        <v>260</v>
      </c>
      <c r="B217" s="176" t="s">
        <v>914</v>
      </c>
      <c r="C217" s="176" t="s">
        <v>1409</v>
      </c>
      <c r="D217" s="175" t="s">
        <v>920</v>
      </c>
      <c r="E217" s="172">
        <v>3321</v>
      </c>
      <c r="F217" s="177">
        <v>573</v>
      </c>
      <c r="G217" s="177">
        <v>1495</v>
      </c>
      <c r="H217" s="178">
        <v>1253</v>
      </c>
      <c r="I217" s="172">
        <v>3406</v>
      </c>
      <c r="J217" s="177">
        <v>559</v>
      </c>
      <c r="K217" s="177">
        <v>1534</v>
      </c>
      <c r="L217" s="178">
        <v>1313</v>
      </c>
      <c r="M217" s="172">
        <v>3712</v>
      </c>
      <c r="N217" s="177">
        <v>644</v>
      </c>
      <c r="O217" s="177">
        <v>1641</v>
      </c>
      <c r="P217" s="178">
        <v>1427</v>
      </c>
    </row>
    <row r="218" spans="1:16" x14ac:dyDescent="0.3">
      <c r="A218" s="175" t="s">
        <v>308</v>
      </c>
      <c r="B218" s="176" t="s">
        <v>939</v>
      </c>
      <c r="C218" s="176" t="s">
        <v>1410</v>
      </c>
      <c r="D218" s="176" t="s">
        <v>981</v>
      </c>
      <c r="E218" s="172">
        <v>3422</v>
      </c>
      <c r="F218" s="177">
        <v>602</v>
      </c>
      <c r="G218" s="177">
        <v>1881</v>
      </c>
      <c r="H218" s="178">
        <v>939</v>
      </c>
      <c r="I218" s="172">
        <v>3483</v>
      </c>
      <c r="J218" s="177">
        <v>601</v>
      </c>
      <c r="K218" s="177">
        <v>1906</v>
      </c>
      <c r="L218" s="178">
        <v>976</v>
      </c>
      <c r="M218" s="172">
        <v>3589</v>
      </c>
      <c r="N218" s="177">
        <v>609</v>
      </c>
      <c r="O218" s="177">
        <v>1966</v>
      </c>
      <c r="P218" s="178">
        <v>1014</v>
      </c>
    </row>
    <row r="219" spans="1:16" x14ac:dyDescent="0.3">
      <c r="A219" s="175" t="s">
        <v>1085</v>
      </c>
      <c r="B219" s="176" t="s">
        <v>763</v>
      </c>
      <c r="C219" s="176" t="s">
        <v>1411</v>
      </c>
      <c r="D219" s="175" t="s">
        <v>780</v>
      </c>
      <c r="E219" s="172">
        <v>3669</v>
      </c>
      <c r="F219" s="177">
        <v>235</v>
      </c>
      <c r="G219" s="177">
        <v>2906</v>
      </c>
      <c r="H219" s="178">
        <v>528</v>
      </c>
      <c r="I219" s="172">
        <v>3613</v>
      </c>
      <c r="J219" s="177">
        <v>230</v>
      </c>
      <c r="K219" s="177">
        <v>2836</v>
      </c>
      <c r="L219" s="178">
        <v>547</v>
      </c>
      <c r="M219" s="172">
        <v>3536</v>
      </c>
      <c r="N219" s="177">
        <v>222</v>
      </c>
      <c r="O219" s="177">
        <v>2770</v>
      </c>
      <c r="P219" s="178">
        <v>544</v>
      </c>
    </row>
    <row r="220" spans="1:16" x14ac:dyDescent="0.3">
      <c r="A220" s="175" t="s">
        <v>1130</v>
      </c>
      <c r="B220" s="176" t="s">
        <v>939</v>
      </c>
      <c r="C220" s="176" t="s">
        <v>1412</v>
      </c>
      <c r="D220" s="175" t="s">
        <v>995</v>
      </c>
      <c r="E220" s="172">
        <v>3277</v>
      </c>
      <c r="F220" s="177">
        <v>934</v>
      </c>
      <c r="G220" s="177">
        <v>1837</v>
      </c>
      <c r="H220" s="178">
        <v>506</v>
      </c>
      <c r="I220" s="172">
        <v>3469</v>
      </c>
      <c r="J220" s="177">
        <v>950</v>
      </c>
      <c r="K220" s="177">
        <v>1983</v>
      </c>
      <c r="L220" s="178">
        <v>536</v>
      </c>
      <c r="M220" s="172">
        <v>3569</v>
      </c>
      <c r="N220" s="177">
        <v>992</v>
      </c>
      <c r="O220" s="177">
        <v>2002</v>
      </c>
      <c r="P220" s="178">
        <v>575</v>
      </c>
    </row>
    <row r="221" spans="1:16" x14ac:dyDescent="0.3">
      <c r="A221" s="175" t="s">
        <v>568</v>
      </c>
      <c r="B221" s="176" t="s">
        <v>108</v>
      </c>
      <c r="C221" s="176" t="s">
        <v>1413</v>
      </c>
      <c r="D221" s="175" t="s">
        <v>185</v>
      </c>
      <c r="E221" s="172">
        <v>3240</v>
      </c>
      <c r="F221" s="177">
        <v>702</v>
      </c>
      <c r="G221" s="177">
        <v>1966</v>
      </c>
      <c r="H221" s="178">
        <v>572</v>
      </c>
      <c r="I221" s="172">
        <v>3479</v>
      </c>
      <c r="J221" s="177">
        <v>825</v>
      </c>
      <c r="K221" s="177">
        <v>2029</v>
      </c>
      <c r="L221" s="178">
        <v>625</v>
      </c>
      <c r="M221" s="172">
        <v>3564</v>
      </c>
      <c r="N221" s="177">
        <v>833</v>
      </c>
      <c r="O221" s="177">
        <v>2066</v>
      </c>
      <c r="P221" s="178">
        <v>665</v>
      </c>
    </row>
    <row r="222" spans="1:16" x14ac:dyDescent="0.3">
      <c r="A222" s="175" t="s">
        <v>474</v>
      </c>
      <c r="B222" s="176" t="s">
        <v>1039</v>
      </c>
      <c r="C222" s="176" t="s">
        <v>1414</v>
      </c>
      <c r="D222" s="175" t="s">
        <v>1063</v>
      </c>
      <c r="E222" s="172">
        <v>3374</v>
      </c>
      <c r="F222" s="177">
        <v>607</v>
      </c>
      <c r="G222" s="177">
        <v>1830</v>
      </c>
      <c r="H222" s="178">
        <v>937</v>
      </c>
      <c r="I222" s="172">
        <v>3473</v>
      </c>
      <c r="J222" s="177">
        <v>607</v>
      </c>
      <c r="K222" s="177">
        <v>1891</v>
      </c>
      <c r="L222" s="178">
        <v>975</v>
      </c>
      <c r="M222" s="172">
        <v>3552</v>
      </c>
      <c r="N222" s="177">
        <v>616</v>
      </c>
      <c r="O222" s="177">
        <v>1926</v>
      </c>
      <c r="P222" s="178">
        <v>1010</v>
      </c>
    </row>
    <row r="223" spans="1:16" x14ac:dyDescent="0.3">
      <c r="A223" s="175" t="s">
        <v>1014</v>
      </c>
      <c r="B223" s="176" t="s">
        <v>235</v>
      </c>
      <c r="C223" s="176" t="s">
        <v>1415</v>
      </c>
      <c r="D223" s="175" t="s">
        <v>237</v>
      </c>
      <c r="E223" s="172">
        <v>3405</v>
      </c>
      <c r="F223" s="177">
        <v>719</v>
      </c>
      <c r="G223" s="177">
        <v>2000</v>
      </c>
      <c r="H223" s="178">
        <v>686</v>
      </c>
      <c r="I223" s="172">
        <v>3504</v>
      </c>
      <c r="J223" s="177">
        <v>672</v>
      </c>
      <c r="K223" s="177">
        <v>2055</v>
      </c>
      <c r="L223" s="178">
        <v>777</v>
      </c>
      <c r="M223" s="172">
        <v>3496</v>
      </c>
      <c r="N223" s="177">
        <v>665</v>
      </c>
      <c r="O223" s="177">
        <v>2043</v>
      </c>
      <c r="P223" s="178">
        <v>788</v>
      </c>
    </row>
    <row r="224" spans="1:16" x14ac:dyDescent="0.3">
      <c r="A224" s="175" t="s">
        <v>938</v>
      </c>
      <c r="B224" s="176" t="s">
        <v>1039</v>
      </c>
      <c r="C224" s="176" t="s">
        <v>1416</v>
      </c>
      <c r="D224" s="175" t="s">
        <v>1064</v>
      </c>
      <c r="E224" s="172">
        <v>3193</v>
      </c>
      <c r="F224" s="177">
        <v>657</v>
      </c>
      <c r="G224" s="177">
        <v>1547</v>
      </c>
      <c r="H224" s="178">
        <v>989</v>
      </c>
      <c r="I224" s="172">
        <v>3481</v>
      </c>
      <c r="J224" s="177">
        <v>725</v>
      </c>
      <c r="K224" s="177">
        <v>1645</v>
      </c>
      <c r="L224" s="178">
        <v>1111</v>
      </c>
      <c r="M224" s="172">
        <v>3481</v>
      </c>
      <c r="N224" s="177">
        <v>675</v>
      </c>
      <c r="O224" s="177">
        <v>1664</v>
      </c>
      <c r="P224" s="178">
        <v>1142</v>
      </c>
    </row>
    <row r="225" spans="1:16" x14ac:dyDescent="0.3">
      <c r="A225" s="175" t="s">
        <v>308</v>
      </c>
      <c r="B225" s="176" t="s">
        <v>748</v>
      </c>
      <c r="C225" s="176" t="s">
        <v>1417</v>
      </c>
      <c r="D225" s="175" t="s">
        <v>460</v>
      </c>
      <c r="E225" s="172">
        <v>3249</v>
      </c>
      <c r="F225" s="177">
        <v>787</v>
      </c>
      <c r="G225" s="177">
        <v>2181</v>
      </c>
      <c r="H225" s="178">
        <v>281</v>
      </c>
      <c r="I225" s="172">
        <v>3373</v>
      </c>
      <c r="J225" s="177">
        <v>816</v>
      </c>
      <c r="K225" s="177">
        <v>2230</v>
      </c>
      <c r="L225" s="178">
        <v>327</v>
      </c>
      <c r="M225" s="172">
        <v>3480</v>
      </c>
      <c r="N225" s="177">
        <v>823</v>
      </c>
      <c r="O225" s="177">
        <v>2296</v>
      </c>
      <c r="P225" s="178">
        <v>361</v>
      </c>
    </row>
    <row r="226" spans="1:16" x14ac:dyDescent="0.3">
      <c r="A226" s="175" t="s">
        <v>568</v>
      </c>
      <c r="B226" s="176" t="s">
        <v>309</v>
      </c>
      <c r="C226" s="176" t="s">
        <v>1418</v>
      </c>
      <c r="D226" s="175" t="s">
        <v>365</v>
      </c>
      <c r="E226" s="172">
        <v>3441</v>
      </c>
      <c r="F226" s="177">
        <v>206</v>
      </c>
      <c r="G226" s="177">
        <v>2787</v>
      </c>
      <c r="H226" s="178">
        <v>448</v>
      </c>
      <c r="I226" s="172">
        <v>3460</v>
      </c>
      <c r="J226" s="177">
        <v>209</v>
      </c>
      <c r="K226" s="177">
        <v>2763</v>
      </c>
      <c r="L226" s="178">
        <v>488</v>
      </c>
      <c r="M226" s="172">
        <v>3401</v>
      </c>
      <c r="N226" s="177">
        <v>208</v>
      </c>
      <c r="O226" s="177">
        <v>2709</v>
      </c>
      <c r="P226" s="178">
        <v>484</v>
      </c>
    </row>
    <row r="227" spans="1:16" x14ac:dyDescent="0.3">
      <c r="A227" s="175" t="s">
        <v>568</v>
      </c>
      <c r="B227" s="176" t="s">
        <v>569</v>
      </c>
      <c r="C227" s="176" t="s">
        <v>1419</v>
      </c>
      <c r="D227" s="175" t="s">
        <v>629</v>
      </c>
      <c r="E227" s="172">
        <v>3262</v>
      </c>
      <c r="F227" s="177">
        <v>434</v>
      </c>
      <c r="G227" s="177">
        <v>2274</v>
      </c>
      <c r="H227" s="178">
        <v>554</v>
      </c>
      <c r="I227" s="172">
        <v>3353</v>
      </c>
      <c r="J227" s="177">
        <v>460</v>
      </c>
      <c r="K227" s="177">
        <v>2258</v>
      </c>
      <c r="L227" s="178">
        <v>635</v>
      </c>
      <c r="M227" s="172">
        <v>3352</v>
      </c>
      <c r="N227" s="177">
        <v>463</v>
      </c>
      <c r="O227" s="177">
        <v>2251</v>
      </c>
      <c r="P227" s="178">
        <v>638</v>
      </c>
    </row>
    <row r="228" spans="1:16" x14ac:dyDescent="0.3">
      <c r="A228" s="175" t="s">
        <v>680</v>
      </c>
      <c r="B228" s="176" t="s">
        <v>108</v>
      </c>
      <c r="C228" s="176" t="s">
        <v>1420</v>
      </c>
      <c r="D228" s="175" t="s">
        <v>223</v>
      </c>
      <c r="E228" s="172">
        <v>3149</v>
      </c>
      <c r="F228" s="177">
        <v>584</v>
      </c>
      <c r="G228" s="177">
        <v>1831</v>
      </c>
      <c r="H228" s="178">
        <v>734</v>
      </c>
      <c r="I228" s="172">
        <v>3288</v>
      </c>
      <c r="J228" s="177">
        <v>588</v>
      </c>
      <c r="K228" s="177">
        <v>1878</v>
      </c>
      <c r="L228" s="178">
        <v>822</v>
      </c>
      <c r="M228" s="172">
        <v>3445</v>
      </c>
      <c r="N228" s="177">
        <v>591</v>
      </c>
      <c r="O228" s="177">
        <v>1929</v>
      </c>
      <c r="P228" s="178">
        <v>925</v>
      </c>
    </row>
    <row r="229" spans="1:16" x14ac:dyDescent="0.3">
      <c r="A229" s="175" t="s">
        <v>568</v>
      </c>
      <c r="B229" s="176" t="s">
        <v>569</v>
      </c>
      <c r="C229" s="176" t="s">
        <v>1421</v>
      </c>
      <c r="D229" s="175" t="s">
        <v>577</v>
      </c>
      <c r="E229" s="172">
        <v>3166</v>
      </c>
      <c r="F229" s="177">
        <v>1118</v>
      </c>
      <c r="G229" s="177">
        <v>1634</v>
      </c>
      <c r="H229" s="178">
        <v>414</v>
      </c>
      <c r="I229" s="172">
        <v>3330</v>
      </c>
      <c r="J229" s="177">
        <v>1150</v>
      </c>
      <c r="K229" s="177">
        <v>1718</v>
      </c>
      <c r="L229" s="178">
        <v>462</v>
      </c>
      <c r="M229" s="172">
        <v>3384</v>
      </c>
      <c r="N229" s="177">
        <v>1159</v>
      </c>
      <c r="O229" s="177">
        <v>1708</v>
      </c>
      <c r="P229" s="178">
        <v>517</v>
      </c>
    </row>
    <row r="230" spans="1:16" x14ac:dyDescent="0.3">
      <c r="A230" s="175" t="s">
        <v>539</v>
      </c>
      <c r="B230" s="176" t="s">
        <v>135</v>
      </c>
      <c r="C230" s="176" t="s">
        <v>1422</v>
      </c>
      <c r="D230" s="175" t="s">
        <v>431</v>
      </c>
      <c r="E230" s="172">
        <v>3091</v>
      </c>
      <c r="F230" s="177">
        <v>290</v>
      </c>
      <c r="G230" s="177">
        <v>1566</v>
      </c>
      <c r="H230" s="178">
        <v>1235</v>
      </c>
      <c r="I230" s="172">
        <v>3286</v>
      </c>
      <c r="J230" s="177">
        <v>296</v>
      </c>
      <c r="K230" s="177">
        <v>1678</v>
      </c>
      <c r="L230" s="178">
        <v>1312</v>
      </c>
      <c r="M230" s="172">
        <v>3338</v>
      </c>
      <c r="N230" s="177">
        <v>299</v>
      </c>
      <c r="O230" s="177">
        <v>1704</v>
      </c>
      <c r="P230" s="178">
        <v>1335</v>
      </c>
    </row>
    <row r="231" spans="1:16" x14ac:dyDescent="0.3">
      <c r="A231" s="175" t="s">
        <v>711</v>
      </c>
      <c r="B231" s="176" t="s">
        <v>1039</v>
      </c>
      <c r="C231" s="176" t="s">
        <v>1423</v>
      </c>
      <c r="D231" s="175" t="s">
        <v>1061</v>
      </c>
      <c r="E231" s="172">
        <v>3259</v>
      </c>
      <c r="F231" s="177">
        <v>463</v>
      </c>
      <c r="G231" s="177">
        <v>2163</v>
      </c>
      <c r="H231" s="178">
        <v>633</v>
      </c>
      <c r="I231" s="172">
        <v>3284</v>
      </c>
      <c r="J231" s="177">
        <v>481</v>
      </c>
      <c r="K231" s="177">
        <v>2140</v>
      </c>
      <c r="L231" s="178">
        <v>663</v>
      </c>
      <c r="M231" s="172">
        <v>3305</v>
      </c>
      <c r="N231" s="177">
        <v>504</v>
      </c>
      <c r="O231" s="177">
        <v>2137</v>
      </c>
      <c r="P231" s="178">
        <v>664</v>
      </c>
    </row>
    <row r="232" spans="1:16" x14ac:dyDescent="0.3">
      <c r="A232" s="175" t="s">
        <v>711</v>
      </c>
      <c r="B232" s="176" t="s">
        <v>309</v>
      </c>
      <c r="C232" s="176" t="s">
        <v>1424</v>
      </c>
      <c r="D232" s="175" t="s">
        <v>402</v>
      </c>
      <c r="E232" s="172">
        <v>2483</v>
      </c>
      <c r="F232" s="177">
        <v>1630</v>
      </c>
      <c r="G232" s="177">
        <v>457</v>
      </c>
      <c r="H232" s="178">
        <v>396</v>
      </c>
      <c r="I232" s="172">
        <v>3336</v>
      </c>
      <c r="J232" s="177">
        <v>1967</v>
      </c>
      <c r="K232" s="177">
        <v>676</v>
      </c>
      <c r="L232" s="178">
        <v>693</v>
      </c>
      <c r="M232" s="172">
        <v>3360</v>
      </c>
      <c r="N232" s="177">
        <v>1851</v>
      </c>
      <c r="O232" s="177">
        <v>737</v>
      </c>
      <c r="P232" s="178">
        <v>772</v>
      </c>
    </row>
    <row r="233" spans="1:16" x14ac:dyDescent="0.3">
      <c r="A233" s="175" t="s">
        <v>107</v>
      </c>
      <c r="B233" s="176" t="s">
        <v>793</v>
      </c>
      <c r="C233" s="176" t="s">
        <v>1425</v>
      </c>
      <c r="D233" s="175" t="s">
        <v>814</v>
      </c>
      <c r="E233" s="172">
        <v>3071</v>
      </c>
      <c r="F233" s="177">
        <v>398</v>
      </c>
      <c r="G233" s="177">
        <v>1720</v>
      </c>
      <c r="H233" s="178">
        <v>953</v>
      </c>
      <c r="I233" s="172">
        <v>3194</v>
      </c>
      <c r="J233" s="177">
        <v>400</v>
      </c>
      <c r="K233" s="177">
        <v>1799</v>
      </c>
      <c r="L233" s="178">
        <v>995</v>
      </c>
      <c r="M233" s="172">
        <v>3264</v>
      </c>
      <c r="N233" s="177">
        <v>426</v>
      </c>
      <c r="O233" s="177">
        <v>1832</v>
      </c>
      <c r="P233" s="178">
        <v>1006</v>
      </c>
    </row>
    <row r="234" spans="1:16" x14ac:dyDescent="0.3">
      <c r="A234" s="175" t="s">
        <v>107</v>
      </c>
      <c r="B234" s="176" t="s">
        <v>939</v>
      </c>
      <c r="C234" s="176" t="s">
        <v>1426</v>
      </c>
      <c r="D234" s="175" t="s">
        <v>1011</v>
      </c>
      <c r="E234" s="172">
        <v>3154</v>
      </c>
      <c r="F234" s="177">
        <v>665</v>
      </c>
      <c r="G234" s="177">
        <v>1663</v>
      </c>
      <c r="H234" s="178">
        <v>826</v>
      </c>
      <c r="I234" s="172">
        <v>3268</v>
      </c>
      <c r="J234" s="177">
        <v>662</v>
      </c>
      <c r="K234" s="177">
        <v>1744</v>
      </c>
      <c r="L234" s="178">
        <v>862</v>
      </c>
      <c r="M234" s="172">
        <v>3390</v>
      </c>
      <c r="N234" s="177">
        <v>663</v>
      </c>
      <c r="O234" s="177">
        <v>1728</v>
      </c>
      <c r="P234" s="178">
        <v>999</v>
      </c>
    </row>
    <row r="235" spans="1:16" x14ac:dyDescent="0.3">
      <c r="A235" s="175" t="s">
        <v>1014</v>
      </c>
      <c r="B235" s="176" t="s">
        <v>1086</v>
      </c>
      <c r="C235" s="176" t="s">
        <v>1427</v>
      </c>
      <c r="D235" s="175" t="s">
        <v>1093</v>
      </c>
      <c r="E235" s="172">
        <v>3077</v>
      </c>
      <c r="F235" s="177">
        <v>284</v>
      </c>
      <c r="G235" s="177">
        <v>2605</v>
      </c>
      <c r="H235" s="178">
        <v>188</v>
      </c>
      <c r="I235" s="172">
        <v>3227</v>
      </c>
      <c r="J235" s="177">
        <v>286</v>
      </c>
      <c r="K235" s="177">
        <v>2677</v>
      </c>
      <c r="L235" s="178">
        <v>264</v>
      </c>
      <c r="M235" s="172">
        <v>3303</v>
      </c>
      <c r="N235" s="177">
        <v>286</v>
      </c>
      <c r="O235" s="177">
        <v>2692</v>
      </c>
      <c r="P235" s="178">
        <v>325</v>
      </c>
    </row>
    <row r="236" spans="1:16" x14ac:dyDescent="0.3">
      <c r="A236" s="175" t="s">
        <v>107</v>
      </c>
      <c r="B236" s="176" t="s">
        <v>475</v>
      </c>
      <c r="C236" s="176" t="s">
        <v>1428</v>
      </c>
      <c r="D236" s="175" t="s">
        <v>370</v>
      </c>
      <c r="E236" s="172">
        <v>3407</v>
      </c>
      <c r="F236" s="177">
        <v>294</v>
      </c>
      <c r="G236" s="177">
        <v>2715</v>
      </c>
      <c r="H236" s="178">
        <v>398</v>
      </c>
      <c r="I236" s="172">
        <v>3344</v>
      </c>
      <c r="J236" s="177">
        <v>292</v>
      </c>
      <c r="K236" s="177">
        <v>2636</v>
      </c>
      <c r="L236" s="178">
        <v>416</v>
      </c>
      <c r="M236" s="172">
        <v>3239</v>
      </c>
      <c r="N236" s="177">
        <v>301</v>
      </c>
      <c r="O236" s="177">
        <v>2514</v>
      </c>
      <c r="P236" s="178">
        <v>424</v>
      </c>
    </row>
    <row r="237" spans="1:16" x14ac:dyDescent="0.3">
      <c r="A237" s="175" t="s">
        <v>1172</v>
      </c>
      <c r="B237" s="176" t="s">
        <v>569</v>
      </c>
      <c r="C237" s="176" t="s">
        <v>1429</v>
      </c>
      <c r="D237" s="175" t="s">
        <v>619</v>
      </c>
      <c r="E237" s="172">
        <v>3124</v>
      </c>
      <c r="F237" s="177">
        <v>310</v>
      </c>
      <c r="G237" s="177">
        <v>2054</v>
      </c>
      <c r="H237" s="178">
        <v>760</v>
      </c>
      <c r="I237" s="172">
        <v>3202</v>
      </c>
      <c r="J237" s="177">
        <v>308</v>
      </c>
      <c r="K237" s="177">
        <v>2113</v>
      </c>
      <c r="L237" s="178">
        <v>781</v>
      </c>
      <c r="M237" s="172">
        <v>3223</v>
      </c>
      <c r="N237" s="177">
        <v>307</v>
      </c>
      <c r="O237" s="177">
        <v>2137</v>
      </c>
      <c r="P237" s="178">
        <v>779</v>
      </c>
    </row>
    <row r="238" spans="1:16" x14ac:dyDescent="0.3">
      <c r="A238" s="175" t="s">
        <v>512</v>
      </c>
      <c r="B238" s="176" t="s">
        <v>793</v>
      </c>
      <c r="C238" s="176" t="s">
        <v>1430</v>
      </c>
      <c r="D238" s="175" t="s">
        <v>775</v>
      </c>
      <c r="E238" s="172">
        <v>2861</v>
      </c>
      <c r="F238" s="177">
        <v>910</v>
      </c>
      <c r="G238" s="177">
        <v>1388</v>
      </c>
      <c r="H238" s="178">
        <v>563</v>
      </c>
      <c r="I238" s="172">
        <v>3088</v>
      </c>
      <c r="J238" s="177">
        <v>951</v>
      </c>
      <c r="K238" s="177">
        <v>1522</v>
      </c>
      <c r="L238" s="178">
        <v>615</v>
      </c>
      <c r="M238" s="172">
        <v>3242</v>
      </c>
      <c r="N238" s="177">
        <v>966</v>
      </c>
      <c r="O238" s="177">
        <v>1623</v>
      </c>
      <c r="P238" s="178">
        <v>653</v>
      </c>
    </row>
    <row r="239" spans="1:16" x14ac:dyDescent="0.3">
      <c r="A239" s="175" t="s">
        <v>1085</v>
      </c>
      <c r="B239" s="176" t="s">
        <v>1150</v>
      </c>
      <c r="C239" s="176" t="s">
        <v>1431</v>
      </c>
      <c r="D239" s="175" t="s">
        <v>1159</v>
      </c>
      <c r="E239" s="172">
        <v>2850</v>
      </c>
      <c r="F239" s="177">
        <v>559</v>
      </c>
      <c r="G239" s="177">
        <v>1534</v>
      </c>
      <c r="H239" s="178">
        <v>757</v>
      </c>
      <c r="I239" s="172">
        <v>3170</v>
      </c>
      <c r="J239" s="177">
        <v>627</v>
      </c>
      <c r="K239" s="177">
        <v>1764</v>
      </c>
      <c r="L239" s="178">
        <v>779</v>
      </c>
      <c r="M239" s="172">
        <v>3454</v>
      </c>
      <c r="N239" s="177">
        <v>651</v>
      </c>
      <c r="O239" s="177">
        <v>1735</v>
      </c>
      <c r="P239" s="178">
        <v>1068</v>
      </c>
    </row>
    <row r="240" spans="1:16" x14ac:dyDescent="0.3">
      <c r="A240" s="175" t="s">
        <v>308</v>
      </c>
      <c r="B240" s="176" t="s">
        <v>569</v>
      </c>
      <c r="C240" s="176" t="s">
        <v>1432</v>
      </c>
      <c r="D240" s="175" t="s">
        <v>572</v>
      </c>
      <c r="E240" s="172">
        <v>2820</v>
      </c>
      <c r="F240" s="177">
        <v>637</v>
      </c>
      <c r="G240" s="177">
        <v>1168</v>
      </c>
      <c r="H240" s="178">
        <v>1015</v>
      </c>
      <c r="I240" s="172">
        <v>3011</v>
      </c>
      <c r="J240" s="177">
        <v>669</v>
      </c>
      <c r="K240" s="177">
        <v>1228</v>
      </c>
      <c r="L240" s="178">
        <v>1114</v>
      </c>
      <c r="M240" s="172">
        <v>3178</v>
      </c>
      <c r="N240" s="177">
        <v>680</v>
      </c>
      <c r="O240" s="177">
        <v>1352</v>
      </c>
      <c r="P240" s="178">
        <v>1146</v>
      </c>
    </row>
    <row r="241" spans="1:16" x14ac:dyDescent="0.3">
      <c r="A241" s="175" t="s">
        <v>107</v>
      </c>
      <c r="B241" s="176" t="s">
        <v>763</v>
      </c>
      <c r="C241" s="176" t="s">
        <v>1433</v>
      </c>
      <c r="D241" s="175" t="s">
        <v>766</v>
      </c>
      <c r="E241" s="172">
        <v>3055</v>
      </c>
      <c r="F241" s="177">
        <v>409</v>
      </c>
      <c r="G241" s="177">
        <v>2053</v>
      </c>
      <c r="H241" s="178">
        <v>593</v>
      </c>
      <c r="I241" s="172">
        <v>3138</v>
      </c>
      <c r="J241" s="177">
        <v>423</v>
      </c>
      <c r="K241" s="177">
        <v>2032</v>
      </c>
      <c r="L241" s="178">
        <v>683</v>
      </c>
      <c r="M241" s="172">
        <v>3227</v>
      </c>
      <c r="N241" s="177">
        <v>408</v>
      </c>
      <c r="O241" s="177">
        <v>2036</v>
      </c>
      <c r="P241" s="178">
        <v>783</v>
      </c>
    </row>
    <row r="242" spans="1:16" x14ac:dyDescent="0.3">
      <c r="A242" s="175" t="s">
        <v>1130</v>
      </c>
      <c r="B242" s="176" t="s">
        <v>1131</v>
      </c>
      <c r="C242" s="176" t="s">
        <v>1434</v>
      </c>
      <c r="D242" s="175" t="s">
        <v>1141</v>
      </c>
      <c r="E242" s="172">
        <v>3066</v>
      </c>
      <c r="F242" s="177">
        <v>660</v>
      </c>
      <c r="G242" s="177">
        <v>1690</v>
      </c>
      <c r="H242" s="178">
        <v>716</v>
      </c>
      <c r="I242" s="172">
        <v>3124</v>
      </c>
      <c r="J242" s="177">
        <v>671</v>
      </c>
      <c r="K242" s="177">
        <v>1741</v>
      </c>
      <c r="L242" s="178">
        <v>712</v>
      </c>
      <c r="M242" s="172">
        <v>3244</v>
      </c>
      <c r="N242" s="177">
        <v>650</v>
      </c>
      <c r="O242" s="177">
        <v>1738</v>
      </c>
      <c r="P242" s="178">
        <v>856</v>
      </c>
    </row>
    <row r="243" spans="1:16" x14ac:dyDescent="0.3">
      <c r="A243" s="175" t="s">
        <v>107</v>
      </c>
      <c r="B243" s="176" t="s">
        <v>1131</v>
      </c>
      <c r="C243" s="176" t="s">
        <v>1435</v>
      </c>
      <c r="D243" s="175" t="s">
        <v>1138</v>
      </c>
      <c r="E243" s="172">
        <v>2916</v>
      </c>
      <c r="F243" s="177">
        <v>664</v>
      </c>
      <c r="G243" s="177">
        <v>1302</v>
      </c>
      <c r="H243" s="178">
        <v>950</v>
      </c>
      <c r="I243" s="172">
        <v>3073</v>
      </c>
      <c r="J243" s="177">
        <v>657</v>
      </c>
      <c r="K243" s="177">
        <v>1356</v>
      </c>
      <c r="L243" s="178">
        <v>1060</v>
      </c>
      <c r="M243" s="172">
        <v>3115</v>
      </c>
      <c r="N243" s="177">
        <v>663</v>
      </c>
      <c r="O243" s="177">
        <v>1346</v>
      </c>
      <c r="P243" s="178">
        <v>1106</v>
      </c>
    </row>
    <row r="244" spans="1:16" x14ac:dyDescent="0.3">
      <c r="A244" s="175" t="s">
        <v>1187</v>
      </c>
      <c r="B244" s="176" t="s">
        <v>513</v>
      </c>
      <c r="C244" s="176" t="s">
        <v>1436</v>
      </c>
      <c r="D244" s="175" t="s">
        <v>528</v>
      </c>
      <c r="E244" s="172">
        <v>2669</v>
      </c>
      <c r="F244" s="177">
        <v>763</v>
      </c>
      <c r="G244" s="177">
        <v>1055</v>
      </c>
      <c r="H244" s="178">
        <v>851</v>
      </c>
      <c r="I244" s="172">
        <v>2881</v>
      </c>
      <c r="J244" s="177">
        <v>855</v>
      </c>
      <c r="K244" s="177">
        <v>1172</v>
      </c>
      <c r="L244" s="178">
        <v>854</v>
      </c>
      <c r="M244" s="172">
        <v>3136</v>
      </c>
      <c r="N244" s="177">
        <v>896</v>
      </c>
      <c r="O244" s="177">
        <v>1288</v>
      </c>
      <c r="P244" s="178">
        <v>952</v>
      </c>
    </row>
    <row r="245" spans="1:16" x14ac:dyDescent="0.3">
      <c r="A245" s="175" t="s">
        <v>924</v>
      </c>
      <c r="B245" s="176" t="s">
        <v>108</v>
      </c>
      <c r="C245" s="176" t="s">
        <v>1437</v>
      </c>
      <c r="D245" s="175" t="s">
        <v>114</v>
      </c>
      <c r="E245" s="172">
        <v>2749</v>
      </c>
      <c r="F245" s="177">
        <v>433</v>
      </c>
      <c r="G245" s="177">
        <v>1379</v>
      </c>
      <c r="H245" s="178">
        <v>937</v>
      </c>
      <c r="I245" s="172">
        <v>2869</v>
      </c>
      <c r="J245" s="177">
        <v>433</v>
      </c>
      <c r="K245" s="177">
        <v>1415</v>
      </c>
      <c r="L245" s="178">
        <v>1021</v>
      </c>
      <c r="M245" s="172">
        <v>3037</v>
      </c>
      <c r="N245" s="177">
        <v>576</v>
      </c>
      <c r="O245" s="177">
        <v>1409</v>
      </c>
      <c r="P245" s="178">
        <v>1052</v>
      </c>
    </row>
    <row r="246" spans="1:16" x14ac:dyDescent="0.3">
      <c r="A246" s="175" t="s">
        <v>1130</v>
      </c>
      <c r="B246" s="176" t="s">
        <v>108</v>
      </c>
      <c r="C246" s="176" t="s">
        <v>1438</v>
      </c>
      <c r="D246" s="175" t="s">
        <v>164</v>
      </c>
      <c r="E246" s="172">
        <v>2748</v>
      </c>
      <c r="F246" s="177">
        <v>567</v>
      </c>
      <c r="G246" s="177">
        <v>1698</v>
      </c>
      <c r="H246" s="178">
        <v>483</v>
      </c>
      <c r="I246" s="172">
        <v>2895</v>
      </c>
      <c r="J246" s="177">
        <v>568</v>
      </c>
      <c r="K246" s="177">
        <v>1784</v>
      </c>
      <c r="L246" s="178">
        <v>543</v>
      </c>
      <c r="M246" s="172">
        <v>2995</v>
      </c>
      <c r="N246" s="177">
        <v>565</v>
      </c>
      <c r="O246" s="177">
        <v>1870</v>
      </c>
      <c r="P246" s="178">
        <v>560</v>
      </c>
    </row>
    <row r="247" spans="1:16" x14ac:dyDescent="0.3">
      <c r="A247" s="175" t="s">
        <v>234</v>
      </c>
      <c r="B247" s="176" t="s">
        <v>506</v>
      </c>
      <c r="C247" s="176" t="s">
        <v>1439</v>
      </c>
      <c r="D247" s="175" t="s">
        <v>506</v>
      </c>
      <c r="E247" s="172">
        <v>2974</v>
      </c>
      <c r="F247" s="177">
        <v>204</v>
      </c>
      <c r="G247" s="177">
        <v>2546</v>
      </c>
      <c r="H247" s="178">
        <v>224</v>
      </c>
      <c r="I247" s="172">
        <v>3038</v>
      </c>
      <c r="J247" s="177">
        <v>230</v>
      </c>
      <c r="K247" s="177">
        <v>2564</v>
      </c>
      <c r="L247" s="178">
        <v>244</v>
      </c>
      <c r="M247" s="172">
        <v>2982</v>
      </c>
      <c r="N247" s="177">
        <v>226</v>
      </c>
      <c r="O247" s="177">
        <v>2502</v>
      </c>
      <c r="P247" s="178">
        <v>254</v>
      </c>
    </row>
    <row r="248" spans="1:16" x14ac:dyDescent="0.3">
      <c r="A248" s="175" t="s">
        <v>680</v>
      </c>
      <c r="B248" s="176" t="s">
        <v>181</v>
      </c>
      <c r="C248" s="176" t="s">
        <v>1440</v>
      </c>
      <c r="D248" s="175" t="s">
        <v>174</v>
      </c>
      <c r="E248" s="172">
        <v>2990</v>
      </c>
      <c r="F248" s="177">
        <v>142</v>
      </c>
      <c r="G248" s="177">
        <v>2620</v>
      </c>
      <c r="H248" s="178">
        <v>228</v>
      </c>
      <c r="I248" s="172">
        <v>3062</v>
      </c>
      <c r="J248" s="177">
        <v>141</v>
      </c>
      <c r="K248" s="177">
        <v>2673</v>
      </c>
      <c r="L248" s="178">
        <v>248</v>
      </c>
      <c r="M248" s="172">
        <v>2961</v>
      </c>
      <c r="N248" s="177">
        <v>142</v>
      </c>
      <c r="O248" s="177">
        <v>2570</v>
      </c>
      <c r="P248" s="178">
        <v>249</v>
      </c>
    </row>
    <row r="249" spans="1:16" x14ac:dyDescent="0.3">
      <c r="A249" s="175" t="s">
        <v>260</v>
      </c>
      <c r="B249" s="176" t="s">
        <v>1161</v>
      </c>
      <c r="C249" s="176" t="s">
        <v>1441</v>
      </c>
      <c r="D249" s="175" t="s">
        <v>858</v>
      </c>
      <c r="E249" s="172">
        <v>2629</v>
      </c>
      <c r="F249" s="177">
        <v>893</v>
      </c>
      <c r="G249" s="177">
        <v>1015</v>
      </c>
      <c r="H249" s="178">
        <v>721</v>
      </c>
      <c r="I249" s="172">
        <v>2894</v>
      </c>
      <c r="J249" s="177">
        <v>903</v>
      </c>
      <c r="K249" s="177">
        <v>1181</v>
      </c>
      <c r="L249" s="178">
        <v>810</v>
      </c>
      <c r="M249" s="172">
        <v>3055</v>
      </c>
      <c r="N249" s="177">
        <v>895</v>
      </c>
      <c r="O249" s="177">
        <v>1219</v>
      </c>
      <c r="P249" s="178">
        <v>941</v>
      </c>
    </row>
    <row r="250" spans="1:16" x14ac:dyDescent="0.3">
      <c r="A250" s="175" t="s">
        <v>568</v>
      </c>
      <c r="B250" s="176" t="s">
        <v>763</v>
      </c>
      <c r="C250" s="176" t="s">
        <v>1442</v>
      </c>
      <c r="D250" s="175" t="s">
        <v>771</v>
      </c>
      <c r="E250" s="172">
        <v>2646</v>
      </c>
      <c r="F250" s="177">
        <v>784</v>
      </c>
      <c r="G250" s="177">
        <v>1486</v>
      </c>
      <c r="H250" s="178">
        <v>376</v>
      </c>
      <c r="I250" s="172">
        <v>2973</v>
      </c>
      <c r="J250" s="177">
        <v>762</v>
      </c>
      <c r="K250" s="177">
        <v>1609</v>
      </c>
      <c r="L250" s="178">
        <v>602</v>
      </c>
      <c r="M250" s="172">
        <v>2959</v>
      </c>
      <c r="N250" s="177">
        <v>746</v>
      </c>
      <c r="O250" s="177">
        <v>1575</v>
      </c>
      <c r="P250" s="178">
        <v>638</v>
      </c>
    </row>
    <row r="251" spans="1:16" x14ac:dyDescent="0.3">
      <c r="A251" s="175" t="s">
        <v>260</v>
      </c>
      <c r="B251" s="176" t="s">
        <v>272</v>
      </c>
      <c r="C251" s="176" t="s">
        <v>1443</v>
      </c>
      <c r="D251" s="175" t="s">
        <v>565</v>
      </c>
      <c r="E251" s="172">
        <v>2714</v>
      </c>
      <c r="F251" s="177">
        <v>464</v>
      </c>
      <c r="G251" s="177">
        <v>1400</v>
      </c>
      <c r="H251" s="178">
        <v>850</v>
      </c>
      <c r="I251" s="172">
        <v>2866</v>
      </c>
      <c r="J251" s="177">
        <v>531</v>
      </c>
      <c r="K251" s="177">
        <v>1444</v>
      </c>
      <c r="L251" s="178">
        <v>891</v>
      </c>
      <c r="M251" s="172">
        <v>2939</v>
      </c>
      <c r="N251" s="177">
        <v>532</v>
      </c>
      <c r="O251" s="177">
        <v>1461</v>
      </c>
      <c r="P251" s="178">
        <v>946</v>
      </c>
    </row>
    <row r="252" spans="1:16" x14ac:dyDescent="0.3">
      <c r="A252" s="175" t="s">
        <v>308</v>
      </c>
      <c r="B252" s="176" t="s">
        <v>748</v>
      </c>
      <c r="C252" s="176" t="s">
        <v>1444</v>
      </c>
      <c r="D252" s="175" t="s">
        <v>754</v>
      </c>
      <c r="E252" s="172">
        <v>2767</v>
      </c>
      <c r="F252" s="177">
        <v>571</v>
      </c>
      <c r="G252" s="177">
        <v>1828</v>
      </c>
      <c r="H252" s="178">
        <v>368</v>
      </c>
      <c r="I252" s="172">
        <v>2821</v>
      </c>
      <c r="J252" s="177">
        <v>599</v>
      </c>
      <c r="K252" s="177">
        <v>1809</v>
      </c>
      <c r="L252" s="178">
        <v>413</v>
      </c>
      <c r="M252" s="172">
        <v>2902</v>
      </c>
      <c r="N252" s="177">
        <v>674</v>
      </c>
      <c r="O252" s="177">
        <v>1787</v>
      </c>
      <c r="P252" s="178">
        <v>441</v>
      </c>
    </row>
    <row r="253" spans="1:16" x14ac:dyDescent="0.3">
      <c r="A253" s="175" t="s">
        <v>260</v>
      </c>
      <c r="B253" s="176" t="s">
        <v>1086</v>
      </c>
      <c r="C253" s="176" t="s">
        <v>1445</v>
      </c>
      <c r="D253" s="175" t="s">
        <v>1103</v>
      </c>
      <c r="E253" s="172">
        <v>2769</v>
      </c>
      <c r="F253" s="177">
        <v>517</v>
      </c>
      <c r="G253" s="177">
        <v>1455</v>
      </c>
      <c r="H253" s="178">
        <v>797</v>
      </c>
      <c r="I253" s="172">
        <v>2816</v>
      </c>
      <c r="J253" s="177">
        <v>513</v>
      </c>
      <c r="K253" s="177">
        <v>1481</v>
      </c>
      <c r="L253" s="178">
        <v>822</v>
      </c>
      <c r="M253" s="172">
        <v>2826</v>
      </c>
      <c r="N253" s="177">
        <v>503</v>
      </c>
      <c r="O253" s="177">
        <v>1515</v>
      </c>
      <c r="P253" s="178">
        <v>808</v>
      </c>
    </row>
    <row r="254" spans="1:16" x14ac:dyDescent="0.3">
      <c r="A254" s="175" t="s">
        <v>308</v>
      </c>
      <c r="B254" s="176" t="s">
        <v>108</v>
      </c>
      <c r="C254" s="176" t="s">
        <v>1446</v>
      </c>
      <c r="D254" s="175" t="s">
        <v>153</v>
      </c>
      <c r="E254" s="172">
        <v>2717</v>
      </c>
      <c r="F254" s="177">
        <v>456</v>
      </c>
      <c r="G254" s="177">
        <v>1893</v>
      </c>
      <c r="H254" s="178">
        <v>368</v>
      </c>
      <c r="I254" s="172">
        <v>2770</v>
      </c>
      <c r="J254" s="177">
        <v>455</v>
      </c>
      <c r="K254" s="177">
        <v>1916</v>
      </c>
      <c r="L254" s="178">
        <v>399</v>
      </c>
      <c r="M254" s="172">
        <v>2862</v>
      </c>
      <c r="N254" s="177">
        <v>474</v>
      </c>
      <c r="O254" s="177">
        <v>1964</v>
      </c>
      <c r="P254" s="178">
        <v>424</v>
      </c>
    </row>
    <row r="255" spans="1:16" x14ac:dyDescent="0.3">
      <c r="A255" s="175" t="s">
        <v>1038</v>
      </c>
      <c r="B255" s="176" t="s">
        <v>569</v>
      </c>
      <c r="C255" s="176" t="s">
        <v>1447</v>
      </c>
      <c r="D255" s="175" t="s">
        <v>601</v>
      </c>
      <c r="E255" s="172">
        <v>2787</v>
      </c>
      <c r="F255" s="177">
        <v>319</v>
      </c>
      <c r="G255" s="177">
        <v>2079</v>
      </c>
      <c r="H255" s="178">
        <v>389</v>
      </c>
      <c r="I255" s="172">
        <v>2791</v>
      </c>
      <c r="J255" s="177">
        <v>307</v>
      </c>
      <c r="K255" s="177">
        <v>2078</v>
      </c>
      <c r="L255" s="178">
        <v>406</v>
      </c>
      <c r="M255" s="172">
        <v>2832</v>
      </c>
      <c r="N255" s="177">
        <v>307</v>
      </c>
      <c r="O255" s="177">
        <v>2113</v>
      </c>
      <c r="P255" s="178">
        <v>412</v>
      </c>
    </row>
    <row r="256" spans="1:16" x14ac:dyDescent="0.3">
      <c r="A256" s="175" t="s">
        <v>762</v>
      </c>
      <c r="B256" s="176" t="s">
        <v>261</v>
      </c>
      <c r="C256" s="176" t="s">
        <v>1448</v>
      </c>
      <c r="D256" s="175" t="s">
        <v>266</v>
      </c>
      <c r="E256" s="172">
        <v>2603</v>
      </c>
      <c r="F256" s="177">
        <v>524</v>
      </c>
      <c r="G256" s="177">
        <v>1746</v>
      </c>
      <c r="H256" s="178">
        <v>333</v>
      </c>
      <c r="I256" s="172">
        <v>2856</v>
      </c>
      <c r="J256" s="177">
        <v>523</v>
      </c>
      <c r="K256" s="177">
        <v>1953</v>
      </c>
      <c r="L256" s="178">
        <v>380</v>
      </c>
      <c r="M256" s="172">
        <v>2834</v>
      </c>
      <c r="N256" s="177">
        <v>517</v>
      </c>
      <c r="O256" s="177">
        <v>1900</v>
      </c>
      <c r="P256" s="178">
        <v>417</v>
      </c>
    </row>
    <row r="257" spans="1:16" x14ac:dyDescent="0.3">
      <c r="A257" s="175" t="s">
        <v>234</v>
      </c>
      <c r="B257" s="176" t="s">
        <v>793</v>
      </c>
      <c r="C257" s="176" t="s">
        <v>1449</v>
      </c>
      <c r="D257" s="175" t="s">
        <v>796</v>
      </c>
      <c r="E257" s="172">
        <v>2531</v>
      </c>
      <c r="F257" s="177">
        <v>186</v>
      </c>
      <c r="G257" s="177">
        <v>2178</v>
      </c>
      <c r="H257" s="178">
        <v>167</v>
      </c>
      <c r="I257" s="172">
        <v>2579</v>
      </c>
      <c r="J257" s="177">
        <v>188</v>
      </c>
      <c r="K257" s="177">
        <v>2210</v>
      </c>
      <c r="L257" s="178">
        <v>181</v>
      </c>
      <c r="M257" s="172">
        <v>2764</v>
      </c>
      <c r="N257" s="177">
        <v>192</v>
      </c>
      <c r="O257" s="177">
        <v>2357</v>
      </c>
      <c r="P257" s="178">
        <v>215</v>
      </c>
    </row>
    <row r="258" spans="1:16" x14ac:dyDescent="0.3">
      <c r="A258" s="175" t="s">
        <v>938</v>
      </c>
      <c r="B258" s="176" t="s">
        <v>1150</v>
      </c>
      <c r="C258" s="176" t="s">
        <v>1450</v>
      </c>
      <c r="D258" s="175" t="s">
        <v>1158</v>
      </c>
      <c r="E258" s="172">
        <v>2762</v>
      </c>
      <c r="F258" s="177">
        <v>505</v>
      </c>
      <c r="G258" s="177">
        <v>1780</v>
      </c>
      <c r="H258" s="178">
        <v>477</v>
      </c>
      <c r="I258" s="172">
        <v>2779</v>
      </c>
      <c r="J258" s="177">
        <v>501</v>
      </c>
      <c r="K258" s="177">
        <v>1742</v>
      </c>
      <c r="L258" s="178">
        <v>536</v>
      </c>
      <c r="M258" s="172">
        <v>2743</v>
      </c>
      <c r="N258" s="177">
        <v>548</v>
      </c>
      <c r="O258" s="177">
        <v>1645</v>
      </c>
      <c r="P258" s="178">
        <v>550</v>
      </c>
    </row>
    <row r="259" spans="1:16" x14ac:dyDescent="0.3">
      <c r="A259" s="175" t="s">
        <v>107</v>
      </c>
      <c r="B259" s="176" t="s">
        <v>1039</v>
      </c>
      <c r="C259" s="176" t="s">
        <v>1451</v>
      </c>
      <c r="D259" s="175" t="s">
        <v>1074</v>
      </c>
      <c r="E259" s="172">
        <v>2534</v>
      </c>
      <c r="F259" s="177">
        <v>994</v>
      </c>
      <c r="G259" s="177">
        <v>1359</v>
      </c>
      <c r="H259" s="178">
        <v>181</v>
      </c>
      <c r="I259" s="172">
        <v>2730</v>
      </c>
      <c r="J259" s="177">
        <v>969</v>
      </c>
      <c r="K259" s="177">
        <v>1559</v>
      </c>
      <c r="L259" s="178">
        <v>202</v>
      </c>
      <c r="M259" s="172">
        <v>2790</v>
      </c>
      <c r="N259" s="177">
        <v>973</v>
      </c>
      <c r="O259" s="177">
        <v>1552</v>
      </c>
      <c r="P259" s="178">
        <v>265</v>
      </c>
    </row>
    <row r="260" spans="1:16" x14ac:dyDescent="0.3">
      <c r="A260" s="175" t="s">
        <v>792</v>
      </c>
      <c r="B260" s="176" t="s">
        <v>506</v>
      </c>
      <c r="C260" s="176" t="s">
        <v>1452</v>
      </c>
      <c r="D260" s="175" t="s">
        <v>1019</v>
      </c>
      <c r="E260" s="172">
        <v>2227</v>
      </c>
      <c r="F260" s="177">
        <v>788</v>
      </c>
      <c r="G260" s="177">
        <v>792</v>
      </c>
      <c r="H260" s="178">
        <v>647</v>
      </c>
      <c r="I260" s="172">
        <v>2659</v>
      </c>
      <c r="J260" s="177">
        <v>792</v>
      </c>
      <c r="K260" s="177">
        <v>1028</v>
      </c>
      <c r="L260" s="178">
        <v>839</v>
      </c>
      <c r="M260" s="172">
        <v>2739</v>
      </c>
      <c r="N260" s="177">
        <v>816</v>
      </c>
      <c r="O260" s="177">
        <v>1054</v>
      </c>
      <c r="P260" s="178">
        <v>869</v>
      </c>
    </row>
    <row r="261" spans="1:16" x14ac:dyDescent="0.3">
      <c r="A261" s="175" t="s">
        <v>762</v>
      </c>
      <c r="B261" s="176" t="s">
        <v>569</v>
      </c>
      <c r="C261" s="176" t="s">
        <v>1453</v>
      </c>
      <c r="D261" s="175" t="s">
        <v>606</v>
      </c>
      <c r="E261" s="172">
        <v>2752</v>
      </c>
      <c r="F261" s="177">
        <v>201</v>
      </c>
      <c r="G261" s="177">
        <v>2445</v>
      </c>
      <c r="H261" s="178">
        <v>106</v>
      </c>
      <c r="I261" s="172">
        <v>2757</v>
      </c>
      <c r="J261" s="177">
        <v>201</v>
      </c>
      <c r="K261" s="177">
        <v>2406</v>
      </c>
      <c r="L261" s="178">
        <v>150</v>
      </c>
      <c r="M261" s="172">
        <v>2709</v>
      </c>
      <c r="N261" s="177">
        <v>202</v>
      </c>
      <c r="O261" s="177">
        <v>2340</v>
      </c>
      <c r="P261" s="178">
        <v>167</v>
      </c>
    </row>
    <row r="262" spans="1:16" x14ac:dyDescent="0.3">
      <c r="A262" s="175" t="s">
        <v>308</v>
      </c>
      <c r="B262" s="176" t="s">
        <v>108</v>
      </c>
      <c r="C262" s="176" t="s">
        <v>1454</v>
      </c>
      <c r="D262" s="175" t="s">
        <v>190</v>
      </c>
      <c r="E262" s="172">
        <v>2334</v>
      </c>
      <c r="F262" s="177">
        <v>679</v>
      </c>
      <c r="G262" s="177">
        <v>842</v>
      </c>
      <c r="H262" s="178">
        <v>813</v>
      </c>
      <c r="I262" s="172">
        <v>2472</v>
      </c>
      <c r="J262" s="177">
        <v>672</v>
      </c>
      <c r="K262" s="177">
        <v>918</v>
      </c>
      <c r="L262" s="178">
        <v>882</v>
      </c>
      <c r="M262" s="172">
        <v>2702</v>
      </c>
      <c r="N262" s="177">
        <v>849</v>
      </c>
      <c r="O262" s="177">
        <v>958</v>
      </c>
      <c r="P262" s="178">
        <v>895</v>
      </c>
    </row>
    <row r="263" spans="1:16" x14ac:dyDescent="0.3">
      <c r="A263" s="175" t="s">
        <v>308</v>
      </c>
      <c r="B263" s="176" t="s">
        <v>108</v>
      </c>
      <c r="C263" s="176" t="s">
        <v>1455</v>
      </c>
      <c r="D263" s="175" t="s">
        <v>191</v>
      </c>
      <c r="E263" s="172">
        <v>2404</v>
      </c>
      <c r="F263" s="177">
        <v>660</v>
      </c>
      <c r="G263" s="177">
        <v>1517</v>
      </c>
      <c r="H263" s="178">
        <v>227</v>
      </c>
      <c r="I263" s="172">
        <v>2627</v>
      </c>
      <c r="J263" s="177">
        <v>692</v>
      </c>
      <c r="K263" s="177">
        <v>1666</v>
      </c>
      <c r="L263" s="178">
        <v>269</v>
      </c>
      <c r="M263" s="172">
        <v>2691</v>
      </c>
      <c r="N263" s="177">
        <v>690</v>
      </c>
      <c r="O263" s="177">
        <v>1728</v>
      </c>
      <c r="P263" s="178">
        <v>273</v>
      </c>
    </row>
    <row r="264" spans="1:16" x14ac:dyDescent="0.3">
      <c r="A264" s="175" t="s">
        <v>308</v>
      </c>
      <c r="B264" s="176" t="s">
        <v>108</v>
      </c>
      <c r="C264" s="176" t="s">
        <v>1456</v>
      </c>
      <c r="D264" s="175" t="s">
        <v>110</v>
      </c>
      <c r="E264" s="172">
        <v>2592</v>
      </c>
      <c r="F264" s="177">
        <v>725</v>
      </c>
      <c r="G264" s="177">
        <v>1520</v>
      </c>
      <c r="H264" s="178">
        <v>347</v>
      </c>
      <c r="I264" s="172">
        <v>2695</v>
      </c>
      <c r="J264" s="177">
        <v>714</v>
      </c>
      <c r="K264" s="177">
        <v>1611</v>
      </c>
      <c r="L264" s="178">
        <v>370</v>
      </c>
      <c r="M264" s="172">
        <v>2793</v>
      </c>
      <c r="N264" s="177">
        <v>727</v>
      </c>
      <c r="O264" s="177">
        <v>1579</v>
      </c>
      <c r="P264" s="178">
        <v>487</v>
      </c>
    </row>
    <row r="265" spans="1:16" x14ac:dyDescent="0.3">
      <c r="A265" s="175" t="s">
        <v>819</v>
      </c>
      <c r="B265" s="176" t="s">
        <v>569</v>
      </c>
      <c r="C265" s="176" t="s">
        <v>1457</v>
      </c>
      <c r="D265" s="175" t="s">
        <v>588</v>
      </c>
      <c r="E265" s="172">
        <v>2495</v>
      </c>
      <c r="F265" s="177">
        <v>563</v>
      </c>
      <c r="G265" s="177">
        <v>1423</v>
      </c>
      <c r="H265" s="178">
        <v>509</v>
      </c>
      <c r="I265" s="172">
        <v>2535</v>
      </c>
      <c r="J265" s="177">
        <v>566</v>
      </c>
      <c r="K265" s="177">
        <v>1416</v>
      </c>
      <c r="L265" s="178">
        <v>553</v>
      </c>
      <c r="M265" s="172">
        <v>2679</v>
      </c>
      <c r="N265" s="177">
        <v>653</v>
      </c>
      <c r="O265" s="177">
        <v>1461</v>
      </c>
      <c r="P265" s="178">
        <v>565</v>
      </c>
    </row>
    <row r="266" spans="1:16" x14ac:dyDescent="0.3">
      <c r="A266" s="175" t="s">
        <v>711</v>
      </c>
      <c r="B266" s="176" t="s">
        <v>569</v>
      </c>
      <c r="C266" s="176" t="s">
        <v>1458</v>
      </c>
      <c r="D266" s="175" t="s">
        <v>490</v>
      </c>
      <c r="E266" s="172">
        <v>2504</v>
      </c>
      <c r="F266" s="177">
        <v>882</v>
      </c>
      <c r="G266" s="177">
        <v>1187</v>
      </c>
      <c r="H266" s="178">
        <v>435</v>
      </c>
      <c r="I266" s="172">
        <v>2724</v>
      </c>
      <c r="J266" s="177">
        <v>917</v>
      </c>
      <c r="K266" s="177">
        <v>1316</v>
      </c>
      <c r="L266" s="178">
        <v>491</v>
      </c>
      <c r="M266" s="172">
        <v>2681</v>
      </c>
      <c r="N266" s="177">
        <v>921</v>
      </c>
      <c r="O266" s="177">
        <v>1244</v>
      </c>
      <c r="P266" s="178">
        <v>516</v>
      </c>
    </row>
    <row r="267" spans="1:16" x14ac:dyDescent="0.3">
      <c r="A267" s="175" t="s">
        <v>568</v>
      </c>
      <c r="B267" s="176" t="s">
        <v>569</v>
      </c>
      <c r="C267" s="176" t="s">
        <v>1459</v>
      </c>
      <c r="D267" s="175" t="s">
        <v>591</v>
      </c>
      <c r="E267" s="172">
        <v>2568</v>
      </c>
      <c r="F267" s="177">
        <v>243</v>
      </c>
      <c r="G267" s="177">
        <v>1772</v>
      </c>
      <c r="H267" s="178">
        <v>553</v>
      </c>
      <c r="I267" s="172">
        <v>2615</v>
      </c>
      <c r="J267" s="177">
        <v>246</v>
      </c>
      <c r="K267" s="177">
        <v>1787</v>
      </c>
      <c r="L267" s="178">
        <v>582</v>
      </c>
      <c r="M267" s="172">
        <v>2646</v>
      </c>
      <c r="N267" s="177">
        <v>247</v>
      </c>
      <c r="O267" s="177">
        <v>1816</v>
      </c>
      <c r="P267" s="178">
        <v>583</v>
      </c>
    </row>
    <row r="268" spans="1:16" x14ac:dyDescent="0.3">
      <c r="A268" s="175" t="s">
        <v>308</v>
      </c>
      <c r="B268" s="176" t="s">
        <v>569</v>
      </c>
      <c r="C268" s="176" t="s">
        <v>1460</v>
      </c>
      <c r="D268" s="175" t="s">
        <v>646</v>
      </c>
      <c r="E268" s="172">
        <v>2853</v>
      </c>
      <c r="F268" s="177">
        <v>287</v>
      </c>
      <c r="G268" s="177">
        <v>2360</v>
      </c>
      <c r="H268" s="178">
        <v>206</v>
      </c>
      <c r="I268" s="172">
        <v>2760</v>
      </c>
      <c r="J268" s="177">
        <v>279</v>
      </c>
      <c r="K268" s="177">
        <v>2262</v>
      </c>
      <c r="L268" s="178">
        <v>219</v>
      </c>
      <c r="M268" s="172">
        <v>2636</v>
      </c>
      <c r="N268" s="177">
        <v>313</v>
      </c>
      <c r="O268" s="177">
        <v>2106</v>
      </c>
      <c r="P268" s="178">
        <v>217</v>
      </c>
    </row>
    <row r="269" spans="1:16" x14ac:dyDescent="0.3">
      <c r="A269" s="175" t="s">
        <v>680</v>
      </c>
      <c r="B269" s="176" t="s">
        <v>748</v>
      </c>
      <c r="C269" s="176" t="s">
        <v>1461</v>
      </c>
      <c r="D269" s="175" t="s">
        <v>750</v>
      </c>
      <c r="E269" s="172">
        <v>2600</v>
      </c>
      <c r="F269" s="177">
        <v>300</v>
      </c>
      <c r="G269" s="177">
        <v>2070</v>
      </c>
      <c r="H269" s="178">
        <v>230</v>
      </c>
      <c r="I269" s="172">
        <v>2686</v>
      </c>
      <c r="J269" s="177">
        <v>294</v>
      </c>
      <c r="K269" s="177">
        <v>2081</v>
      </c>
      <c r="L269" s="178">
        <v>311</v>
      </c>
      <c r="M269" s="172">
        <v>2665</v>
      </c>
      <c r="N269" s="177">
        <v>317</v>
      </c>
      <c r="O269" s="177">
        <v>1997</v>
      </c>
      <c r="P269" s="178">
        <v>351</v>
      </c>
    </row>
    <row r="270" spans="1:16" x14ac:dyDescent="0.3">
      <c r="A270" s="175" t="s">
        <v>792</v>
      </c>
      <c r="B270" s="176" t="s">
        <v>513</v>
      </c>
      <c r="C270" s="176" t="s">
        <v>1462</v>
      </c>
      <c r="D270" s="175" t="s">
        <v>524</v>
      </c>
      <c r="E270" s="172">
        <v>2241</v>
      </c>
      <c r="F270" s="177">
        <v>734</v>
      </c>
      <c r="G270" s="177">
        <v>917</v>
      </c>
      <c r="H270" s="178">
        <v>590</v>
      </c>
      <c r="I270" s="172">
        <v>2532</v>
      </c>
      <c r="J270" s="177">
        <v>769</v>
      </c>
      <c r="K270" s="177">
        <v>1053</v>
      </c>
      <c r="L270" s="178">
        <v>710</v>
      </c>
      <c r="M270" s="172">
        <v>2621</v>
      </c>
      <c r="N270" s="177">
        <v>778</v>
      </c>
      <c r="O270" s="177">
        <v>1090</v>
      </c>
      <c r="P270" s="178">
        <v>753</v>
      </c>
    </row>
    <row r="271" spans="1:16" x14ac:dyDescent="0.3">
      <c r="A271" s="175" t="s">
        <v>457</v>
      </c>
      <c r="B271" s="176" t="s">
        <v>309</v>
      </c>
      <c r="C271" s="176" t="s">
        <v>1463</v>
      </c>
      <c r="D271" s="175" t="s">
        <v>362</v>
      </c>
      <c r="E271" s="172">
        <v>2413</v>
      </c>
      <c r="F271" s="177">
        <v>323</v>
      </c>
      <c r="G271" s="177">
        <v>1509</v>
      </c>
      <c r="H271" s="178">
        <v>581</v>
      </c>
      <c r="I271" s="172">
        <v>2472</v>
      </c>
      <c r="J271" s="177">
        <v>298</v>
      </c>
      <c r="K271" s="177">
        <v>1568</v>
      </c>
      <c r="L271" s="178">
        <v>606</v>
      </c>
      <c r="M271" s="172">
        <v>2618</v>
      </c>
      <c r="N271" s="177">
        <v>377</v>
      </c>
      <c r="O271" s="177">
        <v>1594</v>
      </c>
      <c r="P271" s="178">
        <v>647</v>
      </c>
    </row>
    <row r="272" spans="1:16" x14ac:dyDescent="0.3">
      <c r="A272" s="175" t="s">
        <v>568</v>
      </c>
      <c r="B272" s="176" t="s">
        <v>506</v>
      </c>
      <c r="C272" s="176" t="s">
        <v>1464</v>
      </c>
      <c r="D272" s="176" t="s">
        <v>1036</v>
      </c>
      <c r="E272" s="172">
        <v>2470</v>
      </c>
      <c r="F272" s="177">
        <v>428</v>
      </c>
      <c r="G272" s="177">
        <v>1279</v>
      </c>
      <c r="H272" s="178">
        <v>763</v>
      </c>
      <c r="I272" s="172">
        <v>2603</v>
      </c>
      <c r="J272" s="177">
        <v>418</v>
      </c>
      <c r="K272" s="177">
        <v>1334</v>
      </c>
      <c r="L272" s="178">
        <v>851</v>
      </c>
      <c r="M272" s="172">
        <v>2630</v>
      </c>
      <c r="N272" s="177">
        <v>416</v>
      </c>
      <c r="O272" s="177">
        <v>1307</v>
      </c>
      <c r="P272" s="178">
        <v>907</v>
      </c>
    </row>
    <row r="273" spans="1:16" x14ac:dyDescent="0.3">
      <c r="A273" s="175" t="s">
        <v>762</v>
      </c>
      <c r="B273" s="176" t="s">
        <v>793</v>
      </c>
      <c r="C273" s="176" t="s">
        <v>1465</v>
      </c>
      <c r="D273" s="175" t="s">
        <v>797</v>
      </c>
      <c r="E273" s="172">
        <v>2698</v>
      </c>
      <c r="F273" s="177">
        <v>371</v>
      </c>
      <c r="G273" s="177">
        <v>1816</v>
      </c>
      <c r="H273" s="178">
        <v>511</v>
      </c>
      <c r="I273" s="172">
        <v>2579</v>
      </c>
      <c r="J273" s="177">
        <v>295</v>
      </c>
      <c r="K273" s="177">
        <v>1744</v>
      </c>
      <c r="L273" s="178">
        <v>540</v>
      </c>
      <c r="M273" s="172">
        <v>2596</v>
      </c>
      <c r="N273" s="177">
        <v>299</v>
      </c>
      <c r="O273" s="177">
        <v>1726</v>
      </c>
      <c r="P273" s="178">
        <v>571</v>
      </c>
    </row>
    <row r="274" spans="1:16" x14ac:dyDescent="0.3">
      <c r="A274" s="175" t="s">
        <v>938</v>
      </c>
      <c r="B274" s="176" t="s">
        <v>135</v>
      </c>
      <c r="C274" s="176" t="s">
        <v>1466</v>
      </c>
      <c r="D274" s="175" t="s">
        <v>453</v>
      </c>
      <c r="E274" s="172">
        <v>2487</v>
      </c>
      <c r="F274" s="177">
        <v>382</v>
      </c>
      <c r="G274" s="177">
        <v>1527</v>
      </c>
      <c r="H274" s="178">
        <v>578</v>
      </c>
      <c r="I274" s="172">
        <v>2545</v>
      </c>
      <c r="J274" s="177">
        <v>380</v>
      </c>
      <c r="K274" s="177">
        <v>1536</v>
      </c>
      <c r="L274" s="178">
        <v>629</v>
      </c>
      <c r="M274" s="172">
        <v>2624</v>
      </c>
      <c r="N274" s="177">
        <v>375</v>
      </c>
      <c r="O274" s="177">
        <v>1559</v>
      </c>
      <c r="P274" s="178">
        <v>690</v>
      </c>
    </row>
    <row r="275" spans="1:16" x14ac:dyDescent="0.3">
      <c r="A275" s="175" t="s">
        <v>938</v>
      </c>
      <c r="B275" s="176" t="s">
        <v>261</v>
      </c>
      <c r="C275" s="176" t="s">
        <v>1467</v>
      </c>
      <c r="D275" s="175" t="s">
        <v>274</v>
      </c>
      <c r="E275" s="172">
        <v>1252</v>
      </c>
      <c r="F275" s="177">
        <v>38</v>
      </c>
      <c r="G275" s="177">
        <v>1135</v>
      </c>
      <c r="H275" s="178">
        <v>79</v>
      </c>
      <c r="I275" s="172">
        <v>1876</v>
      </c>
      <c r="J275" s="177">
        <v>41</v>
      </c>
      <c r="K275" s="177">
        <v>1756</v>
      </c>
      <c r="L275" s="178">
        <v>79</v>
      </c>
      <c r="M275" s="172">
        <v>2586</v>
      </c>
      <c r="N275" s="177">
        <v>49</v>
      </c>
      <c r="O275" s="177">
        <v>2414</v>
      </c>
      <c r="P275" s="178">
        <v>123</v>
      </c>
    </row>
    <row r="276" spans="1:16" x14ac:dyDescent="0.3">
      <c r="A276" s="175" t="s">
        <v>107</v>
      </c>
      <c r="B276" s="176" t="s">
        <v>569</v>
      </c>
      <c r="C276" s="176" t="s">
        <v>1468</v>
      </c>
      <c r="D276" s="175" t="s">
        <v>648</v>
      </c>
      <c r="E276" s="172">
        <v>2311</v>
      </c>
      <c r="F276" s="177">
        <v>494</v>
      </c>
      <c r="G276" s="177">
        <v>1173</v>
      </c>
      <c r="H276" s="178">
        <v>644</v>
      </c>
      <c r="I276" s="172">
        <v>2488</v>
      </c>
      <c r="J276" s="177">
        <v>490</v>
      </c>
      <c r="K276" s="177">
        <v>1252</v>
      </c>
      <c r="L276" s="178">
        <v>746</v>
      </c>
      <c r="M276" s="172">
        <v>2531</v>
      </c>
      <c r="N276" s="177">
        <v>483</v>
      </c>
      <c r="O276" s="177">
        <v>1285</v>
      </c>
      <c r="P276" s="178">
        <v>763</v>
      </c>
    </row>
    <row r="277" spans="1:16" x14ac:dyDescent="0.3">
      <c r="A277" s="175" t="s">
        <v>260</v>
      </c>
      <c r="B277" s="176" t="s">
        <v>506</v>
      </c>
      <c r="C277" s="176" t="s">
        <v>1469</v>
      </c>
      <c r="D277" s="175" t="s">
        <v>1032</v>
      </c>
      <c r="E277" s="172">
        <v>2295</v>
      </c>
      <c r="F277" s="177">
        <v>611</v>
      </c>
      <c r="G277" s="177">
        <v>834</v>
      </c>
      <c r="H277" s="178">
        <v>850</v>
      </c>
      <c r="I277" s="172">
        <v>2473</v>
      </c>
      <c r="J277" s="177">
        <v>642</v>
      </c>
      <c r="K277" s="177">
        <v>888</v>
      </c>
      <c r="L277" s="178">
        <v>943</v>
      </c>
      <c r="M277" s="172">
        <v>2648</v>
      </c>
      <c r="N277" s="177">
        <v>640</v>
      </c>
      <c r="O277" s="177">
        <v>908</v>
      </c>
      <c r="P277" s="178">
        <v>1100</v>
      </c>
    </row>
    <row r="278" spans="1:16" x14ac:dyDescent="0.3">
      <c r="A278" s="175" t="s">
        <v>1149</v>
      </c>
      <c r="B278" s="176" t="s">
        <v>793</v>
      </c>
      <c r="C278" s="176" t="s">
        <v>1470</v>
      </c>
      <c r="D278" s="175" t="s">
        <v>798</v>
      </c>
      <c r="E278" s="172">
        <v>2286</v>
      </c>
      <c r="F278" s="177">
        <v>253</v>
      </c>
      <c r="G278" s="177">
        <v>1500</v>
      </c>
      <c r="H278" s="178">
        <v>533</v>
      </c>
      <c r="I278" s="172">
        <v>2433</v>
      </c>
      <c r="J278" s="177">
        <v>248</v>
      </c>
      <c r="K278" s="177">
        <v>1574</v>
      </c>
      <c r="L278" s="178">
        <v>611</v>
      </c>
      <c r="M278" s="172">
        <v>2485</v>
      </c>
      <c r="N278" s="177">
        <v>263</v>
      </c>
      <c r="O278" s="177">
        <v>1603</v>
      </c>
      <c r="P278" s="178">
        <v>619</v>
      </c>
    </row>
    <row r="279" spans="1:16" x14ac:dyDescent="0.3">
      <c r="A279" s="175" t="s">
        <v>711</v>
      </c>
      <c r="B279" s="176" t="s">
        <v>108</v>
      </c>
      <c r="C279" s="176" t="s">
        <v>1471</v>
      </c>
      <c r="D279" s="175" t="s">
        <v>182</v>
      </c>
      <c r="E279" s="172">
        <v>2269</v>
      </c>
      <c r="F279" s="177">
        <v>552</v>
      </c>
      <c r="G279" s="177">
        <v>1101</v>
      </c>
      <c r="H279" s="178">
        <v>616</v>
      </c>
      <c r="I279" s="172">
        <v>2466</v>
      </c>
      <c r="J279" s="177">
        <v>559</v>
      </c>
      <c r="K279" s="177">
        <v>1214</v>
      </c>
      <c r="L279" s="178">
        <v>693</v>
      </c>
      <c r="M279" s="172">
        <v>2511</v>
      </c>
      <c r="N279" s="177">
        <v>579</v>
      </c>
      <c r="O279" s="177">
        <v>1200</v>
      </c>
      <c r="P279" s="178">
        <v>732</v>
      </c>
    </row>
    <row r="280" spans="1:16" x14ac:dyDescent="0.3">
      <c r="A280" s="175" t="s">
        <v>308</v>
      </c>
      <c r="B280" s="176" t="s">
        <v>108</v>
      </c>
      <c r="C280" s="176" t="s">
        <v>1472</v>
      </c>
      <c r="D280" s="175" t="s">
        <v>158</v>
      </c>
      <c r="E280" s="172">
        <v>2421</v>
      </c>
      <c r="F280" s="177">
        <v>835</v>
      </c>
      <c r="G280" s="177">
        <v>892</v>
      </c>
      <c r="H280" s="178">
        <v>694</v>
      </c>
      <c r="I280" s="172">
        <v>2434</v>
      </c>
      <c r="J280" s="177">
        <v>837</v>
      </c>
      <c r="K280" s="177">
        <v>917</v>
      </c>
      <c r="L280" s="178">
        <v>680</v>
      </c>
      <c r="M280" s="172">
        <v>2594</v>
      </c>
      <c r="N280" s="177">
        <v>857</v>
      </c>
      <c r="O280" s="177">
        <v>929</v>
      </c>
      <c r="P280" s="178">
        <v>808</v>
      </c>
    </row>
    <row r="281" spans="1:16" x14ac:dyDescent="0.3">
      <c r="A281" s="175" t="s">
        <v>1014</v>
      </c>
      <c r="B281" s="176" t="s">
        <v>712</v>
      </c>
      <c r="C281" s="176" t="s">
        <v>1473</v>
      </c>
      <c r="D281" s="175" t="s">
        <v>714</v>
      </c>
      <c r="E281" s="172">
        <v>2401</v>
      </c>
      <c r="F281" s="177">
        <v>514</v>
      </c>
      <c r="G281" s="177">
        <v>1549</v>
      </c>
      <c r="H281" s="178">
        <v>338</v>
      </c>
      <c r="I281" s="172">
        <v>2460</v>
      </c>
      <c r="J281" s="177">
        <v>537</v>
      </c>
      <c r="K281" s="177">
        <v>1591</v>
      </c>
      <c r="L281" s="178">
        <v>332</v>
      </c>
      <c r="M281" s="172">
        <v>2504</v>
      </c>
      <c r="N281" s="177">
        <v>539</v>
      </c>
      <c r="O281" s="177">
        <v>1567</v>
      </c>
      <c r="P281" s="178">
        <v>398</v>
      </c>
    </row>
    <row r="282" spans="1:16" x14ac:dyDescent="0.3">
      <c r="A282" s="175" t="s">
        <v>924</v>
      </c>
      <c r="B282" s="176" t="s">
        <v>108</v>
      </c>
      <c r="C282" s="176" t="s">
        <v>1474</v>
      </c>
      <c r="D282" s="175" t="s">
        <v>170</v>
      </c>
      <c r="E282" s="172">
        <v>2268</v>
      </c>
      <c r="F282" s="177">
        <v>516</v>
      </c>
      <c r="G282" s="177">
        <v>1501</v>
      </c>
      <c r="H282" s="178">
        <v>251</v>
      </c>
      <c r="I282" s="172">
        <v>2381</v>
      </c>
      <c r="J282" s="177">
        <v>514</v>
      </c>
      <c r="K282" s="177">
        <v>1514</v>
      </c>
      <c r="L282" s="178">
        <v>353</v>
      </c>
      <c r="M282" s="172">
        <v>2426</v>
      </c>
      <c r="N282" s="177">
        <v>523</v>
      </c>
      <c r="O282" s="177">
        <v>1550</v>
      </c>
      <c r="P282" s="178">
        <v>353</v>
      </c>
    </row>
    <row r="283" spans="1:16" x14ac:dyDescent="0.3">
      <c r="A283" s="175" t="s">
        <v>792</v>
      </c>
      <c r="B283" s="176" t="s">
        <v>569</v>
      </c>
      <c r="C283" s="176" t="s">
        <v>1475</v>
      </c>
      <c r="D283" s="175" t="s">
        <v>595</v>
      </c>
      <c r="E283" s="172">
        <v>2070</v>
      </c>
      <c r="F283" s="177">
        <v>509</v>
      </c>
      <c r="G283" s="177">
        <v>1000</v>
      </c>
      <c r="H283" s="178">
        <v>561</v>
      </c>
      <c r="I283" s="172">
        <v>2368</v>
      </c>
      <c r="J283" s="177">
        <v>523</v>
      </c>
      <c r="K283" s="177">
        <v>1170</v>
      </c>
      <c r="L283" s="178">
        <v>675</v>
      </c>
      <c r="M283" s="172">
        <v>2423</v>
      </c>
      <c r="N283" s="177">
        <v>534</v>
      </c>
      <c r="O283" s="177">
        <v>1214</v>
      </c>
      <c r="P283" s="178">
        <v>675</v>
      </c>
    </row>
    <row r="284" spans="1:16" x14ac:dyDescent="0.3">
      <c r="A284" s="175" t="s">
        <v>938</v>
      </c>
      <c r="B284" s="176" t="s">
        <v>569</v>
      </c>
      <c r="C284" s="176" t="s">
        <v>1476</v>
      </c>
      <c r="D284" s="175" t="s">
        <v>674</v>
      </c>
      <c r="E284" s="172">
        <v>2300</v>
      </c>
      <c r="F284" s="177">
        <v>425</v>
      </c>
      <c r="G284" s="177">
        <v>1378</v>
      </c>
      <c r="H284" s="178">
        <v>497</v>
      </c>
      <c r="I284" s="172">
        <v>2354</v>
      </c>
      <c r="J284" s="177">
        <v>423</v>
      </c>
      <c r="K284" s="177">
        <v>1395</v>
      </c>
      <c r="L284" s="178">
        <v>536</v>
      </c>
      <c r="M284" s="172">
        <v>2430</v>
      </c>
      <c r="N284" s="177">
        <v>435</v>
      </c>
      <c r="O284" s="177">
        <v>1446</v>
      </c>
      <c r="P284" s="178">
        <v>549</v>
      </c>
    </row>
    <row r="285" spans="1:16" x14ac:dyDescent="0.3">
      <c r="A285" s="175" t="s">
        <v>938</v>
      </c>
      <c r="B285" s="176" t="s">
        <v>569</v>
      </c>
      <c r="C285" s="176" t="s">
        <v>1477</v>
      </c>
      <c r="D285" s="175" t="s">
        <v>634</v>
      </c>
      <c r="E285" s="172">
        <v>2362</v>
      </c>
      <c r="F285" s="177">
        <v>553</v>
      </c>
      <c r="G285" s="177">
        <v>1541</v>
      </c>
      <c r="H285" s="178">
        <v>268</v>
      </c>
      <c r="I285" s="172">
        <v>2422</v>
      </c>
      <c r="J285" s="177">
        <v>640</v>
      </c>
      <c r="K285" s="177">
        <v>1501</v>
      </c>
      <c r="L285" s="178">
        <v>281</v>
      </c>
      <c r="M285" s="172">
        <v>2490</v>
      </c>
      <c r="N285" s="177">
        <v>615</v>
      </c>
      <c r="O285" s="177">
        <v>1520</v>
      </c>
      <c r="P285" s="178">
        <v>355</v>
      </c>
    </row>
    <row r="286" spans="1:16" x14ac:dyDescent="0.3">
      <c r="A286" s="175" t="s">
        <v>1038</v>
      </c>
      <c r="B286" s="176" t="s">
        <v>763</v>
      </c>
      <c r="C286" s="176" t="s">
        <v>1478</v>
      </c>
      <c r="D286" s="175" t="s">
        <v>791</v>
      </c>
      <c r="E286" s="172">
        <v>2431</v>
      </c>
      <c r="F286" s="177">
        <v>392</v>
      </c>
      <c r="G286" s="177">
        <v>1396</v>
      </c>
      <c r="H286" s="178">
        <v>643</v>
      </c>
      <c r="I286" s="172">
        <v>2444</v>
      </c>
      <c r="J286" s="177">
        <v>396</v>
      </c>
      <c r="K286" s="177">
        <v>1392</v>
      </c>
      <c r="L286" s="178">
        <v>656</v>
      </c>
      <c r="M286" s="172">
        <v>2419</v>
      </c>
      <c r="N286" s="177">
        <v>401</v>
      </c>
      <c r="O286" s="177">
        <v>1349</v>
      </c>
      <c r="P286" s="178">
        <v>669</v>
      </c>
    </row>
    <row r="287" spans="1:16" x14ac:dyDescent="0.3">
      <c r="A287" s="175" t="s">
        <v>474</v>
      </c>
      <c r="B287" s="176" t="s">
        <v>272</v>
      </c>
      <c r="C287" s="176" t="s">
        <v>1479</v>
      </c>
      <c r="D287" s="175" t="s">
        <v>545</v>
      </c>
      <c r="E287" s="172">
        <v>2209</v>
      </c>
      <c r="F287" s="177">
        <v>464</v>
      </c>
      <c r="G287" s="177">
        <v>894</v>
      </c>
      <c r="H287" s="178">
        <v>851</v>
      </c>
      <c r="I287" s="172">
        <v>2344</v>
      </c>
      <c r="J287" s="177">
        <v>477</v>
      </c>
      <c r="K287" s="177">
        <v>935</v>
      </c>
      <c r="L287" s="178">
        <v>932</v>
      </c>
      <c r="M287" s="172">
        <v>2348</v>
      </c>
      <c r="N287" s="177">
        <v>483</v>
      </c>
      <c r="O287" s="177">
        <v>929</v>
      </c>
      <c r="P287" s="178">
        <v>936</v>
      </c>
    </row>
    <row r="288" spans="1:16" x14ac:dyDescent="0.3">
      <c r="A288" s="175" t="s">
        <v>107</v>
      </c>
      <c r="B288" s="176" t="s">
        <v>569</v>
      </c>
      <c r="C288" s="176" t="s">
        <v>1480</v>
      </c>
      <c r="D288" s="175" t="s">
        <v>592</v>
      </c>
      <c r="E288" s="172">
        <v>2216</v>
      </c>
      <c r="F288" s="177">
        <v>401</v>
      </c>
      <c r="G288" s="177">
        <v>1009</v>
      </c>
      <c r="H288" s="178">
        <v>806</v>
      </c>
      <c r="I288" s="172">
        <v>2289</v>
      </c>
      <c r="J288" s="177">
        <v>406</v>
      </c>
      <c r="K288" s="177">
        <v>1029</v>
      </c>
      <c r="L288" s="178">
        <v>854</v>
      </c>
      <c r="M288" s="172">
        <v>2370</v>
      </c>
      <c r="N288" s="177">
        <v>413</v>
      </c>
      <c r="O288" s="177">
        <v>1071</v>
      </c>
      <c r="P288" s="178">
        <v>886</v>
      </c>
    </row>
    <row r="289" spans="1:16" x14ac:dyDescent="0.3">
      <c r="A289" s="175" t="s">
        <v>107</v>
      </c>
      <c r="B289" s="176" t="s">
        <v>272</v>
      </c>
      <c r="C289" s="176" t="s">
        <v>1481</v>
      </c>
      <c r="D289" s="175" t="s">
        <v>541</v>
      </c>
      <c r="E289" s="172">
        <v>2393</v>
      </c>
      <c r="F289" s="177">
        <v>361</v>
      </c>
      <c r="G289" s="177">
        <v>1815</v>
      </c>
      <c r="H289" s="178">
        <v>217</v>
      </c>
      <c r="I289" s="172">
        <v>2457</v>
      </c>
      <c r="J289" s="177">
        <v>366</v>
      </c>
      <c r="K289" s="177">
        <v>1834</v>
      </c>
      <c r="L289" s="178">
        <v>257</v>
      </c>
      <c r="M289" s="172">
        <v>2372</v>
      </c>
      <c r="N289" s="177">
        <v>375</v>
      </c>
      <c r="O289" s="177">
        <v>1702</v>
      </c>
      <c r="P289" s="178">
        <v>295</v>
      </c>
    </row>
    <row r="290" spans="1:16" x14ac:dyDescent="0.3">
      <c r="A290" s="175" t="s">
        <v>1122</v>
      </c>
      <c r="B290" s="176" t="s">
        <v>135</v>
      </c>
      <c r="C290" s="176" t="s">
        <v>1482</v>
      </c>
      <c r="D290" s="175" t="s">
        <v>450</v>
      </c>
      <c r="E290" s="172">
        <v>2064</v>
      </c>
      <c r="F290" s="177">
        <v>136</v>
      </c>
      <c r="G290" s="177">
        <v>1774</v>
      </c>
      <c r="H290" s="178">
        <v>154</v>
      </c>
      <c r="I290" s="172">
        <v>2299</v>
      </c>
      <c r="J290" s="177">
        <v>140</v>
      </c>
      <c r="K290" s="177">
        <v>1931</v>
      </c>
      <c r="L290" s="178">
        <v>228</v>
      </c>
      <c r="M290" s="172">
        <v>2332</v>
      </c>
      <c r="N290" s="177">
        <v>137</v>
      </c>
      <c r="O290" s="177">
        <v>1957</v>
      </c>
      <c r="P290" s="178">
        <v>238</v>
      </c>
    </row>
    <row r="291" spans="1:16" x14ac:dyDescent="0.3">
      <c r="A291" s="175" t="s">
        <v>568</v>
      </c>
      <c r="B291" s="176" t="s">
        <v>475</v>
      </c>
      <c r="C291" s="176" t="s">
        <v>1483</v>
      </c>
      <c r="D291" s="175" t="s">
        <v>497</v>
      </c>
      <c r="E291" s="172">
        <v>1967</v>
      </c>
      <c r="F291" s="177">
        <v>333</v>
      </c>
      <c r="G291" s="177">
        <v>1090</v>
      </c>
      <c r="H291" s="178">
        <v>544</v>
      </c>
      <c r="I291" s="172">
        <v>2141</v>
      </c>
      <c r="J291" s="177">
        <v>368</v>
      </c>
      <c r="K291" s="177">
        <v>1104</v>
      </c>
      <c r="L291" s="178">
        <v>669</v>
      </c>
      <c r="M291" s="172">
        <v>2355</v>
      </c>
      <c r="N291" s="177">
        <v>378</v>
      </c>
      <c r="O291" s="177">
        <v>1268</v>
      </c>
      <c r="P291" s="178">
        <v>709</v>
      </c>
    </row>
    <row r="292" spans="1:16" x14ac:dyDescent="0.3">
      <c r="A292" s="175" t="s">
        <v>107</v>
      </c>
      <c r="B292" s="176" t="s">
        <v>712</v>
      </c>
      <c r="C292" s="176" t="s">
        <v>1484</v>
      </c>
      <c r="D292" s="175" t="s">
        <v>736</v>
      </c>
      <c r="E292" s="172">
        <v>2356</v>
      </c>
      <c r="F292" s="177">
        <v>910</v>
      </c>
      <c r="G292" s="177">
        <v>1108</v>
      </c>
      <c r="H292" s="178">
        <v>338</v>
      </c>
      <c r="I292" s="172">
        <v>2347</v>
      </c>
      <c r="J292" s="177">
        <v>863</v>
      </c>
      <c r="K292" s="177">
        <v>1096</v>
      </c>
      <c r="L292" s="178">
        <v>388</v>
      </c>
      <c r="M292" s="172">
        <v>2401</v>
      </c>
      <c r="N292" s="177">
        <v>850</v>
      </c>
      <c r="O292" s="177">
        <v>1074</v>
      </c>
      <c r="P292" s="178">
        <v>477</v>
      </c>
    </row>
    <row r="293" spans="1:16" x14ac:dyDescent="0.3">
      <c r="A293" s="175" t="s">
        <v>107</v>
      </c>
      <c r="B293" s="176" t="s">
        <v>506</v>
      </c>
      <c r="C293" s="176" t="s">
        <v>1485</v>
      </c>
      <c r="D293" s="175" t="s">
        <v>1033</v>
      </c>
      <c r="E293" s="172">
        <v>2223</v>
      </c>
      <c r="F293" s="177">
        <v>835</v>
      </c>
      <c r="G293" s="177">
        <v>1119</v>
      </c>
      <c r="H293" s="178">
        <v>269</v>
      </c>
      <c r="I293" s="172">
        <v>2153</v>
      </c>
      <c r="J293" s="177">
        <v>800</v>
      </c>
      <c r="K293" s="177">
        <v>1065</v>
      </c>
      <c r="L293" s="178">
        <v>288</v>
      </c>
      <c r="M293" s="172">
        <v>2322</v>
      </c>
      <c r="N293" s="177">
        <v>832</v>
      </c>
      <c r="O293" s="177">
        <v>1170</v>
      </c>
      <c r="P293" s="178">
        <v>320</v>
      </c>
    </row>
    <row r="294" spans="1:16" x14ac:dyDescent="0.3">
      <c r="A294" s="175" t="s">
        <v>107</v>
      </c>
      <c r="B294" s="176" t="s">
        <v>569</v>
      </c>
      <c r="C294" s="176" t="s">
        <v>1486</v>
      </c>
      <c r="D294" s="175" t="s">
        <v>640</v>
      </c>
      <c r="E294" s="172">
        <v>2127</v>
      </c>
      <c r="F294" s="177">
        <v>605</v>
      </c>
      <c r="G294" s="177">
        <v>698</v>
      </c>
      <c r="H294" s="178">
        <v>824</v>
      </c>
      <c r="I294" s="172">
        <v>2219</v>
      </c>
      <c r="J294" s="177">
        <v>615</v>
      </c>
      <c r="K294" s="177">
        <v>739</v>
      </c>
      <c r="L294" s="178">
        <v>865</v>
      </c>
      <c r="M294" s="172">
        <v>2248</v>
      </c>
      <c r="N294" s="177">
        <v>619</v>
      </c>
      <c r="O294" s="177">
        <v>746</v>
      </c>
      <c r="P294" s="178">
        <v>883</v>
      </c>
    </row>
    <row r="295" spans="1:16" x14ac:dyDescent="0.3">
      <c r="A295" s="175" t="s">
        <v>474</v>
      </c>
      <c r="B295" s="176" t="s">
        <v>874</v>
      </c>
      <c r="C295" s="176" t="s">
        <v>1487</v>
      </c>
      <c r="D295" s="175" t="s">
        <v>889</v>
      </c>
      <c r="E295" s="172">
        <v>1785</v>
      </c>
      <c r="F295" s="177">
        <v>808</v>
      </c>
      <c r="G295" s="177">
        <v>851</v>
      </c>
      <c r="H295" s="178">
        <v>126</v>
      </c>
      <c r="I295" s="172">
        <v>2094</v>
      </c>
      <c r="J295" s="177">
        <v>903</v>
      </c>
      <c r="K295" s="177">
        <v>1049</v>
      </c>
      <c r="L295" s="178">
        <v>142</v>
      </c>
      <c r="M295" s="172">
        <v>2300</v>
      </c>
      <c r="N295" s="177">
        <v>924</v>
      </c>
      <c r="O295" s="177">
        <v>1163</v>
      </c>
      <c r="P295" s="178">
        <v>213</v>
      </c>
    </row>
    <row r="296" spans="1:16" x14ac:dyDescent="0.3">
      <c r="A296" s="175" t="s">
        <v>1014</v>
      </c>
      <c r="B296" s="176" t="s">
        <v>569</v>
      </c>
      <c r="C296" s="176" t="s">
        <v>1488</v>
      </c>
      <c r="D296" s="175" t="s">
        <v>582</v>
      </c>
      <c r="E296" s="172">
        <v>1930</v>
      </c>
      <c r="F296" s="177">
        <v>109</v>
      </c>
      <c r="G296" s="177">
        <v>1293</v>
      </c>
      <c r="H296" s="178">
        <v>528</v>
      </c>
      <c r="I296" s="172">
        <v>2198</v>
      </c>
      <c r="J296" s="177">
        <v>117</v>
      </c>
      <c r="K296" s="177">
        <v>1502</v>
      </c>
      <c r="L296" s="178">
        <v>579</v>
      </c>
      <c r="M296" s="172">
        <v>2215</v>
      </c>
      <c r="N296" s="177">
        <v>119</v>
      </c>
      <c r="O296" s="177">
        <v>1523</v>
      </c>
      <c r="P296" s="178">
        <v>573</v>
      </c>
    </row>
    <row r="297" spans="1:16" x14ac:dyDescent="0.3">
      <c r="A297" s="175" t="s">
        <v>1014</v>
      </c>
      <c r="B297" s="176" t="s">
        <v>793</v>
      </c>
      <c r="C297" s="176" t="s">
        <v>1489</v>
      </c>
      <c r="D297" s="175" t="s">
        <v>818</v>
      </c>
      <c r="E297" s="172">
        <v>2151</v>
      </c>
      <c r="F297" s="177">
        <v>762</v>
      </c>
      <c r="G297" s="177">
        <v>932</v>
      </c>
      <c r="H297" s="178">
        <v>457</v>
      </c>
      <c r="I297" s="172">
        <v>2196</v>
      </c>
      <c r="J297" s="177">
        <v>748</v>
      </c>
      <c r="K297" s="177">
        <v>984</v>
      </c>
      <c r="L297" s="178">
        <v>464</v>
      </c>
      <c r="M297" s="172">
        <v>2239</v>
      </c>
      <c r="N297" s="177">
        <v>752</v>
      </c>
      <c r="O297" s="177">
        <v>964</v>
      </c>
      <c r="P297" s="178">
        <v>523</v>
      </c>
    </row>
    <row r="298" spans="1:16" x14ac:dyDescent="0.3">
      <c r="A298" s="175" t="s">
        <v>938</v>
      </c>
      <c r="B298" s="176" t="s">
        <v>108</v>
      </c>
      <c r="C298" s="176" t="s">
        <v>1490</v>
      </c>
      <c r="D298" s="175" t="s">
        <v>156</v>
      </c>
      <c r="E298" s="172">
        <v>2052</v>
      </c>
      <c r="F298" s="177">
        <v>613</v>
      </c>
      <c r="G298" s="177">
        <v>1120</v>
      </c>
      <c r="H298" s="178">
        <v>319</v>
      </c>
      <c r="I298" s="172">
        <v>2121</v>
      </c>
      <c r="J298" s="177">
        <v>598</v>
      </c>
      <c r="K298" s="177">
        <v>1191</v>
      </c>
      <c r="L298" s="178">
        <v>332</v>
      </c>
      <c r="M298" s="172">
        <v>2183</v>
      </c>
      <c r="N298" s="177">
        <v>627</v>
      </c>
      <c r="O298" s="177">
        <v>1218</v>
      </c>
      <c r="P298" s="178">
        <v>338</v>
      </c>
    </row>
    <row r="299" spans="1:16" x14ac:dyDescent="0.3">
      <c r="A299" s="175" t="s">
        <v>107</v>
      </c>
      <c r="B299" s="176" t="s">
        <v>1123</v>
      </c>
      <c r="C299" s="176" t="s">
        <v>1491</v>
      </c>
      <c r="D299" s="175" t="s">
        <v>1124</v>
      </c>
      <c r="E299" s="172">
        <v>2052</v>
      </c>
      <c r="F299" s="177">
        <v>474</v>
      </c>
      <c r="G299" s="177">
        <v>1167</v>
      </c>
      <c r="H299" s="178">
        <v>411</v>
      </c>
      <c r="I299" s="172">
        <v>2239</v>
      </c>
      <c r="J299" s="177">
        <v>485</v>
      </c>
      <c r="K299" s="177">
        <v>1271</v>
      </c>
      <c r="L299" s="178">
        <v>483</v>
      </c>
      <c r="M299" s="172">
        <v>2183</v>
      </c>
      <c r="N299" s="177">
        <v>512</v>
      </c>
      <c r="O299" s="177">
        <v>1182</v>
      </c>
      <c r="P299" s="178">
        <v>489</v>
      </c>
    </row>
    <row r="300" spans="1:16" x14ac:dyDescent="0.3">
      <c r="A300" s="175" t="s">
        <v>1085</v>
      </c>
      <c r="B300" s="176" t="s">
        <v>181</v>
      </c>
      <c r="C300" s="176" t="s">
        <v>1492</v>
      </c>
      <c r="D300" s="175" t="s">
        <v>871</v>
      </c>
      <c r="E300" s="172">
        <v>2029</v>
      </c>
      <c r="F300" s="177">
        <v>605</v>
      </c>
      <c r="G300" s="177">
        <v>1171</v>
      </c>
      <c r="H300" s="178">
        <v>253</v>
      </c>
      <c r="I300" s="172">
        <v>2079</v>
      </c>
      <c r="J300" s="177">
        <v>595</v>
      </c>
      <c r="K300" s="177">
        <v>1216</v>
      </c>
      <c r="L300" s="178">
        <v>268</v>
      </c>
      <c r="M300" s="172">
        <v>2176</v>
      </c>
      <c r="N300" s="177">
        <v>609</v>
      </c>
      <c r="O300" s="177">
        <v>1286</v>
      </c>
      <c r="P300" s="178">
        <v>281</v>
      </c>
    </row>
    <row r="301" spans="1:16" x14ac:dyDescent="0.3">
      <c r="A301" s="175" t="s">
        <v>711</v>
      </c>
      <c r="B301" s="176" t="s">
        <v>513</v>
      </c>
      <c r="C301" s="176" t="s">
        <v>1493</v>
      </c>
      <c r="D301" s="175" t="s">
        <v>522</v>
      </c>
      <c r="E301" s="172">
        <v>2048</v>
      </c>
      <c r="F301" s="177">
        <v>107</v>
      </c>
      <c r="G301" s="177">
        <v>1820</v>
      </c>
      <c r="H301" s="178">
        <v>121</v>
      </c>
      <c r="I301" s="172">
        <v>2173</v>
      </c>
      <c r="J301" s="177">
        <v>107</v>
      </c>
      <c r="K301" s="177">
        <v>1870</v>
      </c>
      <c r="L301" s="178">
        <v>196</v>
      </c>
      <c r="M301" s="172">
        <v>2161</v>
      </c>
      <c r="N301" s="177">
        <v>101</v>
      </c>
      <c r="O301" s="177">
        <v>1854</v>
      </c>
      <c r="P301" s="178">
        <v>206</v>
      </c>
    </row>
    <row r="302" spans="1:16" x14ac:dyDescent="0.3">
      <c r="A302" s="175" t="s">
        <v>1187</v>
      </c>
      <c r="B302" s="176" t="s">
        <v>135</v>
      </c>
      <c r="C302" s="176" t="s">
        <v>1494</v>
      </c>
      <c r="D302" s="175" t="s">
        <v>439</v>
      </c>
      <c r="E302" s="172">
        <v>2186</v>
      </c>
      <c r="F302" s="177">
        <v>336</v>
      </c>
      <c r="G302" s="177">
        <v>1209</v>
      </c>
      <c r="H302" s="178">
        <v>641</v>
      </c>
      <c r="I302" s="172">
        <v>2272</v>
      </c>
      <c r="J302" s="177">
        <v>340</v>
      </c>
      <c r="K302" s="177">
        <v>1246</v>
      </c>
      <c r="L302" s="178">
        <v>686</v>
      </c>
      <c r="M302" s="172">
        <v>2248</v>
      </c>
      <c r="N302" s="177">
        <v>344</v>
      </c>
      <c r="O302" s="177">
        <v>1119</v>
      </c>
      <c r="P302" s="178">
        <v>785</v>
      </c>
    </row>
    <row r="303" spans="1:16" x14ac:dyDescent="0.3">
      <c r="A303" s="175" t="s">
        <v>457</v>
      </c>
      <c r="B303" s="176" t="s">
        <v>939</v>
      </c>
      <c r="C303" s="176" t="s">
        <v>1495</v>
      </c>
      <c r="D303" s="175" t="s">
        <v>1003</v>
      </c>
      <c r="E303" s="172">
        <v>1901</v>
      </c>
      <c r="F303" s="177">
        <v>243</v>
      </c>
      <c r="G303" s="177">
        <v>1508</v>
      </c>
      <c r="H303" s="178">
        <v>150</v>
      </c>
      <c r="I303" s="172">
        <v>2003</v>
      </c>
      <c r="J303" s="177">
        <v>239</v>
      </c>
      <c r="K303" s="177">
        <v>1541</v>
      </c>
      <c r="L303" s="178">
        <v>223</v>
      </c>
      <c r="M303" s="172">
        <v>2165</v>
      </c>
      <c r="N303" s="177">
        <v>241</v>
      </c>
      <c r="O303" s="177">
        <v>1637</v>
      </c>
      <c r="P303" s="178">
        <v>287</v>
      </c>
    </row>
    <row r="304" spans="1:16" x14ac:dyDescent="0.3">
      <c r="A304" s="175" t="s">
        <v>107</v>
      </c>
      <c r="B304" s="176" t="s">
        <v>309</v>
      </c>
      <c r="C304" s="176" t="s">
        <v>1496</v>
      </c>
      <c r="D304" s="175" t="s">
        <v>345</v>
      </c>
      <c r="E304" s="172">
        <v>2119</v>
      </c>
      <c r="F304" s="177">
        <v>360</v>
      </c>
      <c r="G304" s="177">
        <v>1258</v>
      </c>
      <c r="H304" s="178">
        <v>501</v>
      </c>
      <c r="I304" s="172">
        <v>2161</v>
      </c>
      <c r="J304" s="177">
        <v>370</v>
      </c>
      <c r="K304" s="177">
        <v>1231</v>
      </c>
      <c r="L304" s="178">
        <v>560</v>
      </c>
      <c r="M304" s="172">
        <v>2123</v>
      </c>
      <c r="N304" s="177">
        <v>376</v>
      </c>
      <c r="O304" s="177">
        <v>1152</v>
      </c>
      <c r="P304" s="178">
        <v>595</v>
      </c>
    </row>
    <row r="305" spans="1:16" x14ac:dyDescent="0.3">
      <c r="A305" s="175" t="s">
        <v>107</v>
      </c>
      <c r="B305" s="176" t="s">
        <v>135</v>
      </c>
      <c r="C305" s="176" t="s">
        <v>1497</v>
      </c>
      <c r="D305" s="175" t="s">
        <v>451</v>
      </c>
      <c r="E305" s="172">
        <v>2046</v>
      </c>
      <c r="F305" s="177">
        <v>536</v>
      </c>
      <c r="G305" s="177">
        <v>1007</v>
      </c>
      <c r="H305" s="178">
        <v>503</v>
      </c>
      <c r="I305" s="172">
        <v>2074</v>
      </c>
      <c r="J305" s="177">
        <v>529</v>
      </c>
      <c r="K305" s="177">
        <v>997</v>
      </c>
      <c r="L305" s="178">
        <v>548</v>
      </c>
      <c r="M305" s="172">
        <v>2143</v>
      </c>
      <c r="N305" s="177">
        <v>534</v>
      </c>
      <c r="O305" s="177">
        <v>1004</v>
      </c>
      <c r="P305" s="178">
        <v>605</v>
      </c>
    </row>
    <row r="306" spans="1:16" x14ac:dyDescent="0.3">
      <c r="A306" s="175" t="s">
        <v>260</v>
      </c>
      <c r="B306" s="176" t="s">
        <v>135</v>
      </c>
      <c r="C306" s="176" t="s">
        <v>1498</v>
      </c>
      <c r="D306" s="175" t="s">
        <v>433</v>
      </c>
      <c r="E306" s="172">
        <v>1693</v>
      </c>
      <c r="F306" s="177">
        <v>533</v>
      </c>
      <c r="G306" s="177">
        <v>842</v>
      </c>
      <c r="H306" s="178">
        <v>318</v>
      </c>
      <c r="I306" s="172">
        <v>2011</v>
      </c>
      <c r="J306" s="177">
        <v>579</v>
      </c>
      <c r="K306" s="177">
        <v>925</v>
      </c>
      <c r="L306" s="178">
        <v>507</v>
      </c>
      <c r="M306" s="172">
        <v>2109</v>
      </c>
      <c r="N306" s="177">
        <v>581</v>
      </c>
      <c r="O306" s="177">
        <v>997</v>
      </c>
      <c r="P306" s="178">
        <v>531</v>
      </c>
    </row>
    <row r="307" spans="1:16" x14ac:dyDescent="0.3">
      <c r="A307" s="175" t="s">
        <v>429</v>
      </c>
      <c r="B307" s="176" t="s">
        <v>513</v>
      </c>
      <c r="C307" s="176" t="s">
        <v>1499</v>
      </c>
      <c r="D307" s="175" t="s">
        <v>521</v>
      </c>
      <c r="E307" s="172">
        <v>1881</v>
      </c>
      <c r="F307" s="177">
        <v>192</v>
      </c>
      <c r="G307" s="177">
        <v>1539</v>
      </c>
      <c r="H307" s="178">
        <v>150</v>
      </c>
      <c r="I307" s="172">
        <v>2006</v>
      </c>
      <c r="J307" s="177">
        <v>198</v>
      </c>
      <c r="K307" s="177">
        <v>1617</v>
      </c>
      <c r="L307" s="178">
        <v>191</v>
      </c>
      <c r="M307" s="172">
        <v>2076</v>
      </c>
      <c r="N307" s="177">
        <v>211</v>
      </c>
      <c r="O307" s="177">
        <v>1673</v>
      </c>
      <c r="P307" s="178">
        <v>192</v>
      </c>
    </row>
    <row r="308" spans="1:16" x14ac:dyDescent="0.3">
      <c r="A308" s="175" t="s">
        <v>1014</v>
      </c>
      <c r="B308" s="176" t="s">
        <v>1086</v>
      </c>
      <c r="C308" s="176" t="s">
        <v>1500</v>
      </c>
      <c r="D308" s="175" t="s">
        <v>1110</v>
      </c>
      <c r="E308" s="172">
        <v>1886</v>
      </c>
      <c r="F308" s="177">
        <v>74</v>
      </c>
      <c r="G308" s="177">
        <v>1763</v>
      </c>
      <c r="H308" s="178">
        <v>49</v>
      </c>
      <c r="I308" s="172">
        <v>2022</v>
      </c>
      <c r="J308" s="177">
        <v>76</v>
      </c>
      <c r="K308" s="177">
        <v>1839</v>
      </c>
      <c r="L308" s="178">
        <v>107</v>
      </c>
      <c r="M308" s="172">
        <v>2104</v>
      </c>
      <c r="N308" s="177">
        <v>83</v>
      </c>
      <c r="O308" s="177">
        <v>1884</v>
      </c>
      <c r="P308" s="178">
        <v>137</v>
      </c>
    </row>
    <row r="309" spans="1:16" x14ac:dyDescent="0.3">
      <c r="A309" s="175" t="s">
        <v>873</v>
      </c>
      <c r="B309" s="176" t="s">
        <v>475</v>
      </c>
      <c r="C309" s="176" t="s">
        <v>1501</v>
      </c>
      <c r="D309" s="175" t="s">
        <v>495</v>
      </c>
      <c r="E309" s="172">
        <v>1934</v>
      </c>
      <c r="F309" s="177">
        <v>502</v>
      </c>
      <c r="G309" s="177">
        <v>944</v>
      </c>
      <c r="H309" s="178">
        <v>488</v>
      </c>
      <c r="I309" s="172">
        <v>2074</v>
      </c>
      <c r="J309" s="177">
        <v>509</v>
      </c>
      <c r="K309" s="177">
        <v>974</v>
      </c>
      <c r="L309" s="178">
        <v>591</v>
      </c>
      <c r="M309" s="172">
        <v>2081</v>
      </c>
      <c r="N309" s="177">
        <v>541</v>
      </c>
      <c r="O309" s="177">
        <v>936</v>
      </c>
      <c r="P309" s="178">
        <v>604</v>
      </c>
    </row>
    <row r="310" spans="1:16" x14ac:dyDescent="0.3">
      <c r="A310" s="175" t="s">
        <v>474</v>
      </c>
      <c r="B310" s="176" t="s">
        <v>914</v>
      </c>
      <c r="C310" s="176" t="s">
        <v>1502</v>
      </c>
      <c r="D310" s="175" t="s">
        <v>917</v>
      </c>
      <c r="E310" s="172">
        <v>1899</v>
      </c>
      <c r="F310" s="177">
        <v>375</v>
      </c>
      <c r="G310" s="177">
        <v>723</v>
      </c>
      <c r="H310" s="178">
        <v>801</v>
      </c>
      <c r="I310" s="172">
        <v>2072</v>
      </c>
      <c r="J310" s="177">
        <v>415</v>
      </c>
      <c r="K310" s="177">
        <v>799</v>
      </c>
      <c r="L310" s="178">
        <v>858</v>
      </c>
      <c r="M310" s="172">
        <v>2123</v>
      </c>
      <c r="N310" s="177">
        <v>411</v>
      </c>
      <c r="O310" s="177">
        <v>798</v>
      </c>
      <c r="P310" s="178">
        <v>914</v>
      </c>
    </row>
    <row r="311" spans="1:16" x14ac:dyDescent="0.3">
      <c r="A311" s="175" t="s">
        <v>938</v>
      </c>
      <c r="B311" s="176" t="s">
        <v>569</v>
      </c>
      <c r="C311" s="176" t="s">
        <v>1503</v>
      </c>
      <c r="D311" s="175" t="s">
        <v>653</v>
      </c>
      <c r="E311" s="172">
        <v>1919</v>
      </c>
      <c r="F311" s="177">
        <v>767</v>
      </c>
      <c r="G311" s="177">
        <v>804</v>
      </c>
      <c r="H311" s="178">
        <v>348</v>
      </c>
      <c r="I311" s="172">
        <v>2116</v>
      </c>
      <c r="J311" s="177">
        <v>776</v>
      </c>
      <c r="K311" s="177">
        <v>888</v>
      </c>
      <c r="L311" s="178">
        <v>452</v>
      </c>
      <c r="M311" s="172">
        <v>2121</v>
      </c>
      <c r="N311" s="177">
        <v>779</v>
      </c>
      <c r="O311" s="177">
        <v>831</v>
      </c>
      <c r="P311" s="178">
        <v>511</v>
      </c>
    </row>
    <row r="312" spans="1:16" x14ac:dyDescent="0.3">
      <c r="A312" s="175" t="s">
        <v>429</v>
      </c>
      <c r="B312" s="176" t="s">
        <v>235</v>
      </c>
      <c r="C312" s="176" t="s">
        <v>1504</v>
      </c>
      <c r="D312" s="175" t="s">
        <v>251</v>
      </c>
      <c r="E312" s="172">
        <v>1935</v>
      </c>
      <c r="F312" s="177">
        <v>275</v>
      </c>
      <c r="G312" s="177">
        <v>1085</v>
      </c>
      <c r="H312" s="178">
        <v>575</v>
      </c>
      <c r="I312" s="172">
        <v>2008</v>
      </c>
      <c r="J312" s="177">
        <v>281</v>
      </c>
      <c r="K312" s="177">
        <v>1102</v>
      </c>
      <c r="L312" s="178">
        <v>625</v>
      </c>
      <c r="M312" s="172">
        <v>2062</v>
      </c>
      <c r="N312" s="177">
        <v>291</v>
      </c>
      <c r="O312" s="177">
        <v>1130</v>
      </c>
      <c r="P312" s="178">
        <v>641</v>
      </c>
    </row>
    <row r="313" spans="1:16" x14ac:dyDescent="0.3">
      <c r="A313" s="175" t="s">
        <v>938</v>
      </c>
      <c r="B313" s="176" t="s">
        <v>108</v>
      </c>
      <c r="C313" s="176" t="s">
        <v>1505</v>
      </c>
      <c r="D313" s="175" t="s">
        <v>178</v>
      </c>
      <c r="E313" s="172">
        <v>3032</v>
      </c>
      <c r="F313" s="177">
        <v>229</v>
      </c>
      <c r="G313" s="177">
        <v>2473</v>
      </c>
      <c r="H313" s="178">
        <v>330</v>
      </c>
      <c r="I313" s="172">
        <v>3116</v>
      </c>
      <c r="J313" s="177">
        <v>229</v>
      </c>
      <c r="K313" s="177">
        <v>2539</v>
      </c>
      <c r="L313" s="178">
        <v>348</v>
      </c>
      <c r="M313" s="172">
        <v>2043</v>
      </c>
      <c r="N313" s="177">
        <v>189</v>
      </c>
      <c r="O313" s="177">
        <v>1494</v>
      </c>
      <c r="P313" s="178">
        <v>360</v>
      </c>
    </row>
    <row r="314" spans="1:16" x14ac:dyDescent="0.3">
      <c r="A314" s="175" t="s">
        <v>308</v>
      </c>
      <c r="B314" s="176" t="s">
        <v>874</v>
      </c>
      <c r="C314" s="176" t="s">
        <v>1506</v>
      </c>
      <c r="D314" s="175" t="s">
        <v>876</v>
      </c>
      <c r="E314" s="172">
        <v>1803</v>
      </c>
      <c r="F314" s="177">
        <v>792</v>
      </c>
      <c r="G314" s="177">
        <v>632</v>
      </c>
      <c r="H314" s="178">
        <v>379</v>
      </c>
      <c r="I314" s="172">
        <v>1998</v>
      </c>
      <c r="J314" s="177">
        <v>790</v>
      </c>
      <c r="K314" s="177">
        <v>683</v>
      </c>
      <c r="L314" s="178">
        <v>525</v>
      </c>
      <c r="M314" s="172">
        <v>2004</v>
      </c>
      <c r="N314" s="177">
        <v>795</v>
      </c>
      <c r="O314" s="177">
        <v>671</v>
      </c>
      <c r="P314" s="178">
        <v>538</v>
      </c>
    </row>
    <row r="315" spans="1:16" x14ac:dyDescent="0.3">
      <c r="A315" s="175" t="s">
        <v>1014</v>
      </c>
      <c r="B315" s="176" t="s">
        <v>914</v>
      </c>
      <c r="C315" s="176" t="s">
        <v>1507</v>
      </c>
      <c r="D315" s="175" t="s">
        <v>923</v>
      </c>
      <c r="E315" s="172">
        <v>1926</v>
      </c>
      <c r="F315" s="177">
        <v>593</v>
      </c>
      <c r="G315" s="177">
        <v>806</v>
      </c>
      <c r="H315" s="178">
        <v>527</v>
      </c>
      <c r="I315" s="172">
        <v>1997</v>
      </c>
      <c r="J315" s="177">
        <v>606</v>
      </c>
      <c r="K315" s="177">
        <v>803</v>
      </c>
      <c r="L315" s="178">
        <v>588</v>
      </c>
      <c r="M315" s="172">
        <v>1984</v>
      </c>
      <c r="N315" s="177">
        <v>603</v>
      </c>
      <c r="O315" s="177">
        <v>785</v>
      </c>
      <c r="P315" s="178">
        <v>596</v>
      </c>
    </row>
    <row r="316" spans="1:16" x14ac:dyDescent="0.3">
      <c r="A316" s="175" t="s">
        <v>107</v>
      </c>
      <c r="B316" s="176" t="s">
        <v>712</v>
      </c>
      <c r="C316" s="176" t="s">
        <v>1508</v>
      </c>
      <c r="D316" s="175" t="s">
        <v>720</v>
      </c>
      <c r="E316" s="172">
        <v>1917</v>
      </c>
      <c r="F316" s="177">
        <v>408</v>
      </c>
      <c r="G316" s="177">
        <v>1144</v>
      </c>
      <c r="H316" s="178">
        <v>365</v>
      </c>
      <c r="I316" s="172">
        <v>1924</v>
      </c>
      <c r="J316" s="177">
        <v>388</v>
      </c>
      <c r="K316" s="177">
        <v>1136</v>
      </c>
      <c r="L316" s="178">
        <v>400</v>
      </c>
      <c r="M316" s="172">
        <v>1976</v>
      </c>
      <c r="N316" s="177">
        <v>424</v>
      </c>
      <c r="O316" s="177">
        <v>1134</v>
      </c>
      <c r="P316" s="178">
        <v>418</v>
      </c>
    </row>
    <row r="317" spans="1:16" x14ac:dyDescent="0.3">
      <c r="A317" s="175" t="s">
        <v>308</v>
      </c>
      <c r="B317" s="176" t="s">
        <v>108</v>
      </c>
      <c r="C317" s="176" t="s">
        <v>1509</v>
      </c>
      <c r="D317" s="175" t="s">
        <v>189</v>
      </c>
      <c r="E317" s="172">
        <v>1827</v>
      </c>
      <c r="F317" s="177">
        <v>457</v>
      </c>
      <c r="G317" s="177">
        <v>708</v>
      </c>
      <c r="H317" s="178">
        <v>662</v>
      </c>
      <c r="I317" s="172">
        <v>1955</v>
      </c>
      <c r="J317" s="177">
        <v>462</v>
      </c>
      <c r="K317" s="177">
        <v>761</v>
      </c>
      <c r="L317" s="178">
        <v>732</v>
      </c>
      <c r="M317" s="172">
        <v>1973</v>
      </c>
      <c r="N317" s="177">
        <v>471</v>
      </c>
      <c r="O317" s="177">
        <v>754</v>
      </c>
      <c r="P317" s="178">
        <v>748</v>
      </c>
    </row>
    <row r="318" spans="1:16" x14ac:dyDescent="0.3">
      <c r="A318" s="175" t="s">
        <v>260</v>
      </c>
      <c r="B318" s="176" t="s">
        <v>1039</v>
      </c>
      <c r="C318" s="176" t="s">
        <v>1510</v>
      </c>
      <c r="D318" s="175" t="s">
        <v>1059</v>
      </c>
      <c r="E318" s="172">
        <v>1895</v>
      </c>
      <c r="F318" s="177">
        <v>416</v>
      </c>
      <c r="G318" s="177">
        <v>1183</v>
      </c>
      <c r="H318" s="178">
        <v>296</v>
      </c>
      <c r="I318" s="172">
        <v>1917</v>
      </c>
      <c r="J318" s="177">
        <v>432</v>
      </c>
      <c r="K318" s="177">
        <v>1161</v>
      </c>
      <c r="L318" s="178">
        <v>324</v>
      </c>
      <c r="M318" s="172">
        <v>1957</v>
      </c>
      <c r="N318" s="177">
        <v>431</v>
      </c>
      <c r="O318" s="177">
        <v>1181</v>
      </c>
      <c r="P318" s="178">
        <v>345</v>
      </c>
    </row>
    <row r="319" spans="1:16" x14ac:dyDescent="0.3">
      <c r="A319" s="175" t="s">
        <v>568</v>
      </c>
      <c r="B319" s="176" t="s">
        <v>108</v>
      </c>
      <c r="C319" s="176" t="s">
        <v>1511</v>
      </c>
      <c r="D319" s="175" t="s">
        <v>196</v>
      </c>
      <c r="E319" s="172">
        <v>1823</v>
      </c>
      <c r="F319" s="177">
        <v>815</v>
      </c>
      <c r="G319" s="177">
        <v>663</v>
      </c>
      <c r="H319" s="178">
        <v>345</v>
      </c>
      <c r="I319" s="172">
        <v>1945</v>
      </c>
      <c r="J319" s="177">
        <v>801</v>
      </c>
      <c r="K319" s="177">
        <v>686</v>
      </c>
      <c r="L319" s="178">
        <v>458</v>
      </c>
      <c r="M319" s="172">
        <v>1976</v>
      </c>
      <c r="N319" s="177">
        <v>801</v>
      </c>
      <c r="O319" s="177">
        <v>676</v>
      </c>
      <c r="P319" s="178">
        <v>499</v>
      </c>
    </row>
    <row r="320" spans="1:16" x14ac:dyDescent="0.3">
      <c r="A320" s="175" t="s">
        <v>260</v>
      </c>
      <c r="B320" s="176" t="s">
        <v>272</v>
      </c>
      <c r="C320" s="176" t="s">
        <v>1512</v>
      </c>
      <c r="D320" s="175" t="s">
        <v>557</v>
      </c>
      <c r="E320" s="172">
        <v>1664</v>
      </c>
      <c r="F320" s="177">
        <v>485</v>
      </c>
      <c r="G320" s="177">
        <v>606</v>
      </c>
      <c r="H320" s="178">
        <v>573</v>
      </c>
      <c r="I320" s="172">
        <v>1779</v>
      </c>
      <c r="J320" s="177">
        <v>486</v>
      </c>
      <c r="K320" s="177">
        <v>657</v>
      </c>
      <c r="L320" s="178">
        <v>636</v>
      </c>
      <c r="M320" s="172">
        <v>1954</v>
      </c>
      <c r="N320" s="177">
        <v>650</v>
      </c>
      <c r="O320" s="177">
        <v>647</v>
      </c>
      <c r="P320" s="178">
        <v>657</v>
      </c>
    </row>
    <row r="321" spans="1:16" x14ac:dyDescent="0.3">
      <c r="A321" s="175" t="s">
        <v>568</v>
      </c>
      <c r="B321" s="176" t="s">
        <v>513</v>
      </c>
      <c r="C321" s="176" t="s">
        <v>1513</v>
      </c>
      <c r="D321" s="176" t="s">
        <v>523</v>
      </c>
      <c r="E321" s="172">
        <v>1764</v>
      </c>
      <c r="F321" s="177">
        <v>446</v>
      </c>
      <c r="G321" s="177">
        <v>1029</v>
      </c>
      <c r="H321" s="178">
        <v>289</v>
      </c>
      <c r="I321" s="172">
        <v>1879</v>
      </c>
      <c r="J321" s="177">
        <v>449</v>
      </c>
      <c r="K321" s="177">
        <v>1131</v>
      </c>
      <c r="L321" s="178">
        <v>299</v>
      </c>
      <c r="M321" s="172">
        <v>1963</v>
      </c>
      <c r="N321" s="177">
        <v>453</v>
      </c>
      <c r="O321" s="177">
        <v>1181</v>
      </c>
      <c r="P321" s="178">
        <v>329</v>
      </c>
    </row>
    <row r="322" spans="1:16" x14ac:dyDescent="0.3">
      <c r="A322" s="175" t="s">
        <v>234</v>
      </c>
      <c r="B322" s="176" t="s">
        <v>939</v>
      </c>
      <c r="C322" s="176" t="s">
        <v>1514</v>
      </c>
      <c r="D322" s="175" t="s">
        <v>943</v>
      </c>
      <c r="E322" s="172">
        <v>1754</v>
      </c>
      <c r="F322" s="177">
        <v>451</v>
      </c>
      <c r="G322" s="177">
        <v>896</v>
      </c>
      <c r="H322" s="178">
        <v>407</v>
      </c>
      <c r="I322" s="172">
        <v>1822</v>
      </c>
      <c r="J322" s="177">
        <v>439</v>
      </c>
      <c r="K322" s="177">
        <v>904</v>
      </c>
      <c r="L322" s="178">
        <v>479</v>
      </c>
      <c r="M322" s="172">
        <v>1949</v>
      </c>
      <c r="N322" s="177">
        <v>438</v>
      </c>
      <c r="O322" s="177">
        <v>1007</v>
      </c>
      <c r="P322" s="178">
        <v>504</v>
      </c>
    </row>
    <row r="323" spans="1:16" x14ac:dyDescent="0.3">
      <c r="A323" s="175" t="s">
        <v>568</v>
      </c>
      <c r="B323" s="176" t="s">
        <v>135</v>
      </c>
      <c r="C323" s="176" t="s">
        <v>1515</v>
      </c>
      <c r="D323" s="175" t="s">
        <v>449</v>
      </c>
      <c r="E323" s="172">
        <v>1731</v>
      </c>
      <c r="F323" s="177">
        <v>443</v>
      </c>
      <c r="G323" s="177">
        <v>699</v>
      </c>
      <c r="H323" s="178">
        <v>589</v>
      </c>
      <c r="I323" s="172">
        <v>1953</v>
      </c>
      <c r="J323" s="177">
        <v>510</v>
      </c>
      <c r="K323" s="177">
        <v>744</v>
      </c>
      <c r="L323" s="178">
        <v>699</v>
      </c>
      <c r="M323" s="172">
        <v>1952</v>
      </c>
      <c r="N323" s="177">
        <v>471</v>
      </c>
      <c r="O323" s="177">
        <v>740</v>
      </c>
      <c r="P323" s="178">
        <v>741</v>
      </c>
    </row>
    <row r="324" spans="1:16" x14ac:dyDescent="0.3">
      <c r="A324" s="175" t="s">
        <v>711</v>
      </c>
      <c r="B324" s="176" t="s">
        <v>135</v>
      </c>
      <c r="C324" s="176" t="s">
        <v>1516</v>
      </c>
      <c r="D324" s="175" t="s">
        <v>456</v>
      </c>
      <c r="E324" s="172">
        <v>1729</v>
      </c>
      <c r="F324" s="177">
        <v>484</v>
      </c>
      <c r="G324" s="177">
        <v>895</v>
      </c>
      <c r="H324" s="178">
        <v>350</v>
      </c>
      <c r="I324" s="172">
        <v>1857</v>
      </c>
      <c r="J324" s="177">
        <v>555</v>
      </c>
      <c r="K324" s="177">
        <v>908</v>
      </c>
      <c r="L324" s="178">
        <v>394</v>
      </c>
      <c r="M324" s="172">
        <v>1936</v>
      </c>
      <c r="N324" s="177">
        <v>591</v>
      </c>
      <c r="O324" s="177">
        <v>918</v>
      </c>
      <c r="P324" s="178">
        <v>427</v>
      </c>
    </row>
    <row r="325" spans="1:16" x14ac:dyDescent="0.3">
      <c r="A325" s="175" t="s">
        <v>429</v>
      </c>
      <c r="B325" s="176" t="s">
        <v>1039</v>
      </c>
      <c r="C325" s="176" t="s">
        <v>1517</v>
      </c>
      <c r="D325" s="175" t="s">
        <v>1058</v>
      </c>
      <c r="E325" s="172">
        <v>1818</v>
      </c>
      <c r="F325" s="177">
        <v>878</v>
      </c>
      <c r="G325" s="177">
        <v>816</v>
      </c>
      <c r="H325" s="178">
        <v>124</v>
      </c>
      <c r="I325" s="172">
        <v>1914</v>
      </c>
      <c r="J325" s="177">
        <v>898</v>
      </c>
      <c r="K325" s="177">
        <v>844</v>
      </c>
      <c r="L325" s="178">
        <v>172</v>
      </c>
      <c r="M325" s="172">
        <v>1904</v>
      </c>
      <c r="N325" s="177">
        <v>892</v>
      </c>
      <c r="O325" s="177">
        <v>833</v>
      </c>
      <c r="P325" s="178">
        <v>179</v>
      </c>
    </row>
    <row r="326" spans="1:16" x14ac:dyDescent="0.3">
      <c r="A326" s="175" t="s">
        <v>474</v>
      </c>
      <c r="B326" s="176" t="s">
        <v>108</v>
      </c>
      <c r="C326" s="176" t="s">
        <v>1518</v>
      </c>
      <c r="D326" s="175" t="s">
        <v>200</v>
      </c>
      <c r="E326" s="172">
        <v>1784</v>
      </c>
      <c r="F326" s="177">
        <v>401</v>
      </c>
      <c r="G326" s="177">
        <v>960</v>
      </c>
      <c r="H326" s="178">
        <v>423</v>
      </c>
      <c r="I326" s="172">
        <v>1874</v>
      </c>
      <c r="J326" s="177">
        <v>393</v>
      </c>
      <c r="K326" s="177">
        <v>1012</v>
      </c>
      <c r="L326" s="178">
        <v>469</v>
      </c>
      <c r="M326" s="172">
        <v>1883</v>
      </c>
      <c r="N326" s="177">
        <v>388</v>
      </c>
      <c r="O326" s="177">
        <v>1021</v>
      </c>
      <c r="P326" s="178">
        <v>474</v>
      </c>
    </row>
    <row r="327" spans="1:16" x14ac:dyDescent="0.3">
      <c r="A327" s="175" t="s">
        <v>873</v>
      </c>
      <c r="B327" s="176" t="s">
        <v>135</v>
      </c>
      <c r="C327" s="176" t="s">
        <v>1519</v>
      </c>
      <c r="D327" s="175" t="s">
        <v>447</v>
      </c>
      <c r="E327" s="172">
        <v>1825</v>
      </c>
      <c r="F327" s="177">
        <v>342</v>
      </c>
      <c r="G327" s="177">
        <v>1000</v>
      </c>
      <c r="H327" s="178">
        <v>483</v>
      </c>
      <c r="I327" s="172">
        <v>1874</v>
      </c>
      <c r="J327" s="177">
        <v>346</v>
      </c>
      <c r="K327" s="177">
        <v>1028</v>
      </c>
      <c r="L327" s="178">
        <v>500</v>
      </c>
      <c r="M327" s="172">
        <v>1872</v>
      </c>
      <c r="N327" s="177">
        <v>347</v>
      </c>
      <c r="O327" s="177">
        <v>1015</v>
      </c>
      <c r="P327" s="178">
        <v>510</v>
      </c>
    </row>
    <row r="328" spans="1:16" x14ac:dyDescent="0.3">
      <c r="A328" s="175" t="s">
        <v>938</v>
      </c>
      <c r="B328" s="176" t="s">
        <v>108</v>
      </c>
      <c r="C328" s="176" t="s">
        <v>1520</v>
      </c>
      <c r="D328" s="175" t="s">
        <v>207</v>
      </c>
      <c r="E328" s="172">
        <v>1869</v>
      </c>
      <c r="F328" s="177">
        <v>375</v>
      </c>
      <c r="G328" s="177">
        <v>996</v>
      </c>
      <c r="H328" s="178">
        <v>498</v>
      </c>
      <c r="I328" s="172">
        <v>1880</v>
      </c>
      <c r="J328" s="177">
        <v>371</v>
      </c>
      <c r="K328" s="177">
        <v>1006</v>
      </c>
      <c r="L328" s="178">
        <v>503</v>
      </c>
      <c r="M328" s="172">
        <v>1867</v>
      </c>
      <c r="N328" s="177">
        <v>372</v>
      </c>
      <c r="O328" s="177">
        <v>973</v>
      </c>
      <c r="P328" s="178">
        <v>522</v>
      </c>
    </row>
    <row r="329" spans="1:16" x14ac:dyDescent="0.3">
      <c r="A329" s="175" t="s">
        <v>938</v>
      </c>
      <c r="B329" s="176" t="s">
        <v>108</v>
      </c>
      <c r="C329" s="176" t="s">
        <v>1521</v>
      </c>
      <c r="D329" s="175" t="s">
        <v>233</v>
      </c>
      <c r="E329" s="172">
        <v>1797</v>
      </c>
      <c r="F329" s="177">
        <v>620</v>
      </c>
      <c r="G329" s="177">
        <v>857</v>
      </c>
      <c r="H329" s="178">
        <v>320</v>
      </c>
      <c r="I329" s="172">
        <v>1910</v>
      </c>
      <c r="J329" s="177">
        <v>671</v>
      </c>
      <c r="K329" s="177">
        <v>889</v>
      </c>
      <c r="L329" s="178">
        <v>350</v>
      </c>
      <c r="M329" s="172">
        <v>1858</v>
      </c>
      <c r="N329" s="177">
        <v>664</v>
      </c>
      <c r="O329" s="177">
        <v>818</v>
      </c>
      <c r="P329" s="178">
        <v>376</v>
      </c>
    </row>
    <row r="330" spans="1:16" x14ac:dyDescent="0.3">
      <c r="A330" s="175" t="s">
        <v>819</v>
      </c>
      <c r="B330" s="176" t="s">
        <v>1086</v>
      </c>
      <c r="C330" s="176" t="s">
        <v>1522</v>
      </c>
      <c r="D330" s="175" t="s">
        <v>1089</v>
      </c>
      <c r="E330" s="172">
        <v>1701</v>
      </c>
      <c r="F330" s="177">
        <v>405</v>
      </c>
      <c r="G330" s="177">
        <v>827</v>
      </c>
      <c r="H330" s="178">
        <v>469</v>
      </c>
      <c r="I330" s="172">
        <v>1806</v>
      </c>
      <c r="J330" s="177">
        <v>416</v>
      </c>
      <c r="K330" s="177">
        <v>868</v>
      </c>
      <c r="L330" s="178">
        <v>522</v>
      </c>
      <c r="M330" s="172">
        <v>1861</v>
      </c>
      <c r="N330" s="177">
        <v>420</v>
      </c>
      <c r="O330" s="177">
        <v>890</v>
      </c>
      <c r="P330" s="178">
        <v>551</v>
      </c>
    </row>
    <row r="331" spans="1:16" x14ac:dyDescent="0.3">
      <c r="A331" s="175" t="s">
        <v>1182</v>
      </c>
      <c r="B331" s="176" t="s">
        <v>135</v>
      </c>
      <c r="C331" s="176" t="s">
        <v>1523</v>
      </c>
      <c r="D331" s="175" t="s">
        <v>443</v>
      </c>
      <c r="E331" s="172">
        <v>1626</v>
      </c>
      <c r="F331" s="177">
        <v>580</v>
      </c>
      <c r="G331" s="177">
        <v>808</v>
      </c>
      <c r="H331" s="178">
        <v>238</v>
      </c>
      <c r="I331" s="172">
        <v>1774</v>
      </c>
      <c r="J331" s="177">
        <v>594</v>
      </c>
      <c r="K331" s="177">
        <v>906</v>
      </c>
      <c r="L331" s="178">
        <v>274</v>
      </c>
      <c r="M331" s="172">
        <v>1915</v>
      </c>
      <c r="N331" s="177">
        <v>586</v>
      </c>
      <c r="O331" s="177">
        <v>967</v>
      </c>
      <c r="P331" s="178">
        <v>362</v>
      </c>
    </row>
    <row r="332" spans="1:16" x14ac:dyDescent="0.3">
      <c r="A332" s="175" t="s">
        <v>474</v>
      </c>
      <c r="B332" s="176" t="s">
        <v>181</v>
      </c>
      <c r="C332" s="176" t="s">
        <v>1524</v>
      </c>
      <c r="D332" s="175" t="s">
        <v>868</v>
      </c>
      <c r="E332" s="172">
        <v>1744</v>
      </c>
      <c r="F332" s="177">
        <v>345</v>
      </c>
      <c r="G332" s="177">
        <v>1105</v>
      </c>
      <c r="H332" s="178">
        <v>294</v>
      </c>
      <c r="I332" s="172">
        <v>1744</v>
      </c>
      <c r="J332" s="177">
        <v>348</v>
      </c>
      <c r="K332" s="177">
        <v>1074</v>
      </c>
      <c r="L332" s="178">
        <v>322</v>
      </c>
      <c r="M332" s="172">
        <v>1831</v>
      </c>
      <c r="N332" s="177">
        <v>428</v>
      </c>
      <c r="O332" s="177">
        <v>1060</v>
      </c>
      <c r="P332" s="178">
        <v>343</v>
      </c>
    </row>
    <row r="333" spans="1:16" x14ac:dyDescent="0.3">
      <c r="A333" s="175" t="s">
        <v>308</v>
      </c>
      <c r="B333" s="176" t="s">
        <v>449</v>
      </c>
      <c r="C333" s="176" t="s">
        <v>1525</v>
      </c>
      <c r="D333" s="175" t="s">
        <v>927</v>
      </c>
      <c r="E333" s="172">
        <v>1746</v>
      </c>
      <c r="F333" s="177">
        <v>661</v>
      </c>
      <c r="G333" s="177">
        <v>706</v>
      </c>
      <c r="H333" s="178">
        <v>379</v>
      </c>
      <c r="I333" s="172">
        <v>1780</v>
      </c>
      <c r="J333" s="177">
        <v>650</v>
      </c>
      <c r="K333" s="177">
        <v>736</v>
      </c>
      <c r="L333" s="178">
        <v>394</v>
      </c>
      <c r="M333" s="172">
        <v>1891</v>
      </c>
      <c r="N333" s="177">
        <v>653</v>
      </c>
      <c r="O333" s="177">
        <v>745</v>
      </c>
      <c r="P333" s="178">
        <v>493</v>
      </c>
    </row>
    <row r="334" spans="1:16" x14ac:dyDescent="0.3">
      <c r="A334" s="175" t="s">
        <v>568</v>
      </c>
      <c r="B334" s="176" t="s">
        <v>449</v>
      </c>
      <c r="C334" s="176" t="s">
        <v>1526</v>
      </c>
      <c r="D334" s="175" t="s">
        <v>926</v>
      </c>
      <c r="E334" s="172">
        <v>1733</v>
      </c>
      <c r="F334" s="177">
        <v>599</v>
      </c>
      <c r="G334" s="177">
        <v>854</v>
      </c>
      <c r="H334" s="178">
        <v>280</v>
      </c>
      <c r="I334" s="172">
        <v>1771</v>
      </c>
      <c r="J334" s="177">
        <v>599</v>
      </c>
      <c r="K334" s="177">
        <v>868</v>
      </c>
      <c r="L334" s="178">
        <v>304</v>
      </c>
      <c r="M334" s="172">
        <v>1816</v>
      </c>
      <c r="N334" s="177">
        <v>608</v>
      </c>
      <c r="O334" s="177">
        <v>874</v>
      </c>
      <c r="P334" s="178">
        <v>334</v>
      </c>
    </row>
    <row r="335" spans="1:16" x14ac:dyDescent="0.3">
      <c r="A335" s="175" t="s">
        <v>107</v>
      </c>
      <c r="B335" s="176" t="s">
        <v>748</v>
      </c>
      <c r="C335" s="176" t="s">
        <v>1527</v>
      </c>
      <c r="D335" s="175" t="s">
        <v>751</v>
      </c>
      <c r="E335" s="172">
        <v>1796</v>
      </c>
      <c r="F335" s="177">
        <v>306</v>
      </c>
      <c r="G335" s="177">
        <v>1218</v>
      </c>
      <c r="H335" s="178">
        <v>272</v>
      </c>
      <c r="I335" s="172">
        <v>1803</v>
      </c>
      <c r="J335" s="177">
        <v>323</v>
      </c>
      <c r="K335" s="177">
        <v>1190</v>
      </c>
      <c r="L335" s="178">
        <v>290</v>
      </c>
      <c r="M335" s="172">
        <v>1789</v>
      </c>
      <c r="N335" s="177">
        <v>334</v>
      </c>
      <c r="O335" s="177">
        <v>1160</v>
      </c>
      <c r="P335" s="178">
        <v>295</v>
      </c>
    </row>
    <row r="336" spans="1:16" x14ac:dyDescent="0.3">
      <c r="A336" s="175" t="s">
        <v>107</v>
      </c>
      <c r="B336" s="176" t="s">
        <v>475</v>
      </c>
      <c r="C336" s="176" t="s">
        <v>1528</v>
      </c>
      <c r="D336" s="175" t="s">
        <v>485</v>
      </c>
      <c r="E336" s="172">
        <v>1707</v>
      </c>
      <c r="F336" s="177">
        <v>417</v>
      </c>
      <c r="G336" s="177">
        <v>913</v>
      </c>
      <c r="H336" s="178">
        <v>377</v>
      </c>
      <c r="I336" s="172">
        <v>1748</v>
      </c>
      <c r="J336" s="177">
        <v>421</v>
      </c>
      <c r="K336" s="177">
        <v>945</v>
      </c>
      <c r="L336" s="178">
        <v>382</v>
      </c>
      <c r="M336" s="172">
        <v>1782</v>
      </c>
      <c r="N336" s="177">
        <v>471</v>
      </c>
      <c r="O336" s="177">
        <v>919</v>
      </c>
      <c r="P336" s="178">
        <v>392</v>
      </c>
    </row>
    <row r="337" spans="1:16" x14ac:dyDescent="0.3">
      <c r="A337" s="175" t="s">
        <v>938</v>
      </c>
      <c r="B337" s="176" t="s">
        <v>181</v>
      </c>
      <c r="C337" s="176" t="s">
        <v>1529</v>
      </c>
      <c r="D337" s="175" t="s">
        <v>181</v>
      </c>
      <c r="E337" s="172">
        <v>1754</v>
      </c>
      <c r="F337" s="177">
        <v>558</v>
      </c>
      <c r="G337" s="177">
        <v>729</v>
      </c>
      <c r="H337" s="178">
        <v>467</v>
      </c>
      <c r="I337" s="172">
        <v>1740</v>
      </c>
      <c r="J337" s="177">
        <v>559</v>
      </c>
      <c r="K337" s="177">
        <v>702</v>
      </c>
      <c r="L337" s="178">
        <v>479</v>
      </c>
      <c r="M337" s="172">
        <v>1760</v>
      </c>
      <c r="N337" s="177">
        <v>567</v>
      </c>
      <c r="O337" s="177">
        <v>712</v>
      </c>
      <c r="P337" s="178">
        <v>481</v>
      </c>
    </row>
    <row r="338" spans="1:16" x14ac:dyDescent="0.3">
      <c r="A338" s="175" t="s">
        <v>680</v>
      </c>
      <c r="B338" s="176" t="s">
        <v>569</v>
      </c>
      <c r="C338" s="176" t="s">
        <v>1530</v>
      </c>
      <c r="D338" s="175" t="s">
        <v>611</v>
      </c>
      <c r="E338" s="172">
        <v>1611</v>
      </c>
      <c r="F338" s="177">
        <v>516</v>
      </c>
      <c r="G338" s="177">
        <v>645</v>
      </c>
      <c r="H338" s="178">
        <v>450</v>
      </c>
      <c r="I338" s="172">
        <v>1677</v>
      </c>
      <c r="J338" s="177">
        <v>510</v>
      </c>
      <c r="K338" s="177">
        <v>672</v>
      </c>
      <c r="L338" s="178">
        <v>495</v>
      </c>
      <c r="M338" s="172">
        <v>1756</v>
      </c>
      <c r="N338" s="177">
        <v>514</v>
      </c>
      <c r="O338" s="177">
        <v>734</v>
      </c>
      <c r="P338" s="178">
        <v>508</v>
      </c>
    </row>
    <row r="339" spans="1:16" x14ac:dyDescent="0.3">
      <c r="A339" s="175" t="s">
        <v>308</v>
      </c>
      <c r="B339" s="176" t="s">
        <v>1086</v>
      </c>
      <c r="C339" s="176" t="s">
        <v>1531</v>
      </c>
      <c r="D339" s="175" t="s">
        <v>1097</v>
      </c>
      <c r="E339" s="172">
        <v>1691</v>
      </c>
      <c r="F339" s="177">
        <v>730</v>
      </c>
      <c r="G339" s="177">
        <v>540</v>
      </c>
      <c r="H339" s="178">
        <v>421</v>
      </c>
      <c r="I339" s="172">
        <v>1696</v>
      </c>
      <c r="J339" s="177">
        <v>787</v>
      </c>
      <c r="K339" s="177">
        <v>432</v>
      </c>
      <c r="L339" s="178">
        <v>477</v>
      </c>
      <c r="M339" s="172">
        <v>1828</v>
      </c>
      <c r="N339" s="177">
        <v>764</v>
      </c>
      <c r="O339" s="177">
        <v>495</v>
      </c>
      <c r="P339" s="178">
        <v>569</v>
      </c>
    </row>
    <row r="340" spans="1:16" x14ac:dyDescent="0.3">
      <c r="A340" s="175" t="s">
        <v>938</v>
      </c>
      <c r="B340" s="176" t="s">
        <v>569</v>
      </c>
      <c r="C340" s="176" t="s">
        <v>1532</v>
      </c>
      <c r="D340" s="175" t="s">
        <v>570</v>
      </c>
      <c r="E340" s="172">
        <v>1636</v>
      </c>
      <c r="F340" s="177">
        <v>296</v>
      </c>
      <c r="G340" s="177">
        <v>1142</v>
      </c>
      <c r="H340" s="178">
        <v>198</v>
      </c>
      <c r="I340" s="172">
        <v>1726</v>
      </c>
      <c r="J340" s="177">
        <v>294</v>
      </c>
      <c r="K340" s="177">
        <v>1185</v>
      </c>
      <c r="L340" s="178">
        <v>247</v>
      </c>
      <c r="M340" s="172">
        <v>1750</v>
      </c>
      <c r="N340" s="177">
        <v>301</v>
      </c>
      <c r="O340" s="177">
        <v>1184</v>
      </c>
      <c r="P340" s="178">
        <v>265</v>
      </c>
    </row>
    <row r="341" spans="1:16" x14ac:dyDescent="0.3">
      <c r="A341" s="175" t="s">
        <v>308</v>
      </c>
      <c r="B341" s="176" t="s">
        <v>261</v>
      </c>
      <c r="C341" s="176" t="s">
        <v>1533</v>
      </c>
      <c r="D341" s="175" t="s">
        <v>296</v>
      </c>
      <c r="E341" s="172">
        <v>1632</v>
      </c>
      <c r="F341" s="177">
        <v>391</v>
      </c>
      <c r="G341" s="177">
        <v>903</v>
      </c>
      <c r="H341" s="178">
        <v>338</v>
      </c>
      <c r="I341" s="172">
        <v>1714</v>
      </c>
      <c r="J341" s="177">
        <v>397</v>
      </c>
      <c r="K341" s="177">
        <v>891</v>
      </c>
      <c r="L341" s="178">
        <v>426</v>
      </c>
      <c r="M341" s="172">
        <v>1730</v>
      </c>
      <c r="N341" s="177">
        <v>400</v>
      </c>
      <c r="O341" s="177">
        <v>888</v>
      </c>
      <c r="P341" s="178">
        <v>442</v>
      </c>
    </row>
    <row r="342" spans="1:16" x14ac:dyDescent="0.3">
      <c r="A342" s="175" t="s">
        <v>568</v>
      </c>
      <c r="B342" s="176" t="s">
        <v>874</v>
      </c>
      <c r="C342" s="176" t="s">
        <v>1534</v>
      </c>
      <c r="D342" s="175" t="s">
        <v>907</v>
      </c>
      <c r="E342" s="172">
        <v>1656</v>
      </c>
      <c r="F342" s="177">
        <v>411</v>
      </c>
      <c r="G342" s="177">
        <v>861</v>
      </c>
      <c r="H342" s="178">
        <v>384</v>
      </c>
      <c r="I342" s="172">
        <v>1803</v>
      </c>
      <c r="J342" s="177">
        <v>410</v>
      </c>
      <c r="K342" s="177">
        <v>989</v>
      </c>
      <c r="L342" s="178">
        <v>404</v>
      </c>
      <c r="M342" s="172">
        <v>1742</v>
      </c>
      <c r="N342" s="177">
        <v>425</v>
      </c>
      <c r="O342" s="177">
        <v>872</v>
      </c>
      <c r="P342" s="178">
        <v>445</v>
      </c>
    </row>
    <row r="343" spans="1:16" x14ac:dyDescent="0.3">
      <c r="A343" s="175" t="s">
        <v>308</v>
      </c>
      <c r="B343" s="176" t="s">
        <v>712</v>
      </c>
      <c r="C343" s="176" t="s">
        <v>1535</v>
      </c>
      <c r="D343" s="175" t="s">
        <v>738</v>
      </c>
      <c r="E343" s="172">
        <v>1563</v>
      </c>
      <c r="F343" s="177">
        <v>427</v>
      </c>
      <c r="G343" s="177">
        <v>763</v>
      </c>
      <c r="H343" s="178">
        <v>373</v>
      </c>
      <c r="I343" s="172">
        <v>1665</v>
      </c>
      <c r="J343" s="177">
        <v>452</v>
      </c>
      <c r="K343" s="177">
        <v>806</v>
      </c>
      <c r="L343" s="178">
        <v>407</v>
      </c>
      <c r="M343" s="172">
        <v>1668</v>
      </c>
      <c r="N343" s="177">
        <v>452</v>
      </c>
      <c r="O343" s="177">
        <v>825</v>
      </c>
      <c r="P343" s="178">
        <v>391</v>
      </c>
    </row>
    <row r="344" spans="1:16" x14ac:dyDescent="0.3">
      <c r="A344" s="175" t="s">
        <v>568</v>
      </c>
      <c r="B344" s="176" t="s">
        <v>1086</v>
      </c>
      <c r="C344" s="176" t="s">
        <v>1536</v>
      </c>
      <c r="D344" s="175" t="s">
        <v>814</v>
      </c>
      <c r="E344" s="172">
        <v>1609</v>
      </c>
      <c r="F344" s="177">
        <v>239</v>
      </c>
      <c r="G344" s="177">
        <v>822</v>
      </c>
      <c r="H344" s="178">
        <v>548</v>
      </c>
      <c r="I344" s="172">
        <v>1645</v>
      </c>
      <c r="J344" s="177">
        <v>238</v>
      </c>
      <c r="K344" s="177">
        <v>845</v>
      </c>
      <c r="L344" s="178">
        <v>562</v>
      </c>
      <c r="M344" s="172">
        <v>1689</v>
      </c>
      <c r="N344" s="177">
        <v>245</v>
      </c>
      <c r="O344" s="177">
        <v>860</v>
      </c>
      <c r="P344" s="178">
        <v>584</v>
      </c>
    </row>
    <row r="345" spans="1:16" x14ac:dyDescent="0.3">
      <c r="A345" s="175" t="s">
        <v>568</v>
      </c>
      <c r="B345" s="176" t="s">
        <v>108</v>
      </c>
      <c r="C345" s="176" t="s">
        <v>1537</v>
      </c>
      <c r="D345" s="175" t="s">
        <v>208</v>
      </c>
      <c r="E345" s="172">
        <v>1697</v>
      </c>
      <c r="F345" s="177">
        <v>162</v>
      </c>
      <c r="G345" s="177">
        <v>1394</v>
      </c>
      <c r="H345" s="178">
        <v>141</v>
      </c>
      <c r="I345" s="172">
        <v>1722</v>
      </c>
      <c r="J345" s="177">
        <v>166</v>
      </c>
      <c r="K345" s="177">
        <v>1403</v>
      </c>
      <c r="L345" s="178">
        <v>153</v>
      </c>
      <c r="M345" s="172">
        <v>1698</v>
      </c>
      <c r="N345" s="177">
        <v>170</v>
      </c>
      <c r="O345" s="177">
        <v>1340</v>
      </c>
      <c r="P345" s="178">
        <v>188</v>
      </c>
    </row>
    <row r="346" spans="1:16" x14ac:dyDescent="0.3">
      <c r="A346" s="175" t="s">
        <v>680</v>
      </c>
      <c r="B346" s="176" t="s">
        <v>309</v>
      </c>
      <c r="C346" s="176" t="s">
        <v>1538</v>
      </c>
      <c r="D346" s="175" t="s">
        <v>347</v>
      </c>
      <c r="E346" s="172">
        <v>1574</v>
      </c>
      <c r="F346" s="177">
        <v>625</v>
      </c>
      <c r="G346" s="177">
        <v>806</v>
      </c>
      <c r="H346" s="178">
        <v>143</v>
      </c>
      <c r="I346" s="172">
        <v>1613</v>
      </c>
      <c r="J346" s="177">
        <v>633</v>
      </c>
      <c r="K346" s="177">
        <v>821</v>
      </c>
      <c r="L346" s="178">
        <v>159</v>
      </c>
      <c r="M346" s="172">
        <v>1667</v>
      </c>
      <c r="N346" s="177">
        <v>620</v>
      </c>
      <c r="O346" s="177">
        <v>881</v>
      </c>
      <c r="P346" s="178">
        <v>166</v>
      </c>
    </row>
    <row r="347" spans="1:16" x14ac:dyDescent="0.3">
      <c r="A347" s="175" t="s">
        <v>938</v>
      </c>
      <c r="B347" s="176" t="s">
        <v>513</v>
      </c>
      <c r="C347" s="176" t="s">
        <v>1539</v>
      </c>
      <c r="D347" s="176" t="s">
        <v>518</v>
      </c>
      <c r="E347" s="172">
        <v>1633</v>
      </c>
      <c r="F347" s="177">
        <v>315</v>
      </c>
      <c r="G347" s="177">
        <v>1042</v>
      </c>
      <c r="H347" s="178">
        <v>276</v>
      </c>
      <c r="I347" s="172">
        <v>1629</v>
      </c>
      <c r="J347" s="177">
        <v>293</v>
      </c>
      <c r="K347" s="177">
        <v>1020</v>
      </c>
      <c r="L347" s="178">
        <v>316</v>
      </c>
      <c r="M347" s="172">
        <v>1647</v>
      </c>
      <c r="N347" s="177">
        <v>310</v>
      </c>
      <c r="O347" s="177">
        <v>1031</v>
      </c>
      <c r="P347" s="178">
        <v>306</v>
      </c>
    </row>
    <row r="348" spans="1:16" x14ac:dyDescent="0.3">
      <c r="A348" s="175" t="s">
        <v>762</v>
      </c>
      <c r="B348" s="176" t="s">
        <v>309</v>
      </c>
      <c r="C348" s="176" t="s">
        <v>1540</v>
      </c>
      <c r="D348" s="175" t="s">
        <v>376</v>
      </c>
      <c r="E348" s="172">
        <v>1496</v>
      </c>
      <c r="F348" s="177">
        <v>829</v>
      </c>
      <c r="G348" s="177">
        <v>460</v>
      </c>
      <c r="H348" s="178">
        <v>207</v>
      </c>
      <c r="I348" s="172">
        <v>1631</v>
      </c>
      <c r="J348" s="177">
        <v>847</v>
      </c>
      <c r="K348" s="177">
        <v>499</v>
      </c>
      <c r="L348" s="178">
        <v>285</v>
      </c>
      <c r="M348" s="172">
        <v>1673</v>
      </c>
      <c r="N348" s="177">
        <v>882</v>
      </c>
      <c r="O348" s="177">
        <v>484</v>
      </c>
      <c r="P348" s="178">
        <v>307</v>
      </c>
    </row>
    <row r="349" spans="1:16" x14ac:dyDescent="0.3">
      <c r="A349" s="175" t="s">
        <v>924</v>
      </c>
      <c r="B349" s="176" t="s">
        <v>261</v>
      </c>
      <c r="C349" s="176" t="s">
        <v>1541</v>
      </c>
      <c r="D349" s="175" t="s">
        <v>297</v>
      </c>
      <c r="E349" s="172">
        <v>2772</v>
      </c>
      <c r="F349" s="177">
        <v>536</v>
      </c>
      <c r="G349" s="177">
        <v>1827</v>
      </c>
      <c r="H349" s="178">
        <v>409</v>
      </c>
      <c r="I349" s="172">
        <v>2764</v>
      </c>
      <c r="J349" s="177">
        <v>545</v>
      </c>
      <c r="K349" s="177">
        <v>1756</v>
      </c>
      <c r="L349" s="178">
        <v>463</v>
      </c>
      <c r="M349" s="172">
        <v>1678</v>
      </c>
      <c r="N349" s="177">
        <v>581</v>
      </c>
      <c r="O349" s="177">
        <v>605</v>
      </c>
      <c r="P349" s="178">
        <v>492</v>
      </c>
    </row>
    <row r="350" spans="1:16" x14ac:dyDescent="0.3">
      <c r="A350" s="175" t="s">
        <v>938</v>
      </c>
      <c r="B350" s="176" t="s">
        <v>513</v>
      </c>
      <c r="C350" s="176" t="s">
        <v>1542</v>
      </c>
      <c r="D350" s="175" t="s">
        <v>534</v>
      </c>
      <c r="E350" s="172">
        <v>1749</v>
      </c>
      <c r="F350" s="177">
        <v>390</v>
      </c>
      <c r="G350" s="177">
        <v>905</v>
      </c>
      <c r="H350" s="178">
        <v>454</v>
      </c>
      <c r="I350" s="172">
        <v>1644</v>
      </c>
      <c r="J350" s="177">
        <v>388</v>
      </c>
      <c r="K350" s="177">
        <v>892</v>
      </c>
      <c r="L350" s="178">
        <v>364</v>
      </c>
      <c r="M350" s="172">
        <v>1651</v>
      </c>
      <c r="N350" s="177">
        <v>427</v>
      </c>
      <c r="O350" s="177">
        <v>856</v>
      </c>
      <c r="P350" s="178">
        <v>368</v>
      </c>
    </row>
    <row r="351" spans="1:16" x14ac:dyDescent="0.3">
      <c r="A351" s="175" t="s">
        <v>819</v>
      </c>
      <c r="B351" s="176" t="s">
        <v>261</v>
      </c>
      <c r="C351" s="176" t="s">
        <v>1543</v>
      </c>
      <c r="D351" s="175" t="s">
        <v>283</v>
      </c>
      <c r="E351" s="172">
        <v>1525</v>
      </c>
      <c r="F351" s="177">
        <v>315</v>
      </c>
      <c r="G351" s="177">
        <v>791</v>
      </c>
      <c r="H351" s="178">
        <v>419</v>
      </c>
      <c r="I351" s="172">
        <v>1628</v>
      </c>
      <c r="J351" s="177">
        <v>302</v>
      </c>
      <c r="K351" s="177">
        <v>798</v>
      </c>
      <c r="L351" s="178">
        <v>528</v>
      </c>
      <c r="M351" s="172">
        <v>1694</v>
      </c>
      <c r="N351" s="177">
        <v>301</v>
      </c>
      <c r="O351" s="177">
        <v>808</v>
      </c>
      <c r="P351" s="178">
        <v>585</v>
      </c>
    </row>
    <row r="352" spans="1:16" x14ac:dyDescent="0.3">
      <c r="A352" s="175" t="s">
        <v>107</v>
      </c>
      <c r="B352" s="176" t="s">
        <v>458</v>
      </c>
      <c r="C352" s="176" t="s">
        <v>1544</v>
      </c>
      <c r="D352" s="175" t="s">
        <v>464</v>
      </c>
      <c r="E352" s="172">
        <v>1609</v>
      </c>
      <c r="F352" s="177">
        <v>470</v>
      </c>
      <c r="G352" s="177">
        <v>899</v>
      </c>
      <c r="H352" s="178">
        <v>240</v>
      </c>
      <c r="I352" s="172">
        <v>1623</v>
      </c>
      <c r="J352" s="177">
        <v>573</v>
      </c>
      <c r="K352" s="177">
        <v>738</v>
      </c>
      <c r="L352" s="178">
        <v>312</v>
      </c>
      <c r="M352" s="172">
        <v>1699</v>
      </c>
      <c r="N352" s="177">
        <v>568</v>
      </c>
      <c r="O352" s="177">
        <v>755</v>
      </c>
      <c r="P352" s="178">
        <v>376</v>
      </c>
    </row>
    <row r="353" spans="1:16" x14ac:dyDescent="0.3">
      <c r="A353" s="175" t="s">
        <v>1085</v>
      </c>
      <c r="B353" s="176" t="s">
        <v>1039</v>
      </c>
      <c r="C353" s="176" t="s">
        <v>1545</v>
      </c>
      <c r="D353" s="175" t="s">
        <v>1078</v>
      </c>
      <c r="E353" s="172">
        <v>1533</v>
      </c>
      <c r="F353" s="177">
        <v>335</v>
      </c>
      <c r="G353" s="177">
        <v>885</v>
      </c>
      <c r="H353" s="178">
        <v>313</v>
      </c>
      <c r="I353" s="172">
        <v>1642</v>
      </c>
      <c r="J353" s="177">
        <v>366</v>
      </c>
      <c r="K353" s="177">
        <v>924</v>
      </c>
      <c r="L353" s="178">
        <v>352</v>
      </c>
      <c r="M353" s="172">
        <v>1634</v>
      </c>
      <c r="N353" s="177">
        <v>359</v>
      </c>
      <c r="O353" s="177">
        <v>916</v>
      </c>
      <c r="P353" s="178">
        <v>359</v>
      </c>
    </row>
    <row r="354" spans="1:16" x14ac:dyDescent="0.3">
      <c r="A354" s="175" t="s">
        <v>913</v>
      </c>
      <c r="B354" s="176" t="s">
        <v>793</v>
      </c>
      <c r="C354" s="176" t="s">
        <v>1546</v>
      </c>
      <c r="D354" s="175" t="s">
        <v>469</v>
      </c>
      <c r="E354" s="172">
        <v>1426</v>
      </c>
      <c r="F354" s="177">
        <v>301</v>
      </c>
      <c r="G354" s="177">
        <v>903</v>
      </c>
      <c r="H354" s="178">
        <v>222</v>
      </c>
      <c r="I354" s="172">
        <v>1624</v>
      </c>
      <c r="J354" s="177">
        <v>362</v>
      </c>
      <c r="K354" s="177">
        <v>1032</v>
      </c>
      <c r="L354" s="178">
        <v>230</v>
      </c>
      <c r="M354" s="172">
        <v>1657</v>
      </c>
      <c r="N354" s="177">
        <v>387</v>
      </c>
      <c r="O354" s="177">
        <v>1009</v>
      </c>
      <c r="P354" s="178">
        <v>261</v>
      </c>
    </row>
    <row r="355" spans="1:16" x14ac:dyDescent="0.3">
      <c r="A355" s="175" t="s">
        <v>260</v>
      </c>
      <c r="B355" s="176" t="s">
        <v>874</v>
      </c>
      <c r="C355" s="176" t="s">
        <v>1547</v>
      </c>
      <c r="D355" s="175" t="s">
        <v>882</v>
      </c>
      <c r="E355" s="172">
        <v>1454</v>
      </c>
      <c r="F355" s="177">
        <v>719</v>
      </c>
      <c r="G355" s="177">
        <v>403</v>
      </c>
      <c r="H355" s="178">
        <v>332</v>
      </c>
      <c r="I355" s="172">
        <v>1612</v>
      </c>
      <c r="J355" s="177">
        <v>847</v>
      </c>
      <c r="K355" s="177">
        <v>427</v>
      </c>
      <c r="L355" s="178">
        <v>338</v>
      </c>
      <c r="M355" s="172">
        <v>1650</v>
      </c>
      <c r="N355" s="177">
        <v>851</v>
      </c>
      <c r="O355" s="177">
        <v>432</v>
      </c>
      <c r="P355" s="178">
        <v>367</v>
      </c>
    </row>
    <row r="356" spans="1:16" x14ac:dyDescent="0.3">
      <c r="A356" s="175" t="s">
        <v>1014</v>
      </c>
      <c r="B356" s="176" t="s">
        <v>1086</v>
      </c>
      <c r="C356" s="176" t="s">
        <v>1548</v>
      </c>
      <c r="D356" s="175" t="s">
        <v>1034</v>
      </c>
      <c r="E356" s="172">
        <v>1516</v>
      </c>
      <c r="F356" s="177">
        <v>242</v>
      </c>
      <c r="G356" s="177">
        <v>961</v>
      </c>
      <c r="H356" s="178">
        <v>313</v>
      </c>
      <c r="I356" s="172">
        <v>1587</v>
      </c>
      <c r="J356" s="177">
        <v>238</v>
      </c>
      <c r="K356" s="177">
        <v>963</v>
      </c>
      <c r="L356" s="178">
        <v>386</v>
      </c>
      <c r="M356" s="172">
        <v>1653</v>
      </c>
      <c r="N356" s="177">
        <v>237</v>
      </c>
      <c r="O356" s="177">
        <v>989</v>
      </c>
      <c r="P356" s="178">
        <v>427</v>
      </c>
    </row>
    <row r="357" spans="1:16" x14ac:dyDescent="0.3">
      <c r="A357" s="175" t="s">
        <v>107</v>
      </c>
      <c r="B357" s="176" t="s">
        <v>939</v>
      </c>
      <c r="C357" s="176" t="s">
        <v>1549</v>
      </c>
      <c r="D357" s="175" t="s">
        <v>193</v>
      </c>
      <c r="E357" s="172">
        <v>1439</v>
      </c>
      <c r="F357" s="177">
        <v>665</v>
      </c>
      <c r="G357" s="177">
        <v>626</v>
      </c>
      <c r="H357" s="178">
        <v>148</v>
      </c>
      <c r="I357" s="172">
        <v>1526</v>
      </c>
      <c r="J357" s="177">
        <v>666</v>
      </c>
      <c r="K357" s="177">
        <v>676</v>
      </c>
      <c r="L357" s="178">
        <v>184</v>
      </c>
      <c r="M357" s="172">
        <v>1635</v>
      </c>
      <c r="N357" s="177">
        <v>673</v>
      </c>
      <c r="O357" s="177">
        <v>741</v>
      </c>
      <c r="P357" s="178">
        <v>221</v>
      </c>
    </row>
    <row r="358" spans="1:16" x14ac:dyDescent="0.3">
      <c r="A358" s="175" t="s">
        <v>568</v>
      </c>
      <c r="B358" s="176" t="s">
        <v>569</v>
      </c>
      <c r="C358" s="176" t="s">
        <v>1550</v>
      </c>
      <c r="D358" s="175" t="s">
        <v>598</v>
      </c>
      <c r="E358" s="172">
        <v>1474</v>
      </c>
      <c r="F358" s="177">
        <v>427</v>
      </c>
      <c r="G358" s="177">
        <v>760</v>
      </c>
      <c r="H358" s="178">
        <v>287</v>
      </c>
      <c r="I358" s="172">
        <v>1569</v>
      </c>
      <c r="J358" s="177">
        <v>436</v>
      </c>
      <c r="K358" s="177">
        <v>748</v>
      </c>
      <c r="L358" s="178">
        <v>385</v>
      </c>
      <c r="M358" s="172">
        <v>1603</v>
      </c>
      <c r="N358" s="177">
        <v>437</v>
      </c>
      <c r="O358" s="177">
        <v>771</v>
      </c>
      <c r="P358" s="178">
        <v>395</v>
      </c>
    </row>
    <row r="359" spans="1:16" x14ac:dyDescent="0.3">
      <c r="A359" s="175" t="s">
        <v>308</v>
      </c>
      <c r="B359" s="176" t="s">
        <v>1039</v>
      </c>
      <c r="C359" s="176" t="s">
        <v>1551</v>
      </c>
      <c r="D359" s="175" t="s">
        <v>1057</v>
      </c>
      <c r="E359" s="172">
        <v>1438</v>
      </c>
      <c r="F359" s="177">
        <v>369</v>
      </c>
      <c r="G359" s="177">
        <v>726</v>
      </c>
      <c r="H359" s="178">
        <v>343</v>
      </c>
      <c r="I359" s="172">
        <v>1529</v>
      </c>
      <c r="J359" s="177">
        <v>433</v>
      </c>
      <c r="K359" s="177">
        <v>738</v>
      </c>
      <c r="L359" s="178">
        <v>358</v>
      </c>
      <c r="M359" s="172">
        <v>1606</v>
      </c>
      <c r="N359" s="177">
        <v>430</v>
      </c>
      <c r="O359" s="177">
        <v>794</v>
      </c>
      <c r="P359" s="178">
        <v>382</v>
      </c>
    </row>
    <row r="360" spans="1:16" x14ac:dyDescent="0.3">
      <c r="A360" s="175" t="s">
        <v>107</v>
      </c>
      <c r="B360" s="176" t="s">
        <v>108</v>
      </c>
      <c r="C360" s="176" t="s">
        <v>1552</v>
      </c>
      <c r="D360" s="175" t="s">
        <v>122</v>
      </c>
      <c r="E360" s="172">
        <v>1566</v>
      </c>
      <c r="F360" s="177">
        <v>246</v>
      </c>
      <c r="G360" s="177">
        <v>1074</v>
      </c>
      <c r="H360" s="178">
        <v>246</v>
      </c>
      <c r="I360" s="172">
        <v>1604</v>
      </c>
      <c r="J360" s="177">
        <v>247</v>
      </c>
      <c r="K360" s="177">
        <v>1087</v>
      </c>
      <c r="L360" s="178">
        <v>270</v>
      </c>
      <c r="M360" s="172">
        <v>1581</v>
      </c>
      <c r="N360" s="177">
        <v>249</v>
      </c>
      <c r="O360" s="177">
        <v>1059</v>
      </c>
      <c r="P360" s="178">
        <v>273</v>
      </c>
    </row>
    <row r="361" spans="1:16" x14ac:dyDescent="0.3">
      <c r="A361" s="175" t="s">
        <v>1162</v>
      </c>
      <c r="B361" s="176" t="s">
        <v>108</v>
      </c>
      <c r="C361" s="176" t="s">
        <v>1553</v>
      </c>
      <c r="D361" s="175" t="s">
        <v>206</v>
      </c>
      <c r="E361" s="172">
        <v>1524</v>
      </c>
      <c r="F361" s="177">
        <v>124</v>
      </c>
      <c r="G361" s="177">
        <v>1248</v>
      </c>
      <c r="H361" s="178">
        <v>152</v>
      </c>
      <c r="I361" s="172">
        <v>1547</v>
      </c>
      <c r="J361" s="177">
        <v>126</v>
      </c>
      <c r="K361" s="177">
        <v>1233</v>
      </c>
      <c r="L361" s="178">
        <v>188</v>
      </c>
      <c r="M361" s="172">
        <v>1595</v>
      </c>
      <c r="N361" s="177">
        <v>124</v>
      </c>
      <c r="O361" s="177">
        <v>1263</v>
      </c>
      <c r="P361" s="178">
        <v>208</v>
      </c>
    </row>
    <row r="362" spans="1:16" x14ac:dyDescent="0.3">
      <c r="A362" s="175" t="s">
        <v>568</v>
      </c>
      <c r="B362" s="176" t="s">
        <v>309</v>
      </c>
      <c r="C362" s="176" t="s">
        <v>1554</v>
      </c>
      <c r="D362" s="176" t="s">
        <v>426</v>
      </c>
      <c r="E362" s="172">
        <v>1424</v>
      </c>
      <c r="F362" s="177">
        <v>341</v>
      </c>
      <c r="G362" s="177">
        <v>626</v>
      </c>
      <c r="H362" s="178">
        <v>457</v>
      </c>
      <c r="I362" s="172">
        <v>1536</v>
      </c>
      <c r="J362" s="177">
        <v>352</v>
      </c>
      <c r="K362" s="177">
        <v>673</v>
      </c>
      <c r="L362" s="178">
        <v>511</v>
      </c>
      <c r="M362" s="172">
        <v>1600</v>
      </c>
      <c r="N362" s="177">
        <v>354</v>
      </c>
      <c r="O362" s="177">
        <v>699</v>
      </c>
      <c r="P362" s="178">
        <v>547</v>
      </c>
    </row>
    <row r="363" spans="1:16" x14ac:dyDescent="0.3">
      <c r="A363" s="175" t="s">
        <v>474</v>
      </c>
      <c r="B363" s="176" t="s">
        <v>1131</v>
      </c>
      <c r="C363" s="176" t="s">
        <v>1555</v>
      </c>
      <c r="D363" s="175" t="s">
        <v>1140</v>
      </c>
      <c r="E363" s="172">
        <v>1590</v>
      </c>
      <c r="F363" s="177">
        <v>648</v>
      </c>
      <c r="G363" s="177">
        <v>555</v>
      </c>
      <c r="H363" s="178">
        <v>387</v>
      </c>
      <c r="I363" s="172">
        <v>1569</v>
      </c>
      <c r="J363" s="177">
        <v>632</v>
      </c>
      <c r="K363" s="177">
        <v>506</v>
      </c>
      <c r="L363" s="178">
        <v>431</v>
      </c>
      <c r="M363" s="172">
        <v>1632</v>
      </c>
      <c r="N363" s="177">
        <v>627</v>
      </c>
      <c r="O363" s="177">
        <v>505</v>
      </c>
      <c r="P363" s="178">
        <v>500</v>
      </c>
    </row>
    <row r="364" spans="1:16" x14ac:dyDescent="0.3">
      <c r="A364" s="175" t="s">
        <v>938</v>
      </c>
      <c r="B364" s="176" t="s">
        <v>108</v>
      </c>
      <c r="C364" s="176" t="s">
        <v>1556</v>
      </c>
      <c r="D364" s="175" t="s">
        <v>148</v>
      </c>
      <c r="E364" s="172">
        <v>1496</v>
      </c>
      <c r="F364" s="177">
        <v>225</v>
      </c>
      <c r="G364" s="177">
        <v>1100</v>
      </c>
      <c r="H364" s="178">
        <v>171</v>
      </c>
      <c r="I364" s="172">
        <v>1520</v>
      </c>
      <c r="J364" s="177">
        <v>227</v>
      </c>
      <c r="K364" s="177">
        <v>1098</v>
      </c>
      <c r="L364" s="178">
        <v>195</v>
      </c>
      <c r="M364" s="172">
        <v>1566</v>
      </c>
      <c r="N364" s="177">
        <v>253</v>
      </c>
      <c r="O364" s="177">
        <v>1113</v>
      </c>
      <c r="P364" s="178">
        <v>200</v>
      </c>
    </row>
    <row r="365" spans="1:16" x14ac:dyDescent="0.3">
      <c r="A365" s="175" t="s">
        <v>680</v>
      </c>
      <c r="B365" s="176" t="s">
        <v>1086</v>
      </c>
      <c r="C365" s="176" t="s">
        <v>1557</v>
      </c>
      <c r="D365" s="175" t="s">
        <v>1119</v>
      </c>
      <c r="E365" s="172">
        <v>1384</v>
      </c>
      <c r="F365" s="177">
        <v>506</v>
      </c>
      <c r="G365" s="177">
        <v>547</v>
      </c>
      <c r="H365" s="178">
        <v>331</v>
      </c>
      <c r="I365" s="172">
        <v>1535</v>
      </c>
      <c r="J365" s="177">
        <v>533</v>
      </c>
      <c r="K365" s="177">
        <v>604</v>
      </c>
      <c r="L365" s="178">
        <v>398</v>
      </c>
      <c r="M365" s="172">
        <v>1747</v>
      </c>
      <c r="N365" s="177">
        <v>533</v>
      </c>
      <c r="O365" s="177">
        <v>624</v>
      </c>
      <c r="P365" s="178">
        <v>590</v>
      </c>
    </row>
    <row r="366" spans="1:16" x14ac:dyDescent="0.3">
      <c r="A366" s="175" t="s">
        <v>1149</v>
      </c>
      <c r="B366" s="176" t="s">
        <v>475</v>
      </c>
      <c r="C366" s="176" t="s">
        <v>1558</v>
      </c>
      <c r="D366" s="175" t="s">
        <v>483</v>
      </c>
      <c r="E366" s="172">
        <v>1413</v>
      </c>
      <c r="F366" s="177">
        <v>530</v>
      </c>
      <c r="G366" s="177">
        <v>553</v>
      </c>
      <c r="H366" s="178">
        <v>330</v>
      </c>
      <c r="I366" s="172">
        <v>1515</v>
      </c>
      <c r="J366" s="177">
        <v>535</v>
      </c>
      <c r="K366" s="177">
        <v>568</v>
      </c>
      <c r="L366" s="178">
        <v>412</v>
      </c>
      <c r="M366" s="172">
        <v>1552</v>
      </c>
      <c r="N366" s="177">
        <v>597</v>
      </c>
      <c r="O366" s="177">
        <v>536</v>
      </c>
      <c r="P366" s="178">
        <v>419</v>
      </c>
    </row>
    <row r="367" spans="1:16" x14ac:dyDescent="0.3">
      <c r="A367" s="175" t="s">
        <v>1160</v>
      </c>
      <c r="B367" s="176" t="s">
        <v>1123</v>
      </c>
      <c r="C367" s="176" t="s">
        <v>1559</v>
      </c>
      <c r="D367" s="175" t="s">
        <v>1126</v>
      </c>
      <c r="E367" s="172">
        <v>1422</v>
      </c>
      <c r="F367" s="177">
        <v>240</v>
      </c>
      <c r="G367" s="177">
        <v>912</v>
      </c>
      <c r="H367" s="178">
        <v>270</v>
      </c>
      <c r="I367" s="172">
        <v>1539</v>
      </c>
      <c r="J367" s="177">
        <v>324</v>
      </c>
      <c r="K367" s="177">
        <v>922</v>
      </c>
      <c r="L367" s="178">
        <v>293</v>
      </c>
      <c r="M367" s="172">
        <v>1552</v>
      </c>
      <c r="N367" s="177">
        <v>321</v>
      </c>
      <c r="O367" s="177">
        <v>929</v>
      </c>
      <c r="P367" s="178">
        <v>302</v>
      </c>
    </row>
    <row r="368" spans="1:16" x14ac:dyDescent="0.3">
      <c r="A368" s="175" t="s">
        <v>260</v>
      </c>
      <c r="B368" s="176" t="s">
        <v>712</v>
      </c>
      <c r="C368" s="176" t="s">
        <v>1560</v>
      </c>
      <c r="D368" s="175" t="s">
        <v>716</v>
      </c>
      <c r="E368" s="172">
        <v>973</v>
      </c>
      <c r="F368" s="177">
        <v>648</v>
      </c>
      <c r="G368" s="177">
        <v>77</v>
      </c>
      <c r="H368" s="178">
        <v>248</v>
      </c>
      <c r="I368" s="172">
        <v>1453</v>
      </c>
      <c r="J368" s="177">
        <v>640</v>
      </c>
      <c r="K368" s="177">
        <v>82</v>
      </c>
      <c r="L368" s="178">
        <v>731</v>
      </c>
      <c r="M368" s="172">
        <v>1572</v>
      </c>
      <c r="N368" s="177">
        <v>719</v>
      </c>
      <c r="O368" s="177">
        <v>91</v>
      </c>
      <c r="P368" s="178">
        <v>762</v>
      </c>
    </row>
    <row r="369" spans="1:16" x14ac:dyDescent="0.3">
      <c r="A369" s="175" t="s">
        <v>1038</v>
      </c>
      <c r="B369" s="176" t="s">
        <v>939</v>
      </c>
      <c r="C369" s="176" t="s">
        <v>1561</v>
      </c>
      <c r="D369" s="175" t="s">
        <v>979</v>
      </c>
      <c r="E369" s="172">
        <v>1438</v>
      </c>
      <c r="F369" s="177">
        <v>299</v>
      </c>
      <c r="G369" s="177">
        <v>1051</v>
      </c>
      <c r="H369" s="178">
        <v>88</v>
      </c>
      <c r="I369" s="172">
        <v>1420</v>
      </c>
      <c r="J369" s="177">
        <v>287</v>
      </c>
      <c r="K369" s="177">
        <v>1027</v>
      </c>
      <c r="L369" s="178">
        <v>106</v>
      </c>
      <c r="M369" s="172">
        <v>1534</v>
      </c>
      <c r="N369" s="177">
        <v>383</v>
      </c>
      <c r="O369" s="177">
        <v>1049</v>
      </c>
      <c r="P369" s="178">
        <v>102</v>
      </c>
    </row>
    <row r="370" spans="1:16" x14ac:dyDescent="0.3">
      <c r="A370" s="175" t="s">
        <v>938</v>
      </c>
      <c r="B370" s="176" t="s">
        <v>272</v>
      </c>
      <c r="C370" s="176" t="s">
        <v>1562</v>
      </c>
      <c r="D370" s="175" t="s">
        <v>564</v>
      </c>
      <c r="E370" s="172">
        <v>1418</v>
      </c>
      <c r="F370" s="177">
        <v>673</v>
      </c>
      <c r="G370" s="177">
        <v>446</v>
      </c>
      <c r="H370" s="178">
        <v>299</v>
      </c>
      <c r="I370" s="172">
        <v>1492</v>
      </c>
      <c r="J370" s="177">
        <v>687</v>
      </c>
      <c r="K370" s="177">
        <v>441</v>
      </c>
      <c r="L370" s="178">
        <v>364</v>
      </c>
      <c r="M370" s="172">
        <v>1564</v>
      </c>
      <c r="N370" s="177">
        <v>693</v>
      </c>
      <c r="O370" s="177">
        <v>478</v>
      </c>
      <c r="P370" s="178">
        <v>393</v>
      </c>
    </row>
    <row r="371" spans="1:16" x14ac:dyDescent="0.3">
      <c r="A371" s="175" t="s">
        <v>1130</v>
      </c>
      <c r="B371" s="176" t="s">
        <v>475</v>
      </c>
      <c r="C371" s="176" t="s">
        <v>1563</v>
      </c>
      <c r="D371" s="175" t="s">
        <v>503</v>
      </c>
      <c r="E371" s="172">
        <v>1412</v>
      </c>
      <c r="F371" s="177">
        <v>311</v>
      </c>
      <c r="G371" s="177">
        <v>957</v>
      </c>
      <c r="H371" s="178">
        <v>144</v>
      </c>
      <c r="I371" s="172">
        <v>1465</v>
      </c>
      <c r="J371" s="177">
        <v>314</v>
      </c>
      <c r="K371" s="177">
        <v>996</v>
      </c>
      <c r="L371" s="178">
        <v>155</v>
      </c>
      <c r="M371" s="172">
        <v>1544</v>
      </c>
      <c r="N371" s="177">
        <v>396</v>
      </c>
      <c r="O371" s="177">
        <v>983</v>
      </c>
      <c r="P371" s="178">
        <v>165</v>
      </c>
    </row>
    <row r="372" spans="1:16" x14ac:dyDescent="0.3">
      <c r="A372" s="175" t="s">
        <v>762</v>
      </c>
      <c r="B372" s="176" t="s">
        <v>475</v>
      </c>
      <c r="C372" s="176" t="s">
        <v>1564</v>
      </c>
      <c r="D372" s="175" t="s">
        <v>507</v>
      </c>
      <c r="E372" s="172">
        <v>1363</v>
      </c>
      <c r="F372" s="177">
        <v>582</v>
      </c>
      <c r="G372" s="177">
        <v>460</v>
      </c>
      <c r="H372" s="178">
        <v>321</v>
      </c>
      <c r="I372" s="172">
        <v>1562</v>
      </c>
      <c r="J372" s="177">
        <v>574</v>
      </c>
      <c r="K372" s="177">
        <v>528</v>
      </c>
      <c r="L372" s="178">
        <v>460</v>
      </c>
      <c r="M372" s="172">
        <v>1514</v>
      </c>
      <c r="N372" s="177">
        <v>576</v>
      </c>
      <c r="O372" s="177">
        <v>497</v>
      </c>
      <c r="P372" s="178">
        <v>441</v>
      </c>
    </row>
    <row r="373" spans="1:16" x14ac:dyDescent="0.3">
      <c r="A373" s="175" t="s">
        <v>938</v>
      </c>
      <c r="B373" s="176" t="s">
        <v>108</v>
      </c>
      <c r="C373" s="176" t="s">
        <v>1565</v>
      </c>
      <c r="D373" s="175" t="s">
        <v>232</v>
      </c>
      <c r="E373" s="172">
        <v>1377</v>
      </c>
      <c r="F373" s="177">
        <v>272</v>
      </c>
      <c r="G373" s="177">
        <v>731</v>
      </c>
      <c r="H373" s="178">
        <v>374</v>
      </c>
      <c r="I373" s="172">
        <v>1404</v>
      </c>
      <c r="J373" s="177">
        <v>273</v>
      </c>
      <c r="K373" s="177">
        <v>748</v>
      </c>
      <c r="L373" s="178">
        <v>383</v>
      </c>
      <c r="M373" s="172">
        <v>1543</v>
      </c>
      <c r="N373" s="177">
        <v>404</v>
      </c>
      <c r="O373" s="177">
        <v>746</v>
      </c>
      <c r="P373" s="178">
        <v>393</v>
      </c>
    </row>
    <row r="374" spans="1:16" x14ac:dyDescent="0.3">
      <c r="A374" s="175" t="s">
        <v>308</v>
      </c>
      <c r="B374" s="176" t="s">
        <v>135</v>
      </c>
      <c r="C374" s="176" t="s">
        <v>1566</v>
      </c>
      <c r="D374" s="176" t="s">
        <v>445</v>
      </c>
      <c r="E374" s="172">
        <v>1414</v>
      </c>
      <c r="F374" s="177">
        <v>749</v>
      </c>
      <c r="G374" s="177">
        <v>438</v>
      </c>
      <c r="H374" s="178">
        <v>227</v>
      </c>
      <c r="I374" s="172">
        <v>1479</v>
      </c>
      <c r="J374" s="177">
        <v>745</v>
      </c>
      <c r="K374" s="177">
        <v>447</v>
      </c>
      <c r="L374" s="178">
        <v>287</v>
      </c>
      <c r="M374" s="172">
        <v>1583</v>
      </c>
      <c r="N374" s="177">
        <v>749</v>
      </c>
      <c r="O374" s="177">
        <v>492</v>
      </c>
      <c r="P374" s="178">
        <v>342</v>
      </c>
    </row>
    <row r="375" spans="1:16" x14ac:dyDescent="0.3">
      <c r="A375" s="175" t="s">
        <v>913</v>
      </c>
      <c r="B375" s="176" t="s">
        <v>309</v>
      </c>
      <c r="C375" s="176" t="s">
        <v>1567</v>
      </c>
      <c r="D375" s="175" t="s">
        <v>414</v>
      </c>
      <c r="E375" s="172">
        <v>1559</v>
      </c>
      <c r="F375" s="177">
        <v>220</v>
      </c>
      <c r="G375" s="177">
        <v>1137</v>
      </c>
      <c r="H375" s="178">
        <v>202</v>
      </c>
      <c r="I375" s="172">
        <v>1548</v>
      </c>
      <c r="J375" s="177">
        <v>235</v>
      </c>
      <c r="K375" s="177">
        <v>1088</v>
      </c>
      <c r="L375" s="178">
        <v>225</v>
      </c>
      <c r="M375" s="172">
        <v>1523</v>
      </c>
      <c r="N375" s="177">
        <v>237</v>
      </c>
      <c r="O375" s="177">
        <v>1065</v>
      </c>
      <c r="P375" s="178">
        <v>221</v>
      </c>
    </row>
    <row r="376" spans="1:16" x14ac:dyDescent="0.3">
      <c r="A376" s="175" t="s">
        <v>107</v>
      </c>
      <c r="B376" s="176" t="s">
        <v>793</v>
      </c>
      <c r="C376" s="176" t="s">
        <v>1568</v>
      </c>
      <c r="D376" s="175" t="s">
        <v>815</v>
      </c>
      <c r="E376" s="172">
        <v>1539</v>
      </c>
      <c r="F376" s="177">
        <v>332</v>
      </c>
      <c r="G376" s="177">
        <v>790</v>
      </c>
      <c r="H376" s="178">
        <v>417</v>
      </c>
      <c r="I376" s="172">
        <v>1520</v>
      </c>
      <c r="J376" s="177">
        <v>329</v>
      </c>
      <c r="K376" s="177">
        <v>726</v>
      </c>
      <c r="L376" s="178">
        <v>465</v>
      </c>
      <c r="M376" s="172">
        <v>1546</v>
      </c>
      <c r="N376" s="177">
        <v>330</v>
      </c>
      <c r="O376" s="177">
        <v>731</v>
      </c>
      <c r="P376" s="178">
        <v>485</v>
      </c>
    </row>
    <row r="377" spans="1:16" x14ac:dyDescent="0.3">
      <c r="A377" s="175" t="s">
        <v>107</v>
      </c>
      <c r="B377" s="176" t="s">
        <v>235</v>
      </c>
      <c r="C377" s="176" t="s">
        <v>1569</v>
      </c>
      <c r="D377" s="175" t="s">
        <v>245</v>
      </c>
      <c r="E377" s="172">
        <v>1358</v>
      </c>
      <c r="F377" s="177">
        <v>358</v>
      </c>
      <c r="G377" s="177">
        <v>672</v>
      </c>
      <c r="H377" s="178">
        <v>328</v>
      </c>
      <c r="I377" s="172">
        <v>1453</v>
      </c>
      <c r="J377" s="177">
        <v>363</v>
      </c>
      <c r="K377" s="177">
        <v>694</v>
      </c>
      <c r="L377" s="178">
        <v>396</v>
      </c>
      <c r="M377" s="172">
        <v>1554</v>
      </c>
      <c r="N377" s="177">
        <v>357</v>
      </c>
      <c r="O377" s="177">
        <v>771</v>
      </c>
      <c r="P377" s="178">
        <v>426</v>
      </c>
    </row>
    <row r="378" spans="1:16" x14ac:dyDescent="0.3">
      <c r="A378" s="175" t="s">
        <v>938</v>
      </c>
      <c r="B378" s="176" t="s">
        <v>569</v>
      </c>
      <c r="C378" s="176" t="s">
        <v>1570</v>
      </c>
      <c r="D378" s="175" t="s">
        <v>199</v>
      </c>
      <c r="E378" s="172">
        <v>1392</v>
      </c>
      <c r="F378" s="177">
        <v>545</v>
      </c>
      <c r="G378" s="177">
        <v>313</v>
      </c>
      <c r="H378" s="178">
        <v>534</v>
      </c>
      <c r="I378" s="172">
        <v>1425</v>
      </c>
      <c r="J378" s="177">
        <v>556</v>
      </c>
      <c r="K378" s="177">
        <v>316</v>
      </c>
      <c r="L378" s="178">
        <v>553</v>
      </c>
      <c r="M378" s="172">
        <v>1550</v>
      </c>
      <c r="N378" s="177">
        <v>558</v>
      </c>
      <c r="O378" s="177">
        <v>405</v>
      </c>
      <c r="P378" s="178">
        <v>587</v>
      </c>
    </row>
    <row r="379" spans="1:16" x14ac:dyDescent="0.3">
      <c r="A379" s="175" t="s">
        <v>1014</v>
      </c>
      <c r="B379" s="176" t="s">
        <v>108</v>
      </c>
      <c r="C379" s="176" t="s">
        <v>1571</v>
      </c>
      <c r="D379" s="175" t="s">
        <v>215</v>
      </c>
      <c r="E379" s="172">
        <v>1435</v>
      </c>
      <c r="F379" s="177">
        <v>335</v>
      </c>
      <c r="G379" s="177">
        <v>924</v>
      </c>
      <c r="H379" s="178">
        <v>176</v>
      </c>
      <c r="I379" s="172">
        <v>1508</v>
      </c>
      <c r="J379" s="177">
        <v>336</v>
      </c>
      <c r="K379" s="177">
        <v>950</v>
      </c>
      <c r="L379" s="178">
        <v>222</v>
      </c>
      <c r="M379" s="172">
        <v>1567</v>
      </c>
      <c r="N379" s="177">
        <v>332</v>
      </c>
      <c r="O379" s="177">
        <v>954</v>
      </c>
      <c r="P379" s="178">
        <v>281</v>
      </c>
    </row>
    <row r="380" spans="1:16" x14ac:dyDescent="0.3">
      <c r="A380" s="175" t="s">
        <v>308</v>
      </c>
      <c r="B380" s="176" t="s">
        <v>235</v>
      </c>
      <c r="C380" s="176" t="s">
        <v>1572</v>
      </c>
      <c r="D380" s="175" t="s">
        <v>253</v>
      </c>
      <c r="E380" s="172">
        <v>1296</v>
      </c>
      <c r="F380" s="177">
        <v>942</v>
      </c>
      <c r="G380" s="177">
        <v>133</v>
      </c>
      <c r="H380" s="178">
        <v>221</v>
      </c>
      <c r="I380" s="172">
        <v>1456</v>
      </c>
      <c r="J380" s="177">
        <v>1038</v>
      </c>
      <c r="K380" s="177">
        <v>154</v>
      </c>
      <c r="L380" s="178">
        <v>264</v>
      </c>
      <c r="M380" s="172">
        <v>1493</v>
      </c>
      <c r="N380" s="177">
        <v>1060</v>
      </c>
      <c r="O380" s="177">
        <v>152</v>
      </c>
      <c r="P380" s="178">
        <v>281</v>
      </c>
    </row>
    <row r="381" spans="1:16" x14ac:dyDescent="0.3">
      <c r="A381" s="175" t="s">
        <v>938</v>
      </c>
      <c r="B381" s="176" t="s">
        <v>458</v>
      </c>
      <c r="C381" s="176" t="s">
        <v>1573</v>
      </c>
      <c r="D381" s="175" t="s">
        <v>462</v>
      </c>
      <c r="E381" s="172">
        <v>1399</v>
      </c>
      <c r="F381" s="177">
        <v>412</v>
      </c>
      <c r="G381" s="177">
        <v>774</v>
      </c>
      <c r="H381" s="178">
        <v>213</v>
      </c>
      <c r="I381" s="172">
        <v>1455</v>
      </c>
      <c r="J381" s="177">
        <v>416</v>
      </c>
      <c r="K381" s="177">
        <v>845</v>
      </c>
      <c r="L381" s="178">
        <v>194</v>
      </c>
      <c r="M381" s="172">
        <v>1551</v>
      </c>
      <c r="N381" s="177">
        <v>439</v>
      </c>
      <c r="O381" s="177">
        <v>829</v>
      </c>
      <c r="P381" s="178">
        <v>283</v>
      </c>
    </row>
    <row r="382" spans="1:16" x14ac:dyDescent="0.3">
      <c r="A382" s="175" t="s">
        <v>568</v>
      </c>
      <c r="B382" s="176" t="s">
        <v>108</v>
      </c>
      <c r="C382" s="176" t="s">
        <v>1574</v>
      </c>
      <c r="D382" s="175" t="s">
        <v>227</v>
      </c>
      <c r="E382" s="172">
        <v>1367</v>
      </c>
      <c r="F382" s="177">
        <v>319</v>
      </c>
      <c r="G382" s="177">
        <v>844</v>
      </c>
      <c r="H382" s="178">
        <v>204</v>
      </c>
      <c r="I382" s="172">
        <v>1456</v>
      </c>
      <c r="J382" s="177">
        <v>294</v>
      </c>
      <c r="K382" s="177">
        <v>918</v>
      </c>
      <c r="L382" s="178">
        <v>244</v>
      </c>
      <c r="M382" s="172">
        <v>1488</v>
      </c>
      <c r="N382" s="177">
        <v>308</v>
      </c>
      <c r="O382" s="177">
        <v>906</v>
      </c>
      <c r="P382" s="178">
        <v>274</v>
      </c>
    </row>
    <row r="383" spans="1:16" x14ac:dyDescent="0.3">
      <c r="A383" s="175" t="s">
        <v>1038</v>
      </c>
      <c r="B383" s="176" t="s">
        <v>1086</v>
      </c>
      <c r="C383" s="176" t="s">
        <v>1575</v>
      </c>
      <c r="D383" s="175" t="s">
        <v>1095</v>
      </c>
      <c r="E383" s="172">
        <v>1373</v>
      </c>
      <c r="F383" s="177">
        <v>185</v>
      </c>
      <c r="G383" s="177">
        <v>1112</v>
      </c>
      <c r="H383" s="178">
        <v>76</v>
      </c>
      <c r="I383" s="172">
        <v>1442</v>
      </c>
      <c r="J383" s="177">
        <v>182</v>
      </c>
      <c r="K383" s="177">
        <v>1179</v>
      </c>
      <c r="L383" s="178">
        <v>81</v>
      </c>
      <c r="M383" s="172">
        <v>1468</v>
      </c>
      <c r="N383" s="177">
        <v>268</v>
      </c>
      <c r="O383" s="177">
        <v>1109</v>
      </c>
      <c r="P383" s="178">
        <v>91</v>
      </c>
    </row>
    <row r="384" spans="1:16" x14ac:dyDescent="0.3">
      <c r="A384" s="175" t="s">
        <v>260</v>
      </c>
      <c r="B384" s="176" t="s">
        <v>108</v>
      </c>
      <c r="C384" s="176" t="s">
        <v>1576</v>
      </c>
      <c r="D384" s="175" t="s">
        <v>132</v>
      </c>
      <c r="E384" s="172">
        <v>1230</v>
      </c>
      <c r="F384" s="177">
        <v>553</v>
      </c>
      <c r="G384" s="177">
        <v>449</v>
      </c>
      <c r="H384" s="178">
        <v>228</v>
      </c>
      <c r="I384" s="172">
        <v>1472</v>
      </c>
      <c r="J384" s="177">
        <v>713</v>
      </c>
      <c r="K384" s="177">
        <v>499</v>
      </c>
      <c r="L384" s="178">
        <v>260</v>
      </c>
      <c r="M384" s="172">
        <v>1510</v>
      </c>
      <c r="N384" s="177">
        <v>703</v>
      </c>
      <c r="O384" s="177">
        <v>490</v>
      </c>
      <c r="P384" s="178">
        <v>317</v>
      </c>
    </row>
    <row r="385" spans="1:16" x14ac:dyDescent="0.3">
      <c r="A385" s="175" t="s">
        <v>260</v>
      </c>
      <c r="B385" s="176" t="s">
        <v>108</v>
      </c>
      <c r="C385" s="176" t="s">
        <v>1577</v>
      </c>
      <c r="D385" s="175" t="s">
        <v>198</v>
      </c>
      <c r="E385" s="172">
        <v>1428</v>
      </c>
      <c r="F385" s="177">
        <v>395</v>
      </c>
      <c r="G385" s="177">
        <v>920</v>
      </c>
      <c r="H385" s="178">
        <v>113</v>
      </c>
      <c r="I385" s="172">
        <v>1432</v>
      </c>
      <c r="J385" s="177">
        <v>382</v>
      </c>
      <c r="K385" s="177">
        <v>896</v>
      </c>
      <c r="L385" s="178">
        <v>154</v>
      </c>
      <c r="M385" s="172">
        <v>1497</v>
      </c>
      <c r="N385" s="177">
        <v>396</v>
      </c>
      <c r="O385" s="177">
        <v>901</v>
      </c>
      <c r="P385" s="178">
        <v>200</v>
      </c>
    </row>
    <row r="386" spans="1:16" x14ac:dyDescent="0.3">
      <c r="A386" s="175" t="s">
        <v>308</v>
      </c>
      <c r="B386" s="176" t="s">
        <v>309</v>
      </c>
      <c r="C386" s="176" t="s">
        <v>1578</v>
      </c>
      <c r="D386" s="175" t="s">
        <v>411</v>
      </c>
      <c r="E386" s="172">
        <v>1378</v>
      </c>
      <c r="F386" s="177">
        <v>274</v>
      </c>
      <c r="G386" s="177">
        <v>712</v>
      </c>
      <c r="H386" s="178">
        <v>392</v>
      </c>
      <c r="I386" s="172">
        <v>1415</v>
      </c>
      <c r="J386" s="177">
        <v>273</v>
      </c>
      <c r="K386" s="177">
        <v>707</v>
      </c>
      <c r="L386" s="178">
        <v>435</v>
      </c>
      <c r="M386" s="172">
        <v>1462</v>
      </c>
      <c r="N386" s="177">
        <v>281</v>
      </c>
      <c r="O386" s="177">
        <v>731</v>
      </c>
      <c r="P386" s="178">
        <v>450</v>
      </c>
    </row>
    <row r="387" spans="1:16" x14ac:dyDescent="0.3">
      <c r="A387" s="175" t="s">
        <v>429</v>
      </c>
      <c r="B387" s="176" t="s">
        <v>1086</v>
      </c>
      <c r="C387" s="176" t="s">
        <v>1579</v>
      </c>
      <c r="D387" s="175" t="s">
        <v>1090</v>
      </c>
      <c r="E387" s="172">
        <v>1237</v>
      </c>
      <c r="F387" s="177">
        <v>500</v>
      </c>
      <c r="G387" s="177">
        <v>476</v>
      </c>
      <c r="H387" s="178">
        <v>261</v>
      </c>
      <c r="I387" s="172">
        <v>1422</v>
      </c>
      <c r="J387" s="177">
        <v>601</v>
      </c>
      <c r="K387" s="177">
        <v>498</v>
      </c>
      <c r="L387" s="178">
        <v>323</v>
      </c>
      <c r="M387" s="172">
        <v>1458</v>
      </c>
      <c r="N387" s="177">
        <v>591</v>
      </c>
      <c r="O387" s="177">
        <v>533</v>
      </c>
      <c r="P387" s="178">
        <v>334</v>
      </c>
    </row>
    <row r="388" spans="1:16" x14ac:dyDescent="0.3">
      <c r="A388" s="175" t="s">
        <v>107</v>
      </c>
      <c r="B388" s="176" t="s">
        <v>261</v>
      </c>
      <c r="C388" s="176" t="s">
        <v>1580</v>
      </c>
      <c r="D388" s="175" t="s">
        <v>298</v>
      </c>
      <c r="E388" s="172">
        <v>1276</v>
      </c>
      <c r="F388" s="177">
        <v>370</v>
      </c>
      <c r="G388" s="177">
        <v>510</v>
      </c>
      <c r="H388" s="178">
        <v>396</v>
      </c>
      <c r="I388" s="172">
        <v>1393</v>
      </c>
      <c r="J388" s="177">
        <v>432</v>
      </c>
      <c r="K388" s="177">
        <v>553</v>
      </c>
      <c r="L388" s="178">
        <v>408</v>
      </c>
      <c r="M388" s="172">
        <v>1462</v>
      </c>
      <c r="N388" s="177">
        <v>476</v>
      </c>
      <c r="O388" s="177">
        <v>556</v>
      </c>
      <c r="P388" s="178">
        <v>430</v>
      </c>
    </row>
    <row r="389" spans="1:16" x14ac:dyDescent="0.3">
      <c r="A389" s="175" t="s">
        <v>107</v>
      </c>
      <c r="B389" s="176" t="s">
        <v>1150</v>
      </c>
      <c r="C389" s="176" t="s">
        <v>1581</v>
      </c>
      <c r="D389" s="175" t="s">
        <v>1157</v>
      </c>
      <c r="E389" s="172">
        <v>1376</v>
      </c>
      <c r="F389" s="177">
        <v>295</v>
      </c>
      <c r="G389" s="177">
        <v>627</v>
      </c>
      <c r="H389" s="178">
        <v>454</v>
      </c>
      <c r="I389" s="172">
        <v>1443</v>
      </c>
      <c r="J389" s="177">
        <v>296</v>
      </c>
      <c r="K389" s="177">
        <v>626</v>
      </c>
      <c r="L389" s="178">
        <v>521</v>
      </c>
      <c r="M389" s="172">
        <v>1453</v>
      </c>
      <c r="N389" s="177">
        <v>300</v>
      </c>
      <c r="O389" s="177">
        <v>617</v>
      </c>
      <c r="P389" s="178">
        <v>536</v>
      </c>
    </row>
    <row r="390" spans="1:16" x14ac:dyDescent="0.3">
      <c r="A390" s="175" t="s">
        <v>308</v>
      </c>
      <c r="B390" s="176" t="s">
        <v>108</v>
      </c>
      <c r="C390" s="176" t="s">
        <v>1582</v>
      </c>
      <c r="D390" s="175" t="s">
        <v>209</v>
      </c>
      <c r="E390" s="172">
        <v>1335</v>
      </c>
      <c r="F390" s="177">
        <v>515</v>
      </c>
      <c r="G390" s="177">
        <v>546</v>
      </c>
      <c r="H390" s="178">
        <v>274</v>
      </c>
      <c r="I390" s="172">
        <v>1404</v>
      </c>
      <c r="J390" s="177">
        <v>505</v>
      </c>
      <c r="K390" s="177">
        <v>571</v>
      </c>
      <c r="L390" s="178">
        <v>328</v>
      </c>
      <c r="M390" s="172">
        <v>1447</v>
      </c>
      <c r="N390" s="177">
        <v>506</v>
      </c>
      <c r="O390" s="177">
        <v>600</v>
      </c>
      <c r="P390" s="178">
        <v>341</v>
      </c>
    </row>
    <row r="391" spans="1:16" x14ac:dyDescent="0.3">
      <c r="A391" s="175" t="s">
        <v>762</v>
      </c>
      <c r="B391" s="176" t="s">
        <v>108</v>
      </c>
      <c r="C391" s="176" t="s">
        <v>1583</v>
      </c>
      <c r="D391" s="175" t="s">
        <v>146</v>
      </c>
      <c r="E391" s="172">
        <v>1150</v>
      </c>
      <c r="F391" s="177">
        <v>250</v>
      </c>
      <c r="G391" s="177">
        <v>592</v>
      </c>
      <c r="H391" s="178">
        <v>308</v>
      </c>
      <c r="I391" s="172">
        <v>1243</v>
      </c>
      <c r="J391" s="177">
        <v>245</v>
      </c>
      <c r="K391" s="177">
        <v>669</v>
      </c>
      <c r="L391" s="178">
        <v>329</v>
      </c>
      <c r="M391" s="172">
        <v>1400</v>
      </c>
      <c r="N391" s="177">
        <v>242</v>
      </c>
      <c r="O391" s="177">
        <v>850</v>
      </c>
      <c r="P391" s="178">
        <v>308</v>
      </c>
    </row>
    <row r="392" spans="1:16" x14ac:dyDescent="0.3">
      <c r="A392" s="175" t="s">
        <v>762</v>
      </c>
      <c r="B392" s="176" t="s">
        <v>712</v>
      </c>
      <c r="C392" s="176" t="s">
        <v>1584</v>
      </c>
      <c r="D392" s="175" t="s">
        <v>724</v>
      </c>
      <c r="E392" s="172">
        <v>1286</v>
      </c>
      <c r="F392" s="177">
        <v>596</v>
      </c>
      <c r="G392" s="177">
        <v>564</v>
      </c>
      <c r="H392" s="178">
        <v>126</v>
      </c>
      <c r="I392" s="172">
        <v>1332</v>
      </c>
      <c r="J392" s="177">
        <v>583</v>
      </c>
      <c r="K392" s="177">
        <v>579</v>
      </c>
      <c r="L392" s="178">
        <v>170</v>
      </c>
      <c r="M392" s="172">
        <v>1466</v>
      </c>
      <c r="N392" s="177">
        <v>582</v>
      </c>
      <c r="O392" s="177">
        <v>663</v>
      </c>
      <c r="P392" s="178">
        <v>221</v>
      </c>
    </row>
    <row r="393" spans="1:16" x14ac:dyDescent="0.3">
      <c r="A393" s="175" t="s">
        <v>308</v>
      </c>
      <c r="B393" s="176" t="s">
        <v>1039</v>
      </c>
      <c r="C393" s="176" t="s">
        <v>1585</v>
      </c>
      <c r="D393" s="175" t="s">
        <v>1072</v>
      </c>
      <c r="E393" s="172">
        <v>1215</v>
      </c>
      <c r="F393" s="177">
        <v>781</v>
      </c>
      <c r="G393" s="177">
        <v>234</v>
      </c>
      <c r="H393" s="178">
        <v>200</v>
      </c>
      <c r="I393" s="172">
        <v>1366</v>
      </c>
      <c r="J393" s="177">
        <v>795</v>
      </c>
      <c r="K393" s="177">
        <v>240</v>
      </c>
      <c r="L393" s="178">
        <v>331</v>
      </c>
      <c r="M393" s="172">
        <v>1458</v>
      </c>
      <c r="N393" s="177">
        <v>800</v>
      </c>
      <c r="O393" s="177">
        <v>274</v>
      </c>
      <c r="P393" s="178">
        <v>384</v>
      </c>
    </row>
    <row r="394" spans="1:16" x14ac:dyDescent="0.3">
      <c r="A394" s="175" t="s">
        <v>234</v>
      </c>
      <c r="B394" s="176" t="s">
        <v>181</v>
      </c>
      <c r="C394" s="176" t="s">
        <v>1586</v>
      </c>
      <c r="D394" s="175" t="s">
        <v>833</v>
      </c>
      <c r="E394" s="172">
        <v>1233</v>
      </c>
      <c r="F394" s="177">
        <v>364</v>
      </c>
      <c r="G394" s="177">
        <v>601</v>
      </c>
      <c r="H394" s="178">
        <v>268</v>
      </c>
      <c r="I394" s="172">
        <v>1387</v>
      </c>
      <c r="J394" s="177">
        <v>372</v>
      </c>
      <c r="K394" s="177">
        <v>661</v>
      </c>
      <c r="L394" s="178">
        <v>354</v>
      </c>
      <c r="M394" s="172">
        <v>1402</v>
      </c>
      <c r="N394" s="177">
        <v>372</v>
      </c>
      <c r="O394" s="177">
        <v>664</v>
      </c>
      <c r="P394" s="178">
        <v>366</v>
      </c>
    </row>
    <row r="395" spans="1:16" x14ac:dyDescent="0.3">
      <c r="A395" s="175" t="s">
        <v>938</v>
      </c>
      <c r="B395" s="176" t="s">
        <v>569</v>
      </c>
      <c r="C395" s="176" t="s">
        <v>1587</v>
      </c>
      <c r="D395" s="175" t="s">
        <v>663</v>
      </c>
      <c r="E395" s="172">
        <v>1336</v>
      </c>
      <c r="F395" s="177">
        <v>445</v>
      </c>
      <c r="G395" s="177">
        <v>618</v>
      </c>
      <c r="H395" s="178">
        <v>273</v>
      </c>
      <c r="I395" s="172">
        <v>1374</v>
      </c>
      <c r="J395" s="177">
        <v>452</v>
      </c>
      <c r="K395" s="177">
        <v>627</v>
      </c>
      <c r="L395" s="178">
        <v>295</v>
      </c>
      <c r="M395" s="172">
        <v>1424</v>
      </c>
      <c r="N395" s="177">
        <v>471</v>
      </c>
      <c r="O395" s="177">
        <v>621</v>
      </c>
      <c r="P395" s="178">
        <v>332</v>
      </c>
    </row>
    <row r="396" spans="1:16" x14ac:dyDescent="0.3">
      <c r="A396" s="175" t="s">
        <v>568</v>
      </c>
      <c r="B396" s="176" t="s">
        <v>261</v>
      </c>
      <c r="C396" s="176" t="s">
        <v>1588</v>
      </c>
      <c r="D396" s="176" t="s">
        <v>272</v>
      </c>
      <c r="E396" s="172">
        <v>1367</v>
      </c>
      <c r="F396" s="177">
        <v>626</v>
      </c>
      <c r="G396" s="177">
        <v>432</v>
      </c>
      <c r="H396" s="178">
        <v>309</v>
      </c>
      <c r="I396" s="172">
        <v>1409</v>
      </c>
      <c r="J396" s="177">
        <v>625</v>
      </c>
      <c r="K396" s="177">
        <v>454</v>
      </c>
      <c r="L396" s="178">
        <v>330</v>
      </c>
      <c r="M396" s="172">
        <v>1415</v>
      </c>
      <c r="N396" s="177">
        <v>614</v>
      </c>
      <c r="O396" s="177">
        <v>440</v>
      </c>
      <c r="P396" s="178">
        <v>361</v>
      </c>
    </row>
    <row r="397" spans="1:16" x14ac:dyDescent="0.3">
      <c r="A397" s="175" t="s">
        <v>474</v>
      </c>
      <c r="B397" s="176" t="s">
        <v>309</v>
      </c>
      <c r="C397" s="176" t="s">
        <v>1589</v>
      </c>
      <c r="D397" s="175" t="s">
        <v>407</v>
      </c>
      <c r="E397" s="172">
        <v>1389</v>
      </c>
      <c r="F397" s="177">
        <v>343</v>
      </c>
      <c r="G397" s="177">
        <v>919</v>
      </c>
      <c r="H397" s="178">
        <v>127</v>
      </c>
      <c r="I397" s="172">
        <v>1385</v>
      </c>
      <c r="J397" s="177">
        <v>343</v>
      </c>
      <c r="K397" s="177">
        <v>887</v>
      </c>
      <c r="L397" s="178">
        <v>155</v>
      </c>
      <c r="M397" s="172">
        <v>1405</v>
      </c>
      <c r="N397" s="177">
        <v>348</v>
      </c>
      <c r="O397" s="177">
        <v>881</v>
      </c>
      <c r="P397" s="178">
        <v>176</v>
      </c>
    </row>
    <row r="398" spans="1:16" x14ac:dyDescent="0.3">
      <c r="A398" s="175" t="s">
        <v>234</v>
      </c>
      <c r="B398" s="176" t="s">
        <v>1131</v>
      </c>
      <c r="C398" s="176" t="s">
        <v>1590</v>
      </c>
      <c r="D398" s="175" t="s">
        <v>1148</v>
      </c>
      <c r="E398" s="172">
        <v>1308</v>
      </c>
      <c r="F398" s="177">
        <v>449</v>
      </c>
      <c r="G398" s="177">
        <v>682</v>
      </c>
      <c r="H398" s="178">
        <v>177</v>
      </c>
      <c r="I398" s="172">
        <v>1504</v>
      </c>
      <c r="J398" s="177">
        <v>463</v>
      </c>
      <c r="K398" s="177">
        <v>817</v>
      </c>
      <c r="L398" s="178">
        <v>224</v>
      </c>
      <c r="M398" s="172">
        <v>1382</v>
      </c>
      <c r="N398" s="177">
        <v>470</v>
      </c>
      <c r="O398" s="177">
        <v>688</v>
      </c>
      <c r="P398" s="178">
        <v>224</v>
      </c>
    </row>
    <row r="399" spans="1:16" x14ac:dyDescent="0.3">
      <c r="A399" s="175" t="s">
        <v>711</v>
      </c>
      <c r="B399" s="176" t="s">
        <v>748</v>
      </c>
      <c r="C399" s="176" t="s">
        <v>1591</v>
      </c>
      <c r="D399" s="175" t="s">
        <v>758</v>
      </c>
      <c r="E399" s="172">
        <v>1254</v>
      </c>
      <c r="F399" s="177">
        <v>596</v>
      </c>
      <c r="G399" s="177">
        <v>495</v>
      </c>
      <c r="H399" s="178">
        <v>163</v>
      </c>
      <c r="I399" s="172">
        <v>1388</v>
      </c>
      <c r="J399" s="177">
        <v>593</v>
      </c>
      <c r="K399" s="177">
        <v>599</v>
      </c>
      <c r="L399" s="178">
        <v>196</v>
      </c>
      <c r="M399" s="172">
        <v>1429</v>
      </c>
      <c r="N399" s="177">
        <v>589</v>
      </c>
      <c r="O399" s="177">
        <v>590</v>
      </c>
      <c r="P399" s="178">
        <v>250</v>
      </c>
    </row>
    <row r="400" spans="1:16" x14ac:dyDescent="0.3">
      <c r="A400" s="175" t="s">
        <v>260</v>
      </c>
      <c r="B400" s="176" t="s">
        <v>1150</v>
      </c>
      <c r="C400" s="176" t="s">
        <v>1592</v>
      </c>
      <c r="D400" s="175" t="s">
        <v>1156</v>
      </c>
      <c r="E400" s="172">
        <v>1378</v>
      </c>
      <c r="F400" s="177">
        <v>730</v>
      </c>
      <c r="G400" s="177">
        <v>568</v>
      </c>
      <c r="H400" s="178">
        <v>80</v>
      </c>
      <c r="I400" s="172">
        <v>1385</v>
      </c>
      <c r="J400" s="177">
        <v>726</v>
      </c>
      <c r="K400" s="177">
        <v>570</v>
      </c>
      <c r="L400" s="178">
        <v>89</v>
      </c>
      <c r="M400" s="172">
        <v>1395</v>
      </c>
      <c r="N400" s="177">
        <v>680</v>
      </c>
      <c r="O400" s="177">
        <v>598</v>
      </c>
      <c r="P400" s="178">
        <v>117</v>
      </c>
    </row>
    <row r="401" spans="1:16" x14ac:dyDescent="0.3">
      <c r="A401" s="175" t="s">
        <v>474</v>
      </c>
      <c r="B401" s="176" t="s">
        <v>569</v>
      </c>
      <c r="C401" s="176" t="s">
        <v>1593</v>
      </c>
      <c r="D401" s="175" t="s">
        <v>587</v>
      </c>
      <c r="E401" s="172">
        <v>1293</v>
      </c>
      <c r="F401" s="177">
        <v>204</v>
      </c>
      <c r="G401" s="177">
        <v>686</v>
      </c>
      <c r="H401" s="178">
        <v>403</v>
      </c>
      <c r="I401" s="172">
        <v>1363</v>
      </c>
      <c r="J401" s="177">
        <v>203</v>
      </c>
      <c r="K401" s="177">
        <v>719</v>
      </c>
      <c r="L401" s="178">
        <v>441</v>
      </c>
      <c r="M401" s="172">
        <v>1411</v>
      </c>
      <c r="N401" s="177">
        <v>208</v>
      </c>
      <c r="O401" s="177">
        <v>717</v>
      </c>
      <c r="P401" s="178">
        <v>486</v>
      </c>
    </row>
    <row r="402" spans="1:16" x14ac:dyDescent="0.3">
      <c r="A402" s="175" t="s">
        <v>539</v>
      </c>
      <c r="B402" s="176" t="s">
        <v>763</v>
      </c>
      <c r="C402" s="176" t="s">
        <v>1594</v>
      </c>
      <c r="D402" s="175" t="s">
        <v>779</v>
      </c>
      <c r="E402" s="172">
        <v>1336</v>
      </c>
      <c r="F402" s="177">
        <v>308</v>
      </c>
      <c r="G402" s="177">
        <v>435</v>
      </c>
      <c r="H402" s="178">
        <v>593</v>
      </c>
      <c r="I402" s="172">
        <v>1311</v>
      </c>
      <c r="J402" s="177">
        <v>312</v>
      </c>
      <c r="K402" s="177">
        <v>448</v>
      </c>
      <c r="L402" s="178">
        <v>551</v>
      </c>
      <c r="M402" s="172">
        <v>1347</v>
      </c>
      <c r="N402" s="177">
        <v>314</v>
      </c>
      <c r="O402" s="177">
        <v>473</v>
      </c>
      <c r="P402" s="178">
        <v>560</v>
      </c>
    </row>
    <row r="403" spans="1:16" x14ac:dyDescent="0.3">
      <c r="A403" s="175" t="s">
        <v>938</v>
      </c>
      <c r="B403" s="176" t="s">
        <v>309</v>
      </c>
      <c r="C403" s="176" t="s">
        <v>1595</v>
      </c>
      <c r="D403" s="175" t="s">
        <v>329</v>
      </c>
      <c r="E403" s="172">
        <v>1234</v>
      </c>
      <c r="F403" s="177">
        <v>717</v>
      </c>
      <c r="G403" s="177">
        <v>377</v>
      </c>
      <c r="H403" s="178">
        <v>140</v>
      </c>
      <c r="I403" s="172">
        <v>1283</v>
      </c>
      <c r="J403" s="177">
        <v>719</v>
      </c>
      <c r="K403" s="177">
        <v>352</v>
      </c>
      <c r="L403" s="178">
        <v>212</v>
      </c>
      <c r="M403" s="172">
        <v>1350</v>
      </c>
      <c r="N403" s="177">
        <v>713</v>
      </c>
      <c r="O403" s="177">
        <v>394</v>
      </c>
      <c r="P403" s="178">
        <v>243</v>
      </c>
    </row>
    <row r="404" spans="1:16" x14ac:dyDescent="0.3">
      <c r="A404" s="175" t="s">
        <v>873</v>
      </c>
      <c r="B404" s="176" t="s">
        <v>261</v>
      </c>
      <c r="C404" s="176" t="s">
        <v>1596</v>
      </c>
      <c r="D404" s="175" t="s">
        <v>294</v>
      </c>
      <c r="E404" s="172">
        <v>1279</v>
      </c>
      <c r="F404" s="177">
        <v>256</v>
      </c>
      <c r="G404" s="177">
        <v>620</v>
      </c>
      <c r="H404" s="178">
        <v>403</v>
      </c>
      <c r="I404" s="172">
        <v>1307</v>
      </c>
      <c r="J404" s="177">
        <v>250</v>
      </c>
      <c r="K404" s="177">
        <v>647</v>
      </c>
      <c r="L404" s="178">
        <v>410</v>
      </c>
      <c r="M404" s="172">
        <v>1341</v>
      </c>
      <c r="N404" s="177">
        <v>252</v>
      </c>
      <c r="O404" s="177">
        <v>656</v>
      </c>
      <c r="P404" s="178">
        <v>433</v>
      </c>
    </row>
    <row r="405" spans="1:16" x14ac:dyDescent="0.3">
      <c r="A405" s="175" t="s">
        <v>819</v>
      </c>
      <c r="B405" s="176" t="s">
        <v>506</v>
      </c>
      <c r="C405" s="176" t="s">
        <v>1597</v>
      </c>
      <c r="D405" s="175" t="s">
        <v>1029</v>
      </c>
      <c r="E405" s="172">
        <v>1203</v>
      </c>
      <c r="F405" s="177">
        <v>481</v>
      </c>
      <c r="G405" s="177">
        <v>540</v>
      </c>
      <c r="H405" s="178">
        <v>182</v>
      </c>
      <c r="I405" s="172">
        <v>1325</v>
      </c>
      <c r="J405" s="177">
        <v>524</v>
      </c>
      <c r="K405" s="177">
        <v>571</v>
      </c>
      <c r="L405" s="178">
        <v>230</v>
      </c>
      <c r="M405" s="172">
        <v>1353</v>
      </c>
      <c r="N405" s="177">
        <v>506</v>
      </c>
      <c r="O405" s="177">
        <v>576</v>
      </c>
      <c r="P405" s="178">
        <v>271</v>
      </c>
    </row>
    <row r="406" spans="1:16" x14ac:dyDescent="0.3">
      <c r="A406" s="175" t="s">
        <v>819</v>
      </c>
      <c r="B406" s="176" t="s">
        <v>1039</v>
      </c>
      <c r="C406" s="176" t="s">
        <v>1598</v>
      </c>
      <c r="D406" s="175" t="s">
        <v>1047</v>
      </c>
      <c r="E406" s="172">
        <v>1170</v>
      </c>
      <c r="F406" s="177">
        <v>295</v>
      </c>
      <c r="G406" s="177">
        <v>625</v>
      </c>
      <c r="H406" s="178">
        <v>250</v>
      </c>
      <c r="I406" s="172">
        <v>1288</v>
      </c>
      <c r="J406" s="177">
        <v>353</v>
      </c>
      <c r="K406" s="177">
        <v>670</v>
      </c>
      <c r="L406" s="178">
        <v>265</v>
      </c>
      <c r="M406" s="172">
        <v>1309</v>
      </c>
      <c r="N406" s="177">
        <v>351</v>
      </c>
      <c r="O406" s="177">
        <v>693</v>
      </c>
      <c r="P406" s="178">
        <v>265</v>
      </c>
    </row>
    <row r="407" spans="1:16" x14ac:dyDescent="0.3">
      <c r="A407" s="175" t="s">
        <v>107</v>
      </c>
      <c r="B407" s="176" t="s">
        <v>1086</v>
      </c>
      <c r="C407" s="176" t="s">
        <v>1599</v>
      </c>
      <c r="D407" s="175" t="s">
        <v>354</v>
      </c>
      <c r="E407" s="172">
        <v>1304</v>
      </c>
      <c r="F407" s="177">
        <v>219</v>
      </c>
      <c r="G407" s="177">
        <v>939</v>
      </c>
      <c r="H407" s="178">
        <v>146</v>
      </c>
      <c r="I407" s="172">
        <v>1350</v>
      </c>
      <c r="J407" s="177">
        <v>207</v>
      </c>
      <c r="K407" s="177">
        <v>969</v>
      </c>
      <c r="L407" s="178">
        <v>174</v>
      </c>
      <c r="M407" s="172">
        <v>1303</v>
      </c>
      <c r="N407" s="177">
        <v>213</v>
      </c>
      <c r="O407" s="177">
        <v>918</v>
      </c>
      <c r="P407" s="178">
        <v>172</v>
      </c>
    </row>
    <row r="408" spans="1:16" x14ac:dyDescent="0.3">
      <c r="A408" s="175" t="s">
        <v>938</v>
      </c>
      <c r="B408" s="176" t="s">
        <v>108</v>
      </c>
      <c r="C408" s="176" t="s">
        <v>1600</v>
      </c>
      <c r="D408" s="175" t="s">
        <v>160</v>
      </c>
      <c r="E408" s="172">
        <v>1290</v>
      </c>
      <c r="F408" s="177">
        <v>470</v>
      </c>
      <c r="G408" s="177">
        <v>397</v>
      </c>
      <c r="H408" s="178">
        <v>423</v>
      </c>
      <c r="I408" s="172">
        <v>1545</v>
      </c>
      <c r="J408" s="177">
        <v>470</v>
      </c>
      <c r="K408" s="177">
        <v>664</v>
      </c>
      <c r="L408" s="178">
        <v>411</v>
      </c>
      <c r="M408" s="172">
        <v>1333</v>
      </c>
      <c r="N408" s="177">
        <v>479</v>
      </c>
      <c r="O408" s="177">
        <v>415</v>
      </c>
      <c r="P408" s="178">
        <v>439</v>
      </c>
    </row>
    <row r="409" spans="1:16" x14ac:dyDescent="0.3">
      <c r="A409" s="175" t="s">
        <v>680</v>
      </c>
      <c r="B409" s="176" t="s">
        <v>108</v>
      </c>
      <c r="C409" s="176" t="s">
        <v>1601</v>
      </c>
      <c r="D409" s="175" t="s">
        <v>216</v>
      </c>
      <c r="E409" s="172">
        <v>1209</v>
      </c>
      <c r="F409" s="177">
        <v>537</v>
      </c>
      <c r="G409" s="177">
        <v>435</v>
      </c>
      <c r="H409" s="178">
        <v>237</v>
      </c>
      <c r="I409" s="172">
        <v>1253</v>
      </c>
      <c r="J409" s="177">
        <v>508</v>
      </c>
      <c r="K409" s="177">
        <v>446</v>
      </c>
      <c r="L409" s="178">
        <v>299</v>
      </c>
      <c r="M409" s="172">
        <v>1388</v>
      </c>
      <c r="N409" s="177">
        <v>546</v>
      </c>
      <c r="O409" s="177">
        <v>457</v>
      </c>
      <c r="P409" s="178">
        <v>385</v>
      </c>
    </row>
    <row r="410" spans="1:16" x14ac:dyDescent="0.3">
      <c r="A410" s="175" t="s">
        <v>308</v>
      </c>
      <c r="B410" s="176" t="s">
        <v>569</v>
      </c>
      <c r="C410" s="176" t="s">
        <v>1602</v>
      </c>
      <c r="D410" s="175" t="s">
        <v>573</v>
      </c>
      <c r="E410" s="172">
        <v>1113</v>
      </c>
      <c r="F410" s="177">
        <v>246</v>
      </c>
      <c r="G410" s="177">
        <v>738</v>
      </c>
      <c r="H410" s="178">
        <v>129</v>
      </c>
      <c r="I410" s="172">
        <v>1175</v>
      </c>
      <c r="J410" s="177">
        <v>249</v>
      </c>
      <c r="K410" s="177">
        <v>767</v>
      </c>
      <c r="L410" s="178">
        <v>159</v>
      </c>
      <c r="M410" s="172">
        <v>1314</v>
      </c>
      <c r="N410" s="177">
        <v>252</v>
      </c>
      <c r="O410" s="177">
        <v>889</v>
      </c>
      <c r="P410" s="178">
        <v>173</v>
      </c>
    </row>
    <row r="411" spans="1:16" x14ac:dyDescent="0.3">
      <c r="A411" s="175" t="s">
        <v>308</v>
      </c>
      <c r="B411" s="176" t="s">
        <v>475</v>
      </c>
      <c r="C411" s="176" t="s">
        <v>1603</v>
      </c>
      <c r="D411" s="175" t="s">
        <v>486</v>
      </c>
      <c r="E411" s="172">
        <v>1270</v>
      </c>
      <c r="F411" s="177">
        <v>367</v>
      </c>
      <c r="G411" s="177">
        <v>487</v>
      </c>
      <c r="H411" s="178">
        <v>416</v>
      </c>
      <c r="I411" s="172">
        <v>1284</v>
      </c>
      <c r="J411" s="177">
        <v>372</v>
      </c>
      <c r="K411" s="177">
        <v>498</v>
      </c>
      <c r="L411" s="178">
        <v>414</v>
      </c>
      <c r="M411" s="172">
        <v>1315</v>
      </c>
      <c r="N411" s="177">
        <v>367</v>
      </c>
      <c r="O411" s="177">
        <v>518</v>
      </c>
      <c r="P411" s="178">
        <v>430</v>
      </c>
    </row>
    <row r="412" spans="1:16" x14ac:dyDescent="0.3">
      <c r="A412" s="175" t="s">
        <v>792</v>
      </c>
      <c r="B412" s="176" t="s">
        <v>108</v>
      </c>
      <c r="C412" s="176" t="s">
        <v>1604</v>
      </c>
      <c r="D412" s="175" t="s">
        <v>118</v>
      </c>
      <c r="E412" s="172">
        <v>1233</v>
      </c>
      <c r="F412" s="177">
        <v>547</v>
      </c>
      <c r="G412" s="177">
        <v>408</v>
      </c>
      <c r="H412" s="178">
        <v>278</v>
      </c>
      <c r="I412" s="172">
        <v>1296</v>
      </c>
      <c r="J412" s="177">
        <v>549</v>
      </c>
      <c r="K412" s="177">
        <v>454</v>
      </c>
      <c r="L412" s="178">
        <v>293</v>
      </c>
      <c r="M412" s="172">
        <v>1295</v>
      </c>
      <c r="N412" s="177">
        <v>562</v>
      </c>
      <c r="O412" s="177">
        <v>444</v>
      </c>
      <c r="P412" s="178">
        <v>289</v>
      </c>
    </row>
    <row r="413" spans="1:16" x14ac:dyDescent="0.3">
      <c r="A413" s="175" t="s">
        <v>474</v>
      </c>
      <c r="B413" s="176" t="s">
        <v>1188</v>
      </c>
      <c r="C413" s="176" t="s">
        <v>1605</v>
      </c>
      <c r="D413" s="175" t="s">
        <v>1192</v>
      </c>
      <c r="E413" s="172">
        <v>1232</v>
      </c>
      <c r="F413" s="177">
        <v>266</v>
      </c>
      <c r="G413" s="177">
        <v>737</v>
      </c>
      <c r="H413" s="178">
        <v>229</v>
      </c>
      <c r="I413" s="172">
        <v>1290</v>
      </c>
      <c r="J413" s="177">
        <v>275</v>
      </c>
      <c r="K413" s="177">
        <v>781</v>
      </c>
      <c r="L413" s="178">
        <v>234</v>
      </c>
      <c r="M413" s="172">
        <v>1316</v>
      </c>
      <c r="N413" s="177">
        <v>273</v>
      </c>
      <c r="O413" s="177">
        <v>790</v>
      </c>
      <c r="P413" s="178">
        <v>253</v>
      </c>
    </row>
    <row r="414" spans="1:16" x14ac:dyDescent="0.3">
      <c r="A414" s="175" t="s">
        <v>1085</v>
      </c>
      <c r="B414" s="176" t="s">
        <v>569</v>
      </c>
      <c r="C414" s="176" t="s">
        <v>1606</v>
      </c>
      <c r="D414" s="175" t="s">
        <v>641</v>
      </c>
      <c r="E414" s="172">
        <v>1194</v>
      </c>
      <c r="F414" s="177">
        <v>464</v>
      </c>
      <c r="G414" s="177">
        <v>599</v>
      </c>
      <c r="H414" s="178">
        <v>131</v>
      </c>
      <c r="I414" s="172">
        <v>1318</v>
      </c>
      <c r="J414" s="177">
        <v>495</v>
      </c>
      <c r="K414" s="177">
        <v>671</v>
      </c>
      <c r="L414" s="178">
        <v>152</v>
      </c>
      <c r="M414" s="172">
        <v>1310</v>
      </c>
      <c r="N414" s="177">
        <v>523</v>
      </c>
      <c r="O414" s="177">
        <v>620</v>
      </c>
      <c r="P414" s="178">
        <v>167</v>
      </c>
    </row>
    <row r="415" spans="1:16" x14ac:dyDescent="0.3">
      <c r="A415" s="175" t="s">
        <v>1085</v>
      </c>
      <c r="B415" s="176" t="s">
        <v>1039</v>
      </c>
      <c r="C415" s="176" t="s">
        <v>1607</v>
      </c>
      <c r="D415" s="175" t="s">
        <v>1048</v>
      </c>
      <c r="E415" s="172">
        <v>1181</v>
      </c>
      <c r="F415" s="177">
        <v>435</v>
      </c>
      <c r="G415" s="177">
        <v>509</v>
      </c>
      <c r="H415" s="178">
        <v>237</v>
      </c>
      <c r="I415" s="172">
        <v>1310</v>
      </c>
      <c r="J415" s="177">
        <v>513</v>
      </c>
      <c r="K415" s="177">
        <v>509</v>
      </c>
      <c r="L415" s="178">
        <v>288</v>
      </c>
      <c r="M415" s="172">
        <v>1307</v>
      </c>
      <c r="N415" s="177">
        <v>508</v>
      </c>
      <c r="O415" s="177">
        <v>498</v>
      </c>
      <c r="P415" s="178">
        <v>301</v>
      </c>
    </row>
    <row r="416" spans="1:16" x14ac:dyDescent="0.3">
      <c r="A416" s="175" t="s">
        <v>1038</v>
      </c>
      <c r="B416" s="176" t="s">
        <v>939</v>
      </c>
      <c r="C416" s="176" t="s">
        <v>1608</v>
      </c>
      <c r="D416" s="175" t="s">
        <v>950</v>
      </c>
      <c r="E416" s="172">
        <v>1235</v>
      </c>
      <c r="F416" s="177">
        <v>440</v>
      </c>
      <c r="G416" s="177">
        <v>475</v>
      </c>
      <c r="H416" s="178">
        <v>320</v>
      </c>
      <c r="I416" s="172">
        <v>1310</v>
      </c>
      <c r="J416" s="177">
        <v>442</v>
      </c>
      <c r="K416" s="177">
        <v>512</v>
      </c>
      <c r="L416" s="178">
        <v>356</v>
      </c>
      <c r="M416" s="172">
        <v>1299</v>
      </c>
      <c r="N416" s="177">
        <v>426</v>
      </c>
      <c r="O416" s="177">
        <v>511</v>
      </c>
      <c r="P416" s="178">
        <v>362</v>
      </c>
    </row>
    <row r="417" spans="1:16" x14ac:dyDescent="0.3">
      <c r="A417" s="175" t="s">
        <v>308</v>
      </c>
      <c r="B417" s="176" t="s">
        <v>108</v>
      </c>
      <c r="C417" s="176" t="s">
        <v>1609</v>
      </c>
      <c r="D417" s="175" t="s">
        <v>217</v>
      </c>
      <c r="E417" s="172">
        <v>1207</v>
      </c>
      <c r="F417" s="177">
        <v>325</v>
      </c>
      <c r="G417" s="177">
        <v>571</v>
      </c>
      <c r="H417" s="178">
        <v>311</v>
      </c>
      <c r="I417" s="172">
        <v>1291</v>
      </c>
      <c r="J417" s="177">
        <v>339</v>
      </c>
      <c r="K417" s="177">
        <v>593</v>
      </c>
      <c r="L417" s="178">
        <v>359</v>
      </c>
      <c r="M417" s="172">
        <v>1329</v>
      </c>
      <c r="N417" s="177">
        <v>341</v>
      </c>
      <c r="O417" s="177">
        <v>591</v>
      </c>
      <c r="P417" s="178">
        <v>397</v>
      </c>
    </row>
    <row r="418" spans="1:16" x14ac:dyDescent="0.3">
      <c r="A418" s="175" t="s">
        <v>792</v>
      </c>
      <c r="B418" s="176" t="s">
        <v>1086</v>
      </c>
      <c r="C418" s="176" t="s">
        <v>1610</v>
      </c>
      <c r="D418" s="175" t="s">
        <v>1088</v>
      </c>
      <c r="E418" s="172">
        <v>1210</v>
      </c>
      <c r="F418" s="177">
        <v>239</v>
      </c>
      <c r="G418" s="177">
        <v>643</v>
      </c>
      <c r="H418" s="178">
        <v>328</v>
      </c>
      <c r="I418" s="172">
        <v>1281</v>
      </c>
      <c r="J418" s="177">
        <v>240</v>
      </c>
      <c r="K418" s="177">
        <v>689</v>
      </c>
      <c r="L418" s="178">
        <v>352</v>
      </c>
      <c r="M418" s="172">
        <v>1288</v>
      </c>
      <c r="N418" s="177">
        <v>241</v>
      </c>
      <c r="O418" s="177">
        <v>691</v>
      </c>
      <c r="P418" s="178">
        <v>356</v>
      </c>
    </row>
    <row r="419" spans="1:16" x14ac:dyDescent="0.3">
      <c r="A419" s="175" t="s">
        <v>747</v>
      </c>
      <c r="B419" s="176" t="s">
        <v>569</v>
      </c>
      <c r="C419" s="176" t="s">
        <v>1611</v>
      </c>
      <c r="D419" s="175" t="s">
        <v>649</v>
      </c>
      <c r="E419" s="172">
        <v>1093</v>
      </c>
      <c r="F419" s="177">
        <v>323</v>
      </c>
      <c r="G419" s="177">
        <v>600</v>
      </c>
      <c r="H419" s="178">
        <v>170</v>
      </c>
      <c r="I419" s="172">
        <v>1127</v>
      </c>
      <c r="J419" s="177">
        <v>313</v>
      </c>
      <c r="K419" s="177">
        <v>622</v>
      </c>
      <c r="L419" s="178">
        <v>192</v>
      </c>
      <c r="M419" s="172">
        <v>1302</v>
      </c>
      <c r="N419" s="177">
        <v>448</v>
      </c>
      <c r="O419" s="177">
        <v>644</v>
      </c>
      <c r="P419" s="178">
        <v>210</v>
      </c>
    </row>
    <row r="420" spans="1:16" x14ac:dyDescent="0.3">
      <c r="A420" s="175" t="s">
        <v>792</v>
      </c>
      <c r="B420" s="176" t="s">
        <v>475</v>
      </c>
      <c r="C420" s="176" t="s">
        <v>1612</v>
      </c>
      <c r="D420" s="176" t="s">
        <v>477</v>
      </c>
      <c r="E420" s="172">
        <v>1184</v>
      </c>
      <c r="F420" s="177">
        <v>122</v>
      </c>
      <c r="G420" s="177">
        <v>976</v>
      </c>
      <c r="H420" s="178">
        <v>86</v>
      </c>
      <c r="I420" s="172">
        <v>1206</v>
      </c>
      <c r="J420" s="177">
        <v>121</v>
      </c>
      <c r="K420" s="177">
        <v>992</v>
      </c>
      <c r="L420" s="178">
        <v>93</v>
      </c>
      <c r="M420" s="172">
        <v>1293</v>
      </c>
      <c r="N420" s="177">
        <v>174</v>
      </c>
      <c r="O420" s="177">
        <v>1006</v>
      </c>
      <c r="P420" s="178">
        <v>113</v>
      </c>
    </row>
    <row r="421" spans="1:16" x14ac:dyDescent="0.3">
      <c r="A421" s="175" t="s">
        <v>539</v>
      </c>
      <c r="B421" s="176" t="s">
        <v>569</v>
      </c>
      <c r="C421" s="176" t="s">
        <v>1613</v>
      </c>
      <c r="D421" s="175" t="s">
        <v>579</v>
      </c>
      <c r="E421" s="172">
        <v>1073</v>
      </c>
      <c r="F421" s="177">
        <v>370</v>
      </c>
      <c r="G421" s="177">
        <v>227</v>
      </c>
      <c r="H421" s="178">
        <v>476</v>
      </c>
      <c r="I421" s="172">
        <v>1243</v>
      </c>
      <c r="J421" s="177">
        <v>407</v>
      </c>
      <c r="K421" s="177">
        <v>300</v>
      </c>
      <c r="L421" s="178">
        <v>536</v>
      </c>
      <c r="M421" s="172">
        <v>1351</v>
      </c>
      <c r="N421" s="177">
        <v>409</v>
      </c>
      <c r="O421" s="177">
        <v>322</v>
      </c>
      <c r="P421" s="178">
        <v>620</v>
      </c>
    </row>
    <row r="422" spans="1:16" x14ac:dyDescent="0.3">
      <c r="A422" s="175" t="s">
        <v>762</v>
      </c>
      <c r="B422" s="176" t="s">
        <v>108</v>
      </c>
      <c r="C422" s="176" t="s">
        <v>1614</v>
      </c>
      <c r="D422" s="175" t="s">
        <v>173</v>
      </c>
      <c r="E422" s="172">
        <v>1279</v>
      </c>
      <c r="F422" s="177">
        <v>325</v>
      </c>
      <c r="G422" s="177">
        <v>487</v>
      </c>
      <c r="H422" s="178">
        <v>467</v>
      </c>
      <c r="I422" s="172">
        <v>1329</v>
      </c>
      <c r="J422" s="177">
        <v>331</v>
      </c>
      <c r="K422" s="177">
        <v>475</v>
      </c>
      <c r="L422" s="178">
        <v>523</v>
      </c>
      <c r="M422" s="172">
        <v>1303</v>
      </c>
      <c r="N422" s="177">
        <v>322</v>
      </c>
      <c r="O422" s="177">
        <v>421</v>
      </c>
      <c r="P422" s="178">
        <v>560</v>
      </c>
    </row>
    <row r="423" spans="1:16" x14ac:dyDescent="0.3">
      <c r="A423" s="175" t="s">
        <v>873</v>
      </c>
      <c r="B423" s="176" t="s">
        <v>939</v>
      </c>
      <c r="C423" s="176" t="s">
        <v>1615</v>
      </c>
      <c r="D423" s="176" t="s">
        <v>993</v>
      </c>
      <c r="E423" s="172">
        <v>1123</v>
      </c>
      <c r="F423" s="177">
        <v>95</v>
      </c>
      <c r="G423" s="177">
        <v>937</v>
      </c>
      <c r="H423" s="178">
        <v>91</v>
      </c>
      <c r="I423" s="172">
        <v>1263</v>
      </c>
      <c r="J423" s="177">
        <v>92</v>
      </c>
      <c r="K423" s="177">
        <v>1039</v>
      </c>
      <c r="L423" s="178">
        <v>132</v>
      </c>
      <c r="M423" s="172">
        <v>1277</v>
      </c>
      <c r="N423" s="177">
        <v>88</v>
      </c>
      <c r="O423" s="177">
        <v>1042</v>
      </c>
      <c r="P423" s="178">
        <v>147</v>
      </c>
    </row>
    <row r="424" spans="1:16" x14ac:dyDescent="0.3">
      <c r="A424" s="175" t="s">
        <v>512</v>
      </c>
      <c r="B424" s="176" t="s">
        <v>475</v>
      </c>
      <c r="C424" s="176" t="s">
        <v>1616</v>
      </c>
      <c r="D424" s="175" t="s">
        <v>479</v>
      </c>
      <c r="E424" s="172">
        <v>1215</v>
      </c>
      <c r="F424" s="177">
        <v>224</v>
      </c>
      <c r="G424" s="177">
        <v>919</v>
      </c>
      <c r="H424" s="178">
        <v>72</v>
      </c>
      <c r="I424" s="172">
        <v>1215</v>
      </c>
      <c r="J424" s="177">
        <v>229</v>
      </c>
      <c r="K424" s="177">
        <v>906</v>
      </c>
      <c r="L424" s="178">
        <v>80</v>
      </c>
      <c r="M424" s="172">
        <v>1267</v>
      </c>
      <c r="N424" s="177">
        <v>279</v>
      </c>
      <c r="O424" s="177">
        <v>902</v>
      </c>
      <c r="P424" s="178">
        <v>86</v>
      </c>
    </row>
    <row r="425" spans="1:16" x14ac:dyDescent="0.3">
      <c r="A425" s="175" t="s">
        <v>107</v>
      </c>
      <c r="B425" s="176" t="s">
        <v>1039</v>
      </c>
      <c r="C425" s="176" t="s">
        <v>1617</v>
      </c>
      <c r="D425" s="175" t="s">
        <v>1043</v>
      </c>
      <c r="E425" s="172">
        <v>1173</v>
      </c>
      <c r="F425" s="177">
        <v>502</v>
      </c>
      <c r="G425" s="177">
        <v>444</v>
      </c>
      <c r="H425" s="178">
        <v>227</v>
      </c>
      <c r="I425" s="172">
        <v>1263</v>
      </c>
      <c r="J425" s="177">
        <v>504</v>
      </c>
      <c r="K425" s="177">
        <v>465</v>
      </c>
      <c r="L425" s="178">
        <v>294</v>
      </c>
      <c r="M425" s="172">
        <v>1327</v>
      </c>
      <c r="N425" s="177">
        <v>503</v>
      </c>
      <c r="O425" s="177">
        <v>458</v>
      </c>
      <c r="P425" s="178">
        <v>366</v>
      </c>
    </row>
    <row r="426" spans="1:16" x14ac:dyDescent="0.3">
      <c r="A426" s="175" t="s">
        <v>539</v>
      </c>
      <c r="B426" s="176" t="s">
        <v>1086</v>
      </c>
      <c r="C426" s="176" t="s">
        <v>1618</v>
      </c>
      <c r="D426" s="175" t="s">
        <v>1114</v>
      </c>
      <c r="E426" s="172">
        <v>1138</v>
      </c>
      <c r="F426" s="177">
        <v>314</v>
      </c>
      <c r="G426" s="177">
        <v>661</v>
      </c>
      <c r="H426" s="178">
        <v>163</v>
      </c>
      <c r="I426" s="172">
        <v>1282</v>
      </c>
      <c r="J426" s="177">
        <v>314</v>
      </c>
      <c r="K426" s="177">
        <v>698</v>
      </c>
      <c r="L426" s="178">
        <v>270</v>
      </c>
      <c r="M426" s="172">
        <v>1269</v>
      </c>
      <c r="N426" s="177">
        <v>312</v>
      </c>
      <c r="O426" s="177">
        <v>672</v>
      </c>
      <c r="P426" s="178">
        <v>285</v>
      </c>
    </row>
    <row r="427" spans="1:16" x14ac:dyDescent="0.3">
      <c r="A427" s="175" t="s">
        <v>308</v>
      </c>
      <c r="B427" s="176" t="s">
        <v>309</v>
      </c>
      <c r="C427" s="176" t="s">
        <v>1619</v>
      </c>
      <c r="D427" s="175" t="s">
        <v>359</v>
      </c>
      <c r="E427" s="172">
        <v>1142</v>
      </c>
      <c r="F427" s="177">
        <v>192</v>
      </c>
      <c r="G427" s="177">
        <v>783</v>
      </c>
      <c r="H427" s="178">
        <v>167</v>
      </c>
      <c r="I427" s="172">
        <v>1219</v>
      </c>
      <c r="J427" s="177">
        <v>197</v>
      </c>
      <c r="K427" s="177">
        <v>821</v>
      </c>
      <c r="L427" s="178">
        <v>201</v>
      </c>
      <c r="M427" s="172">
        <v>1292</v>
      </c>
      <c r="N427" s="177">
        <v>196</v>
      </c>
      <c r="O427" s="177">
        <v>854</v>
      </c>
      <c r="P427" s="178">
        <v>242</v>
      </c>
    </row>
    <row r="428" spans="1:16" x14ac:dyDescent="0.3">
      <c r="A428" s="175" t="s">
        <v>1038</v>
      </c>
      <c r="B428" s="176" t="s">
        <v>712</v>
      </c>
      <c r="C428" s="176" t="s">
        <v>1620</v>
      </c>
      <c r="D428" s="175" t="s">
        <v>744</v>
      </c>
      <c r="E428" s="172">
        <v>1134</v>
      </c>
      <c r="F428" s="177">
        <v>314</v>
      </c>
      <c r="G428" s="177">
        <v>507</v>
      </c>
      <c r="H428" s="178">
        <v>313</v>
      </c>
      <c r="I428" s="172">
        <v>1237</v>
      </c>
      <c r="J428" s="177">
        <v>346</v>
      </c>
      <c r="K428" s="177">
        <v>548</v>
      </c>
      <c r="L428" s="178">
        <v>343</v>
      </c>
      <c r="M428" s="172">
        <v>1274</v>
      </c>
      <c r="N428" s="177">
        <v>353</v>
      </c>
      <c r="O428" s="177">
        <v>552</v>
      </c>
      <c r="P428" s="178">
        <v>369</v>
      </c>
    </row>
    <row r="429" spans="1:16" x14ac:dyDescent="0.3">
      <c r="A429" s="175" t="s">
        <v>260</v>
      </c>
      <c r="B429" s="176" t="s">
        <v>449</v>
      </c>
      <c r="C429" s="176" t="s">
        <v>1621</v>
      </c>
      <c r="D429" s="175" t="s">
        <v>937</v>
      </c>
      <c r="E429" s="172">
        <v>984</v>
      </c>
      <c r="F429" s="177">
        <v>292</v>
      </c>
      <c r="G429" s="177">
        <v>507</v>
      </c>
      <c r="H429" s="178">
        <v>185</v>
      </c>
      <c r="I429" s="172">
        <v>1040</v>
      </c>
      <c r="J429" s="177">
        <v>322</v>
      </c>
      <c r="K429" s="177">
        <v>498</v>
      </c>
      <c r="L429" s="178">
        <v>220</v>
      </c>
      <c r="M429" s="172">
        <v>1251</v>
      </c>
      <c r="N429" s="177">
        <v>324</v>
      </c>
      <c r="O429" s="177">
        <v>697</v>
      </c>
      <c r="P429" s="178">
        <v>230</v>
      </c>
    </row>
    <row r="430" spans="1:16" x14ac:dyDescent="0.3">
      <c r="A430" s="175" t="s">
        <v>107</v>
      </c>
      <c r="B430" s="176" t="s">
        <v>939</v>
      </c>
      <c r="C430" s="176" t="s">
        <v>1622</v>
      </c>
      <c r="D430" s="175" t="s">
        <v>986</v>
      </c>
      <c r="E430" s="172">
        <v>1060</v>
      </c>
      <c r="F430" s="177">
        <v>349</v>
      </c>
      <c r="G430" s="177">
        <v>146</v>
      </c>
      <c r="H430" s="178">
        <v>565</v>
      </c>
      <c r="I430" s="172">
        <v>1190</v>
      </c>
      <c r="J430" s="177">
        <v>367</v>
      </c>
      <c r="K430" s="177">
        <v>203</v>
      </c>
      <c r="L430" s="178">
        <v>620</v>
      </c>
      <c r="M430" s="172">
        <v>1228</v>
      </c>
      <c r="N430" s="177">
        <v>372</v>
      </c>
      <c r="O430" s="177">
        <v>248</v>
      </c>
      <c r="P430" s="178">
        <v>608</v>
      </c>
    </row>
    <row r="431" spans="1:16" x14ac:dyDescent="0.3">
      <c r="A431" s="175" t="s">
        <v>568</v>
      </c>
      <c r="B431" s="176" t="s">
        <v>108</v>
      </c>
      <c r="C431" s="176" t="s">
        <v>1623</v>
      </c>
      <c r="D431" s="175" t="s">
        <v>137</v>
      </c>
      <c r="E431" s="172">
        <v>1147</v>
      </c>
      <c r="F431" s="177">
        <v>523</v>
      </c>
      <c r="G431" s="177">
        <v>541</v>
      </c>
      <c r="H431" s="178">
        <v>83</v>
      </c>
      <c r="I431" s="172">
        <v>1195</v>
      </c>
      <c r="J431" s="177">
        <v>528</v>
      </c>
      <c r="K431" s="177">
        <v>561</v>
      </c>
      <c r="L431" s="178">
        <v>106</v>
      </c>
      <c r="M431" s="172">
        <v>1221</v>
      </c>
      <c r="N431" s="177">
        <v>557</v>
      </c>
      <c r="O431" s="177">
        <v>569</v>
      </c>
      <c r="P431" s="178">
        <v>95</v>
      </c>
    </row>
    <row r="432" spans="1:16" x14ac:dyDescent="0.3">
      <c r="A432" s="175" t="s">
        <v>873</v>
      </c>
      <c r="B432" s="176" t="s">
        <v>748</v>
      </c>
      <c r="C432" s="176" t="s">
        <v>1624</v>
      </c>
      <c r="D432" s="175" t="s">
        <v>306</v>
      </c>
      <c r="E432" s="172">
        <v>1121</v>
      </c>
      <c r="F432" s="177">
        <v>572</v>
      </c>
      <c r="G432" s="177">
        <v>292</v>
      </c>
      <c r="H432" s="178">
        <v>257</v>
      </c>
      <c r="I432" s="172">
        <v>1191</v>
      </c>
      <c r="J432" s="177">
        <v>574</v>
      </c>
      <c r="K432" s="177">
        <v>314</v>
      </c>
      <c r="L432" s="178">
        <v>303</v>
      </c>
      <c r="M432" s="172">
        <v>1263</v>
      </c>
      <c r="N432" s="177">
        <v>580</v>
      </c>
      <c r="O432" s="177">
        <v>333</v>
      </c>
      <c r="P432" s="178">
        <v>350</v>
      </c>
    </row>
    <row r="433" spans="1:16" x14ac:dyDescent="0.3">
      <c r="A433" s="175" t="s">
        <v>539</v>
      </c>
      <c r="B433" s="176" t="s">
        <v>181</v>
      </c>
      <c r="C433" s="176" t="s">
        <v>1625</v>
      </c>
      <c r="D433" s="175" t="s">
        <v>828</v>
      </c>
      <c r="E433" s="172">
        <v>1231</v>
      </c>
      <c r="F433" s="177">
        <v>249</v>
      </c>
      <c r="G433" s="177">
        <v>637</v>
      </c>
      <c r="H433" s="178">
        <v>345</v>
      </c>
      <c r="I433" s="172">
        <v>1226</v>
      </c>
      <c r="J433" s="177">
        <v>253</v>
      </c>
      <c r="K433" s="177">
        <v>620</v>
      </c>
      <c r="L433" s="178">
        <v>353</v>
      </c>
      <c r="M433" s="172">
        <v>1226</v>
      </c>
      <c r="N433" s="177">
        <v>250</v>
      </c>
      <c r="O433" s="177">
        <v>611</v>
      </c>
      <c r="P433" s="178">
        <v>365</v>
      </c>
    </row>
    <row r="434" spans="1:16" x14ac:dyDescent="0.3">
      <c r="A434" s="175" t="s">
        <v>260</v>
      </c>
      <c r="B434" s="176" t="s">
        <v>181</v>
      </c>
      <c r="C434" s="176" t="s">
        <v>1626</v>
      </c>
      <c r="D434" s="175" t="s">
        <v>830</v>
      </c>
      <c r="E434" s="172">
        <v>1071</v>
      </c>
      <c r="F434" s="177">
        <v>478</v>
      </c>
      <c r="G434" s="177">
        <v>397</v>
      </c>
      <c r="H434" s="178">
        <v>196</v>
      </c>
      <c r="I434" s="172">
        <v>1139</v>
      </c>
      <c r="J434" s="177">
        <v>479</v>
      </c>
      <c r="K434" s="177">
        <v>424</v>
      </c>
      <c r="L434" s="178">
        <v>236</v>
      </c>
      <c r="M434" s="172">
        <v>1218</v>
      </c>
      <c r="N434" s="177">
        <v>486</v>
      </c>
      <c r="O434" s="177">
        <v>482</v>
      </c>
      <c r="P434" s="178">
        <v>250</v>
      </c>
    </row>
    <row r="435" spans="1:16" x14ac:dyDescent="0.3">
      <c r="A435" s="175" t="s">
        <v>512</v>
      </c>
      <c r="B435" s="176" t="s">
        <v>513</v>
      </c>
      <c r="C435" s="176" t="s">
        <v>1627</v>
      </c>
      <c r="D435" s="175" t="s">
        <v>536</v>
      </c>
      <c r="E435" s="172">
        <v>999</v>
      </c>
      <c r="F435" s="177">
        <v>275</v>
      </c>
      <c r="G435" s="177">
        <v>556</v>
      </c>
      <c r="H435" s="178">
        <v>168</v>
      </c>
      <c r="I435" s="172">
        <v>1136</v>
      </c>
      <c r="J435" s="177">
        <v>273</v>
      </c>
      <c r="K435" s="177">
        <v>662</v>
      </c>
      <c r="L435" s="178">
        <v>201</v>
      </c>
      <c r="M435" s="172">
        <v>1219</v>
      </c>
      <c r="N435" s="177">
        <v>268</v>
      </c>
      <c r="O435" s="177">
        <v>728</v>
      </c>
      <c r="P435" s="178">
        <v>223</v>
      </c>
    </row>
    <row r="436" spans="1:16" x14ac:dyDescent="0.3">
      <c r="A436" s="175" t="s">
        <v>680</v>
      </c>
      <c r="B436" s="176" t="s">
        <v>309</v>
      </c>
      <c r="C436" s="176" t="s">
        <v>1628</v>
      </c>
      <c r="D436" s="175" t="s">
        <v>317</v>
      </c>
      <c r="E436" s="172">
        <v>1117</v>
      </c>
      <c r="F436" s="177">
        <v>288</v>
      </c>
      <c r="G436" s="177">
        <v>578</v>
      </c>
      <c r="H436" s="178">
        <v>251</v>
      </c>
      <c r="I436" s="172">
        <v>1180</v>
      </c>
      <c r="J436" s="177">
        <v>297</v>
      </c>
      <c r="K436" s="177">
        <v>563</v>
      </c>
      <c r="L436" s="178">
        <v>320</v>
      </c>
      <c r="M436" s="172">
        <v>1346</v>
      </c>
      <c r="N436" s="177">
        <v>302</v>
      </c>
      <c r="O436" s="177">
        <v>565</v>
      </c>
      <c r="P436" s="178">
        <v>479</v>
      </c>
    </row>
    <row r="437" spans="1:16" x14ac:dyDescent="0.3">
      <c r="A437" s="175" t="s">
        <v>938</v>
      </c>
      <c r="B437" s="176" t="s">
        <v>108</v>
      </c>
      <c r="C437" s="176" t="s">
        <v>1629</v>
      </c>
      <c r="D437" s="175" t="s">
        <v>226</v>
      </c>
      <c r="E437" s="172">
        <v>1058</v>
      </c>
      <c r="F437" s="177">
        <v>315</v>
      </c>
      <c r="G437" s="177">
        <v>554</v>
      </c>
      <c r="H437" s="178">
        <v>189</v>
      </c>
      <c r="I437" s="172">
        <v>1122</v>
      </c>
      <c r="J437" s="177">
        <v>326</v>
      </c>
      <c r="K437" s="177">
        <v>584</v>
      </c>
      <c r="L437" s="178">
        <v>212</v>
      </c>
      <c r="M437" s="172">
        <v>1219</v>
      </c>
      <c r="N437" s="177">
        <v>359</v>
      </c>
      <c r="O437" s="177">
        <v>610</v>
      </c>
      <c r="P437" s="178">
        <v>250</v>
      </c>
    </row>
    <row r="438" spans="1:16" x14ac:dyDescent="0.3">
      <c r="A438" s="175" t="s">
        <v>762</v>
      </c>
      <c r="B438" s="176" t="s">
        <v>181</v>
      </c>
      <c r="C438" s="176" t="s">
        <v>1630</v>
      </c>
      <c r="D438" s="175" t="s">
        <v>864</v>
      </c>
      <c r="E438" s="172">
        <v>1231</v>
      </c>
      <c r="F438" s="177">
        <v>30</v>
      </c>
      <c r="G438" s="177">
        <v>1199</v>
      </c>
      <c r="H438" s="178">
        <v>2</v>
      </c>
      <c r="I438" s="172">
        <v>2116</v>
      </c>
      <c r="J438" s="177">
        <v>31</v>
      </c>
      <c r="K438" s="177">
        <v>2070</v>
      </c>
      <c r="L438" s="178">
        <v>15</v>
      </c>
      <c r="M438" s="172">
        <v>1177</v>
      </c>
      <c r="N438" s="177">
        <v>32</v>
      </c>
      <c r="O438" s="177">
        <v>1127</v>
      </c>
      <c r="P438" s="178">
        <v>18</v>
      </c>
    </row>
    <row r="439" spans="1:16" x14ac:dyDescent="0.3">
      <c r="A439" s="175" t="s">
        <v>474</v>
      </c>
      <c r="B439" s="176" t="s">
        <v>449</v>
      </c>
      <c r="C439" s="176" t="s">
        <v>1631</v>
      </c>
      <c r="D439" s="175" t="s">
        <v>932</v>
      </c>
      <c r="E439" s="172">
        <v>1062</v>
      </c>
      <c r="F439" s="177">
        <v>344</v>
      </c>
      <c r="G439" s="177">
        <v>485</v>
      </c>
      <c r="H439" s="178">
        <v>233</v>
      </c>
      <c r="I439" s="172">
        <v>1186</v>
      </c>
      <c r="J439" s="177">
        <v>353</v>
      </c>
      <c r="K439" s="177">
        <v>530</v>
      </c>
      <c r="L439" s="178">
        <v>303</v>
      </c>
      <c r="M439" s="172">
        <v>1217</v>
      </c>
      <c r="N439" s="177">
        <v>352</v>
      </c>
      <c r="O439" s="177">
        <v>513</v>
      </c>
      <c r="P439" s="178">
        <v>352</v>
      </c>
    </row>
    <row r="440" spans="1:16" x14ac:dyDescent="0.3">
      <c r="A440" s="175" t="s">
        <v>1149</v>
      </c>
      <c r="B440" s="176" t="s">
        <v>506</v>
      </c>
      <c r="C440" s="176" t="s">
        <v>1632</v>
      </c>
      <c r="D440" s="175" t="s">
        <v>1035</v>
      </c>
      <c r="E440" s="172">
        <v>1033</v>
      </c>
      <c r="F440" s="177">
        <v>548</v>
      </c>
      <c r="G440" s="177">
        <v>247</v>
      </c>
      <c r="H440" s="178">
        <v>238</v>
      </c>
      <c r="I440" s="172">
        <v>1160</v>
      </c>
      <c r="J440" s="177">
        <v>559</v>
      </c>
      <c r="K440" s="177">
        <v>248</v>
      </c>
      <c r="L440" s="178">
        <v>353</v>
      </c>
      <c r="M440" s="172">
        <v>1156</v>
      </c>
      <c r="N440" s="177">
        <v>557</v>
      </c>
      <c r="O440" s="177">
        <v>252</v>
      </c>
      <c r="P440" s="178">
        <v>347</v>
      </c>
    </row>
    <row r="441" spans="1:16" x14ac:dyDescent="0.3">
      <c r="A441" s="175" t="s">
        <v>308</v>
      </c>
      <c r="B441" s="176" t="s">
        <v>309</v>
      </c>
      <c r="C441" s="176" t="s">
        <v>1633</v>
      </c>
      <c r="D441" s="175" t="s">
        <v>392</v>
      </c>
      <c r="E441" s="172">
        <v>1106</v>
      </c>
      <c r="F441" s="177">
        <v>630</v>
      </c>
      <c r="G441" s="177">
        <v>194</v>
      </c>
      <c r="H441" s="178">
        <v>282</v>
      </c>
      <c r="I441" s="172">
        <v>1168</v>
      </c>
      <c r="J441" s="177">
        <v>622</v>
      </c>
      <c r="K441" s="177">
        <v>226</v>
      </c>
      <c r="L441" s="178">
        <v>320</v>
      </c>
      <c r="M441" s="172">
        <v>1191</v>
      </c>
      <c r="N441" s="177">
        <v>594</v>
      </c>
      <c r="O441" s="177">
        <v>242</v>
      </c>
      <c r="P441" s="178">
        <v>355</v>
      </c>
    </row>
    <row r="442" spans="1:16" x14ac:dyDescent="0.3">
      <c r="A442" s="175" t="s">
        <v>474</v>
      </c>
      <c r="B442" s="176" t="s">
        <v>309</v>
      </c>
      <c r="C442" s="176" t="s">
        <v>1634</v>
      </c>
      <c r="D442" s="175" t="s">
        <v>401</v>
      </c>
      <c r="E442" s="172">
        <v>1081</v>
      </c>
      <c r="F442" s="177">
        <v>649</v>
      </c>
      <c r="G442" s="177">
        <v>281</v>
      </c>
      <c r="H442" s="178">
        <v>151</v>
      </c>
      <c r="I442" s="172">
        <v>1160</v>
      </c>
      <c r="J442" s="177">
        <v>646</v>
      </c>
      <c r="K442" s="177">
        <v>332</v>
      </c>
      <c r="L442" s="178">
        <v>182</v>
      </c>
      <c r="M442" s="172">
        <v>1212</v>
      </c>
      <c r="N442" s="177">
        <v>624</v>
      </c>
      <c r="O442" s="177">
        <v>340</v>
      </c>
      <c r="P442" s="178">
        <v>248</v>
      </c>
    </row>
    <row r="443" spans="1:16" x14ac:dyDescent="0.3">
      <c r="A443" s="175" t="s">
        <v>457</v>
      </c>
      <c r="B443" s="176" t="s">
        <v>712</v>
      </c>
      <c r="C443" s="176" t="s">
        <v>1635</v>
      </c>
      <c r="D443" s="175" t="s">
        <v>732</v>
      </c>
      <c r="E443" s="172">
        <v>1152</v>
      </c>
      <c r="F443" s="177">
        <v>193</v>
      </c>
      <c r="G443" s="177">
        <v>697</v>
      </c>
      <c r="H443" s="178">
        <v>262</v>
      </c>
      <c r="I443" s="172">
        <v>1202</v>
      </c>
      <c r="J443" s="177">
        <v>194</v>
      </c>
      <c r="K443" s="177">
        <v>731</v>
      </c>
      <c r="L443" s="178">
        <v>277</v>
      </c>
      <c r="M443" s="172">
        <v>1136</v>
      </c>
      <c r="N443" s="177">
        <v>198</v>
      </c>
      <c r="O443" s="177">
        <v>668</v>
      </c>
      <c r="P443" s="178">
        <v>270</v>
      </c>
    </row>
    <row r="444" spans="1:16" x14ac:dyDescent="0.3">
      <c r="A444" s="175" t="s">
        <v>792</v>
      </c>
      <c r="B444" s="176" t="s">
        <v>712</v>
      </c>
      <c r="C444" s="176" t="s">
        <v>1636</v>
      </c>
      <c r="D444" s="175" t="s">
        <v>725</v>
      </c>
      <c r="E444" s="172">
        <v>1088</v>
      </c>
      <c r="F444" s="177">
        <v>212</v>
      </c>
      <c r="G444" s="177">
        <v>675</v>
      </c>
      <c r="H444" s="178">
        <v>201</v>
      </c>
      <c r="I444" s="172">
        <v>1130</v>
      </c>
      <c r="J444" s="177">
        <v>211</v>
      </c>
      <c r="K444" s="177">
        <v>694</v>
      </c>
      <c r="L444" s="178">
        <v>225</v>
      </c>
      <c r="M444" s="172">
        <v>1144</v>
      </c>
      <c r="N444" s="177">
        <v>205</v>
      </c>
      <c r="O444" s="177">
        <v>711</v>
      </c>
      <c r="P444" s="178">
        <v>228</v>
      </c>
    </row>
    <row r="445" spans="1:16" x14ac:dyDescent="0.3">
      <c r="A445" s="175" t="s">
        <v>107</v>
      </c>
      <c r="B445" s="176" t="s">
        <v>1150</v>
      </c>
      <c r="C445" s="176" t="s">
        <v>1637</v>
      </c>
      <c r="D445" s="175" t="s">
        <v>1154</v>
      </c>
      <c r="E445" s="172">
        <v>1176</v>
      </c>
      <c r="F445" s="177">
        <v>266</v>
      </c>
      <c r="G445" s="177">
        <v>565</v>
      </c>
      <c r="H445" s="178">
        <v>345</v>
      </c>
      <c r="I445" s="172">
        <v>1142</v>
      </c>
      <c r="J445" s="177">
        <v>222</v>
      </c>
      <c r="K445" s="177">
        <v>545</v>
      </c>
      <c r="L445" s="178">
        <v>375</v>
      </c>
      <c r="M445" s="172">
        <v>1134</v>
      </c>
      <c r="N445" s="177">
        <v>218</v>
      </c>
      <c r="O445" s="177">
        <v>546</v>
      </c>
      <c r="P445" s="178">
        <v>370</v>
      </c>
    </row>
    <row r="446" spans="1:16" x14ac:dyDescent="0.3">
      <c r="A446" s="175" t="s">
        <v>457</v>
      </c>
      <c r="B446" s="176" t="s">
        <v>272</v>
      </c>
      <c r="C446" s="176" t="s">
        <v>1638</v>
      </c>
      <c r="D446" s="175" t="s">
        <v>555</v>
      </c>
      <c r="E446" s="172">
        <v>1024</v>
      </c>
      <c r="F446" s="177">
        <v>281</v>
      </c>
      <c r="G446" s="177">
        <v>488</v>
      </c>
      <c r="H446" s="178">
        <v>255</v>
      </c>
      <c r="I446" s="172">
        <v>1090</v>
      </c>
      <c r="J446" s="177">
        <v>293</v>
      </c>
      <c r="K446" s="177">
        <v>486</v>
      </c>
      <c r="L446" s="178">
        <v>311</v>
      </c>
      <c r="M446" s="172">
        <v>1141</v>
      </c>
      <c r="N446" s="177">
        <v>302</v>
      </c>
      <c r="O446" s="177">
        <v>515</v>
      </c>
      <c r="P446" s="178">
        <v>324</v>
      </c>
    </row>
    <row r="447" spans="1:16" x14ac:dyDescent="0.3">
      <c r="A447" s="175" t="s">
        <v>474</v>
      </c>
      <c r="B447" s="176" t="s">
        <v>1131</v>
      </c>
      <c r="C447" s="176" t="s">
        <v>1639</v>
      </c>
      <c r="D447" s="175" t="s">
        <v>1142</v>
      </c>
      <c r="E447" s="172">
        <v>1034</v>
      </c>
      <c r="F447" s="177">
        <v>455</v>
      </c>
      <c r="G447" s="177">
        <v>120</v>
      </c>
      <c r="H447" s="178">
        <v>459</v>
      </c>
      <c r="I447" s="172">
        <v>1127</v>
      </c>
      <c r="J447" s="177">
        <v>449</v>
      </c>
      <c r="K447" s="177">
        <v>169</v>
      </c>
      <c r="L447" s="178">
        <v>509</v>
      </c>
      <c r="M447" s="172">
        <v>1132</v>
      </c>
      <c r="N447" s="177">
        <v>452</v>
      </c>
      <c r="O447" s="177">
        <v>165</v>
      </c>
      <c r="P447" s="178">
        <v>515</v>
      </c>
    </row>
    <row r="448" spans="1:16" x14ac:dyDescent="0.3">
      <c r="A448" s="175" t="s">
        <v>107</v>
      </c>
      <c r="B448" s="176" t="s">
        <v>1086</v>
      </c>
      <c r="C448" s="176" t="s">
        <v>1640</v>
      </c>
      <c r="D448" s="175" t="s">
        <v>1117</v>
      </c>
      <c r="E448" s="172">
        <v>1052</v>
      </c>
      <c r="F448" s="177">
        <v>425</v>
      </c>
      <c r="G448" s="177">
        <v>408</v>
      </c>
      <c r="H448" s="178">
        <v>219</v>
      </c>
      <c r="I448" s="172">
        <v>1072</v>
      </c>
      <c r="J448" s="177">
        <v>424</v>
      </c>
      <c r="K448" s="177">
        <v>427</v>
      </c>
      <c r="L448" s="178">
        <v>221</v>
      </c>
      <c r="M448" s="172">
        <v>1126</v>
      </c>
      <c r="N448" s="177">
        <v>466</v>
      </c>
      <c r="O448" s="177">
        <v>439</v>
      </c>
      <c r="P448" s="178">
        <v>221</v>
      </c>
    </row>
    <row r="449" spans="1:16" x14ac:dyDescent="0.3">
      <c r="A449" s="175" t="s">
        <v>568</v>
      </c>
      <c r="B449" s="176" t="s">
        <v>108</v>
      </c>
      <c r="C449" s="176" t="s">
        <v>1641</v>
      </c>
      <c r="D449" s="175" t="s">
        <v>231</v>
      </c>
      <c r="E449" s="172">
        <v>1084</v>
      </c>
      <c r="F449" s="177">
        <v>713</v>
      </c>
      <c r="G449" s="177">
        <v>159</v>
      </c>
      <c r="H449" s="178">
        <v>212</v>
      </c>
      <c r="I449" s="172">
        <v>1163</v>
      </c>
      <c r="J449" s="177">
        <v>717</v>
      </c>
      <c r="K449" s="177">
        <v>175</v>
      </c>
      <c r="L449" s="178">
        <v>271</v>
      </c>
      <c r="M449" s="172">
        <v>1204</v>
      </c>
      <c r="N449" s="177">
        <v>670</v>
      </c>
      <c r="O449" s="177">
        <v>181</v>
      </c>
      <c r="P449" s="178">
        <v>353</v>
      </c>
    </row>
    <row r="450" spans="1:16" x14ac:dyDescent="0.3">
      <c r="A450" s="175" t="s">
        <v>474</v>
      </c>
      <c r="B450" s="176" t="s">
        <v>108</v>
      </c>
      <c r="C450" s="176" t="s">
        <v>1642</v>
      </c>
      <c r="D450" s="176" t="s">
        <v>203</v>
      </c>
      <c r="E450" s="172">
        <v>1107</v>
      </c>
      <c r="F450" s="177">
        <v>435</v>
      </c>
      <c r="G450" s="177">
        <v>546</v>
      </c>
      <c r="H450" s="178">
        <v>126</v>
      </c>
      <c r="I450" s="172">
        <v>1166</v>
      </c>
      <c r="J450" s="177">
        <v>501</v>
      </c>
      <c r="K450" s="177">
        <v>494</v>
      </c>
      <c r="L450" s="178">
        <v>171</v>
      </c>
      <c r="M450" s="172">
        <v>1092</v>
      </c>
      <c r="N450" s="177">
        <v>401</v>
      </c>
      <c r="O450" s="177">
        <v>539</v>
      </c>
      <c r="P450" s="178">
        <v>152</v>
      </c>
    </row>
    <row r="451" spans="1:16" x14ac:dyDescent="0.3">
      <c r="A451" s="175" t="s">
        <v>107</v>
      </c>
      <c r="B451" s="176" t="s">
        <v>793</v>
      </c>
      <c r="C451" s="176" t="s">
        <v>1643</v>
      </c>
      <c r="D451" s="176" t="s">
        <v>806</v>
      </c>
      <c r="E451" s="172">
        <v>1030</v>
      </c>
      <c r="F451" s="177">
        <v>364</v>
      </c>
      <c r="G451" s="177">
        <v>510</v>
      </c>
      <c r="H451" s="178">
        <v>156</v>
      </c>
      <c r="I451" s="172">
        <v>1103</v>
      </c>
      <c r="J451" s="177">
        <v>370</v>
      </c>
      <c r="K451" s="177">
        <v>543</v>
      </c>
      <c r="L451" s="178">
        <v>190</v>
      </c>
      <c r="M451" s="172">
        <v>1169</v>
      </c>
      <c r="N451" s="177">
        <v>367</v>
      </c>
      <c r="O451" s="177">
        <v>554</v>
      </c>
      <c r="P451" s="178">
        <v>248</v>
      </c>
    </row>
    <row r="452" spans="1:16" x14ac:dyDescent="0.3">
      <c r="A452" s="175" t="s">
        <v>457</v>
      </c>
      <c r="B452" s="176" t="s">
        <v>108</v>
      </c>
      <c r="C452" s="176" t="s">
        <v>1644</v>
      </c>
      <c r="D452" s="175" t="s">
        <v>161</v>
      </c>
      <c r="E452" s="172">
        <v>855</v>
      </c>
      <c r="F452" s="177">
        <v>435</v>
      </c>
      <c r="G452" s="177">
        <v>316</v>
      </c>
      <c r="H452" s="178">
        <v>104</v>
      </c>
      <c r="I452" s="172">
        <v>1039</v>
      </c>
      <c r="J452" s="177">
        <v>452</v>
      </c>
      <c r="K452" s="177">
        <v>389</v>
      </c>
      <c r="L452" s="178">
        <v>198</v>
      </c>
      <c r="M452" s="172">
        <v>1137</v>
      </c>
      <c r="N452" s="177">
        <v>445</v>
      </c>
      <c r="O452" s="177">
        <v>467</v>
      </c>
      <c r="P452" s="178">
        <v>225</v>
      </c>
    </row>
    <row r="453" spans="1:16" x14ac:dyDescent="0.3">
      <c r="A453" s="175" t="s">
        <v>308</v>
      </c>
      <c r="B453" s="176" t="s">
        <v>108</v>
      </c>
      <c r="C453" s="176" t="s">
        <v>1645</v>
      </c>
      <c r="D453" s="175" t="s">
        <v>176</v>
      </c>
      <c r="E453" s="172">
        <v>1079</v>
      </c>
      <c r="F453" s="177">
        <v>380</v>
      </c>
      <c r="G453" s="177">
        <v>502</v>
      </c>
      <c r="H453" s="178">
        <v>197</v>
      </c>
      <c r="I453" s="172">
        <v>1104</v>
      </c>
      <c r="J453" s="177">
        <v>381</v>
      </c>
      <c r="K453" s="177">
        <v>507</v>
      </c>
      <c r="L453" s="178">
        <v>216</v>
      </c>
      <c r="M453" s="172">
        <v>1113</v>
      </c>
      <c r="N453" s="177">
        <v>390</v>
      </c>
      <c r="O453" s="177">
        <v>504</v>
      </c>
      <c r="P453" s="178">
        <v>219</v>
      </c>
    </row>
    <row r="454" spans="1:16" x14ac:dyDescent="0.3">
      <c r="A454" s="175" t="s">
        <v>1038</v>
      </c>
      <c r="B454" s="176" t="s">
        <v>261</v>
      </c>
      <c r="C454" s="176" t="s">
        <v>1646</v>
      </c>
      <c r="D454" s="175" t="s">
        <v>305</v>
      </c>
      <c r="E454" s="172">
        <v>1087</v>
      </c>
      <c r="F454" s="177">
        <v>246</v>
      </c>
      <c r="G454" s="177">
        <v>502</v>
      </c>
      <c r="H454" s="178">
        <v>339</v>
      </c>
      <c r="I454" s="172">
        <v>1091</v>
      </c>
      <c r="J454" s="177">
        <v>244</v>
      </c>
      <c r="K454" s="177">
        <v>487</v>
      </c>
      <c r="L454" s="178">
        <v>360</v>
      </c>
      <c r="M454" s="172">
        <v>1157</v>
      </c>
      <c r="N454" s="177">
        <v>242</v>
      </c>
      <c r="O454" s="177">
        <v>507</v>
      </c>
      <c r="P454" s="178">
        <v>408</v>
      </c>
    </row>
    <row r="455" spans="1:16" x14ac:dyDescent="0.3">
      <c r="A455" s="175" t="s">
        <v>512</v>
      </c>
      <c r="B455" s="176" t="s">
        <v>181</v>
      </c>
      <c r="C455" s="176" t="s">
        <v>1647</v>
      </c>
      <c r="D455" s="175" t="s">
        <v>863</v>
      </c>
      <c r="E455" s="172">
        <v>1038</v>
      </c>
      <c r="F455" s="177">
        <v>593</v>
      </c>
      <c r="G455" s="177">
        <v>196</v>
      </c>
      <c r="H455" s="178">
        <v>249</v>
      </c>
      <c r="I455" s="172">
        <v>1134</v>
      </c>
      <c r="J455" s="177">
        <v>601</v>
      </c>
      <c r="K455" s="177">
        <v>242</v>
      </c>
      <c r="L455" s="178">
        <v>291</v>
      </c>
      <c r="M455" s="172">
        <v>1170</v>
      </c>
      <c r="N455" s="177">
        <v>603</v>
      </c>
      <c r="O455" s="177">
        <v>212</v>
      </c>
      <c r="P455" s="178">
        <v>355</v>
      </c>
    </row>
    <row r="456" spans="1:16" x14ac:dyDescent="0.3">
      <c r="A456" s="175" t="s">
        <v>308</v>
      </c>
      <c r="B456" s="176" t="s">
        <v>748</v>
      </c>
      <c r="C456" s="176" t="s">
        <v>1648</v>
      </c>
      <c r="D456" s="175" t="s">
        <v>755</v>
      </c>
      <c r="E456" s="172">
        <v>929</v>
      </c>
      <c r="F456" s="177">
        <v>160</v>
      </c>
      <c r="G456" s="177">
        <v>719</v>
      </c>
      <c r="H456" s="178">
        <v>50</v>
      </c>
      <c r="I456" s="172">
        <v>1024</v>
      </c>
      <c r="J456" s="177">
        <v>160</v>
      </c>
      <c r="K456" s="177">
        <v>795</v>
      </c>
      <c r="L456" s="178">
        <v>69</v>
      </c>
      <c r="M456" s="172">
        <v>1120</v>
      </c>
      <c r="N456" s="177">
        <v>159</v>
      </c>
      <c r="O456" s="177">
        <v>877</v>
      </c>
      <c r="P456" s="178">
        <v>84</v>
      </c>
    </row>
    <row r="457" spans="1:16" x14ac:dyDescent="0.3">
      <c r="A457" s="175" t="s">
        <v>873</v>
      </c>
      <c r="B457" s="176" t="s">
        <v>108</v>
      </c>
      <c r="C457" s="176" t="s">
        <v>1649</v>
      </c>
      <c r="D457" s="175" t="s">
        <v>180</v>
      </c>
      <c r="E457" s="172">
        <v>919</v>
      </c>
      <c r="F457" s="177">
        <v>428</v>
      </c>
      <c r="G457" s="177">
        <v>248</v>
      </c>
      <c r="H457" s="178">
        <v>243</v>
      </c>
      <c r="I457" s="172">
        <v>1041</v>
      </c>
      <c r="J457" s="177">
        <v>424</v>
      </c>
      <c r="K457" s="177">
        <v>345</v>
      </c>
      <c r="L457" s="178">
        <v>272</v>
      </c>
      <c r="M457" s="172">
        <v>1155</v>
      </c>
      <c r="N457" s="177">
        <v>422</v>
      </c>
      <c r="O457" s="177">
        <v>407</v>
      </c>
      <c r="P457" s="178">
        <v>326</v>
      </c>
    </row>
    <row r="458" spans="1:16" x14ac:dyDescent="0.3">
      <c r="A458" s="175" t="s">
        <v>512</v>
      </c>
      <c r="B458" s="176" t="s">
        <v>681</v>
      </c>
      <c r="C458" s="176" t="s">
        <v>1650</v>
      </c>
      <c r="D458" s="175" t="s">
        <v>693</v>
      </c>
      <c r="E458" s="172">
        <v>1089</v>
      </c>
      <c r="F458" s="177">
        <v>298</v>
      </c>
      <c r="G458" s="177">
        <v>457</v>
      </c>
      <c r="H458" s="178">
        <v>334</v>
      </c>
      <c r="I458" s="172">
        <v>1133</v>
      </c>
      <c r="J458" s="177">
        <v>301</v>
      </c>
      <c r="K458" s="177">
        <v>479</v>
      </c>
      <c r="L458" s="178">
        <v>353</v>
      </c>
      <c r="M458" s="172">
        <v>1093</v>
      </c>
      <c r="N458" s="177">
        <v>304</v>
      </c>
      <c r="O458" s="177">
        <v>439</v>
      </c>
      <c r="P458" s="178">
        <v>350</v>
      </c>
    </row>
    <row r="459" spans="1:16" x14ac:dyDescent="0.3">
      <c r="A459" s="175" t="s">
        <v>308</v>
      </c>
      <c r="B459" s="176" t="s">
        <v>458</v>
      </c>
      <c r="C459" s="176" t="s">
        <v>1651</v>
      </c>
      <c r="D459" s="175" t="s">
        <v>469</v>
      </c>
      <c r="E459" s="172">
        <v>978</v>
      </c>
      <c r="F459" s="177">
        <v>310</v>
      </c>
      <c r="G459" s="177">
        <v>388</v>
      </c>
      <c r="H459" s="178">
        <v>280</v>
      </c>
      <c r="I459" s="172">
        <v>1103</v>
      </c>
      <c r="J459" s="177">
        <v>301</v>
      </c>
      <c r="K459" s="177">
        <v>470</v>
      </c>
      <c r="L459" s="178">
        <v>332</v>
      </c>
      <c r="M459" s="172">
        <v>1109</v>
      </c>
      <c r="N459" s="177">
        <v>308</v>
      </c>
      <c r="O459" s="177">
        <v>456</v>
      </c>
      <c r="P459" s="178">
        <v>345</v>
      </c>
    </row>
    <row r="460" spans="1:16" x14ac:dyDescent="0.3">
      <c r="A460" s="175" t="s">
        <v>568</v>
      </c>
      <c r="B460" s="176" t="s">
        <v>309</v>
      </c>
      <c r="C460" s="176" t="s">
        <v>1652</v>
      </c>
      <c r="D460" s="175" t="s">
        <v>382</v>
      </c>
      <c r="E460" s="172">
        <v>931</v>
      </c>
      <c r="F460" s="177">
        <v>301</v>
      </c>
      <c r="G460" s="177">
        <v>422</v>
      </c>
      <c r="H460" s="178">
        <v>208</v>
      </c>
      <c r="I460" s="172">
        <v>981</v>
      </c>
      <c r="J460" s="177">
        <v>327</v>
      </c>
      <c r="K460" s="177">
        <v>462</v>
      </c>
      <c r="L460" s="178">
        <v>192</v>
      </c>
      <c r="M460" s="172">
        <v>1109</v>
      </c>
      <c r="N460" s="177">
        <v>332</v>
      </c>
      <c r="O460" s="177">
        <v>571</v>
      </c>
      <c r="P460" s="178">
        <v>206</v>
      </c>
    </row>
    <row r="461" spans="1:16" x14ac:dyDescent="0.3">
      <c r="A461" s="175" t="s">
        <v>1085</v>
      </c>
      <c r="B461" s="176" t="s">
        <v>506</v>
      </c>
      <c r="C461" s="176" t="s">
        <v>1653</v>
      </c>
      <c r="D461" s="175" t="s">
        <v>1037</v>
      </c>
      <c r="E461" s="172">
        <v>997</v>
      </c>
      <c r="F461" s="177">
        <v>498</v>
      </c>
      <c r="G461" s="177">
        <v>286</v>
      </c>
      <c r="H461" s="178">
        <v>213</v>
      </c>
      <c r="I461" s="172">
        <v>1124</v>
      </c>
      <c r="J461" s="177">
        <v>502</v>
      </c>
      <c r="K461" s="177">
        <v>315</v>
      </c>
      <c r="L461" s="178">
        <v>307</v>
      </c>
      <c r="M461" s="172">
        <v>1096</v>
      </c>
      <c r="N461" s="177">
        <v>497</v>
      </c>
      <c r="O461" s="177">
        <v>283</v>
      </c>
      <c r="P461" s="178">
        <v>316</v>
      </c>
    </row>
    <row r="462" spans="1:16" x14ac:dyDescent="0.3">
      <c r="A462" s="175" t="s">
        <v>873</v>
      </c>
      <c r="B462" s="176" t="s">
        <v>135</v>
      </c>
      <c r="C462" s="176" t="s">
        <v>1654</v>
      </c>
      <c r="D462" s="175" t="s">
        <v>446</v>
      </c>
      <c r="E462" s="172">
        <v>945</v>
      </c>
      <c r="F462" s="177">
        <v>359</v>
      </c>
      <c r="G462" s="177">
        <v>485</v>
      </c>
      <c r="H462" s="178">
        <v>101</v>
      </c>
      <c r="I462" s="172">
        <v>1050</v>
      </c>
      <c r="J462" s="177">
        <v>365</v>
      </c>
      <c r="K462" s="177">
        <v>508</v>
      </c>
      <c r="L462" s="178">
        <v>177</v>
      </c>
      <c r="M462" s="172">
        <v>1094</v>
      </c>
      <c r="N462" s="177">
        <v>366</v>
      </c>
      <c r="O462" s="177">
        <v>544</v>
      </c>
      <c r="P462" s="178">
        <v>184</v>
      </c>
    </row>
    <row r="463" spans="1:16" x14ac:dyDescent="0.3">
      <c r="A463" s="175" t="s">
        <v>107</v>
      </c>
      <c r="B463" s="176" t="s">
        <v>1086</v>
      </c>
      <c r="C463" s="176" t="s">
        <v>1655</v>
      </c>
      <c r="D463" s="175" t="s">
        <v>1118</v>
      </c>
      <c r="E463" s="172">
        <v>1068</v>
      </c>
      <c r="F463" s="177">
        <v>167</v>
      </c>
      <c r="G463" s="177">
        <v>483</v>
      </c>
      <c r="H463" s="178">
        <v>418</v>
      </c>
      <c r="I463" s="172">
        <v>1075</v>
      </c>
      <c r="J463" s="177">
        <v>167</v>
      </c>
      <c r="K463" s="177">
        <v>482</v>
      </c>
      <c r="L463" s="178">
        <v>426</v>
      </c>
      <c r="M463" s="172">
        <v>1090</v>
      </c>
      <c r="N463" s="177">
        <v>169</v>
      </c>
      <c r="O463" s="177">
        <v>480</v>
      </c>
      <c r="P463" s="178">
        <v>441</v>
      </c>
    </row>
    <row r="464" spans="1:16" x14ac:dyDescent="0.3">
      <c r="A464" s="175" t="s">
        <v>308</v>
      </c>
      <c r="B464" s="176" t="s">
        <v>712</v>
      </c>
      <c r="C464" s="176" t="s">
        <v>1656</v>
      </c>
      <c r="D464" s="175" t="s">
        <v>734</v>
      </c>
      <c r="E464" s="172">
        <v>1159</v>
      </c>
      <c r="F464" s="177">
        <v>140</v>
      </c>
      <c r="G464" s="177">
        <v>871</v>
      </c>
      <c r="H464" s="178">
        <v>148</v>
      </c>
      <c r="I464" s="172">
        <v>1145</v>
      </c>
      <c r="J464" s="177">
        <v>135</v>
      </c>
      <c r="K464" s="177">
        <v>834</v>
      </c>
      <c r="L464" s="178">
        <v>176</v>
      </c>
      <c r="M464" s="172">
        <v>1072</v>
      </c>
      <c r="N464" s="177">
        <v>139</v>
      </c>
      <c r="O464" s="177">
        <v>748</v>
      </c>
      <c r="P464" s="178">
        <v>185</v>
      </c>
    </row>
    <row r="465" spans="1:16" x14ac:dyDescent="0.3">
      <c r="A465" s="175" t="s">
        <v>260</v>
      </c>
      <c r="B465" s="176" t="s">
        <v>108</v>
      </c>
      <c r="C465" s="176" t="s">
        <v>1657</v>
      </c>
      <c r="D465" s="175" t="s">
        <v>219</v>
      </c>
      <c r="E465" s="172">
        <v>1081</v>
      </c>
      <c r="F465" s="177">
        <v>250</v>
      </c>
      <c r="G465" s="177">
        <v>445</v>
      </c>
      <c r="H465" s="178">
        <v>386</v>
      </c>
      <c r="I465" s="172">
        <v>1067</v>
      </c>
      <c r="J465" s="177">
        <v>223</v>
      </c>
      <c r="K465" s="177">
        <v>466</v>
      </c>
      <c r="L465" s="178">
        <v>378</v>
      </c>
      <c r="M465" s="172">
        <v>1070</v>
      </c>
      <c r="N465" s="177">
        <v>225</v>
      </c>
      <c r="O465" s="177">
        <v>456</v>
      </c>
      <c r="P465" s="178">
        <v>389</v>
      </c>
    </row>
    <row r="466" spans="1:16" x14ac:dyDescent="0.3">
      <c r="A466" s="175" t="s">
        <v>107</v>
      </c>
      <c r="B466" s="176" t="s">
        <v>1086</v>
      </c>
      <c r="C466" s="176" t="s">
        <v>1658</v>
      </c>
      <c r="D466" s="175" t="s">
        <v>261</v>
      </c>
      <c r="E466" s="172">
        <v>979</v>
      </c>
      <c r="F466" s="177">
        <v>276</v>
      </c>
      <c r="G466" s="177">
        <v>537</v>
      </c>
      <c r="H466" s="178">
        <v>166</v>
      </c>
      <c r="I466" s="172">
        <v>1076</v>
      </c>
      <c r="J466" s="177">
        <v>287</v>
      </c>
      <c r="K466" s="177">
        <v>595</v>
      </c>
      <c r="L466" s="178">
        <v>194</v>
      </c>
      <c r="M466" s="172">
        <v>1041</v>
      </c>
      <c r="N466" s="177">
        <v>292</v>
      </c>
      <c r="O466" s="177">
        <v>569</v>
      </c>
      <c r="P466" s="178">
        <v>180</v>
      </c>
    </row>
    <row r="467" spans="1:16" x14ac:dyDescent="0.3">
      <c r="A467" s="175" t="s">
        <v>1085</v>
      </c>
      <c r="B467" s="176" t="s">
        <v>108</v>
      </c>
      <c r="C467" s="176" t="s">
        <v>1659</v>
      </c>
      <c r="D467" s="176" t="s">
        <v>145</v>
      </c>
      <c r="E467" s="172">
        <v>916</v>
      </c>
      <c r="F467" s="177">
        <v>504</v>
      </c>
      <c r="G467" s="177">
        <v>207</v>
      </c>
      <c r="H467" s="178">
        <v>205</v>
      </c>
      <c r="I467" s="172">
        <v>1008</v>
      </c>
      <c r="J467" s="177">
        <v>499</v>
      </c>
      <c r="K467" s="177">
        <v>249</v>
      </c>
      <c r="L467" s="178">
        <v>260</v>
      </c>
      <c r="M467" s="172">
        <v>1121</v>
      </c>
      <c r="N467" s="177">
        <v>501</v>
      </c>
      <c r="O467" s="177">
        <v>293</v>
      </c>
      <c r="P467" s="178">
        <v>327</v>
      </c>
    </row>
    <row r="468" spans="1:16" x14ac:dyDescent="0.3">
      <c r="A468" s="175" t="s">
        <v>938</v>
      </c>
      <c r="B468" s="176" t="s">
        <v>309</v>
      </c>
      <c r="C468" s="176" t="s">
        <v>1660</v>
      </c>
      <c r="D468" s="175" t="s">
        <v>314</v>
      </c>
      <c r="E468" s="172">
        <v>936</v>
      </c>
      <c r="F468" s="177">
        <v>289</v>
      </c>
      <c r="G468" s="177">
        <v>418</v>
      </c>
      <c r="H468" s="178">
        <v>229</v>
      </c>
      <c r="I468" s="172">
        <v>1014</v>
      </c>
      <c r="J468" s="177">
        <v>290</v>
      </c>
      <c r="K468" s="177">
        <v>460</v>
      </c>
      <c r="L468" s="178">
        <v>264</v>
      </c>
      <c r="M468" s="172">
        <v>1066</v>
      </c>
      <c r="N468" s="177">
        <v>298</v>
      </c>
      <c r="O468" s="177">
        <v>491</v>
      </c>
      <c r="P468" s="178">
        <v>277</v>
      </c>
    </row>
    <row r="469" spans="1:16" x14ac:dyDescent="0.3">
      <c r="A469" s="175" t="s">
        <v>762</v>
      </c>
      <c r="B469" s="176" t="s">
        <v>569</v>
      </c>
      <c r="C469" s="176" t="s">
        <v>1661</v>
      </c>
      <c r="D469" s="175" t="s">
        <v>609</v>
      </c>
      <c r="E469" s="172">
        <v>975</v>
      </c>
      <c r="F469" s="177">
        <v>217</v>
      </c>
      <c r="G469" s="177">
        <v>543</v>
      </c>
      <c r="H469" s="178">
        <v>215</v>
      </c>
      <c r="I469" s="172">
        <v>1044</v>
      </c>
      <c r="J469" s="177">
        <v>223</v>
      </c>
      <c r="K469" s="177">
        <v>573</v>
      </c>
      <c r="L469" s="178">
        <v>248</v>
      </c>
      <c r="M469" s="172">
        <v>1050</v>
      </c>
      <c r="N469" s="177">
        <v>225</v>
      </c>
      <c r="O469" s="177">
        <v>576</v>
      </c>
      <c r="P469" s="178">
        <v>249</v>
      </c>
    </row>
    <row r="470" spans="1:16" x14ac:dyDescent="0.3">
      <c r="A470" s="175" t="s">
        <v>568</v>
      </c>
      <c r="B470" s="176" t="s">
        <v>309</v>
      </c>
      <c r="C470" s="176" t="s">
        <v>1662</v>
      </c>
      <c r="D470" s="175" t="s">
        <v>400</v>
      </c>
      <c r="E470" s="172">
        <v>998</v>
      </c>
      <c r="F470" s="177">
        <v>302</v>
      </c>
      <c r="G470" s="177">
        <v>314</v>
      </c>
      <c r="H470" s="178">
        <v>382</v>
      </c>
      <c r="I470" s="172">
        <v>1063</v>
      </c>
      <c r="J470" s="177">
        <v>297</v>
      </c>
      <c r="K470" s="177">
        <v>320</v>
      </c>
      <c r="L470" s="178">
        <v>446</v>
      </c>
      <c r="M470" s="172">
        <v>1059</v>
      </c>
      <c r="N470" s="177">
        <v>294</v>
      </c>
      <c r="O470" s="177">
        <v>309</v>
      </c>
      <c r="P470" s="178">
        <v>456</v>
      </c>
    </row>
    <row r="471" spans="1:16" x14ac:dyDescent="0.3">
      <c r="A471" s="175" t="s">
        <v>474</v>
      </c>
      <c r="B471" s="176" t="s">
        <v>108</v>
      </c>
      <c r="C471" s="176" t="s">
        <v>1663</v>
      </c>
      <c r="D471" s="175" t="s">
        <v>116</v>
      </c>
      <c r="E471" s="172">
        <v>989</v>
      </c>
      <c r="F471" s="177">
        <v>401</v>
      </c>
      <c r="G471" s="177">
        <v>371</v>
      </c>
      <c r="H471" s="178">
        <v>217</v>
      </c>
      <c r="I471" s="172">
        <v>1043</v>
      </c>
      <c r="J471" s="177">
        <v>388</v>
      </c>
      <c r="K471" s="177">
        <v>357</v>
      </c>
      <c r="L471" s="178">
        <v>298</v>
      </c>
      <c r="M471" s="172">
        <v>1071</v>
      </c>
      <c r="N471" s="177">
        <v>391</v>
      </c>
      <c r="O471" s="177">
        <v>360</v>
      </c>
      <c r="P471" s="178">
        <v>320</v>
      </c>
    </row>
    <row r="472" spans="1:16" x14ac:dyDescent="0.3">
      <c r="A472" s="175" t="s">
        <v>308</v>
      </c>
      <c r="B472" s="176" t="s">
        <v>569</v>
      </c>
      <c r="C472" s="176" t="s">
        <v>1664</v>
      </c>
      <c r="D472" s="175" t="s">
        <v>678</v>
      </c>
      <c r="E472" s="172">
        <v>1007</v>
      </c>
      <c r="F472" s="177">
        <v>247</v>
      </c>
      <c r="G472" s="177">
        <v>574</v>
      </c>
      <c r="H472" s="178">
        <v>186</v>
      </c>
      <c r="I472" s="172">
        <v>1033</v>
      </c>
      <c r="J472" s="177">
        <v>244</v>
      </c>
      <c r="K472" s="177">
        <v>598</v>
      </c>
      <c r="L472" s="178">
        <v>191</v>
      </c>
      <c r="M472" s="172">
        <v>1054</v>
      </c>
      <c r="N472" s="177">
        <v>258</v>
      </c>
      <c r="O472" s="177">
        <v>597</v>
      </c>
      <c r="P472" s="178">
        <v>199</v>
      </c>
    </row>
    <row r="473" spans="1:16" x14ac:dyDescent="0.3">
      <c r="A473" s="175" t="s">
        <v>474</v>
      </c>
      <c r="B473" s="176" t="s">
        <v>181</v>
      </c>
      <c r="C473" s="176" t="s">
        <v>1665</v>
      </c>
      <c r="D473" s="175" t="s">
        <v>862</v>
      </c>
      <c r="E473" s="172">
        <v>980</v>
      </c>
      <c r="F473" s="177">
        <v>528</v>
      </c>
      <c r="G473" s="177">
        <v>334</v>
      </c>
      <c r="H473" s="178">
        <v>118</v>
      </c>
      <c r="I473" s="172">
        <v>1032</v>
      </c>
      <c r="J473" s="177">
        <v>541</v>
      </c>
      <c r="K473" s="177">
        <v>312</v>
      </c>
      <c r="L473" s="178">
        <v>179</v>
      </c>
      <c r="M473" s="172">
        <v>1122</v>
      </c>
      <c r="N473" s="177">
        <v>535</v>
      </c>
      <c r="O473" s="177">
        <v>331</v>
      </c>
      <c r="P473" s="178">
        <v>256</v>
      </c>
    </row>
    <row r="474" spans="1:16" x14ac:dyDescent="0.3">
      <c r="A474" s="175" t="s">
        <v>1038</v>
      </c>
      <c r="B474" s="176" t="s">
        <v>1150</v>
      </c>
      <c r="C474" s="176" t="s">
        <v>1666</v>
      </c>
      <c r="D474" s="175" t="s">
        <v>1002</v>
      </c>
      <c r="E474" s="172">
        <v>894</v>
      </c>
      <c r="F474" s="177">
        <v>433</v>
      </c>
      <c r="G474" s="177">
        <v>206</v>
      </c>
      <c r="H474" s="178">
        <v>255</v>
      </c>
      <c r="I474" s="172">
        <v>975</v>
      </c>
      <c r="J474" s="177">
        <v>435</v>
      </c>
      <c r="K474" s="177">
        <v>223</v>
      </c>
      <c r="L474" s="178">
        <v>317</v>
      </c>
      <c r="M474" s="172">
        <v>1087</v>
      </c>
      <c r="N474" s="177">
        <v>431</v>
      </c>
      <c r="O474" s="177">
        <v>290</v>
      </c>
      <c r="P474" s="178">
        <v>366</v>
      </c>
    </row>
    <row r="475" spans="1:16" x14ac:dyDescent="0.3">
      <c r="A475" s="175" t="s">
        <v>568</v>
      </c>
      <c r="B475" s="176" t="s">
        <v>569</v>
      </c>
      <c r="C475" s="176" t="s">
        <v>1667</v>
      </c>
      <c r="D475" s="176" t="s">
        <v>656</v>
      </c>
      <c r="E475" s="172">
        <v>936</v>
      </c>
      <c r="F475" s="177">
        <v>467</v>
      </c>
      <c r="G475" s="177">
        <v>260</v>
      </c>
      <c r="H475" s="178">
        <v>209</v>
      </c>
      <c r="I475" s="172">
        <v>1006</v>
      </c>
      <c r="J475" s="177">
        <v>452</v>
      </c>
      <c r="K475" s="177">
        <v>275</v>
      </c>
      <c r="L475" s="178">
        <v>279</v>
      </c>
      <c r="M475" s="172">
        <v>1105</v>
      </c>
      <c r="N475" s="177">
        <v>459</v>
      </c>
      <c r="O475" s="177">
        <v>293</v>
      </c>
      <c r="P475" s="178">
        <v>353</v>
      </c>
    </row>
    <row r="476" spans="1:16" x14ac:dyDescent="0.3">
      <c r="A476" s="175" t="s">
        <v>568</v>
      </c>
      <c r="B476" s="176" t="s">
        <v>135</v>
      </c>
      <c r="C476" s="176" t="s">
        <v>1668</v>
      </c>
      <c r="D476" s="175" t="s">
        <v>441</v>
      </c>
      <c r="E476" s="172">
        <v>754</v>
      </c>
      <c r="F476" s="177">
        <v>153</v>
      </c>
      <c r="G476" s="177">
        <v>546</v>
      </c>
      <c r="H476" s="178">
        <v>55</v>
      </c>
      <c r="I476" s="172">
        <v>781</v>
      </c>
      <c r="J476" s="177">
        <v>157</v>
      </c>
      <c r="K476" s="177">
        <v>557</v>
      </c>
      <c r="L476" s="178">
        <v>67</v>
      </c>
      <c r="M476" s="172">
        <v>1022</v>
      </c>
      <c r="N476" s="177">
        <v>161</v>
      </c>
      <c r="O476" s="177">
        <v>793</v>
      </c>
      <c r="P476" s="178">
        <v>68</v>
      </c>
    </row>
    <row r="477" spans="1:16" x14ac:dyDescent="0.3">
      <c r="A477" s="175" t="s">
        <v>512</v>
      </c>
      <c r="B477" s="176" t="s">
        <v>108</v>
      </c>
      <c r="C477" s="176" t="s">
        <v>1669</v>
      </c>
      <c r="D477" s="175" t="s">
        <v>150</v>
      </c>
      <c r="E477" s="172">
        <v>975</v>
      </c>
      <c r="F477" s="177">
        <v>632</v>
      </c>
      <c r="G477" s="177">
        <v>192</v>
      </c>
      <c r="H477" s="178">
        <v>151</v>
      </c>
      <c r="I477" s="172">
        <v>1050</v>
      </c>
      <c r="J477" s="177">
        <v>508</v>
      </c>
      <c r="K477" s="177">
        <v>320</v>
      </c>
      <c r="L477" s="178">
        <v>222</v>
      </c>
      <c r="M477" s="172">
        <v>1149</v>
      </c>
      <c r="N477" s="177">
        <v>462</v>
      </c>
      <c r="O477" s="177">
        <v>332</v>
      </c>
      <c r="P477" s="178">
        <v>355</v>
      </c>
    </row>
    <row r="478" spans="1:16" x14ac:dyDescent="0.3">
      <c r="A478" s="175" t="s">
        <v>680</v>
      </c>
      <c r="B478" s="176" t="s">
        <v>506</v>
      </c>
      <c r="C478" s="176" t="s">
        <v>1670</v>
      </c>
      <c r="D478" s="175" t="s">
        <v>1024</v>
      </c>
      <c r="E478" s="172">
        <v>1069</v>
      </c>
      <c r="F478" s="177">
        <v>293</v>
      </c>
      <c r="G478" s="177">
        <v>492</v>
      </c>
      <c r="H478" s="178">
        <v>284</v>
      </c>
      <c r="I478" s="172">
        <v>1033</v>
      </c>
      <c r="J478" s="177">
        <v>288</v>
      </c>
      <c r="K478" s="177">
        <v>446</v>
      </c>
      <c r="L478" s="178">
        <v>299</v>
      </c>
      <c r="M478" s="172">
        <v>1018</v>
      </c>
      <c r="N478" s="177">
        <v>287</v>
      </c>
      <c r="O478" s="177">
        <v>429</v>
      </c>
      <c r="P478" s="178">
        <v>302</v>
      </c>
    </row>
    <row r="479" spans="1:16" x14ac:dyDescent="0.3">
      <c r="A479" s="175" t="s">
        <v>873</v>
      </c>
      <c r="B479" s="176" t="s">
        <v>309</v>
      </c>
      <c r="C479" s="176" t="s">
        <v>1671</v>
      </c>
      <c r="D479" s="175" t="s">
        <v>423</v>
      </c>
      <c r="E479" s="172">
        <v>961</v>
      </c>
      <c r="F479" s="177">
        <v>479</v>
      </c>
      <c r="G479" s="177">
        <v>366</v>
      </c>
      <c r="H479" s="178">
        <v>116</v>
      </c>
      <c r="I479" s="172">
        <v>974</v>
      </c>
      <c r="J479" s="177">
        <v>486</v>
      </c>
      <c r="K479" s="177">
        <v>364</v>
      </c>
      <c r="L479" s="178">
        <v>124</v>
      </c>
      <c r="M479" s="172">
        <v>1043</v>
      </c>
      <c r="N479" s="177">
        <v>517</v>
      </c>
      <c r="O479" s="177">
        <v>374</v>
      </c>
      <c r="P479" s="178">
        <v>152</v>
      </c>
    </row>
    <row r="480" spans="1:16" x14ac:dyDescent="0.3">
      <c r="A480" s="175" t="s">
        <v>308</v>
      </c>
      <c r="B480" s="176" t="s">
        <v>939</v>
      </c>
      <c r="C480" s="176" t="s">
        <v>1672</v>
      </c>
      <c r="D480" s="175" t="s">
        <v>977</v>
      </c>
      <c r="E480" s="172">
        <v>962</v>
      </c>
      <c r="F480" s="177">
        <v>322</v>
      </c>
      <c r="G480" s="177">
        <v>350</v>
      </c>
      <c r="H480" s="178">
        <v>290</v>
      </c>
      <c r="I480" s="172">
        <v>988</v>
      </c>
      <c r="J480" s="177">
        <v>326</v>
      </c>
      <c r="K480" s="177">
        <v>357</v>
      </c>
      <c r="L480" s="178">
        <v>305</v>
      </c>
      <c r="M480" s="172">
        <v>1050</v>
      </c>
      <c r="N480" s="177">
        <v>325</v>
      </c>
      <c r="O480" s="177">
        <v>377</v>
      </c>
      <c r="P480" s="178">
        <v>348</v>
      </c>
    </row>
    <row r="481" spans="1:16" x14ac:dyDescent="0.3">
      <c r="A481" s="175" t="s">
        <v>819</v>
      </c>
      <c r="B481" s="176" t="s">
        <v>309</v>
      </c>
      <c r="C481" s="176" t="s">
        <v>1673</v>
      </c>
      <c r="D481" s="175" t="s">
        <v>395</v>
      </c>
      <c r="E481" s="172">
        <v>988</v>
      </c>
      <c r="F481" s="177">
        <v>353</v>
      </c>
      <c r="G481" s="177">
        <v>303</v>
      </c>
      <c r="H481" s="178">
        <v>332</v>
      </c>
      <c r="I481" s="172">
        <v>1010</v>
      </c>
      <c r="J481" s="177">
        <v>355</v>
      </c>
      <c r="K481" s="177">
        <v>317</v>
      </c>
      <c r="L481" s="178">
        <v>338</v>
      </c>
      <c r="M481" s="172">
        <v>1046</v>
      </c>
      <c r="N481" s="177">
        <v>357</v>
      </c>
      <c r="O481" s="177">
        <v>308</v>
      </c>
      <c r="P481" s="178">
        <v>381</v>
      </c>
    </row>
    <row r="482" spans="1:16" x14ac:dyDescent="0.3">
      <c r="A482" s="175" t="s">
        <v>1085</v>
      </c>
      <c r="B482" s="176" t="s">
        <v>513</v>
      </c>
      <c r="C482" s="176" t="s">
        <v>1674</v>
      </c>
      <c r="D482" s="175" t="s">
        <v>530</v>
      </c>
      <c r="E482" s="172">
        <v>962</v>
      </c>
      <c r="F482" s="177">
        <v>239</v>
      </c>
      <c r="G482" s="177">
        <v>434</v>
      </c>
      <c r="H482" s="178">
        <v>289</v>
      </c>
      <c r="I482" s="172">
        <v>987</v>
      </c>
      <c r="J482" s="177">
        <v>240</v>
      </c>
      <c r="K482" s="177">
        <v>433</v>
      </c>
      <c r="L482" s="178">
        <v>314</v>
      </c>
      <c r="M482" s="172">
        <v>1020</v>
      </c>
      <c r="N482" s="177">
        <v>249</v>
      </c>
      <c r="O482" s="177">
        <v>440</v>
      </c>
      <c r="P482" s="178">
        <v>331</v>
      </c>
    </row>
    <row r="483" spans="1:16" x14ac:dyDescent="0.3">
      <c r="A483" s="175" t="s">
        <v>762</v>
      </c>
      <c r="B483" s="176" t="s">
        <v>261</v>
      </c>
      <c r="C483" s="176" t="s">
        <v>1675</v>
      </c>
      <c r="D483" s="175" t="s">
        <v>281</v>
      </c>
      <c r="E483" s="172">
        <v>948</v>
      </c>
      <c r="F483" s="177">
        <v>270</v>
      </c>
      <c r="G483" s="177">
        <v>524</v>
      </c>
      <c r="H483" s="178">
        <v>154</v>
      </c>
      <c r="I483" s="172">
        <v>983</v>
      </c>
      <c r="J483" s="177">
        <v>271</v>
      </c>
      <c r="K483" s="177">
        <v>525</v>
      </c>
      <c r="L483" s="178">
        <v>187</v>
      </c>
      <c r="M483" s="172">
        <v>1021</v>
      </c>
      <c r="N483" s="177">
        <v>277</v>
      </c>
      <c r="O483" s="177">
        <v>538</v>
      </c>
      <c r="P483" s="178">
        <v>206</v>
      </c>
    </row>
    <row r="484" spans="1:16" x14ac:dyDescent="0.3">
      <c r="A484" s="175" t="s">
        <v>1172</v>
      </c>
      <c r="B484" s="176" t="s">
        <v>181</v>
      </c>
      <c r="C484" s="176" t="s">
        <v>1676</v>
      </c>
      <c r="D484" s="175" t="s">
        <v>825</v>
      </c>
      <c r="E484" s="172">
        <v>953</v>
      </c>
      <c r="F484" s="177">
        <v>297</v>
      </c>
      <c r="G484" s="177">
        <v>362</v>
      </c>
      <c r="H484" s="178">
        <v>294</v>
      </c>
      <c r="I484" s="172">
        <v>966</v>
      </c>
      <c r="J484" s="177">
        <v>288</v>
      </c>
      <c r="K484" s="177">
        <v>380</v>
      </c>
      <c r="L484" s="178">
        <v>298</v>
      </c>
      <c r="M484" s="172">
        <v>1034</v>
      </c>
      <c r="N484" s="177">
        <v>347</v>
      </c>
      <c r="O484" s="177">
        <v>357</v>
      </c>
      <c r="P484" s="178">
        <v>330</v>
      </c>
    </row>
    <row r="485" spans="1:16" x14ac:dyDescent="0.3">
      <c r="A485" s="175" t="s">
        <v>457</v>
      </c>
      <c r="B485" s="176" t="s">
        <v>309</v>
      </c>
      <c r="C485" s="176" t="s">
        <v>1677</v>
      </c>
      <c r="D485" s="175" t="s">
        <v>381</v>
      </c>
      <c r="E485" s="172">
        <v>860</v>
      </c>
      <c r="F485" s="177">
        <v>404</v>
      </c>
      <c r="G485" s="177">
        <v>343</v>
      </c>
      <c r="H485" s="178">
        <v>113</v>
      </c>
      <c r="I485" s="172">
        <v>961</v>
      </c>
      <c r="J485" s="177">
        <v>410</v>
      </c>
      <c r="K485" s="177">
        <v>425</v>
      </c>
      <c r="L485" s="178">
        <v>126</v>
      </c>
      <c r="M485" s="172">
        <v>1038</v>
      </c>
      <c r="N485" s="177">
        <v>416</v>
      </c>
      <c r="O485" s="177">
        <v>459</v>
      </c>
      <c r="P485" s="178">
        <v>163</v>
      </c>
    </row>
    <row r="486" spans="1:16" x14ac:dyDescent="0.3">
      <c r="A486" s="175" t="s">
        <v>474</v>
      </c>
      <c r="B486" s="176" t="s">
        <v>569</v>
      </c>
      <c r="C486" s="176" t="s">
        <v>1678</v>
      </c>
      <c r="D486" s="175" t="s">
        <v>658</v>
      </c>
      <c r="E486" s="172">
        <v>912</v>
      </c>
      <c r="F486" s="177">
        <v>385</v>
      </c>
      <c r="G486" s="177">
        <v>253</v>
      </c>
      <c r="H486" s="178">
        <v>274</v>
      </c>
      <c r="I486" s="172">
        <v>1030</v>
      </c>
      <c r="J486" s="177">
        <v>394</v>
      </c>
      <c r="K486" s="177">
        <v>283</v>
      </c>
      <c r="L486" s="178">
        <v>353</v>
      </c>
      <c r="M486" s="172">
        <v>1005</v>
      </c>
      <c r="N486" s="177">
        <v>386</v>
      </c>
      <c r="O486" s="177">
        <v>261</v>
      </c>
      <c r="P486" s="178">
        <v>358</v>
      </c>
    </row>
    <row r="487" spans="1:16" x14ac:dyDescent="0.3">
      <c r="A487" s="175" t="s">
        <v>260</v>
      </c>
      <c r="B487" s="176" t="s">
        <v>712</v>
      </c>
      <c r="C487" s="176" t="s">
        <v>1679</v>
      </c>
      <c r="D487" s="175" t="s">
        <v>717</v>
      </c>
      <c r="E487" s="172">
        <v>997</v>
      </c>
      <c r="F487" s="177">
        <v>347</v>
      </c>
      <c r="G487" s="177">
        <v>320</v>
      </c>
      <c r="H487" s="178">
        <v>330</v>
      </c>
      <c r="I487" s="172">
        <v>1019</v>
      </c>
      <c r="J487" s="177">
        <v>349</v>
      </c>
      <c r="K487" s="177">
        <v>350</v>
      </c>
      <c r="L487" s="178">
        <v>320</v>
      </c>
      <c r="M487" s="172">
        <v>1026</v>
      </c>
      <c r="N487" s="177">
        <v>332</v>
      </c>
      <c r="O487" s="177">
        <v>346</v>
      </c>
      <c r="P487" s="178">
        <v>348</v>
      </c>
    </row>
    <row r="488" spans="1:16" x14ac:dyDescent="0.3">
      <c r="A488" s="175" t="s">
        <v>762</v>
      </c>
      <c r="B488" s="176" t="s">
        <v>261</v>
      </c>
      <c r="C488" s="176" t="s">
        <v>1680</v>
      </c>
      <c r="D488" s="175" t="s">
        <v>264</v>
      </c>
      <c r="E488" s="172">
        <v>945</v>
      </c>
      <c r="F488" s="177">
        <v>367</v>
      </c>
      <c r="G488" s="177">
        <v>410</v>
      </c>
      <c r="H488" s="178">
        <v>168</v>
      </c>
      <c r="I488" s="172">
        <v>982</v>
      </c>
      <c r="J488" s="177">
        <v>384</v>
      </c>
      <c r="K488" s="177">
        <v>425</v>
      </c>
      <c r="L488" s="178">
        <v>173</v>
      </c>
      <c r="M488" s="172">
        <v>1001</v>
      </c>
      <c r="N488" s="177">
        <v>404</v>
      </c>
      <c r="O488" s="177">
        <v>420</v>
      </c>
      <c r="P488" s="178">
        <v>177</v>
      </c>
    </row>
    <row r="489" spans="1:16" x14ac:dyDescent="0.3">
      <c r="A489" s="175" t="s">
        <v>539</v>
      </c>
      <c r="B489" s="176" t="s">
        <v>569</v>
      </c>
      <c r="C489" s="176" t="s">
        <v>1681</v>
      </c>
      <c r="D489" s="175" t="s">
        <v>645</v>
      </c>
      <c r="E489" s="172">
        <v>855</v>
      </c>
      <c r="F489" s="177">
        <v>214</v>
      </c>
      <c r="G489" s="177">
        <v>452</v>
      </c>
      <c r="H489" s="178">
        <v>189</v>
      </c>
      <c r="I489" s="172">
        <v>878</v>
      </c>
      <c r="J489" s="177">
        <v>215</v>
      </c>
      <c r="K489" s="177">
        <v>464</v>
      </c>
      <c r="L489" s="178">
        <v>199</v>
      </c>
      <c r="M489" s="172">
        <v>1001</v>
      </c>
      <c r="N489" s="177">
        <v>334</v>
      </c>
      <c r="O489" s="177">
        <v>463</v>
      </c>
      <c r="P489" s="178">
        <v>204</v>
      </c>
    </row>
    <row r="490" spans="1:16" x14ac:dyDescent="0.3">
      <c r="A490" s="175" t="s">
        <v>512</v>
      </c>
      <c r="B490" s="176" t="s">
        <v>475</v>
      </c>
      <c r="C490" s="176" t="s">
        <v>1682</v>
      </c>
      <c r="D490" s="175" t="s">
        <v>484</v>
      </c>
      <c r="E490" s="172">
        <v>747</v>
      </c>
      <c r="F490" s="177">
        <v>475</v>
      </c>
      <c r="G490" s="177">
        <v>143</v>
      </c>
      <c r="H490" s="178">
        <v>129</v>
      </c>
      <c r="I490" s="172">
        <v>957</v>
      </c>
      <c r="J490" s="177">
        <v>522</v>
      </c>
      <c r="K490" s="177">
        <v>181</v>
      </c>
      <c r="L490" s="178">
        <v>254</v>
      </c>
      <c r="M490" s="172">
        <v>1035</v>
      </c>
      <c r="N490" s="177">
        <v>553</v>
      </c>
      <c r="O490" s="177">
        <v>186</v>
      </c>
      <c r="P490" s="178">
        <v>296</v>
      </c>
    </row>
    <row r="491" spans="1:16" x14ac:dyDescent="0.3">
      <c r="A491" s="175" t="s">
        <v>1038</v>
      </c>
      <c r="B491" s="176" t="s">
        <v>1131</v>
      </c>
      <c r="C491" s="176" t="s">
        <v>1683</v>
      </c>
      <c r="D491" s="175" t="s">
        <v>1145</v>
      </c>
      <c r="E491" s="172">
        <v>979</v>
      </c>
      <c r="F491" s="177">
        <v>258</v>
      </c>
      <c r="G491" s="177">
        <v>346</v>
      </c>
      <c r="H491" s="178">
        <v>375</v>
      </c>
      <c r="I491" s="172">
        <v>998</v>
      </c>
      <c r="J491" s="177">
        <v>253</v>
      </c>
      <c r="K491" s="177">
        <v>337</v>
      </c>
      <c r="L491" s="178">
        <v>408</v>
      </c>
      <c r="M491" s="172">
        <v>1033</v>
      </c>
      <c r="N491" s="177">
        <v>254</v>
      </c>
      <c r="O491" s="177">
        <v>331</v>
      </c>
      <c r="P491" s="178">
        <v>448</v>
      </c>
    </row>
    <row r="492" spans="1:16" x14ac:dyDescent="0.3">
      <c r="A492" s="175" t="s">
        <v>260</v>
      </c>
      <c r="B492" s="176" t="s">
        <v>513</v>
      </c>
      <c r="C492" s="176" t="s">
        <v>1684</v>
      </c>
      <c r="D492" s="175" t="s">
        <v>531</v>
      </c>
      <c r="E492" s="172">
        <v>910</v>
      </c>
      <c r="F492" s="177">
        <v>146</v>
      </c>
      <c r="G492" s="177">
        <v>528</v>
      </c>
      <c r="H492" s="178">
        <v>236</v>
      </c>
      <c r="I492" s="172">
        <v>987</v>
      </c>
      <c r="J492" s="177">
        <v>148</v>
      </c>
      <c r="K492" s="177">
        <v>565</v>
      </c>
      <c r="L492" s="178">
        <v>274</v>
      </c>
      <c r="M492" s="172">
        <v>987</v>
      </c>
      <c r="N492" s="177">
        <v>150</v>
      </c>
      <c r="O492" s="177">
        <v>568</v>
      </c>
      <c r="P492" s="178">
        <v>269</v>
      </c>
    </row>
    <row r="493" spans="1:16" x14ac:dyDescent="0.3">
      <c r="A493" s="175" t="s">
        <v>1149</v>
      </c>
      <c r="B493" s="176" t="s">
        <v>475</v>
      </c>
      <c r="C493" s="176" t="s">
        <v>1685</v>
      </c>
      <c r="D493" s="175" t="s">
        <v>509</v>
      </c>
      <c r="E493" s="172">
        <v>922</v>
      </c>
      <c r="F493" s="177">
        <v>541</v>
      </c>
      <c r="G493" s="177">
        <v>287</v>
      </c>
      <c r="H493" s="178">
        <v>94</v>
      </c>
      <c r="I493" s="172">
        <v>1032</v>
      </c>
      <c r="J493" s="177">
        <v>563</v>
      </c>
      <c r="K493" s="177">
        <v>270</v>
      </c>
      <c r="L493" s="178">
        <v>199</v>
      </c>
      <c r="M493" s="172">
        <v>1139</v>
      </c>
      <c r="N493" s="177">
        <v>543</v>
      </c>
      <c r="O493" s="177">
        <v>250</v>
      </c>
      <c r="P493" s="178">
        <v>346</v>
      </c>
    </row>
    <row r="494" spans="1:16" x14ac:dyDescent="0.3">
      <c r="A494" s="175" t="s">
        <v>711</v>
      </c>
      <c r="B494" s="176" t="s">
        <v>1150</v>
      </c>
      <c r="C494" s="176" t="s">
        <v>1686</v>
      </c>
      <c r="D494" s="175" t="s">
        <v>1155</v>
      </c>
      <c r="E494" s="172">
        <v>876</v>
      </c>
      <c r="F494" s="177">
        <v>366</v>
      </c>
      <c r="G494" s="177">
        <v>345</v>
      </c>
      <c r="H494" s="178">
        <v>165</v>
      </c>
      <c r="I494" s="172">
        <v>976</v>
      </c>
      <c r="J494" s="177">
        <v>377</v>
      </c>
      <c r="K494" s="177">
        <v>378</v>
      </c>
      <c r="L494" s="178">
        <v>221</v>
      </c>
      <c r="M494" s="172">
        <v>1011</v>
      </c>
      <c r="N494" s="177">
        <v>360</v>
      </c>
      <c r="O494" s="177">
        <v>410</v>
      </c>
      <c r="P494" s="178">
        <v>241</v>
      </c>
    </row>
    <row r="495" spans="1:16" x14ac:dyDescent="0.3">
      <c r="A495" s="175" t="s">
        <v>792</v>
      </c>
      <c r="B495" s="176" t="s">
        <v>681</v>
      </c>
      <c r="C495" s="176" t="s">
        <v>1687</v>
      </c>
      <c r="D495" s="175" t="s">
        <v>448</v>
      </c>
      <c r="E495" s="172">
        <v>905</v>
      </c>
      <c r="F495" s="177">
        <v>477</v>
      </c>
      <c r="G495" s="177">
        <v>278</v>
      </c>
      <c r="H495" s="178">
        <v>150</v>
      </c>
      <c r="I495" s="172">
        <v>1013</v>
      </c>
      <c r="J495" s="177">
        <v>476</v>
      </c>
      <c r="K495" s="177">
        <v>272</v>
      </c>
      <c r="L495" s="178">
        <v>265</v>
      </c>
      <c r="M495" s="172">
        <v>993</v>
      </c>
      <c r="N495" s="177">
        <v>479</v>
      </c>
      <c r="O495" s="177">
        <v>247</v>
      </c>
      <c r="P495" s="178">
        <v>267</v>
      </c>
    </row>
    <row r="496" spans="1:16" x14ac:dyDescent="0.3">
      <c r="A496" s="175" t="s">
        <v>1149</v>
      </c>
      <c r="B496" s="176" t="s">
        <v>272</v>
      </c>
      <c r="C496" s="176" t="s">
        <v>1688</v>
      </c>
      <c r="D496" s="175" t="s">
        <v>562</v>
      </c>
      <c r="E496" s="172">
        <v>811</v>
      </c>
      <c r="F496" s="177">
        <v>340</v>
      </c>
      <c r="G496" s="177">
        <v>149</v>
      </c>
      <c r="H496" s="178">
        <v>322</v>
      </c>
      <c r="I496" s="172">
        <v>961</v>
      </c>
      <c r="J496" s="177">
        <v>334</v>
      </c>
      <c r="K496" s="177">
        <v>146</v>
      </c>
      <c r="L496" s="178">
        <v>481</v>
      </c>
      <c r="M496" s="172">
        <v>996</v>
      </c>
      <c r="N496" s="177">
        <v>342</v>
      </c>
      <c r="O496" s="177">
        <v>165</v>
      </c>
      <c r="P496" s="178">
        <v>489</v>
      </c>
    </row>
    <row r="497" spans="1:16" x14ac:dyDescent="0.3">
      <c r="A497" s="175" t="s">
        <v>107</v>
      </c>
      <c r="B497" s="176" t="s">
        <v>309</v>
      </c>
      <c r="C497" s="176" t="s">
        <v>1689</v>
      </c>
      <c r="D497" s="175" t="s">
        <v>312</v>
      </c>
      <c r="E497" s="172">
        <v>947</v>
      </c>
      <c r="F497" s="177">
        <v>294</v>
      </c>
      <c r="G497" s="177">
        <v>479</v>
      </c>
      <c r="H497" s="178">
        <v>174</v>
      </c>
      <c r="I497" s="172">
        <v>972</v>
      </c>
      <c r="J497" s="177">
        <v>293</v>
      </c>
      <c r="K497" s="177">
        <v>458</v>
      </c>
      <c r="L497" s="178">
        <v>221</v>
      </c>
      <c r="M497" s="172">
        <v>1012</v>
      </c>
      <c r="N497" s="177">
        <v>295</v>
      </c>
      <c r="O497" s="177">
        <v>468</v>
      </c>
      <c r="P497" s="178">
        <v>249</v>
      </c>
    </row>
    <row r="498" spans="1:16" x14ac:dyDescent="0.3">
      <c r="A498" s="175" t="s">
        <v>107</v>
      </c>
      <c r="B498" s="176" t="s">
        <v>763</v>
      </c>
      <c r="C498" s="176" t="s">
        <v>1690</v>
      </c>
      <c r="D498" s="175" t="s">
        <v>786</v>
      </c>
      <c r="E498" s="172">
        <v>925</v>
      </c>
      <c r="F498" s="177">
        <v>265</v>
      </c>
      <c r="G498" s="177">
        <v>419</v>
      </c>
      <c r="H498" s="178">
        <v>241</v>
      </c>
      <c r="I498" s="172">
        <v>987</v>
      </c>
      <c r="J498" s="177">
        <v>265</v>
      </c>
      <c r="K498" s="177">
        <v>461</v>
      </c>
      <c r="L498" s="178">
        <v>261</v>
      </c>
      <c r="M498" s="172">
        <v>987</v>
      </c>
      <c r="N498" s="177">
        <v>261</v>
      </c>
      <c r="O498" s="177">
        <v>460</v>
      </c>
      <c r="P498" s="178">
        <v>266</v>
      </c>
    </row>
    <row r="499" spans="1:16" x14ac:dyDescent="0.3">
      <c r="A499" s="175" t="s">
        <v>107</v>
      </c>
      <c r="B499" s="176" t="s">
        <v>181</v>
      </c>
      <c r="C499" s="176" t="s">
        <v>1691</v>
      </c>
      <c r="D499" s="175" t="s">
        <v>860</v>
      </c>
      <c r="E499" s="172">
        <v>924</v>
      </c>
      <c r="F499" s="177">
        <v>434</v>
      </c>
      <c r="G499" s="177">
        <v>278</v>
      </c>
      <c r="H499" s="178">
        <v>212</v>
      </c>
      <c r="I499" s="172">
        <v>969</v>
      </c>
      <c r="J499" s="177">
        <v>432</v>
      </c>
      <c r="K499" s="177">
        <v>256</v>
      </c>
      <c r="L499" s="178">
        <v>281</v>
      </c>
      <c r="M499" s="172">
        <v>985</v>
      </c>
      <c r="N499" s="177">
        <v>430</v>
      </c>
      <c r="O499" s="177">
        <v>267</v>
      </c>
      <c r="P499" s="178">
        <v>288</v>
      </c>
    </row>
    <row r="500" spans="1:16" x14ac:dyDescent="0.3">
      <c r="A500" s="175" t="s">
        <v>1130</v>
      </c>
      <c r="B500" s="176" t="s">
        <v>569</v>
      </c>
      <c r="C500" s="176" t="s">
        <v>1692</v>
      </c>
      <c r="D500" s="175" t="s">
        <v>574</v>
      </c>
      <c r="E500" s="172">
        <v>716</v>
      </c>
      <c r="F500" s="177">
        <v>338</v>
      </c>
      <c r="G500" s="177">
        <v>242</v>
      </c>
      <c r="H500" s="178">
        <v>136</v>
      </c>
      <c r="I500" s="172">
        <v>926</v>
      </c>
      <c r="J500" s="177">
        <v>377</v>
      </c>
      <c r="K500" s="177">
        <v>250</v>
      </c>
      <c r="L500" s="178">
        <v>299</v>
      </c>
      <c r="M500" s="172">
        <v>929</v>
      </c>
      <c r="N500" s="177">
        <v>384</v>
      </c>
      <c r="O500" s="177">
        <v>295</v>
      </c>
      <c r="P500" s="178">
        <v>250</v>
      </c>
    </row>
    <row r="501" spans="1:16" x14ac:dyDescent="0.3">
      <c r="A501" s="175" t="s">
        <v>107</v>
      </c>
      <c r="B501" s="176" t="s">
        <v>1086</v>
      </c>
      <c r="C501" s="176" t="s">
        <v>1693</v>
      </c>
      <c r="D501" s="175" t="s">
        <v>1106</v>
      </c>
      <c r="E501" s="172">
        <v>865</v>
      </c>
      <c r="F501" s="177">
        <v>479</v>
      </c>
      <c r="G501" s="177">
        <v>211</v>
      </c>
      <c r="H501" s="178">
        <v>175</v>
      </c>
      <c r="I501" s="172">
        <v>968</v>
      </c>
      <c r="J501" s="177">
        <v>516</v>
      </c>
      <c r="K501" s="177">
        <v>216</v>
      </c>
      <c r="L501" s="178">
        <v>236</v>
      </c>
      <c r="M501" s="172">
        <v>978</v>
      </c>
      <c r="N501" s="177">
        <v>555</v>
      </c>
      <c r="O501" s="177">
        <v>174</v>
      </c>
      <c r="P501" s="178">
        <v>249</v>
      </c>
    </row>
    <row r="502" spans="1:16" x14ac:dyDescent="0.3">
      <c r="A502" s="175" t="s">
        <v>762</v>
      </c>
      <c r="B502" s="176" t="s">
        <v>108</v>
      </c>
      <c r="C502" s="176" t="s">
        <v>1694</v>
      </c>
      <c r="D502" s="175" t="s">
        <v>157</v>
      </c>
      <c r="E502" s="172">
        <v>929</v>
      </c>
      <c r="F502" s="177">
        <v>351</v>
      </c>
      <c r="G502" s="177">
        <v>271</v>
      </c>
      <c r="H502" s="178">
        <v>307</v>
      </c>
      <c r="I502" s="172">
        <v>994</v>
      </c>
      <c r="J502" s="177">
        <v>377</v>
      </c>
      <c r="K502" s="177">
        <v>299</v>
      </c>
      <c r="L502" s="178">
        <v>318</v>
      </c>
      <c r="M502" s="172">
        <v>1032</v>
      </c>
      <c r="N502" s="177">
        <v>364</v>
      </c>
      <c r="O502" s="177">
        <v>280</v>
      </c>
      <c r="P502" s="178">
        <v>388</v>
      </c>
    </row>
    <row r="503" spans="1:16" x14ac:dyDescent="0.3">
      <c r="A503" s="175" t="s">
        <v>234</v>
      </c>
      <c r="B503" s="176" t="s">
        <v>272</v>
      </c>
      <c r="C503" s="176" t="s">
        <v>1695</v>
      </c>
      <c r="D503" s="175" t="s">
        <v>560</v>
      </c>
      <c r="E503" s="172">
        <v>911</v>
      </c>
      <c r="F503" s="177">
        <v>538</v>
      </c>
      <c r="G503" s="177">
        <v>151</v>
      </c>
      <c r="H503" s="178">
        <v>222</v>
      </c>
      <c r="I503" s="172">
        <v>995</v>
      </c>
      <c r="J503" s="177">
        <v>569</v>
      </c>
      <c r="K503" s="177">
        <v>168</v>
      </c>
      <c r="L503" s="178">
        <v>258</v>
      </c>
      <c r="M503" s="172">
        <v>1025</v>
      </c>
      <c r="N503" s="177">
        <v>544</v>
      </c>
      <c r="O503" s="177">
        <v>160</v>
      </c>
      <c r="P503" s="178">
        <v>321</v>
      </c>
    </row>
    <row r="504" spans="1:16" x14ac:dyDescent="0.3">
      <c r="A504" s="175" t="s">
        <v>819</v>
      </c>
      <c r="B504" s="176" t="s">
        <v>569</v>
      </c>
      <c r="C504" s="176" t="s">
        <v>1696</v>
      </c>
      <c r="D504" s="175" t="s">
        <v>602</v>
      </c>
      <c r="E504" s="172">
        <v>908</v>
      </c>
      <c r="F504" s="177">
        <v>368</v>
      </c>
      <c r="G504" s="177">
        <v>272</v>
      </c>
      <c r="H504" s="178">
        <v>268</v>
      </c>
      <c r="I504" s="172">
        <v>978</v>
      </c>
      <c r="J504" s="177">
        <v>367</v>
      </c>
      <c r="K504" s="177">
        <v>289</v>
      </c>
      <c r="L504" s="178">
        <v>322</v>
      </c>
      <c r="M504" s="172">
        <v>996</v>
      </c>
      <c r="N504" s="177">
        <v>360</v>
      </c>
      <c r="O504" s="177">
        <v>277</v>
      </c>
      <c r="P504" s="178">
        <v>359</v>
      </c>
    </row>
    <row r="505" spans="1:16" x14ac:dyDescent="0.3">
      <c r="A505" s="175" t="s">
        <v>1182</v>
      </c>
      <c r="B505" s="176" t="s">
        <v>108</v>
      </c>
      <c r="C505" s="176" t="s">
        <v>1697</v>
      </c>
      <c r="D505" s="175" t="s">
        <v>211</v>
      </c>
      <c r="E505" s="172">
        <v>865</v>
      </c>
      <c r="F505" s="177">
        <v>311</v>
      </c>
      <c r="G505" s="177">
        <v>376</v>
      </c>
      <c r="H505" s="178">
        <v>178</v>
      </c>
      <c r="I505" s="172">
        <v>968</v>
      </c>
      <c r="J505" s="177">
        <v>317</v>
      </c>
      <c r="K505" s="177">
        <v>402</v>
      </c>
      <c r="L505" s="178">
        <v>249</v>
      </c>
      <c r="M505" s="172">
        <v>958</v>
      </c>
      <c r="N505" s="177">
        <v>318</v>
      </c>
      <c r="O505" s="177">
        <v>391</v>
      </c>
      <c r="P505" s="178">
        <v>249</v>
      </c>
    </row>
    <row r="506" spans="1:16" x14ac:dyDescent="0.3">
      <c r="A506" s="175" t="s">
        <v>308</v>
      </c>
      <c r="B506" s="176" t="s">
        <v>513</v>
      </c>
      <c r="C506" s="176" t="s">
        <v>1698</v>
      </c>
      <c r="D506" s="176" t="s">
        <v>520</v>
      </c>
      <c r="E506" s="172">
        <v>963</v>
      </c>
      <c r="F506" s="177">
        <v>193</v>
      </c>
      <c r="G506" s="177">
        <v>671</v>
      </c>
      <c r="H506" s="178">
        <v>99</v>
      </c>
      <c r="I506" s="172">
        <v>978</v>
      </c>
      <c r="J506" s="177">
        <v>191</v>
      </c>
      <c r="K506" s="177">
        <v>682</v>
      </c>
      <c r="L506" s="178">
        <v>105</v>
      </c>
      <c r="M506" s="172">
        <v>962</v>
      </c>
      <c r="N506" s="177">
        <v>192</v>
      </c>
      <c r="O506" s="177">
        <v>658</v>
      </c>
      <c r="P506" s="178">
        <v>112</v>
      </c>
    </row>
    <row r="507" spans="1:16" x14ac:dyDescent="0.3">
      <c r="A507" s="175" t="s">
        <v>107</v>
      </c>
      <c r="B507" s="176" t="s">
        <v>939</v>
      </c>
      <c r="C507" s="176" t="s">
        <v>1699</v>
      </c>
      <c r="D507" s="175" t="s">
        <v>1013</v>
      </c>
      <c r="E507" s="172">
        <v>940</v>
      </c>
      <c r="F507" s="177">
        <v>216</v>
      </c>
      <c r="G507" s="177">
        <v>494</v>
      </c>
      <c r="H507" s="178">
        <v>230</v>
      </c>
      <c r="I507" s="172">
        <v>955</v>
      </c>
      <c r="J507" s="177">
        <v>219</v>
      </c>
      <c r="K507" s="177">
        <v>488</v>
      </c>
      <c r="L507" s="178">
        <v>248</v>
      </c>
      <c r="M507" s="172">
        <v>964</v>
      </c>
      <c r="N507" s="177">
        <v>218</v>
      </c>
      <c r="O507" s="177">
        <v>488</v>
      </c>
      <c r="P507" s="178">
        <v>258</v>
      </c>
    </row>
    <row r="508" spans="1:16" x14ac:dyDescent="0.3">
      <c r="A508" s="175" t="s">
        <v>873</v>
      </c>
      <c r="B508" s="176" t="s">
        <v>458</v>
      </c>
      <c r="C508" s="176" t="s">
        <v>1700</v>
      </c>
      <c r="D508" s="175" t="s">
        <v>465</v>
      </c>
      <c r="E508" s="172">
        <v>915</v>
      </c>
      <c r="F508" s="177">
        <v>423</v>
      </c>
      <c r="G508" s="177">
        <v>358</v>
      </c>
      <c r="H508" s="178">
        <v>134</v>
      </c>
      <c r="I508" s="172">
        <v>951</v>
      </c>
      <c r="J508" s="177">
        <v>415</v>
      </c>
      <c r="K508" s="177">
        <v>395</v>
      </c>
      <c r="L508" s="178">
        <v>141</v>
      </c>
      <c r="M508" s="172">
        <v>960</v>
      </c>
      <c r="N508" s="177">
        <v>411</v>
      </c>
      <c r="O508" s="177">
        <v>399</v>
      </c>
      <c r="P508" s="178">
        <v>150</v>
      </c>
    </row>
    <row r="509" spans="1:16" x14ac:dyDescent="0.3">
      <c r="A509" s="175" t="s">
        <v>474</v>
      </c>
      <c r="B509" s="176" t="s">
        <v>181</v>
      </c>
      <c r="C509" s="176" t="s">
        <v>1701</v>
      </c>
      <c r="D509" s="175" t="s">
        <v>640</v>
      </c>
      <c r="E509" s="172">
        <v>855</v>
      </c>
      <c r="F509" s="177">
        <v>121</v>
      </c>
      <c r="G509" s="177">
        <v>482</v>
      </c>
      <c r="H509" s="178">
        <v>252</v>
      </c>
      <c r="I509" s="172">
        <v>917</v>
      </c>
      <c r="J509" s="177">
        <v>120</v>
      </c>
      <c r="K509" s="177">
        <v>522</v>
      </c>
      <c r="L509" s="178">
        <v>275</v>
      </c>
      <c r="M509" s="172">
        <v>967</v>
      </c>
      <c r="N509" s="177">
        <v>118</v>
      </c>
      <c r="O509" s="177">
        <v>557</v>
      </c>
      <c r="P509" s="178">
        <v>292</v>
      </c>
    </row>
    <row r="510" spans="1:16" x14ac:dyDescent="0.3">
      <c r="A510" s="175" t="s">
        <v>568</v>
      </c>
      <c r="B510" s="176" t="s">
        <v>309</v>
      </c>
      <c r="C510" s="176" t="s">
        <v>1702</v>
      </c>
      <c r="D510" s="175" t="s">
        <v>360</v>
      </c>
      <c r="E510" s="172">
        <v>775</v>
      </c>
      <c r="F510" s="177">
        <v>330</v>
      </c>
      <c r="G510" s="177">
        <v>373</v>
      </c>
      <c r="H510" s="178">
        <v>72</v>
      </c>
      <c r="I510" s="172">
        <v>852</v>
      </c>
      <c r="J510" s="177">
        <v>263</v>
      </c>
      <c r="K510" s="177">
        <v>453</v>
      </c>
      <c r="L510" s="178">
        <v>136</v>
      </c>
      <c r="M510" s="172">
        <v>944</v>
      </c>
      <c r="N510" s="177">
        <v>317</v>
      </c>
      <c r="O510" s="177">
        <v>496</v>
      </c>
      <c r="P510" s="178">
        <v>131</v>
      </c>
    </row>
    <row r="511" spans="1:16" x14ac:dyDescent="0.3">
      <c r="A511" s="175" t="s">
        <v>873</v>
      </c>
      <c r="B511" s="176" t="s">
        <v>108</v>
      </c>
      <c r="C511" s="176" t="s">
        <v>1703</v>
      </c>
      <c r="D511" s="175" t="s">
        <v>168</v>
      </c>
      <c r="E511" s="172">
        <v>947</v>
      </c>
      <c r="F511" s="177">
        <v>287</v>
      </c>
      <c r="G511" s="177">
        <v>395</v>
      </c>
      <c r="H511" s="178">
        <v>265</v>
      </c>
      <c r="I511" s="172">
        <v>943</v>
      </c>
      <c r="J511" s="177">
        <v>286</v>
      </c>
      <c r="K511" s="177">
        <v>373</v>
      </c>
      <c r="L511" s="178">
        <v>284</v>
      </c>
      <c r="M511" s="172">
        <v>1001</v>
      </c>
      <c r="N511" s="177">
        <v>291</v>
      </c>
      <c r="O511" s="177">
        <v>372</v>
      </c>
      <c r="P511" s="178">
        <v>338</v>
      </c>
    </row>
    <row r="512" spans="1:16" x14ac:dyDescent="0.3">
      <c r="A512" s="175" t="s">
        <v>234</v>
      </c>
      <c r="B512" s="176" t="s">
        <v>712</v>
      </c>
      <c r="C512" s="176" t="s">
        <v>1704</v>
      </c>
      <c r="D512" s="175" t="s">
        <v>727</v>
      </c>
      <c r="E512" s="172">
        <v>908</v>
      </c>
      <c r="F512" s="177">
        <v>299</v>
      </c>
      <c r="G512" s="177">
        <v>403</v>
      </c>
      <c r="H512" s="178">
        <v>206</v>
      </c>
      <c r="I512" s="172">
        <v>962</v>
      </c>
      <c r="J512" s="177">
        <v>291</v>
      </c>
      <c r="K512" s="177">
        <v>433</v>
      </c>
      <c r="L512" s="178">
        <v>238</v>
      </c>
      <c r="M512" s="172">
        <v>949</v>
      </c>
      <c r="N512" s="177">
        <v>286</v>
      </c>
      <c r="O512" s="177">
        <v>423</v>
      </c>
      <c r="P512" s="178">
        <v>240</v>
      </c>
    </row>
    <row r="513" spans="1:16" x14ac:dyDescent="0.3">
      <c r="A513" s="175" t="s">
        <v>429</v>
      </c>
      <c r="B513" s="176" t="s">
        <v>475</v>
      </c>
      <c r="C513" s="176" t="s">
        <v>1705</v>
      </c>
      <c r="D513" s="175" t="s">
        <v>480</v>
      </c>
      <c r="E513" s="172">
        <v>874</v>
      </c>
      <c r="F513" s="177">
        <v>299</v>
      </c>
      <c r="G513" s="177">
        <v>253</v>
      </c>
      <c r="H513" s="178">
        <v>322</v>
      </c>
      <c r="I513" s="172">
        <v>911</v>
      </c>
      <c r="J513" s="177">
        <v>294</v>
      </c>
      <c r="K513" s="177">
        <v>258</v>
      </c>
      <c r="L513" s="178">
        <v>359</v>
      </c>
      <c r="M513" s="172">
        <v>929</v>
      </c>
      <c r="N513" s="177">
        <v>296</v>
      </c>
      <c r="O513" s="177">
        <v>274</v>
      </c>
      <c r="P513" s="178">
        <v>359</v>
      </c>
    </row>
    <row r="514" spans="1:16" x14ac:dyDescent="0.3">
      <c r="A514" s="175" t="s">
        <v>1130</v>
      </c>
      <c r="B514" s="176" t="s">
        <v>1039</v>
      </c>
      <c r="C514" s="176" t="s">
        <v>1706</v>
      </c>
      <c r="D514" s="175" t="s">
        <v>1082</v>
      </c>
      <c r="E514" s="172">
        <v>842</v>
      </c>
      <c r="F514" s="177">
        <v>223</v>
      </c>
      <c r="G514" s="177">
        <v>511</v>
      </c>
      <c r="H514" s="178">
        <v>108</v>
      </c>
      <c r="I514" s="172">
        <v>927</v>
      </c>
      <c r="J514" s="177">
        <v>221</v>
      </c>
      <c r="K514" s="177">
        <v>550</v>
      </c>
      <c r="L514" s="178">
        <v>156</v>
      </c>
      <c r="M514" s="172">
        <v>967</v>
      </c>
      <c r="N514" s="177">
        <v>215</v>
      </c>
      <c r="O514" s="177">
        <v>556</v>
      </c>
      <c r="P514" s="178">
        <v>196</v>
      </c>
    </row>
    <row r="515" spans="1:16" x14ac:dyDescent="0.3">
      <c r="A515" s="175" t="s">
        <v>747</v>
      </c>
      <c r="B515" s="176" t="s">
        <v>475</v>
      </c>
      <c r="C515" s="176" t="s">
        <v>1707</v>
      </c>
      <c r="D515" s="175" t="s">
        <v>510</v>
      </c>
      <c r="E515" s="172">
        <v>875</v>
      </c>
      <c r="F515" s="177">
        <v>185</v>
      </c>
      <c r="G515" s="177">
        <v>482</v>
      </c>
      <c r="H515" s="178">
        <v>208</v>
      </c>
      <c r="I515" s="172">
        <v>929</v>
      </c>
      <c r="J515" s="177">
        <v>183</v>
      </c>
      <c r="K515" s="177">
        <v>513</v>
      </c>
      <c r="L515" s="178">
        <v>233</v>
      </c>
      <c r="M515" s="172">
        <v>944</v>
      </c>
      <c r="N515" s="177">
        <v>186</v>
      </c>
      <c r="O515" s="177">
        <v>508</v>
      </c>
      <c r="P515" s="178">
        <v>250</v>
      </c>
    </row>
    <row r="516" spans="1:16" x14ac:dyDescent="0.3">
      <c r="A516" s="175" t="s">
        <v>819</v>
      </c>
      <c r="B516" s="176" t="s">
        <v>569</v>
      </c>
      <c r="C516" s="176" t="s">
        <v>1708</v>
      </c>
      <c r="D516" s="175" t="s">
        <v>586</v>
      </c>
      <c r="E516" s="172">
        <v>834</v>
      </c>
      <c r="F516" s="177">
        <v>282</v>
      </c>
      <c r="G516" s="177">
        <v>292</v>
      </c>
      <c r="H516" s="178">
        <v>260</v>
      </c>
      <c r="I516" s="172">
        <v>928</v>
      </c>
      <c r="J516" s="177">
        <v>297</v>
      </c>
      <c r="K516" s="177">
        <v>342</v>
      </c>
      <c r="L516" s="178">
        <v>289</v>
      </c>
      <c r="M516" s="172">
        <v>982</v>
      </c>
      <c r="N516" s="177">
        <v>290</v>
      </c>
      <c r="O516" s="177">
        <v>348</v>
      </c>
      <c r="P516" s="178">
        <v>344</v>
      </c>
    </row>
    <row r="517" spans="1:16" x14ac:dyDescent="0.3">
      <c r="A517" s="175" t="s">
        <v>107</v>
      </c>
      <c r="B517" s="176" t="s">
        <v>939</v>
      </c>
      <c r="C517" s="176" t="s">
        <v>1709</v>
      </c>
      <c r="D517" s="175" t="s">
        <v>959</v>
      </c>
      <c r="E517" s="172">
        <v>850</v>
      </c>
      <c r="F517" s="177">
        <v>210</v>
      </c>
      <c r="G517" s="177">
        <v>333</v>
      </c>
      <c r="H517" s="178">
        <v>307</v>
      </c>
      <c r="I517" s="172">
        <v>917</v>
      </c>
      <c r="J517" s="177">
        <v>210</v>
      </c>
      <c r="K517" s="177">
        <v>368</v>
      </c>
      <c r="L517" s="178">
        <v>339</v>
      </c>
      <c r="M517" s="172">
        <v>929</v>
      </c>
      <c r="N517" s="177">
        <v>211</v>
      </c>
      <c r="O517" s="177">
        <v>374</v>
      </c>
      <c r="P517" s="178">
        <v>344</v>
      </c>
    </row>
    <row r="518" spans="1:16" x14ac:dyDescent="0.3">
      <c r="A518" s="175" t="s">
        <v>308</v>
      </c>
      <c r="B518" s="176" t="s">
        <v>1039</v>
      </c>
      <c r="C518" s="176" t="s">
        <v>1710</v>
      </c>
      <c r="D518" s="175" t="s">
        <v>1045</v>
      </c>
      <c r="E518" s="172">
        <v>880</v>
      </c>
      <c r="F518" s="177">
        <v>268</v>
      </c>
      <c r="G518" s="177">
        <v>327</v>
      </c>
      <c r="H518" s="178">
        <v>285</v>
      </c>
      <c r="I518" s="172">
        <v>914</v>
      </c>
      <c r="J518" s="177">
        <v>274</v>
      </c>
      <c r="K518" s="177">
        <v>344</v>
      </c>
      <c r="L518" s="178">
        <v>296</v>
      </c>
      <c r="M518" s="172">
        <v>925</v>
      </c>
      <c r="N518" s="177">
        <v>279</v>
      </c>
      <c r="O518" s="177">
        <v>349</v>
      </c>
      <c r="P518" s="178">
        <v>297</v>
      </c>
    </row>
    <row r="519" spans="1:16" x14ac:dyDescent="0.3">
      <c r="A519" s="175" t="s">
        <v>234</v>
      </c>
      <c r="B519" s="176" t="s">
        <v>569</v>
      </c>
      <c r="C519" s="176" t="s">
        <v>1711</v>
      </c>
      <c r="D519" s="175" t="s">
        <v>639</v>
      </c>
      <c r="E519" s="172">
        <v>889</v>
      </c>
      <c r="F519" s="177">
        <v>384</v>
      </c>
      <c r="G519" s="177">
        <v>370</v>
      </c>
      <c r="H519" s="178">
        <v>135</v>
      </c>
      <c r="I519" s="172">
        <v>969</v>
      </c>
      <c r="J519" s="177">
        <v>378</v>
      </c>
      <c r="K519" s="177">
        <v>387</v>
      </c>
      <c r="L519" s="178">
        <v>204</v>
      </c>
      <c r="M519" s="172">
        <v>946</v>
      </c>
      <c r="N519" s="177">
        <v>378</v>
      </c>
      <c r="O519" s="177">
        <v>341</v>
      </c>
      <c r="P519" s="178">
        <v>227</v>
      </c>
    </row>
    <row r="520" spans="1:16" x14ac:dyDescent="0.3">
      <c r="A520" s="175" t="s">
        <v>792</v>
      </c>
      <c r="B520" s="176" t="s">
        <v>513</v>
      </c>
      <c r="C520" s="176" t="s">
        <v>1712</v>
      </c>
      <c r="D520" s="175" t="s">
        <v>533</v>
      </c>
      <c r="E520" s="172">
        <v>876</v>
      </c>
      <c r="F520" s="177">
        <v>249</v>
      </c>
      <c r="G520" s="177">
        <v>245</v>
      </c>
      <c r="H520" s="178">
        <v>382</v>
      </c>
      <c r="I520" s="172">
        <v>911</v>
      </c>
      <c r="J520" s="177">
        <v>253</v>
      </c>
      <c r="K520" s="177">
        <v>256</v>
      </c>
      <c r="L520" s="178">
        <v>402</v>
      </c>
      <c r="M520" s="172">
        <v>919</v>
      </c>
      <c r="N520" s="177">
        <v>254</v>
      </c>
      <c r="O520" s="177">
        <v>264</v>
      </c>
      <c r="P520" s="178">
        <v>401</v>
      </c>
    </row>
    <row r="521" spans="1:16" x14ac:dyDescent="0.3">
      <c r="A521" s="175" t="s">
        <v>1085</v>
      </c>
      <c r="B521" s="176" t="s">
        <v>569</v>
      </c>
      <c r="C521" s="176" t="s">
        <v>1713</v>
      </c>
      <c r="D521" s="175" t="s">
        <v>626</v>
      </c>
      <c r="E521" s="172">
        <v>895</v>
      </c>
      <c r="F521" s="177">
        <v>253</v>
      </c>
      <c r="G521" s="177">
        <v>357</v>
      </c>
      <c r="H521" s="178">
        <v>285</v>
      </c>
      <c r="I521" s="172">
        <v>908</v>
      </c>
      <c r="J521" s="177">
        <v>252</v>
      </c>
      <c r="K521" s="177">
        <v>359</v>
      </c>
      <c r="L521" s="178">
        <v>297</v>
      </c>
      <c r="M521" s="172">
        <v>954</v>
      </c>
      <c r="N521" s="177">
        <v>259</v>
      </c>
      <c r="O521" s="177">
        <v>361</v>
      </c>
      <c r="P521" s="178">
        <v>334</v>
      </c>
    </row>
    <row r="522" spans="1:16" x14ac:dyDescent="0.3">
      <c r="A522" s="175" t="s">
        <v>107</v>
      </c>
      <c r="B522" s="176" t="s">
        <v>763</v>
      </c>
      <c r="C522" s="176" t="s">
        <v>1714</v>
      </c>
      <c r="D522" s="175" t="s">
        <v>767</v>
      </c>
      <c r="E522" s="172">
        <v>837</v>
      </c>
      <c r="F522" s="177">
        <v>201</v>
      </c>
      <c r="G522" s="177">
        <v>392</v>
      </c>
      <c r="H522" s="178">
        <v>244</v>
      </c>
      <c r="I522" s="172">
        <v>898</v>
      </c>
      <c r="J522" s="177">
        <v>223</v>
      </c>
      <c r="K522" s="177">
        <v>412</v>
      </c>
      <c r="L522" s="178">
        <v>263</v>
      </c>
      <c r="M522" s="172">
        <v>939</v>
      </c>
      <c r="N522" s="177">
        <v>229</v>
      </c>
      <c r="O522" s="177">
        <v>423</v>
      </c>
      <c r="P522" s="178">
        <v>287</v>
      </c>
    </row>
    <row r="523" spans="1:16" x14ac:dyDescent="0.3">
      <c r="A523" s="175" t="s">
        <v>1014</v>
      </c>
      <c r="B523" s="176" t="s">
        <v>272</v>
      </c>
      <c r="C523" s="176" t="s">
        <v>1715</v>
      </c>
      <c r="D523" s="175" t="s">
        <v>567</v>
      </c>
      <c r="E523" s="172">
        <v>710</v>
      </c>
      <c r="F523" s="177">
        <v>431</v>
      </c>
      <c r="G523" s="177">
        <v>50</v>
      </c>
      <c r="H523" s="178">
        <v>229</v>
      </c>
      <c r="I523" s="172">
        <v>881</v>
      </c>
      <c r="J523" s="177">
        <v>437</v>
      </c>
      <c r="K523" s="177">
        <v>50</v>
      </c>
      <c r="L523" s="178">
        <v>394</v>
      </c>
      <c r="M523" s="172">
        <v>945</v>
      </c>
      <c r="N523" s="177">
        <v>436</v>
      </c>
      <c r="O523" s="177">
        <v>81</v>
      </c>
      <c r="P523" s="178">
        <v>428</v>
      </c>
    </row>
    <row r="524" spans="1:16" x14ac:dyDescent="0.3">
      <c r="A524" s="175" t="s">
        <v>938</v>
      </c>
      <c r="B524" s="176" t="s">
        <v>1039</v>
      </c>
      <c r="C524" s="176" t="s">
        <v>1716</v>
      </c>
      <c r="D524" s="175" t="s">
        <v>1069</v>
      </c>
      <c r="E524" s="172">
        <v>949</v>
      </c>
      <c r="F524" s="177">
        <v>159</v>
      </c>
      <c r="G524" s="177">
        <v>549</v>
      </c>
      <c r="H524" s="178">
        <v>241</v>
      </c>
      <c r="I524" s="172">
        <v>955</v>
      </c>
      <c r="J524" s="177">
        <v>163</v>
      </c>
      <c r="K524" s="177">
        <v>557</v>
      </c>
      <c r="L524" s="178">
        <v>235</v>
      </c>
      <c r="M524" s="172">
        <v>907</v>
      </c>
      <c r="N524" s="177">
        <v>164</v>
      </c>
      <c r="O524" s="177">
        <v>509</v>
      </c>
      <c r="P524" s="178">
        <v>234</v>
      </c>
    </row>
    <row r="525" spans="1:16" x14ac:dyDescent="0.3">
      <c r="A525" s="175" t="s">
        <v>512</v>
      </c>
      <c r="B525" s="176" t="s">
        <v>793</v>
      </c>
      <c r="C525" s="176" t="s">
        <v>1717</v>
      </c>
      <c r="D525" s="175" t="s">
        <v>804</v>
      </c>
      <c r="E525" s="172">
        <v>767</v>
      </c>
      <c r="F525" s="177">
        <v>283</v>
      </c>
      <c r="G525" s="177">
        <v>224</v>
      </c>
      <c r="H525" s="178">
        <v>260</v>
      </c>
      <c r="I525" s="172">
        <v>829</v>
      </c>
      <c r="J525" s="177">
        <v>319</v>
      </c>
      <c r="K525" s="177">
        <v>235</v>
      </c>
      <c r="L525" s="178">
        <v>275</v>
      </c>
      <c r="M525" s="172">
        <v>917</v>
      </c>
      <c r="N525" s="177">
        <v>354</v>
      </c>
      <c r="O525" s="177">
        <v>277</v>
      </c>
      <c r="P525" s="178">
        <v>286</v>
      </c>
    </row>
    <row r="526" spans="1:16" x14ac:dyDescent="0.3">
      <c r="A526" s="175" t="s">
        <v>107</v>
      </c>
      <c r="B526" s="176" t="s">
        <v>939</v>
      </c>
      <c r="C526" s="176" t="s">
        <v>1718</v>
      </c>
      <c r="D526" s="175" t="s">
        <v>129</v>
      </c>
      <c r="E526" s="172">
        <v>843</v>
      </c>
      <c r="F526" s="177">
        <v>341</v>
      </c>
      <c r="G526" s="177">
        <v>234</v>
      </c>
      <c r="H526" s="178">
        <v>268</v>
      </c>
      <c r="I526" s="172">
        <v>891</v>
      </c>
      <c r="J526" s="177">
        <v>340</v>
      </c>
      <c r="K526" s="177">
        <v>251</v>
      </c>
      <c r="L526" s="178">
        <v>300</v>
      </c>
      <c r="M526" s="172">
        <v>936</v>
      </c>
      <c r="N526" s="177">
        <v>344</v>
      </c>
      <c r="O526" s="177">
        <v>259</v>
      </c>
      <c r="P526" s="178">
        <v>333</v>
      </c>
    </row>
    <row r="527" spans="1:16" x14ac:dyDescent="0.3">
      <c r="A527" s="175" t="s">
        <v>568</v>
      </c>
      <c r="B527" s="176" t="s">
        <v>475</v>
      </c>
      <c r="C527" s="176" t="s">
        <v>1719</v>
      </c>
      <c r="D527" s="175" t="s">
        <v>284</v>
      </c>
      <c r="E527" s="172">
        <v>893</v>
      </c>
      <c r="F527" s="177">
        <v>272</v>
      </c>
      <c r="G527" s="177">
        <v>286</v>
      </c>
      <c r="H527" s="178">
        <v>335</v>
      </c>
      <c r="I527" s="172">
        <v>914</v>
      </c>
      <c r="J527" s="177">
        <v>269</v>
      </c>
      <c r="K527" s="177">
        <v>296</v>
      </c>
      <c r="L527" s="178">
        <v>349</v>
      </c>
      <c r="M527" s="172">
        <v>907</v>
      </c>
      <c r="N527" s="177">
        <v>272</v>
      </c>
      <c r="O527" s="177">
        <v>282</v>
      </c>
      <c r="P527" s="178">
        <v>353</v>
      </c>
    </row>
    <row r="528" spans="1:16" x14ac:dyDescent="0.3">
      <c r="A528" s="175" t="s">
        <v>711</v>
      </c>
      <c r="B528" s="176" t="s">
        <v>1039</v>
      </c>
      <c r="C528" s="176" t="s">
        <v>1720</v>
      </c>
      <c r="D528" s="175" t="s">
        <v>1042</v>
      </c>
      <c r="E528" s="172">
        <v>784</v>
      </c>
      <c r="F528" s="177">
        <v>274</v>
      </c>
      <c r="G528" s="177">
        <v>313</v>
      </c>
      <c r="H528" s="178">
        <v>197</v>
      </c>
      <c r="I528" s="172">
        <v>793</v>
      </c>
      <c r="J528" s="177">
        <v>276</v>
      </c>
      <c r="K528" s="177">
        <v>315</v>
      </c>
      <c r="L528" s="178">
        <v>202</v>
      </c>
      <c r="M528" s="172">
        <v>912</v>
      </c>
      <c r="N528" s="177">
        <v>378</v>
      </c>
      <c r="O528" s="177">
        <v>321</v>
      </c>
      <c r="P528" s="178">
        <v>213</v>
      </c>
    </row>
    <row r="529" spans="1:16" x14ac:dyDescent="0.3">
      <c r="A529" s="175" t="s">
        <v>873</v>
      </c>
      <c r="B529" s="176" t="s">
        <v>874</v>
      </c>
      <c r="C529" s="176" t="s">
        <v>1721</v>
      </c>
      <c r="D529" s="176" t="s">
        <v>909</v>
      </c>
      <c r="E529" s="172">
        <v>772</v>
      </c>
      <c r="F529" s="177">
        <v>355</v>
      </c>
      <c r="G529" s="177">
        <v>322</v>
      </c>
      <c r="H529" s="178">
        <v>95</v>
      </c>
      <c r="I529" s="172">
        <v>940</v>
      </c>
      <c r="J529" s="177">
        <v>358</v>
      </c>
      <c r="K529" s="177">
        <v>409</v>
      </c>
      <c r="L529" s="178">
        <v>173</v>
      </c>
      <c r="M529" s="172">
        <v>912</v>
      </c>
      <c r="N529" s="177">
        <v>356</v>
      </c>
      <c r="O529" s="177">
        <v>372</v>
      </c>
      <c r="P529" s="178">
        <v>184</v>
      </c>
    </row>
    <row r="530" spans="1:16" x14ac:dyDescent="0.3">
      <c r="A530" s="175" t="s">
        <v>938</v>
      </c>
      <c r="B530" s="176" t="s">
        <v>449</v>
      </c>
      <c r="C530" s="176" t="s">
        <v>1722</v>
      </c>
      <c r="D530" s="175" t="s">
        <v>935</v>
      </c>
      <c r="E530" s="172">
        <v>852</v>
      </c>
      <c r="F530" s="177">
        <v>331</v>
      </c>
      <c r="G530" s="177">
        <v>188</v>
      </c>
      <c r="H530" s="178">
        <v>333</v>
      </c>
      <c r="I530" s="172">
        <v>894</v>
      </c>
      <c r="J530" s="177">
        <v>331</v>
      </c>
      <c r="K530" s="177">
        <v>189</v>
      </c>
      <c r="L530" s="178">
        <v>374</v>
      </c>
      <c r="M530" s="172">
        <v>925</v>
      </c>
      <c r="N530" s="177">
        <v>338</v>
      </c>
      <c r="O530" s="177">
        <v>183</v>
      </c>
      <c r="P530" s="178">
        <v>404</v>
      </c>
    </row>
    <row r="531" spans="1:16" x14ac:dyDescent="0.3">
      <c r="A531" s="175" t="s">
        <v>873</v>
      </c>
      <c r="B531" s="176" t="s">
        <v>181</v>
      </c>
      <c r="C531" s="176" t="s">
        <v>1723</v>
      </c>
      <c r="D531" s="175" t="s">
        <v>832</v>
      </c>
      <c r="E531" s="172">
        <v>884</v>
      </c>
      <c r="F531" s="177">
        <v>288</v>
      </c>
      <c r="G531" s="177">
        <v>439</v>
      </c>
      <c r="H531" s="178">
        <v>157</v>
      </c>
      <c r="I531" s="172">
        <v>896</v>
      </c>
      <c r="J531" s="177">
        <v>285</v>
      </c>
      <c r="K531" s="177">
        <v>434</v>
      </c>
      <c r="L531" s="178">
        <v>177</v>
      </c>
      <c r="M531" s="172">
        <v>917</v>
      </c>
      <c r="N531" s="177">
        <v>284</v>
      </c>
      <c r="O531" s="177">
        <v>433</v>
      </c>
      <c r="P531" s="178">
        <v>200</v>
      </c>
    </row>
    <row r="532" spans="1:16" x14ac:dyDescent="0.3">
      <c r="A532" s="175" t="s">
        <v>1085</v>
      </c>
      <c r="B532" s="176" t="s">
        <v>1086</v>
      </c>
      <c r="C532" s="176" t="s">
        <v>1724</v>
      </c>
      <c r="D532" s="175" t="s">
        <v>1113</v>
      </c>
      <c r="E532" s="172">
        <v>902</v>
      </c>
      <c r="F532" s="177">
        <v>375</v>
      </c>
      <c r="G532" s="177">
        <v>289</v>
      </c>
      <c r="H532" s="178">
        <v>238</v>
      </c>
      <c r="I532" s="172">
        <v>916</v>
      </c>
      <c r="J532" s="177">
        <v>366</v>
      </c>
      <c r="K532" s="177">
        <v>288</v>
      </c>
      <c r="L532" s="178">
        <v>262</v>
      </c>
      <c r="M532" s="172">
        <v>891</v>
      </c>
      <c r="N532" s="177">
        <v>368</v>
      </c>
      <c r="O532" s="177">
        <v>262</v>
      </c>
      <c r="P532" s="178">
        <v>261</v>
      </c>
    </row>
    <row r="533" spans="1:16" x14ac:dyDescent="0.3">
      <c r="A533" s="175" t="s">
        <v>568</v>
      </c>
      <c r="B533" s="176" t="s">
        <v>108</v>
      </c>
      <c r="C533" s="176" t="s">
        <v>1725</v>
      </c>
      <c r="D533" s="175" t="s">
        <v>129</v>
      </c>
      <c r="E533" s="172">
        <v>914</v>
      </c>
      <c r="F533" s="177">
        <v>270</v>
      </c>
      <c r="G533" s="177">
        <v>572</v>
      </c>
      <c r="H533" s="178">
        <v>72</v>
      </c>
      <c r="I533" s="172">
        <v>1050</v>
      </c>
      <c r="J533" s="177">
        <v>278</v>
      </c>
      <c r="K533" s="177">
        <v>668</v>
      </c>
      <c r="L533" s="178">
        <v>104</v>
      </c>
      <c r="M533" s="172">
        <v>902</v>
      </c>
      <c r="N533" s="177">
        <v>277</v>
      </c>
      <c r="O533" s="177">
        <v>510</v>
      </c>
      <c r="P533" s="178">
        <v>115</v>
      </c>
    </row>
    <row r="534" spans="1:16" x14ac:dyDescent="0.3">
      <c r="A534" s="175" t="s">
        <v>1085</v>
      </c>
      <c r="B534" s="176" t="s">
        <v>513</v>
      </c>
      <c r="C534" s="176" t="s">
        <v>1726</v>
      </c>
      <c r="D534" s="176" t="s">
        <v>527</v>
      </c>
      <c r="E534" s="172">
        <v>866</v>
      </c>
      <c r="F534" s="177">
        <v>492</v>
      </c>
      <c r="G534" s="177">
        <v>182</v>
      </c>
      <c r="H534" s="178">
        <v>192</v>
      </c>
      <c r="I534" s="172">
        <v>893</v>
      </c>
      <c r="J534" s="177">
        <v>498</v>
      </c>
      <c r="K534" s="177">
        <v>185</v>
      </c>
      <c r="L534" s="178">
        <v>210</v>
      </c>
      <c r="M534" s="172">
        <v>922</v>
      </c>
      <c r="N534" s="177">
        <v>499</v>
      </c>
      <c r="O534" s="177">
        <v>178</v>
      </c>
      <c r="P534" s="178">
        <v>245</v>
      </c>
    </row>
    <row r="535" spans="1:16" x14ac:dyDescent="0.3">
      <c r="A535" s="175" t="s">
        <v>260</v>
      </c>
      <c r="B535" s="176" t="s">
        <v>681</v>
      </c>
      <c r="C535" s="176" t="s">
        <v>1727</v>
      </c>
      <c r="D535" s="175" t="s">
        <v>708</v>
      </c>
      <c r="E535" s="172">
        <v>884</v>
      </c>
      <c r="F535" s="177">
        <v>231</v>
      </c>
      <c r="G535" s="177">
        <v>496</v>
      </c>
      <c r="H535" s="178">
        <v>157</v>
      </c>
      <c r="I535" s="172">
        <v>899</v>
      </c>
      <c r="J535" s="177">
        <v>226</v>
      </c>
      <c r="K535" s="177">
        <v>498</v>
      </c>
      <c r="L535" s="178">
        <v>175</v>
      </c>
      <c r="M535" s="172">
        <v>919</v>
      </c>
      <c r="N535" s="177">
        <v>222</v>
      </c>
      <c r="O535" s="177">
        <v>487</v>
      </c>
      <c r="P535" s="178">
        <v>210</v>
      </c>
    </row>
    <row r="536" spans="1:16" x14ac:dyDescent="0.3">
      <c r="A536" s="175" t="s">
        <v>568</v>
      </c>
      <c r="B536" s="176" t="s">
        <v>235</v>
      </c>
      <c r="C536" s="176" t="s">
        <v>1728</v>
      </c>
      <c r="D536" s="175" t="s">
        <v>241</v>
      </c>
      <c r="E536" s="172">
        <v>947</v>
      </c>
      <c r="F536" s="177">
        <v>236</v>
      </c>
      <c r="G536" s="177">
        <v>551</v>
      </c>
      <c r="H536" s="178">
        <v>160</v>
      </c>
      <c r="I536" s="172">
        <v>950</v>
      </c>
      <c r="J536" s="177">
        <v>243</v>
      </c>
      <c r="K536" s="177">
        <v>540</v>
      </c>
      <c r="L536" s="178">
        <v>167</v>
      </c>
      <c r="M536" s="172">
        <v>913</v>
      </c>
      <c r="N536" s="177">
        <v>247</v>
      </c>
      <c r="O536" s="177">
        <v>466</v>
      </c>
      <c r="P536" s="178">
        <v>200</v>
      </c>
    </row>
    <row r="537" spans="1:16" x14ac:dyDescent="0.3">
      <c r="A537" s="175" t="s">
        <v>107</v>
      </c>
      <c r="B537" s="176" t="s">
        <v>261</v>
      </c>
      <c r="C537" s="176" t="s">
        <v>1729</v>
      </c>
      <c r="D537" s="175" t="s">
        <v>295</v>
      </c>
      <c r="E537" s="172">
        <v>794</v>
      </c>
      <c r="F537" s="177">
        <v>193</v>
      </c>
      <c r="G537" s="177">
        <v>354</v>
      </c>
      <c r="H537" s="178">
        <v>247</v>
      </c>
      <c r="I537" s="172">
        <v>848</v>
      </c>
      <c r="J537" s="177">
        <v>194</v>
      </c>
      <c r="K537" s="177">
        <v>390</v>
      </c>
      <c r="L537" s="178">
        <v>264</v>
      </c>
      <c r="M537" s="172">
        <v>912</v>
      </c>
      <c r="N537" s="177">
        <v>202</v>
      </c>
      <c r="O537" s="177">
        <v>414</v>
      </c>
      <c r="P537" s="178">
        <v>296</v>
      </c>
    </row>
    <row r="538" spans="1:16" x14ac:dyDescent="0.3">
      <c r="A538" s="175" t="s">
        <v>873</v>
      </c>
      <c r="B538" s="176" t="s">
        <v>309</v>
      </c>
      <c r="C538" s="176" t="s">
        <v>1730</v>
      </c>
      <c r="D538" s="175" t="s">
        <v>333</v>
      </c>
      <c r="E538" s="172">
        <v>838</v>
      </c>
      <c r="F538" s="177">
        <v>298</v>
      </c>
      <c r="G538" s="177">
        <v>386</v>
      </c>
      <c r="H538" s="178">
        <v>154</v>
      </c>
      <c r="I538" s="172">
        <v>874</v>
      </c>
      <c r="J538" s="177">
        <v>301</v>
      </c>
      <c r="K538" s="177">
        <v>380</v>
      </c>
      <c r="L538" s="178">
        <v>193</v>
      </c>
      <c r="M538" s="172">
        <v>885</v>
      </c>
      <c r="N538" s="177">
        <v>296</v>
      </c>
      <c r="O538" s="177">
        <v>388</v>
      </c>
      <c r="P538" s="178">
        <v>201</v>
      </c>
    </row>
    <row r="539" spans="1:16" x14ac:dyDescent="0.3">
      <c r="A539" s="175" t="s">
        <v>792</v>
      </c>
      <c r="B539" s="176" t="s">
        <v>309</v>
      </c>
      <c r="C539" s="176" t="s">
        <v>1731</v>
      </c>
      <c r="D539" s="175" t="s">
        <v>368</v>
      </c>
      <c r="E539" s="172">
        <v>837</v>
      </c>
      <c r="F539" s="177">
        <v>398</v>
      </c>
      <c r="G539" s="177">
        <v>281</v>
      </c>
      <c r="H539" s="178">
        <v>158</v>
      </c>
      <c r="I539" s="172">
        <v>900</v>
      </c>
      <c r="J539" s="177">
        <v>396</v>
      </c>
      <c r="K539" s="177">
        <v>329</v>
      </c>
      <c r="L539" s="178">
        <v>175</v>
      </c>
      <c r="M539" s="172">
        <v>918</v>
      </c>
      <c r="N539" s="177">
        <v>392</v>
      </c>
      <c r="O539" s="177">
        <v>306</v>
      </c>
      <c r="P539" s="178">
        <v>220</v>
      </c>
    </row>
    <row r="540" spans="1:16" x14ac:dyDescent="0.3">
      <c r="A540" s="175" t="s">
        <v>308</v>
      </c>
      <c r="B540" s="176" t="s">
        <v>108</v>
      </c>
      <c r="C540" s="176" t="s">
        <v>1732</v>
      </c>
      <c r="D540" s="175" t="s">
        <v>205</v>
      </c>
      <c r="E540" s="172">
        <v>774</v>
      </c>
      <c r="F540" s="177">
        <v>436</v>
      </c>
      <c r="G540" s="177">
        <v>152</v>
      </c>
      <c r="H540" s="178">
        <v>186</v>
      </c>
      <c r="I540" s="172">
        <v>869</v>
      </c>
      <c r="J540" s="177">
        <v>445</v>
      </c>
      <c r="K540" s="177">
        <v>138</v>
      </c>
      <c r="L540" s="178">
        <v>286</v>
      </c>
      <c r="M540" s="172">
        <v>931</v>
      </c>
      <c r="N540" s="177">
        <v>445</v>
      </c>
      <c r="O540" s="177">
        <v>142</v>
      </c>
      <c r="P540" s="178">
        <v>344</v>
      </c>
    </row>
    <row r="541" spans="1:16" x14ac:dyDescent="0.3">
      <c r="A541" s="175" t="s">
        <v>474</v>
      </c>
      <c r="B541" s="176" t="s">
        <v>1086</v>
      </c>
      <c r="C541" s="176" t="s">
        <v>1733</v>
      </c>
      <c r="D541" s="175" t="s">
        <v>1101</v>
      </c>
      <c r="E541" s="172">
        <v>812</v>
      </c>
      <c r="F541" s="177">
        <v>420</v>
      </c>
      <c r="G541" s="177">
        <v>259</v>
      </c>
      <c r="H541" s="178">
        <v>133</v>
      </c>
      <c r="I541" s="172">
        <v>879</v>
      </c>
      <c r="J541" s="177">
        <v>427</v>
      </c>
      <c r="K541" s="177">
        <v>231</v>
      </c>
      <c r="L541" s="178">
        <v>221</v>
      </c>
      <c r="M541" s="172">
        <v>899</v>
      </c>
      <c r="N541" s="177">
        <v>429</v>
      </c>
      <c r="O541" s="177">
        <v>222</v>
      </c>
      <c r="P541" s="178">
        <v>248</v>
      </c>
    </row>
    <row r="542" spans="1:16" x14ac:dyDescent="0.3">
      <c r="A542" s="175" t="s">
        <v>680</v>
      </c>
      <c r="B542" s="176" t="s">
        <v>475</v>
      </c>
      <c r="C542" s="176" t="s">
        <v>1734</v>
      </c>
      <c r="D542" s="175" t="s">
        <v>487</v>
      </c>
      <c r="E542" s="172">
        <v>763</v>
      </c>
      <c r="F542" s="177">
        <v>336</v>
      </c>
      <c r="G542" s="177">
        <v>174</v>
      </c>
      <c r="H542" s="178">
        <v>253</v>
      </c>
      <c r="I542" s="172">
        <v>819</v>
      </c>
      <c r="J542" s="177">
        <v>337</v>
      </c>
      <c r="K542" s="177">
        <v>169</v>
      </c>
      <c r="L542" s="178">
        <v>313</v>
      </c>
      <c r="M542" s="172">
        <v>884</v>
      </c>
      <c r="N542" s="177">
        <v>351</v>
      </c>
      <c r="O542" s="177">
        <v>206</v>
      </c>
      <c r="P542" s="178">
        <v>327</v>
      </c>
    </row>
    <row r="543" spans="1:16" x14ac:dyDescent="0.3">
      <c r="A543" s="175" t="s">
        <v>1085</v>
      </c>
      <c r="B543" s="176" t="s">
        <v>712</v>
      </c>
      <c r="C543" s="176" t="s">
        <v>1735</v>
      </c>
      <c r="D543" s="175" t="s">
        <v>746</v>
      </c>
      <c r="E543" s="172">
        <v>723</v>
      </c>
      <c r="F543" s="177">
        <v>157</v>
      </c>
      <c r="G543" s="177">
        <v>399</v>
      </c>
      <c r="H543" s="178">
        <v>167</v>
      </c>
      <c r="I543" s="172">
        <v>781</v>
      </c>
      <c r="J543" s="177">
        <v>155</v>
      </c>
      <c r="K543" s="177">
        <v>444</v>
      </c>
      <c r="L543" s="178">
        <v>182</v>
      </c>
      <c r="M543" s="172">
        <v>868</v>
      </c>
      <c r="N543" s="177">
        <v>160</v>
      </c>
      <c r="O543" s="177">
        <v>523</v>
      </c>
      <c r="P543" s="178">
        <v>185</v>
      </c>
    </row>
    <row r="544" spans="1:16" x14ac:dyDescent="0.3">
      <c r="A544" s="175" t="s">
        <v>429</v>
      </c>
      <c r="B544" s="176" t="s">
        <v>458</v>
      </c>
      <c r="C544" s="176" t="s">
        <v>1736</v>
      </c>
      <c r="D544" s="175" t="s">
        <v>461</v>
      </c>
      <c r="E544" s="172">
        <v>742</v>
      </c>
      <c r="F544" s="177">
        <v>350</v>
      </c>
      <c r="G544" s="177">
        <v>231</v>
      </c>
      <c r="H544" s="178">
        <v>161</v>
      </c>
      <c r="I544" s="172">
        <v>769</v>
      </c>
      <c r="J544" s="177">
        <v>339</v>
      </c>
      <c r="K544" s="177">
        <v>252</v>
      </c>
      <c r="L544" s="178">
        <v>178</v>
      </c>
      <c r="M544" s="172">
        <v>873</v>
      </c>
      <c r="N544" s="177">
        <v>422</v>
      </c>
      <c r="O544" s="177">
        <v>263</v>
      </c>
      <c r="P544" s="178">
        <v>188</v>
      </c>
    </row>
    <row r="545" spans="1:16" x14ac:dyDescent="0.3">
      <c r="A545" s="175" t="s">
        <v>429</v>
      </c>
      <c r="B545" s="176" t="s">
        <v>1179</v>
      </c>
      <c r="C545" s="176" t="s">
        <v>1737</v>
      </c>
      <c r="D545" s="176" t="s">
        <v>1181</v>
      </c>
      <c r="E545" s="172">
        <v>870</v>
      </c>
      <c r="F545" s="177">
        <v>321</v>
      </c>
      <c r="G545" s="177">
        <v>336</v>
      </c>
      <c r="H545" s="178">
        <v>213</v>
      </c>
      <c r="I545" s="172">
        <v>884</v>
      </c>
      <c r="J545" s="177">
        <v>327</v>
      </c>
      <c r="K545" s="177">
        <v>288</v>
      </c>
      <c r="L545" s="178">
        <v>269</v>
      </c>
      <c r="M545" s="172">
        <v>894</v>
      </c>
      <c r="N545" s="177">
        <v>326</v>
      </c>
      <c r="O545" s="177">
        <v>254</v>
      </c>
      <c r="P545" s="178">
        <v>314</v>
      </c>
    </row>
    <row r="546" spans="1:16" x14ac:dyDescent="0.3">
      <c r="A546" s="175" t="s">
        <v>568</v>
      </c>
      <c r="B546" s="176" t="s">
        <v>763</v>
      </c>
      <c r="C546" s="176" t="s">
        <v>1738</v>
      </c>
      <c r="D546" s="175" t="s">
        <v>773</v>
      </c>
      <c r="E546" s="172">
        <v>734</v>
      </c>
      <c r="F546" s="177">
        <v>291</v>
      </c>
      <c r="G546" s="177">
        <v>188</v>
      </c>
      <c r="H546" s="178">
        <v>255</v>
      </c>
      <c r="I546" s="172">
        <v>845</v>
      </c>
      <c r="J546" s="177">
        <v>285</v>
      </c>
      <c r="K546" s="177">
        <v>242</v>
      </c>
      <c r="L546" s="178">
        <v>318</v>
      </c>
      <c r="M546" s="172">
        <v>872</v>
      </c>
      <c r="N546" s="177">
        <v>282</v>
      </c>
      <c r="O546" s="177">
        <v>249</v>
      </c>
      <c r="P546" s="178">
        <v>341</v>
      </c>
    </row>
    <row r="547" spans="1:16" x14ac:dyDescent="0.3">
      <c r="A547" s="175" t="s">
        <v>107</v>
      </c>
      <c r="B547" s="176" t="s">
        <v>272</v>
      </c>
      <c r="C547" s="176" t="s">
        <v>1739</v>
      </c>
      <c r="D547" s="175" t="s">
        <v>561</v>
      </c>
      <c r="E547" s="172">
        <v>849</v>
      </c>
      <c r="F547" s="177">
        <v>163</v>
      </c>
      <c r="G547" s="177">
        <v>297</v>
      </c>
      <c r="H547" s="178">
        <v>389</v>
      </c>
      <c r="I547" s="172">
        <v>868</v>
      </c>
      <c r="J547" s="177">
        <v>162</v>
      </c>
      <c r="K547" s="177">
        <v>285</v>
      </c>
      <c r="L547" s="178">
        <v>421</v>
      </c>
      <c r="M547" s="172">
        <v>872</v>
      </c>
      <c r="N547" s="177">
        <v>164</v>
      </c>
      <c r="O547" s="177">
        <v>263</v>
      </c>
      <c r="P547" s="178">
        <v>445</v>
      </c>
    </row>
    <row r="548" spans="1:16" x14ac:dyDescent="0.3">
      <c r="A548" s="175" t="s">
        <v>260</v>
      </c>
      <c r="B548" s="176" t="s">
        <v>939</v>
      </c>
      <c r="C548" s="176" t="s">
        <v>1740</v>
      </c>
      <c r="D548" s="175" t="s">
        <v>958</v>
      </c>
      <c r="E548" s="172">
        <v>663</v>
      </c>
      <c r="F548" s="177">
        <v>365</v>
      </c>
      <c r="G548" s="177">
        <v>145</v>
      </c>
      <c r="H548" s="178">
        <v>153</v>
      </c>
      <c r="I548" s="172">
        <v>763</v>
      </c>
      <c r="J548" s="177">
        <v>365</v>
      </c>
      <c r="K548" s="177">
        <v>226</v>
      </c>
      <c r="L548" s="178">
        <v>172</v>
      </c>
      <c r="M548" s="172">
        <v>882</v>
      </c>
      <c r="N548" s="177">
        <v>359</v>
      </c>
      <c r="O548" s="177">
        <v>314</v>
      </c>
      <c r="P548" s="178">
        <v>209</v>
      </c>
    </row>
    <row r="549" spans="1:16" x14ac:dyDescent="0.3">
      <c r="A549" s="175" t="s">
        <v>260</v>
      </c>
      <c r="B549" s="176" t="s">
        <v>1188</v>
      </c>
      <c r="C549" s="176" t="s">
        <v>1741</v>
      </c>
      <c r="D549" s="175" t="s">
        <v>1190</v>
      </c>
      <c r="E549" s="172">
        <v>861</v>
      </c>
      <c r="F549" s="177">
        <v>282</v>
      </c>
      <c r="G549" s="177">
        <v>406</v>
      </c>
      <c r="H549" s="178">
        <v>173</v>
      </c>
      <c r="I549" s="172">
        <v>870</v>
      </c>
      <c r="J549" s="177">
        <v>276</v>
      </c>
      <c r="K549" s="177">
        <v>374</v>
      </c>
      <c r="L549" s="178">
        <v>220</v>
      </c>
      <c r="M549" s="172">
        <v>860</v>
      </c>
      <c r="N549" s="177">
        <v>268</v>
      </c>
      <c r="O549" s="177">
        <v>356</v>
      </c>
      <c r="P549" s="178">
        <v>236</v>
      </c>
    </row>
    <row r="550" spans="1:16" x14ac:dyDescent="0.3">
      <c r="A550" s="175" t="s">
        <v>308</v>
      </c>
      <c r="B550" s="176" t="s">
        <v>309</v>
      </c>
      <c r="C550" s="176" t="s">
        <v>1742</v>
      </c>
      <c r="D550" s="175" t="s">
        <v>409</v>
      </c>
      <c r="E550" s="172">
        <v>825</v>
      </c>
      <c r="F550" s="177">
        <v>149</v>
      </c>
      <c r="G550" s="177">
        <v>600</v>
      </c>
      <c r="H550" s="178">
        <v>76</v>
      </c>
      <c r="I550" s="172">
        <v>876</v>
      </c>
      <c r="J550" s="177">
        <v>145</v>
      </c>
      <c r="K550" s="177">
        <v>644</v>
      </c>
      <c r="L550" s="178">
        <v>87</v>
      </c>
      <c r="M550" s="172">
        <v>850</v>
      </c>
      <c r="N550" s="177">
        <v>142</v>
      </c>
      <c r="O550" s="177">
        <v>614</v>
      </c>
      <c r="P550" s="178">
        <v>94</v>
      </c>
    </row>
    <row r="551" spans="1:16" x14ac:dyDescent="0.3">
      <c r="A551" s="175" t="s">
        <v>107</v>
      </c>
      <c r="B551" s="176" t="s">
        <v>309</v>
      </c>
      <c r="C551" s="176" t="s">
        <v>1743</v>
      </c>
      <c r="D551" s="175" t="s">
        <v>408</v>
      </c>
      <c r="E551" s="172">
        <v>812</v>
      </c>
      <c r="F551" s="177">
        <v>302</v>
      </c>
      <c r="G551" s="177">
        <v>277</v>
      </c>
      <c r="H551" s="178">
        <v>233</v>
      </c>
      <c r="I551" s="172">
        <v>892</v>
      </c>
      <c r="J551" s="177">
        <v>322</v>
      </c>
      <c r="K551" s="177">
        <v>259</v>
      </c>
      <c r="L551" s="178">
        <v>311</v>
      </c>
      <c r="M551" s="172">
        <v>875</v>
      </c>
      <c r="N551" s="177">
        <v>323</v>
      </c>
      <c r="O551" s="177">
        <v>206</v>
      </c>
      <c r="P551" s="178">
        <v>346</v>
      </c>
    </row>
    <row r="552" spans="1:16" x14ac:dyDescent="0.3">
      <c r="A552" s="175" t="s">
        <v>568</v>
      </c>
      <c r="B552" s="176" t="s">
        <v>449</v>
      </c>
      <c r="C552" s="176" t="s">
        <v>1744</v>
      </c>
      <c r="D552" s="175" t="s">
        <v>933</v>
      </c>
      <c r="E552" s="172">
        <v>681</v>
      </c>
      <c r="F552" s="177">
        <v>254</v>
      </c>
      <c r="G552" s="177">
        <v>240</v>
      </c>
      <c r="H552" s="178">
        <v>187</v>
      </c>
      <c r="I552" s="172">
        <v>722</v>
      </c>
      <c r="J552" s="177">
        <v>253</v>
      </c>
      <c r="K552" s="177">
        <v>275</v>
      </c>
      <c r="L552" s="178">
        <v>194</v>
      </c>
      <c r="M552" s="172">
        <v>845</v>
      </c>
      <c r="N552" s="177">
        <v>257</v>
      </c>
      <c r="O552" s="177">
        <v>387</v>
      </c>
      <c r="P552" s="178">
        <v>201</v>
      </c>
    </row>
    <row r="553" spans="1:16" x14ac:dyDescent="0.3">
      <c r="A553" s="175" t="s">
        <v>107</v>
      </c>
      <c r="B553" s="176" t="s">
        <v>309</v>
      </c>
      <c r="C553" s="176" t="s">
        <v>1745</v>
      </c>
      <c r="D553" s="175" t="s">
        <v>341</v>
      </c>
      <c r="E553" s="172">
        <v>634</v>
      </c>
      <c r="F553" s="177">
        <v>406</v>
      </c>
      <c r="G553" s="177">
        <v>149</v>
      </c>
      <c r="H553" s="178">
        <v>79</v>
      </c>
      <c r="I553" s="172">
        <v>796</v>
      </c>
      <c r="J553" s="177">
        <v>488</v>
      </c>
      <c r="K553" s="177">
        <v>194</v>
      </c>
      <c r="L553" s="178">
        <v>114</v>
      </c>
      <c r="M553" s="172">
        <v>830</v>
      </c>
      <c r="N553" s="177">
        <v>529</v>
      </c>
      <c r="O553" s="177">
        <v>190</v>
      </c>
      <c r="P553" s="178">
        <v>111</v>
      </c>
    </row>
    <row r="554" spans="1:16" x14ac:dyDescent="0.3">
      <c r="A554" s="175" t="s">
        <v>568</v>
      </c>
      <c r="B554" s="176" t="s">
        <v>309</v>
      </c>
      <c r="C554" s="176" t="s">
        <v>1746</v>
      </c>
      <c r="D554" s="176" t="s">
        <v>419</v>
      </c>
      <c r="E554" s="172">
        <v>756</v>
      </c>
      <c r="F554" s="177">
        <v>493</v>
      </c>
      <c r="G554" s="177">
        <v>93</v>
      </c>
      <c r="H554" s="178">
        <v>170</v>
      </c>
      <c r="I554" s="172">
        <v>831</v>
      </c>
      <c r="J554" s="177">
        <v>489</v>
      </c>
      <c r="K554" s="177">
        <v>95</v>
      </c>
      <c r="L554" s="178">
        <v>247</v>
      </c>
      <c r="M554" s="172">
        <v>833</v>
      </c>
      <c r="N554" s="177">
        <v>494</v>
      </c>
      <c r="O554" s="177">
        <v>89</v>
      </c>
      <c r="P554" s="178">
        <v>250</v>
      </c>
    </row>
    <row r="555" spans="1:16" x14ac:dyDescent="0.3">
      <c r="A555" s="175" t="s">
        <v>711</v>
      </c>
      <c r="B555" s="176" t="s">
        <v>712</v>
      </c>
      <c r="C555" s="176" t="s">
        <v>1747</v>
      </c>
      <c r="D555" s="175" t="s">
        <v>741</v>
      </c>
      <c r="E555" s="172">
        <v>825</v>
      </c>
      <c r="F555" s="177">
        <v>187</v>
      </c>
      <c r="G555" s="177">
        <v>416</v>
      </c>
      <c r="H555" s="178">
        <v>222</v>
      </c>
      <c r="I555" s="172">
        <v>830</v>
      </c>
      <c r="J555" s="177">
        <v>192</v>
      </c>
      <c r="K555" s="177">
        <v>407</v>
      </c>
      <c r="L555" s="178">
        <v>231</v>
      </c>
      <c r="M555" s="172">
        <v>834</v>
      </c>
      <c r="N555" s="177">
        <v>192</v>
      </c>
      <c r="O555" s="177">
        <v>404</v>
      </c>
      <c r="P555" s="178">
        <v>238</v>
      </c>
    </row>
    <row r="556" spans="1:16" x14ac:dyDescent="0.3">
      <c r="A556" s="175" t="s">
        <v>107</v>
      </c>
      <c r="B556" s="176" t="s">
        <v>1173</v>
      </c>
      <c r="C556" s="176" t="s">
        <v>1748</v>
      </c>
      <c r="D556" s="175" t="s">
        <v>1175</v>
      </c>
      <c r="E556" s="172">
        <v>684</v>
      </c>
      <c r="F556" s="177">
        <v>298</v>
      </c>
      <c r="G556" s="177">
        <v>177</v>
      </c>
      <c r="H556" s="178">
        <v>209</v>
      </c>
      <c r="I556" s="172">
        <v>830</v>
      </c>
      <c r="J556" s="177">
        <v>346</v>
      </c>
      <c r="K556" s="177">
        <v>207</v>
      </c>
      <c r="L556" s="178">
        <v>277</v>
      </c>
      <c r="M556" s="172">
        <v>863</v>
      </c>
      <c r="N556" s="177">
        <v>347</v>
      </c>
      <c r="O556" s="177">
        <v>200</v>
      </c>
      <c r="P556" s="178">
        <v>316</v>
      </c>
    </row>
    <row r="557" spans="1:16" x14ac:dyDescent="0.3">
      <c r="A557" s="175" t="s">
        <v>457</v>
      </c>
      <c r="B557" s="176" t="s">
        <v>569</v>
      </c>
      <c r="C557" s="176" t="s">
        <v>1749</v>
      </c>
      <c r="D557" s="175" t="s">
        <v>667</v>
      </c>
      <c r="E557" s="172">
        <v>718</v>
      </c>
      <c r="F557" s="177">
        <v>416</v>
      </c>
      <c r="G557" s="177">
        <v>143</v>
      </c>
      <c r="H557" s="178">
        <v>159</v>
      </c>
      <c r="I557" s="172">
        <v>797</v>
      </c>
      <c r="J557" s="177">
        <v>429</v>
      </c>
      <c r="K557" s="177">
        <v>128</v>
      </c>
      <c r="L557" s="178">
        <v>240</v>
      </c>
      <c r="M557" s="172">
        <v>843</v>
      </c>
      <c r="N557" s="177">
        <v>450</v>
      </c>
      <c r="O557" s="177">
        <v>133</v>
      </c>
      <c r="P557" s="178">
        <v>260</v>
      </c>
    </row>
    <row r="558" spans="1:16" x14ac:dyDescent="0.3">
      <c r="A558" s="175" t="s">
        <v>474</v>
      </c>
      <c r="B558" s="176" t="s">
        <v>712</v>
      </c>
      <c r="C558" s="176" t="s">
        <v>1750</v>
      </c>
      <c r="D558" s="175" t="s">
        <v>739</v>
      </c>
      <c r="E558" s="172">
        <v>743</v>
      </c>
      <c r="F558" s="177">
        <v>303</v>
      </c>
      <c r="G558" s="177">
        <v>318</v>
      </c>
      <c r="H558" s="178">
        <v>122</v>
      </c>
      <c r="I558" s="172">
        <v>781</v>
      </c>
      <c r="J558" s="177">
        <v>304</v>
      </c>
      <c r="K558" s="177">
        <v>326</v>
      </c>
      <c r="L558" s="178">
        <v>151</v>
      </c>
      <c r="M558" s="172">
        <v>834</v>
      </c>
      <c r="N558" s="177">
        <v>303</v>
      </c>
      <c r="O558" s="177">
        <v>367</v>
      </c>
      <c r="P558" s="178">
        <v>164</v>
      </c>
    </row>
    <row r="559" spans="1:16" x14ac:dyDescent="0.3">
      <c r="A559" s="175" t="s">
        <v>568</v>
      </c>
      <c r="B559" s="176" t="s">
        <v>793</v>
      </c>
      <c r="C559" s="176" t="s">
        <v>1751</v>
      </c>
      <c r="D559" s="175" t="s">
        <v>813</v>
      </c>
      <c r="E559" s="172">
        <v>755</v>
      </c>
      <c r="F559" s="177">
        <v>178</v>
      </c>
      <c r="G559" s="177">
        <v>245</v>
      </c>
      <c r="H559" s="178">
        <v>332</v>
      </c>
      <c r="I559" s="172">
        <v>800</v>
      </c>
      <c r="J559" s="177">
        <v>176</v>
      </c>
      <c r="K559" s="177">
        <v>263</v>
      </c>
      <c r="L559" s="178">
        <v>361</v>
      </c>
      <c r="M559" s="172">
        <v>828</v>
      </c>
      <c r="N559" s="177">
        <v>179</v>
      </c>
      <c r="O559" s="177">
        <v>275</v>
      </c>
      <c r="P559" s="178">
        <v>374</v>
      </c>
    </row>
    <row r="560" spans="1:16" x14ac:dyDescent="0.3">
      <c r="A560" s="175" t="s">
        <v>234</v>
      </c>
      <c r="B560" s="176" t="s">
        <v>475</v>
      </c>
      <c r="C560" s="176" t="s">
        <v>1752</v>
      </c>
      <c r="D560" s="175" t="s">
        <v>508</v>
      </c>
      <c r="E560" s="172">
        <v>681</v>
      </c>
      <c r="F560" s="177">
        <v>360</v>
      </c>
      <c r="G560" s="177">
        <v>198</v>
      </c>
      <c r="H560" s="178">
        <v>123</v>
      </c>
      <c r="I560" s="172">
        <v>794</v>
      </c>
      <c r="J560" s="177">
        <v>363</v>
      </c>
      <c r="K560" s="177">
        <v>252</v>
      </c>
      <c r="L560" s="178">
        <v>179</v>
      </c>
      <c r="M560" s="172">
        <v>828</v>
      </c>
      <c r="N560" s="177">
        <v>362</v>
      </c>
      <c r="O560" s="177">
        <v>266</v>
      </c>
      <c r="P560" s="178">
        <v>200</v>
      </c>
    </row>
    <row r="561" spans="1:16" x14ac:dyDescent="0.3">
      <c r="A561" s="175" t="s">
        <v>1085</v>
      </c>
      <c r="B561" s="176" t="s">
        <v>874</v>
      </c>
      <c r="C561" s="176" t="s">
        <v>1753</v>
      </c>
      <c r="D561" s="175" t="s">
        <v>220</v>
      </c>
      <c r="E561" s="172">
        <v>777</v>
      </c>
      <c r="F561" s="177">
        <v>195</v>
      </c>
      <c r="G561" s="177">
        <v>462</v>
      </c>
      <c r="H561" s="178">
        <v>120</v>
      </c>
      <c r="I561" s="172">
        <v>813</v>
      </c>
      <c r="J561" s="177">
        <v>198</v>
      </c>
      <c r="K561" s="177">
        <v>482</v>
      </c>
      <c r="L561" s="178">
        <v>133</v>
      </c>
      <c r="M561" s="172">
        <v>809</v>
      </c>
      <c r="N561" s="177">
        <v>198</v>
      </c>
      <c r="O561" s="177">
        <v>476</v>
      </c>
      <c r="P561" s="178">
        <v>135</v>
      </c>
    </row>
    <row r="562" spans="1:16" x14ac:dyDescent="0.3">
      <c r="A562" s="175" t="s">
        <v>938</v>
      </c>
      <c r="B562" s="176" t="s">
        <v>1086</v>
      </c>
      <c r="C562" s="176" t="s">
        <v>1754</v>
      </c>
      <c r="D562" s="175" t="s">
        <v>1107</v>
      </c>
      <c r="E562" s="172">
        <v>772</v>
      </c>
      <c r="F562" s="177">
        <v>182</v>
      </c>
      <c r="G562" s="177">
        <v>241</v>
      </c>
      <c r="H562" s="178">
        <v>349</v>
      </c>
      <c r="I562" s="172">
        <v>792</v>
      </c>
      <c r="J562" s="177">
        <v>177</v>
      </c>
      <c r="K562" s="177">
        <v>259</v>
      </c>
      <c r="L562" s="178">
        <v>356</v>
      </c>
      <c r="M562" s="172">
        <v>805</v>
      </c>
      <c r="N562" s="177">
        <v>174</v>
      </c>
      <c r="O562" s="177">
        <v>276</v>
      </c>
      <c r="P562" s="178">
        <v>355</v>
      </c>
    </row>
    <row r="563" spans="1:16" x14ac:dyDescent="0.3">
      <c r="A563" s="175" t="s">
        <v>308</v>
      </c>
      <c r="B563" s="176" t="s">
        <v>1131</v>
      </c>
      <c r="C563" s="176" t="s">
        <v>1755</v>
      </c>
      <c r="D563" s="175" t="s">
        <v>1135</v>
      </c>
      <c r="E563" s="172">
        <v>671</v>
      </c>
      <c r="F563" s="177">
        <v>248</v>
      </c>
      <c r="G563" s="177">
        <v>261</v>
      </c>
      <c r="H563" s="178">
        <v>162</v>
      </c>
      <c r="I563" s="172">
        <v>761</v>
      </c>
      <c r="J563" s="177">
        <v>304</v>
      </c>
      <c r="K563" s="177">
        <v>256</v>
      </c>
      <c r="L563" s="178">
        <v>201</v>
      </c>
      <c r="M563" s="172">
        <v>817</v>
      </c>
      <c r="N563" s="177">
        <v>304</v>
      </c>
      <c r="O563" s="177">
        <v>296</v>
      </c>
      <c r="P563" s="178">
        <v>217</v>
      </c>
    </row>
    <row r="564" spans="1:16" x14ac:dyDescent="0.3">
      <c r="A564" s="175" t="s">
        <v>308</v>
      </c>
      <c r="B564" s="176" t="s">
        <v>1039</v>
      </c>
      <c r="C564" s="176" t="s">
        <v>1756</v>
      </c>
      <c r="D564" s="175" t="s">
        <v>1075</v>
      </c>
      <c r="E564" s="172">
        <v>736</v>
      </c>
      <c r="F564" s="177">
        <v>526</v>
      </c>
      <c r="G564" s="177">
        <v>99</v>
      </c>
      <c r="H564" s="178">
        <v>111</v>
      </c>
      <c r="I564" s="172">
        <v>679</v>
      </c>
      <c r="J564" s="177">
        <v>414</v>
      </c>
      <c r="K564" s="177">
        <v>134</v>
      </c>
      <c r="L564" s="178">
        <v>131</v>
      </c>
      <c r="M564" s="172">
        <v>825</v>
      </c>
      <c r="N564" s="177">
        <v>542</v>
      </c>
      <c r="O564" s="177">
        <v>126</v>
      </c>
      <c r="P564" s="178">
        <v>157</v>
      </c>
    </row>
    <row r="565" spans="1:16" x14ac:dyDescent="0.3">
      <c r="A565" s="175" t="s">
        <v>107</v>
      </c>
      <c r="B565" s="176" t="s">
        <v>506</v>
      </c>
      <c r="C565" s="176" t="s">
        <v>1757</v>
      </c>
      <c r="D565" s="175" t="s">
        <v>1027</v>
      </c>
      <c r="E565" s="172">
        <v>694</v>
      </c>
      <c r="F565" s="177">
        <v>277</v>
      </c>
      <c r="G565" s="177">
        <v>348</v>
      </c>
      <c r="H565" s="178">
        <v>69</v>
      </c>
      <c r="I565" s="172">
        <v>804</v>
      </c>
      <c r="J565" s="177">
        <v>288</v>
      </c>
      <c r="K565" s="177">
        <v>398</v>
      </c>
      <c r="L565" s="178">
        <v>118</v>
      </c>
      <c r="M565" s="172">
        <v>832</v>
      </c>
      <c r="N565" s="177">
        <v>290</v>
      </c>
      <c r="O565" s="177">
        <v>389</v>
      </c>
      <c r="P565" s="178">
        <v>153</v>
      </c>
    </row>
    <row r="566" spans="1:16" x14ac:dyDescent="0.3">
      <c r="A566" s="175" t="s">
        <v>568</v>
      </c>
      <c r="B566" s="176" t="s">
        <v>108</v>
      </c>
      <c r="C566" s="176" t="s">
        <v>1758</v>
      </c>
      <c r="D566" s="176" t="s">
        <v>133</v>
      </c>
      <c r="E566" s="172">
        <v>725</v>
      </c>
      <c r="F566" s="177">
        <v>265</v>
      </c>
      <c r="G566" s="177">
        <v>158</v>
      </c>
      <c r="H566" s="178">
        <v>302</v>
      </c>
      <c r="I566" s="172">
        <v>794</v>
      </c>
      <c r="J566" s="177">
        <v>276</v>
      </c>
      <c r="K566" s="177">
        <v>191</v>
      </c>
      <c r="L566" s="178">
        <v>327</v>
      </c>
      <c r="M566" s="172">
        <v>812</v>
      </c>
      <c r="N566" s="177">
        <v>279</v>
      </c>
      <c r="O566" s="177">
        <v>184</v>
      </c>
      <c r="P566" s="178">
        <v>349</v>
      </c>
    </row>
    <row r="567" spans="1:16" x14ac:dyDescent="0.3">
      <c r="A567" s="175" t="s">
        <v>429</v>
      </c>
      <c r="B567" s="176" t="s">
        <v>569</v>
      </c>
      <c r="C567" s="176" t="s">
        <v>1759</v>
      </c>
      <c r="D567" s="175" t="s">
        <v>571</v>
      </c>
      <c r="E567" s="172">
        <v>703</v>
      </c>
      <c r="F567" s="177">
        <v>359</v>
      </c>
      <c r="G567" s="177">
        <v>147</v>
      </c>
      <c r="H567" s="178">
        <v>197</v>
      </c>
      <c r="I567" s="172">
        <v>757</v>
      </c>
      <c r="J567" s="177">
        <v>361</v>
      </c>
      <c r="K567" s="177">
        <v>170</v>
      </c>
      <c r="L567" s="178">
        <v>226</v>
      </c>
      <c r="M567" s="172">
        <v>800</v>
      </c>
      <c r="N567" s="177">
        <v>363</v>
      </c>
      <c r="O567" s="177">
        <v>201</v>
      </c>
      <c r="P567" s="178">
        <v>236</v>
      </c>
    </row>
    <row r="568" spans="1:16" x14ac:dyDescent="0.3">
      <c r="A568" s="175" t="s">
        <v>107</v>
      </c>
      <c r="B568" s="176" t="s">
        <v>181</v>
      </c>
      <c r="C568" s="176" t="s">
        <v>1760</v>
      </c>
      <c r="D568" s="175" t="s">
        <v>850</v>
      </c>
      <c r="E568" s="172">
        <v>672</v>
      </c>
      <c r="F568" s="177">
        <v>410</v>
      </c>
      <c r="G568" s="177">
        <v>158</v>
      </c>
      <c r="H568" s="178">
        <v>104</v>
      </c>
      <c r="I568" s="172">
        <v>749</v>
      </c>
      <c r="J568" s="177">
        <v>478</v>
      </c>
      <c r="K568" s="177">
        <v>155</v>
      </c>
      <c r="L568" s="178">
        <v>116</v>
      </c>
      <c r="M568" s="172">
        <v>862</v>
      </c>
      <c r="N568" s="177">
        <v>473</v>
      </c>
      <c r="O568" s="177">
        <v>200</v>
      </c>
      <c r="P568" s="178">
        <v>189</v>
      </c>
    </row>
    <row r="569" spans="1:16" x14ac:dyDescent="0.3">
      <c r="A569" s="175" t="s">
        <v>938</v>
      </c>
      <c r="B569" s="176" t="s">
        <v>939</v>
      </c>
      <c r="C569" s="176" t="s">
        <v>1761</v>
      </c>
      <c r="D569" s="175" t="s">
        <v>306</v>
      </c>
      <c r="E569" s="172">
        <v>789</v>
      </c>
      <c r="F569" s="177">
        <v>284</v>
      </c>
      <c r="G569" s="177">
        <v>295</v>
      </c>
      <c r="H569" s="178">
        <v>210</v>
      </c>
      <c r="I569" s="172">
        <v>781</v>
      </c>
      <c r="J569" s="177">
        <v>277</v>
      </c>
      <c r="K569" s="177">
        <v>283</v>
      </c>
      <c r="L569" s="178">
        <v>221</v>
      </c>
      <c r="M569" s="172">
        <v>795</v>
      </c>
      <c r="N569" s="177">
        <v>270</v>
      </c>
      <c r="O569" s="177">
        <v>287</v>
      </c>
      <c r="P569" s="178">
        <v>238</v>
      </c>
    </row>
    <row r="570" spans="1:16" x14ac:dyDescent="0.3">
      <c r="A570" s="175" t="s">
        <v>938</v>
      </c>
      <c r="B570" s="176" t="s">
        <v>1039</v>
      </c>
      <c r="C570" s="176" t="s">
        <v>1762</v>
      </c>
      <c r="D570" s="175" t="s">
        <v>1077</v>
      </c>
      <c r="E570" s="172">
        <v>564</v>
      </c>
      <c r="F570" s="177">
        <v>186</v>
      </c>
      <c r="G570" s="177">
        <v>175</v>
      </c>
      <c r="H570" s="178">
        <v>203</v>
      </c>
      <c r="I570" s="172">
        <v>699</v>
      </c>
      <c r="J570" s="177">
        <v>177</v>
      </c>
      <c r="K570" s="177">
        <v>241</v>
      </c>
      <c r="L570" s="178">
        <v>281</v>
      </c>
      <c r="M570" s="172">
        <v>787</v>
      </c>
      <c r="N570" s="177">
        <v>237</v>
      </c>
      <c r="O570" s="177">
        <v>258</v>
      </c>
      <c r="P570" s="178">
        <v>292</v>
      </c>
    </row>
    <row r="571" spans="1:16" x14ac:dyDescent="0.3">
      <c r="A571" s="175" t="s">
        <v>568</v>
      </c>
      <c r="B571" s="176" t="s">
        <v>874</v>
      </c>
      <c r="C571" s="176" t="s">
        <v>1763</v>
      </c>
      <c r="D571" s="175" t="s">
        <v>643</v>
      </c>
      <c r="E571" s="172">
        <v>723</v>
      </c>
      <c r="F571" s="177">
        <v>352</v>
      </c>
      <c r="G571" s="177">
        <v>81</v>
      </c>
      <c r="H571" s="178">
        <v>290</v>
      </c>
      <c r="I571" s="172">
        <v>756</v>
      </c>
      <c r="J571" s="177">
        <v>360</v>
      </c>
      <c r="K571" s="177">
        <v>84</v>
      </c>
      <c r="L571" s="178">
        <v>312</v>
      </c>
      <c r="M571" s="172">
        <v>781</v>
      </c>
      <c r="N571" s="177">
        <v>376</v>
      </c>
      <c r="O571" s="177">
        <v>88</v>
      </c>
      <c r="P571" s="178">
        <v>317</v>
      </c>
    </row>
    <row r="572" spans="1:16" x14ac:dyDescent="0.3">
      <c r="A572" s="175" t="s">
        <v>680</v>
      </c>
      <c r="B572" s="176" t="s">
        <v>712</v>
      </c>
      <c r="C572" s="176" t="s">
        <v>1764</v>
      </c>
      <c r="D572" s="175" t="s">
        <v>162</v>
      </c>
      <c r="E572" s="172">
        <v>735</v>
      </c>
      <c r="F572" s="177">
        <v>259</v>
      </c>
      <c r="G572" s="177">
        <v>192</v>
      </c>
      <c r="H572" s="178">
        <v>284</v>
      </c>
      <c r="I572" s="172">
        <v>781</v>
      </c>
      <c r="J572" s="177">
        <v>274</v>
      </c>
      <c r="K572" s="177">
        <v>208</v>
      </c>
      <c r="L572" s="178">
        <v>299</v>
      </c>
      <c r="M572" s="172">
        <v>829</v>
      </c>
      <c r="N572" s="177">
        <v>262</v>
      </c>
      <c r="O572" s="177">
        <v>213</v>
      </c>
      <c r="P572" s="178">
        <v>354</v>
      </c>
    </row>
    <row r="573" spans="1:16" x14ac:dyDescent="0.3">
      <c r="A573" s="175" t="s">
        <v>308</v>
      </c>
      <c r="B573" s="176" t="s">
        <v>475</v>
      </c>
      <c r="C573" s="176" t="s">
        <v>1765</v>
      </c>
      <c r="D573" s="175" t="s">
        <v>261</v>
      </c>
      <c r="E573" s="172">
        <v>719</v>
      </c>
      <c r="F573" s="177">
        <v>420</v>
      </c>
      <c r="G573" s="177">
        <v>150</v>
      </c>
      <c r="H573" s="178">
        <v>149</v>
      </c>
      <c r="I573" s="172">
        <v>767</v>
      </c>
      <c r="J573" s="177">
        <v>402</v>
      </c>
      <c r="K573" s="177">
        <v>167</v>
      </c>
      <c r="L573" s="178">
        <v>198</v>
      </c>
      <c r="M573" s="172">
        <v>810</v>
      </c>
      <c r="N573" s="177">
        <v>406</v>
      </c>
      <c r="O573" s="177">
        <v>164</v>
      </c>
      <c r="P573" s="178">
        <v>240</v>
      </c>
    </row>
    <row r="574" spans="1:16" x14ac:dyDescent="0.3">
      <c r="A574" s="175" t="s">
        <v>873</v>
      </c>
      <c r="B574" s="176" t="s">
        <v>506</v>
      </c>
      <c r="C574" s="176" t="s">
        <v>1766</v>
      </c>
      <c r="D574" s="175" t="s">
        <v>1023</v>
      </c>
      <c r="E574" s="172">
        <v>696</v>
      </c>
      <c r="F574" s="177">
        <v>522</v>
      </c>
      <c r="G574" s="177">
        <v>74</v>
      </c>
      <c r="H574" s="178">
        <v>100</v>
      </c>
      <c r="I574" s="172">
        <v>798</v>
      </c>
      <c r="J574" s="177">
        <v>579</v>
      </c>
      <c r="K574" s="177">
        <v>81</v>
      </c>
      <c r="L574" s="178">
        <v>138</v>
      </c>
      <c r="M574" s="172">
        <v>786</v>
      </c>
      <c r="N574" s="177">
        <v>549</v>
      </c>
      <c r="O574" s="177">
        <v>80</v>
      </c>
      <c r="P574" s="178">
        <v>157</v>
      </c>
    </row>
    <row r="575" spans="1:16" x14ac:dyDescent="0.3">
      <c r="A575" s="175" t="s">
        <v>762</v>
      </c>
      <c r="B575" s="176" t="s">
        <v>712</v>
      </c>
      <c r="C575" s="176" t="s">
        <v>1767</v>
      </c>
      <c r="D575" s="175" t="s">
        <v>722</v>
      </c>
      <c r="E575" s="172">
        <v>752</v>
      </c>
      <c r="F575" s="177">
        <v>155</v>
      </c>
      <c r="G575" s="177">
        <v>467</v>
      </c>
      <c r="H575" s="178">
        <v>130</v>
      </c>
      <c r="I575" s="172">
        <v>766</v>
      </c>
      <c r="J575" s="177">
        <v>155</v>
      </c>
      <c r="K575" s="177">
        <v>463</v>
      </c>
      <c r="L575" s="178">
        <v>148</v>
      </c>
      <c r="M575" s="172">
        <v>778</v>
      </c>
      <c r="N575" s="177">
        <v>153</v>
      </c>
      <c r="O575" s="177">
        <v>464</v>
      </c>
      <c r="P575" s="178">
        <v>161</v>
      </c>
    </row>
    <row r="576" spans="1:16" x14ac:dyDescent="0.3">
      <c r="A576" s="175" t="s">
        <v>913</v>
      </c>
      <c r="B576" s="176" t="s">
        <v>449</v>
      </c>
      <c r="C576" s="176" t="s">
        <v>1768</v>
      </c>
      <c r="D576" s="175" t="s">
        <v>929</v>
      </c>
      <c r="E576" s="172">
        <v>740</v>
      </c>
      <c r="F576" s="177">
        <v>530</v>
      </c>
      <c r="G576" s="177">
        <v>80</v>
      </c>
      <c r="H576" s="178">
        <v>130</v>
      </c>
      <c r="I576" s="172">
        <v>766</v>
      </c>
      <c r="J576" s="177">
        <v>539</v>
      </c>
      <c r="K576" s="177">
        <v>84</v>
      </c>
      <c r="L576" s="178">
        <v>143</v>
      </c>
      <c r="M576" s="172">
        <v>833</v>
      </c>
      <c r="N576" s="177">
        <v>538</v>
      </c>
      <c r="O576" s="177">
        <v>84</v>
      </c>
      <c r="P576" s="178">
        <v>211</v>
      </c>
    </row>
    <row r="577" spans="1:16" x14ac:dyDescent="0.3">
      <c r="A577" s="175" t="s">
        <v>1038</v>
      </c>
      <c r="B577" s="176" t="s">
        <v>108</v>
      </c>
      <c r="C577" s="176" t="s">
        <v>1769</v>
      </c>
      <c r="D577" s="175" t="s">
        <v>224</v>
      </c>
      <c r="E577" s="172">
        <v>708</v>
      </c>
      <c r="F577" s="177">
        <v>297</v>
      </c>
      <c r="G577" s="177">
        <v>246</v>
      </c>
      <c r="H577" s="178">
        <v>165</v>
      </c>
      <c r="I577" s="172">
        <v>761</v>
      </c>
      <c r="J577" s="177">
        <v>306</v>
      </c>
      <c r="K577" s="177">
        <v>253</v>
      </c>
      <c r="L577" s="178">
        <v>202</v>
      </c>
      <c r="M577" s="172">
        <v>776</v>
      </c>
      <c r="N577" s="177">
        <v>306</v>
      </c>
      <c r="O577" s="177">
        <v>253</v>
      </c>
      <c r="P577" s="178">
        <v>217</v>
      </c>
    </row>
    <row r="578" spans="1:16" x14ac:dyDescent="0.3">
      <c r="A578" s="175" t="s">
        <v>260</v>
      </c>
      <c r="B578" s="176" t="s">
        <v>1131</v>
      </c>
      <c r="C578" s="176" t="s">
        <v>1770</v>
      </c>
      <c r="D578" s="175" t="s">
        <v>1139</v>
      </c>
      <c r="E578" s="172">
        <v>825</v>
      </c>
      <c r="F578" s="177">
        <v>385</v>
      </c>
      <c r="G578" s="177">
        <v>323</v>
      </c>
      <c r="H578" s="178">
        <v>117</v>
      </c>
      <c r="I578" s="172">
        <v>810</v>
      </c>
      <c r="J578" s="177">
        <v>393</v>
      </c>
      <c r="K578" s="177">
        <v>294</v>
      </c>
      <c r="L578" s="178">
        <v>123</v>
      </c>
      <c r="M578" s="172">
        <v>828</v>
      </c>
      <c r="N578" s="177">
        <v>394</v>
      </c>
      <c r="O578" s="177">
        <v>244</v>
      </c>
      <c r="P578" s="178">
        <v>190</v>
      </c>
    </row>
    <row r="579" spans="1:16" x14ac:dyDescent="0.3">
      <c r="A579" s="175" t="s">
        <v>873</v>
      </c>
      <c r="B579" s="176" t="s">
        <v>874</v>
      </c>
      <c r="C579" s="176" t="s">
        <v>1771</v>
      </c>
      <c r="D579" s="175" t="s">
        <v>886</v>
      </c>
      <c r="E579" s="172">
        <v>800</v>
      </c>
      <c r="F579" s="177">
        <v>531</v>
      </c>
      <c r="G579" s="177">
        <v>128</v>
      </c>
      <c r="H579" s="178">
        <v>141</v>
      </c>
      <c r="I579" s="172">
        <v>759</v>
      </c>
      <c r="J579" s="177">
        <v>531</v>
      </c>
      <c r="K579" s="177">
        <v>90</v>
      </c>
      <c r="L579" s="178">
        <v>138</v>
      </c>
      <c r="M579" s="172">
        <v>771</v>
      </c>
      <c r="N579" s="177">
        <v>527</v>
      </c>
      <c r="O579" s="177">
        <v>93</v>
      </c>
      <c r="P579" s="178">
        <v>151</v>
      </c>
    </row>
    <row r="580" spans="1:16" x14ac:dyDescent="0.3">
      <c r="A580" s="175" t="s">
        <v>1038</v>
      </c>
      <c r="B580" s="176" t="s">
        <v>235</v>
      </c>
      <c r="C580" s="176" t="s">
        <v>1772</v>
      </c>
      <c r="D580" s="175" t="s">
        <v>242</v>
      </c>
      <c r="E580" s="172">
        <v>706</v>
      </c>
      <c r="F580" s="177">
        <v>405</v>
      </c>
      <c r="G580" s="177">
        <v>139</v>
      </c>
      <c r="H580" s="178">
        <v>162</v>
      </c>
      <c r="I580" s="172">
        <v>767</v>
      </c>
      <c r="J580" s="177">
        <v>408</v>
      </c>
      <c r="K580" s="177">
        <v>140</v>
      </c>
      <c r="L580" s="178">
        <v>219</v>
      </c>
      <c r="M580" s="172">
        <v>750</v>
      </c>
      <c r="N580" s="177">
        <v>411</v>
      </c>
      <c r="O580" s="177">
        <v>127</v>
      </c>
      <c r="P580" s="178">
        <v>212</v>
      </c>
    </row>
    <row r="581" spans="1:16" x14ac:dyDescent="0.3">
      <c r="A581" s="175" t="s">
        <v>308</v>
      </c>
      <c r="B581" s="176" t="s">
        <v>261</v>
      </c>
      <c r="C581" s="176" t="s">
        <v>1773</v>
      </c>
      <c r="D581" s="175" t="s">
        <v>270</v>
      </c>
      <c r="E581" s="172">
        <v>689</v>
      </c>
      <c r="F581" s="177">
        <v>181</v>
      </c>
      <c r="G581" s="177">
        <v>326</v>
      </c>
      <c r="H581" s="178">
        <v>182</v>
      </c>
      <c r="I581" s="172">
        <v>715</v>
      </c>
      <c r="J581" s="177">
        <v>183</v>
      </c>
      <c r="K581" s="177">
        <v>336</v>
      </c>
      <c r="L581" s="178">
        <v>196</v>
      </c>
      <c r="M581" s="172">
        <v>758</v>
      </c>
      <c r="N581" s="177">
        <v>181</v>
      </c>
      <c r="O581" s="177">
        <v>377</v>
      </c>
      <c r="P581" s="178">
        <v>200</v>
      </c>
    </row>
    <row r="582" spans="1:16" x14ac:dyDescent="0.3">
      <c r="A582" s="175" t="s">
        <v>568</v>
      </c>
      <c r="B582" s="176" t="s">
        <v>1039</v>
      </c>
      <c r="C582" s="176" t="s">
        <v>1774</v>
      </c>
      <c r="D582" s="176" t="s">
        <v>203</v>
      </c>
      <c r="E582" s="172">
        <v>733</v>
      </c>
      <c r="F582" s="177">
        <v>237</v>
      </c>
      <c r="G582" s="177">
        <v>355</v>
      </c>
      <c r="H582" s="178">
        <v>141</v>
      </c>
      <c r="I582" s="172">
        <v>742</v>
      </c>
      <c r="J582" s="177">
        <v>237</v>
      </c>
      <c r="K582" s="177">
        <v>362</v>
      </c>
      <c r="L582" s="178">
        <v>143</v>
      </c>
      <c r="M582" s="172">
        <v>774</v>
      </c>
      <c r="N582" s="177">
        <v>238</v>
      </c>
      <c r="O582" s="177">
        <v>369</v>
      </c>
      <c r="P582" s="178">
        <v>167</v>
      </c>
    </row>
    <row r="583" spans="1:16" x14ac:dyDescent="0.3">
      <c r="A583" s="175" t="s">
        <v>308</v>
      </c>
      <c r="B583" s="176" t="s">
        <v>309</v>
      </c>
      <c r="C583" s="176" t="s">
        <v>1775</v>
      </c>
      <c r="D583" s="175" t="s">
        <v>417</v>
      </c>
      <c r="E583" s="172">
        <v>689</v>
      </c>
      <c r="F583" s="177">
        <v>253</v>
      </c>
      <c r="G583" s="177">
        <v>145</v>
      </c>
      <c r="H583" s="178">
        <v>291</v>
      </c>
      <c r="I583" s="172">
        <v>751</v>
      </c>
      <c r="J583" s="177">
        <v>253</v>
      </c>
      <c r="K583" s="177">
        <v>148</v>
      </c>
      <c r="L583" s="178">
        <v>350</v>
      </c>
      <c r="M583" s="172">
        <v>746</v>
      </c>
      <c r="N583" s="177">
        <v>258</v>
      </c>
      <c r="O583" s="177">
        <v>141</v>
      </c>
      <c r="P583" s="178">
        <v>347</v>
      </c>
    </row>
    <row r="584" spans="1:16" x14ac:dyDescent="0.3">
      <c r="A584" s="175" t="s">
        <v>1130</v>
      </c>
      <c r="B584" s="176" t="s">
        <v>569</v>
      </c>
      <c r="C584" s="176" t="s">
        <v>1776</v>
      </c>
      <c r="D584" s="175" t="s">
        <v>659</v>
      </c>
      <c r="E584" s="172">
        <v>673</v>
      </c>
      <c r="F584" s="177">
        <v>177</v>
      </c>
      <c r="G584" s="177">
        <v>410</v>
      </c>
      <c r="H584" s="178">
        <v>86</v>
      </c>
      <c r="I584" s="172">
        <v>720</v>
      </c>
      <c r="J584" s="177">
        <v>182</v>
      </c>
      <c r="K584" s="177">
        <v>428</v>
      </c>
      <c r="L584" s="178">
        <v>110</v>
      </c>
      <c r="M584" s="172">
        <v>753</v>
      </c>
      <c r="N584" s="177">
        <v>188</v>
      </c>
      <c r="O584" s="177">
        <v>447</v>
      </c>
      <c r="P584" s="178">
        <v>118</v>
      </c>
    </row>
    <row r="585" spans="1:16" x14ac:dyDescent="0.3">
      <c r="A585" s="175" t="s">
        <v>1130</v>
      </c>
      <c r="B585" s="176" t="s">
        <v>261</v>
      </c>
      <c r="C585" s="176" t="s">
        <v>1777</v>
      </c>
      <c r="D585" s="175" t="s">
        <v>279</v>
      </c>
      <c r="E585" s="172">
        <v>661</v>
      </c>
      <c r="F585" s="177">
        <v>315</v>
      </c>
      <c r="G585" s="177">
        <v>120</v>
      </c>
      <c r="H585" s="178">
        <v>226</v>
      </c>
      <c r="I585" s="172">
        <v>733</v>
      </c>
      <c r="J585" s="177">
        <v>317</v>
      </c>
      <c r="K585" s="177">
        <v>115</v>
      </c>
      <c r="L585" s="178">
        <v>301</v>
      </c>
      <c r="M585" s="172">
        <v>823</v>
      </c>
      <c r="N585" s="177">
        <v>321</v>
      </c>
      <c r="O585" s="177">
        <v>122</v>
      </c>
      <c r="P585" s="178">
        <v>380</v>
      </c>
    </row>
    <row r="586" spans="1:16" x14ac:dyDescent="0.3">
      <c r="A586" s="175" t="s">
        <v>1038</v>
      </c>
      <c r="B586" s="176" t="s">
        <v>108</v>
      </c>
      <c r="C586" s="176" t="s">
        <v>1778</v>
      </c>
      <c r="D586" s="175" t="s">
        <v>131</v>
      </c>
      <c r="E586" s="172">
        <v>728</v>
      </c>
      <c r="F586" s="177">
        <v>298</v>
      </c>
      <c r="G586" s="177">
        <v>323</v>
      </c>
      <c r="H586" s="178">
        <v>107</v>
      </c>
      <c r="I586" s="172">
        <v>759</v>
      </c>
      <c r="J586" s="177">
        <v>277</v>
      </c>
      <c r="K586" s="177">
        <v>354</v>
      </c>
      <c r="L586" s="178">
        <v>128</v>
      </c>
      <c r="M586" s="172">
        <v>763</v>
      </c>
      <c r="N586" s="177">
        <v>260</v>
      </c>
      <c r="O586" s="177">
        <v>355</v>
      </c>
      <c r="P586" s="178">
        <v>148</v>
      </c>
    </row>
    <row r="587" spans="1:16" x14ac:dyDescent="0.3">
      <c r="A587" s="175" t="s">
        <v>1014</v>
      </c>
      <c r="B587" s="176" t="s">
        <v>475</v>
      </c>
      <c r="C587" s="176" t="s">
        <v>1779</v>
      </c>
      <c r="D587" s="175" t="s">
        <v>481</v>
      </c>
      <c r="E587" s="172">
        <v>698</v>
      </c>
      <c r="F587" s="177">
        <v>133</v>
      </c>
      <c r="G587" s="177">
        <v>525</v>
      </c>
      <c r="H587" s="178">
        <v>40</v>
      </c>
      <c r="I587" s="172">
        <v>602</v>
      </c>
      <c r="J587" s="177">
        <v>137</v>
      </c>
      <c r="K587" s="177">
        <v>419</v>
      </c>
      <c r="L587" s="178">
        <v>46</v>
      </c>
      <c r="M587" s="172">
        <v>732</v>
      </c>
      <c r="N587" s="177">
        <v>200</v>
      </c>
      <c r="O587" s="177">
        <v>494</v>
      </c>
      <c r="P587" s="178">
        <v>38</v>
      </c>
    </row>
    <row r="588" spans="1:16" x14ac:dyDescent="0.3">
      <c r="A588" s="175" t="s">
        <v>792</v>
      </c>
      <c r="B588" s="176" t="s">
        <v>1039</v>
      </c>
      <c r="C588" s="176" t="s">
        <v>1780</v>
      </c>
      <c r="D588" s="175" t="s">
        <v>1068</v>
      </c>
      <c r="E588" s="172">
        <v>684</v>
      </c>
      <c r="F588" s="177">
        <v>347</v>
      </c>
      <c r="G588" s="177">
        <v>266</v>
      </c>
      <c r="H588" s="178">
        <v>71</v>
      </c>
      <c r="I588" s="172">
        <v>782</v>
      </c>
      <c r="J588" s="177">
        <v>354</v>
      </c>
      <c r="K588" s="177">
        <v>319</v>
      </c>
      <c r="L588" s="178">
        <v>109</v>
      </c>
      <c r="M588" s="172">
        <v>753</v>
      </c>
      <c r="N588" s="177">
        <v>349</v>
      </c>
      <c r="O588" s="177">
        <v>281</v>
      </c>
      <c r="P588" s="178">
        <v>123</v>
      </c>
    </row>
    <row r="589" spans="1:16" x14ac:dyDescent="0.3">
      <c r="A589" s="175" t="s">
        <v>568</v>
      </c>
      <c r="B589" s="176" t="s">
        <v>513</v>
      </c>
      <c r="C589" s="176" t="s">
        <v>1781</v>
      </c>
      <c r="D589" s="175" t="s">
        <v>532</v>
      </c>
      <c r="E589" s="172">
        <v>720</v>
      </c>
      <c r="F589" s="177">
        <v>372</v>
      </c>
      <c r="G589" s="177">
        <v>187</v>
      </c>
      <c r="H589" s="178">
        <v>161</v>
      </c>
      <c r="I589" s="172">
        <v>740</v>
      </c>
      <c r="J589" s="177">
        <v>368</v>
      </c>
      <c r="K589" s="177">
        <v>186</v>
      </c>
      <c r="L589" s="178">
        <v>186</v>
      </c>
      <c r="M589" s="172">
        <v>768</v>
      </c>
      <c r="N589" s="177">
        <v>372</v>
      </c>
      <c r="O589" s="177">
        <v>180</v>
      </c>
      <c r="P589" s="178">
        <v>216</v>
      </c>
    </row>
    <row r="590" spans="1:16" x14ac:dyDescent="0.3">
      <c r="A590" s="175" t="s">
        <v>1014</v>
      </c>
      <c r="B590" s="176" t="s">
        <v>181</v>
      </c>
      <c r="C590" s="176" t="s">
        <v>1782</v>
      </c>
      <c r="D590" s="175" t="s">
        <v>844</v>
      </c>
      <c r="E590" s="172">
        <v>631</v>
      </c>
      <c r="F590" s="177">
        <v>212</v>
      </c>
      <c r="G590" s="177">
        <v>236</v>
      </c>
      <c r="H590" s="178">
        <v>183</v>
      </c>
      <c r="I590" s="172">
        <v>697</v>
      </c>
      <c r="J590" s="177">
        <v>226</v>
      </c>
      <c r="K590" s="177">
        <v>247</v>
      </c>
      <c r="L590" s="178">
        <v>224</v>
      </c>
      <c r="M590" s="172">
        <v>747</v>
      </c>
      <c r="N590" s="177">
        <v>226</v>
      </c>
      <c r="O590" s="177">
        <v>286</v>
      </c>
      <c r="P590" s="178">
        <v>235</v>
      </c>
    </row>
    <row r="591" spans="1:16" x14ac:dyDescent="0.3">
      <c r="A591" s="175" t="s">
        <v>819</v>
      </c>
      <c r="B591" s="176" t="s">
        <v>763</v>
      </c>
      <c r="C591" s="176" t="s">
        <v>1783</v>
      </c>
      <c r="D591" s="175" t="s">
        <v>775</v>
      </c>
      <c r="E591" s="172">
        <v>665</v>
      </c>
      <c r="F591" s="177">
        <v>401</v>
      </c>
      <c r="G591" s="177">
        <v>125</v>
      </c>
      <c r="H591" s="178">
        <v>139</v>
      </c>
      <c r="I591" s="172">
        <v>700</v>
      </c>
      <c r="J591" s="177">
        <v>395</v>
      </c>
      <c r="K591" s="177">
        <v>143</v>
      </c>
      <c r="L591" s="178">
        <v>162</v>
      </c>
      <c r="M591" s="172">
        <v>773</v>
      </c>
      <c r="N591" s="177">
        <v>389</v>
      </c>
      <c r="O591" s="177">
        <v>185</v>
      </c>
      <c r="P591" s="178">
        <v>199</v>
      </c>
    </row>
    <row r="592" spans="1:16" x14ac:dyDescent="0.3">
      <c r="A592" s="175" t="s">
        <v>762</v>
      </c>
      <c r="B592" s="176" t="s">
        <v>181</v>
      </c>
      <c r="C592" s="176" t="s">
        <v>1784</v>
      </c>
      <c r="D592" s="175" t="s">
        <v>838</v>
      </c>
      <c r="E592" s="172">
        <v>662</v>
      </c>
      <c r="F592" s="177">
        <v>355</v>
      </c>
      <c r="G592" s="177">
        <v>135</v>
      </c>
      <c r="H592" s="178">
        <v>172</v>
      </c>
      <c r="I592" s="172">
        <v>741</v>
      </c>
      <c r="J592" s="177">
        <v>359</v>
      </c>
      <c r="K592" s="177">
        <v>187</v>
      </c>
      <c r="L592" s="178">
        <v>195</v>
      </c>
      <c r="M592" s="172">
        <v>755</v>
      </c>
      <c r="N592" s="177">
        <v>362</v>
      </c>
      <c r="O592" s="177">
        <v>178</v>
      </c>
      <c r="P592" s="178">
        <v>215</v>
      </c>
    </row>
    <row r="593" spans="1:16" x14ac:dyDescent="0.3">
      <c r="A593" s="175" t="s">
        <v>1130</v>
      </c>
      <c r="B593" s="176" t="s">
        <v>108</v>
      </c>
      <c r="C593" s="176" t="s">
        <v>1785</v>
      </c>
      <c r="D593" s="175" t="s">
        <v>225</v>
      </c>
      <c r="E593" s="172">
        <v>669</v>
      </c>
      <c r="F593" s="177">
        <v>107</v>
      </c>
      <c r="G593" s="177">
        <v>445</v>
      </c>
      <c r="H593" s="178">
        <v>117</v>
      </c>
      <c r="I593" s="172">
        <v>685</v>
      </c>
      <c r="J593" s="177">
        <v>105</v>
      </c>
      <c r="K593" s="177">
        <v>452</v>
      </c>
      <c r="L593" s="178">
        <v>128</v>
      </c>
      <c r="M593" s="172">
        <v>730</v>
      </c>
      <c r="N593" s="177">
        <v>145</v>
      </c>
      <c r="O593" s="177">
        <v>461</v>
      </c>
      <c r="P593" s="178">
        <v>124</v>
      </c>
    </row>
    <row r="594" spans="1:16" x14ac:dyDescent="0.3">
      <c r="A594" s="175" t="s">
        <v>711</v>
      </c>
      <c r="B594" s="176" t="s">
        <v>569</v>
      </c>
      <c r="C594" s="176" t="s">
        <v>1786</v>
      </c>
      <c r="D594" s="175" t="s">
        <v>676</v>
      </c>
      <c r="E594" s="172">
        <v>714</v>
      </c>
      <c r="F594" s="177">
        <v>210</v>
      </c>
      <c r="G594" s="177">
        <v>381</v>
      </c>
      <c r="H594" s="178">
        <v>123</v>
      </c>
      <c r="I594" s="172">
        <v>740</v>
      </c>
      <c r="J594" s="177">
        <v>212</v>
      </c>
      <c r="K594" s="177">
        <v>379</v>
      </c>
      <c r="L594" s="178">
        <v>149</v>
      </c>
      <c r="M594" s="172">
        <v>742</v>
      </c>
      <c r="N594" s="177">
        <v>214</v>
      </c>
      <c r="O594" s="177">
        <v>369</v>
      </c>
      <c r="P594" s="178">
        <v>159</v>
      </c>
    </row>
    <row r="595" spans="1:16" x14ac:dyDescent="0.3">
      <c r="A595" s="175" t="s">
        <v>107</v>
      </c>
      <c r="B595" s="176" t="s">
        <v>513</v>
      </c>
      <c r="C595" s="176" t="s">
        <v>1787</v>
      </c>
      <c r="D595" s="175" t="s">
        <v>525</v>
      </c>
      <c r="E595" s="172">
        <v>684</v>
      </c>
      <c r="F595" s="177">
        <v>290</v>
      </c>
      <c r="G595" s="177">
        <v>217</v>
      </c>
      <c r="H595" s="178">
        <v>177</v>
      </c>
      <c r="I595" s="172">
        <v>766</v>
      </c>
      <c r="J595" s="177">
        <v>292</v>
      </c>
      <c r="K595" s="177">
        <v>223</v>
      </c>
      <c r="L595" s="178">
        <v>251</v>
      </c>
      <c r="M595" s="172">
        <v>729</v>
      </c>
      <c r="N595" s="177">
        <v>302</v>
      </c>
      <c r="O595" s="177">
        <v>176</v>
      </c>
      <c r="P595" s="178">
        <v>251</v>
      </c>
    </row>
    <row r="596" spans="1:16" x14ac:dyDescent="0.3">
      <c r="A596" s="175" t="s">
        <v>819</v>
      </c>
      <c r="B596" s="176" t="s">
        <v>272</v>
      </c>
      <c r="C596" s="176" t="s">
        <v>1788</v>
      </c>
      <c r="D596" s="175" t="s">
        <v>553</v>
      </c>
      <c r="E596" s="172">
        <v>665</v>
      </c>
      <c r="F596" s="177">
        <v>326</v>
      </c>
      <c r="G596" s="177">
        <v>144</v>
      </c>
      <c r="H596" s="178">
        <v>195</v>
      </c>
      <c r="I596" s="172">
        <v>717</v>
      </c>
      <c r="J596" s="177">
        <v>327</v>
      </c>
      <c r="K596" s="177">
        <v>149</v>
      </c>
      <c r="L596" s="178">
        <v>241</v>
      </c>
      <c r="M596" s="172">
        <v>737</v>
      </c>
      <c r="N596" s="177">
        <v>323</v>
      </c>
      <c r="O596" s="177">
        <v>161</v>
      </c>
      <c r="P596" s="178">
        <v>253</v>
      </c>
    </row>
    <row r="597" spans="1:16" x14ac:dyDescent="0.3">
      <c r="A597" s="175" t="s">
        <v>568</v>
      </c>
      <c r="B597" s="176" t="s">
        <v>939</v>
      </c>
      <c r="C597" s="176" t="s">
        <v>1789</v>
      </c>
      <c r="D597" s="175" t="s">
        <v>942</v>
      </c>
      <c r="E597" s="172">
        <v>660</v>
      </c>
      <c r="F597" s="177">
        <v>136</v>
      </c>
      <c r="G597" s="177">
        <v>370</v>
      </c>
      <c r="H597" s="178">
        <v>154</v>
      </c>
      <c r="I597" s="172">
        <v>703</v>
      </c>
      <c r="J597" s="177">
        <v>161</v>
      </c>
      <c r="K597" s="177">
        <v>368</v>
      </c>
      <c r="L597" s="178">
        <v>174</v>
      </c>
      <c r="M597" s="172">
        <v>740</v>
      </c>
      <c r="N597" s="177">
        <v>164</v>
      </c>
      <c r="O597" s="177">
        <v>387</v>
      </c>
      <c r="P597" s="178">
        <v>189</v>
      </c>
    </row>
    <row r="598" spans="1:16" x14ac:dyDescent="0.3">
      <c r="A598" s="175" t="s">
        <v>792</v>
      </c>
      <c r="B598" s="176" t="s">
        <v>108</v>
      </c>
      <c r="C598" s="176" t="s">
        <v>1790</v>
      </c>
      <c r="D598" s="175" t="s">
        <v>128</v>
      </c>
      <c r="E598" s="172">
        <v>723</v>
      </c>
      <c r="F598" s="177">
        <v>477</v>
      </c>
      <c r="G598" s="177">
        <v>165</v>
      </c>
      <c r="H598" s="178">
        <v>81</v>
      </c>
      <c r="I598" s="172">
        <v>737</v>
      </c>
      <c r="J598" s="177">
        <v>471</v>
      </c>
      <c r="K598" s="177">
        <v>161</v>
      </c>
      <c r="L598" s="178">
        <v>105</v>
      </c>
      <c r="M598" s="172">
        <v>753</v>
      </c>
      <c r="N598" s="177">
        <v>461</v>
      </c>
      <c r="O598" s="177">
        <v>151</v>
      </c>
      <c r="P598" s="178">
        <v>141</v>
      </c>
    </row>
    <row r="599" spans="1:16" x14ac:dyDescent="0.3">
      <c r="A599" s="175" t="s">
        <v>107</v>
      </c>
      <c r="B599" s="176" t="s">
        <v>513</v>
      </c>
      <c r="C599" s="176" t="s">
        <v>1791</v>
      </c>
      <c r="D599" s="175" t="s">
        <v>517</v>
      </c>
      <c r="E599" s="172">
        <v>615</v>
      </c>
      <c r="F599" s="177">
        <v>227</v>
      </c>
      <c r="G599" s="177">
        <v>212</v>
      </c>
      <c r="H599" s="178">
        <v>176</v>
      </c>
      <c r="I599" s="172">
        <v>719</v>
      </c>
      <c r="J599" s="177">
        <v>236</v>
      </c>
      <c r="K599" s="177">
        <v>246</v>
      </c>
      <c r="L599" s="178">
        <v>237</v>
      </c>
      <c r="M599" s="172">
        <v>738</v>
      </c>
      <c r="N599" s="177">
        <v>233</v>
      </c>
      <c r="O599" s="177">
        <v>247</v>
      </c>
      <c r="P599" s="178">
        <v>258</v>
      </c>
    </row>
    <row r="600" spans="1:16" x14ac:dyDescent="0.3">
      <c r="A600" s="175" t="s">
        <v>107</v>
      </c>
      <c r="B600" s="176" t="s">
        <v>272</v>
      </c>
      <c r="C600" s="176" t="s">
        <v>1792</v>
      </c>
      <c r="D600" s="175" t="s">
        <v>318</v>
      </c>
      <c r="E600" s="172">
        <v>609</v>
      </c>
      <c r="F600" s="177">
        <v>269</v>
      </c>
      <c r="G600" s="177">
        <v>170</v>
      </c>
      <c r="H600" s="178">
        <v>170</v>
      </c>
      <c r="I600" s="172">
        <v>733</v>
      </c>
      <c r="J600" s="177">
        <v>291</v>
      </c>
      <c r="K600" s="177">
        <v>208</v>
      </c>
      <c r="L600" s="178">
        <v>234</v>
      </c>
      <c r="M600" s="172">
        <v>743</v>
      </c>
      <c r="N600" s="177">
        <v>286</v>
      </c>
      <c r="O600" s="177">
        <v>196</v>
      </c>
      <c r="P600" s="178">
        <v>261</v>
      </c>
    </row>
    <row r="601" spans="1:16" x14ac:dyDescent="0.3">
      <c r="A601" s="175" t="s">
        <v>819</v>
      </c>
      <c r="B601" s="176" t="s">
        <v>135</v>
      </c>
      <c r="C601" s="176" t="s">
        <v>1793</v>
      </c>
      <c r="D601" s="175" t="s">
        <v>444</v>
      </c>
      <c r="E601" s="172">
        <v>690</v>
      </c>
      <c r="F601" s="177">
        <v>199</v>
      </c>
      <c r="G601" s="177">
        <v>281</v>
      </c>
      <c r="H601" s="178">
        <v>210</v>
      </c>
      <c r="I601" s="172">
        <v>712</v>
      </c>
      <c r="J601" s="177">
        <v>207</v>
      </c>
      <c r="K601" s="177">
        <v>277</v>
      </c>
      <c r="L601" s="178">
        <v>228</v>
      </c>
      <c r="M601" s="172">
        <v>722</v>
      </c>
      <c r="N601" s="177">
        <v>210</v>
      </c>
      <c r="O601" s="177">
        <v>276</v>
      </c>
      <c r="P601" s="178">
        <v>236</v>
      </c>
    </row>
    <row r="602" spans="1:16" x14ac:dyDescent="0.3">
      <c r="A602" s="175" t="s">
        <v>819</v>
      </c>
      <c r="B602" s="176" t="s">
        <v>261</v>
      </c>
      <c r="C602" s="176" t="s">
        <v>1794</v>
      </c>
      <c r="D602" s="175" t="s">
        <v>300</v>
      </c>
      <c r="E602" s="172">
        <v>683</v>
      </c>
      <c r="F602" s="177">
        <v>314</v>
      </c>
      <c r="G602" s="177">
        <v>211</v>
      </c>
      <c r="H602" s="178">
        <v>158</v>
      </c>
      <c r="I602" s="172">
        <v>739</v>
      </c>
      <c r="J602" s="177">
        <v>325</v>
      </c>
      <c r="K602" s="177">
        <v>238</v>
      </c>
      <c r="L602" s="178">
        <v>176</v>
      </c>
      <c r="M602" s="172">
        <v>723</v>
      </c>
      <c r="N602" s="177">
        <v>324</v>
      </c>
      <c r="O602" s="177">
        <v>210</v>
      </c>
      <c r="P602" s="178">
        <v>189</v>
      </c>
    </row>
    <row r="603" spans="1:16" x14ac:dyDescent="0.3">
      <c r="A603" s="175" t="s">
        <v>474</v>
      </c>
      <c r="B603" s="176" t="s">
        <v>793</v>
      </c>
      <c r="C603" s="176" t="s">
        <v>1795</v>
      </c>
      <c r="D603" s="175" t="s">
        <v>810</v>
      </c>
      <c r="E603" s="172">
        <v>634</v>
      </c>
      <c r="F603" s="177">
        <v>192</v>
      </c>
      <c r="G603" s="177">
        <v>254</v>
      </c>
      <c r="H603" s="178">
        <v>188</v>
      </c>
      <c r="I603" s="172">
        <v>691</v>
      </c>
      <c r="J603" s="177">
        <v>231</v>
      </c>
      <c r="K603" s="177">
        <v>266</v>
      </c>
      <c r="L603" s="178">
        <v>194</v>
      </c>
      <c r="M603" s="172">
        <v>708</v>
      </c>
      <c r="N603" s="177">
        <v>241</v>
      </c>
      <c r="O603" s="177">
        <v>274</v>
      </c>
      <c r="P603" s="178">
        <v>193</v>
      </c>
    </row>
    <row r="604" spans="1:16" x14ac:dyDescent="0.3">
      <c r="A604" s="175" t="s">
        <v>474</v>
      </c>
      <c r="B604" s="176" t="s">
        <v>763</v>
      </c>
      <c r="C604" s="176" t="s">
        <v>1796</v>
      </c>
      <c r="D604" s="175" t="s">
        <v>765</v>
      </c>
      <c r="E604" s="172">
        <v>682</v>
      </c>
      <c r="F604" s="177">
        <v>397</v>
      </c>
      <c r="G604" s="177">
        <v>198</v>
      </c>
      <c r="H604" s="178">
        <v>87</v>
      </c>
      <c r="I604" s="172">
        <v>684</v>
      </c>
      <c r="J604" s="177">
        <v>382</v>
      </c>
      <c r="K604" s="177">
        <v>196</v>
      </c>
      <c r="L604" s="178">
        <v>106</v>
      </c>
      <c r="M604" s="172">
        <v>718</v>
      </c>
      <c r="N604" s="177">
        <v>385</v>
      </c>
      <c r="O604" s="177">
        <v>217</v>
      </c>
      <c r="P604" s="178">
        <v>116</v>
      </c>
    </row>
    <row r="605" spans="1:16" x14ac:dyDescent="0.3">
      <c r="A605" s="175" t="s">
        <v>308</v>
      </c>
      <c r="B605" s="176" t="s">
        <v>681</v>
      </c>
      <c r="C605" s="176" t="s">
        <v>1797</v>
      </c>
      <c r="D605" s="176" t="s">
        <v>703</v>
      </c>
      <c r="E605" s="172">
        <v>696</v>
      </c>
      <c r="F605" s="177">
        <v>121</v>
      </c>
      <c r="G605" s="177">
        <v>410</v>
      </c>
      <c r="H605" s="178">
        <v>165</v>
      </c>
      <c r="I605" s="172">
        <v>700</v>
      </c>
      <c r="J605" s="177">
        <v>121</v>
      </c>
      <c r="K605" s="177">
        <v>406</v>
      </c>
      <c r="L605" s="178">
        <v>173</v>
      </c>
      <c r="M605" s="172">
        <v>712</v>
      </c>
      <c r="N605" s="177">
        <v>129</v>
      </c>
      <c r="O605" s="177">
        <v>405</v>
      </c>
      <c r="P605" s="178">
        <v>178</v>
      </c>
    </row>
    <row r="606" spans="1:16" x14ac:dyDescent="0.3">
      <c r="A606" s="175" t="s">
        <v>924</v>
      </c>
      <c r="B606" s="176" t="s">
        <v>108</v>
      </c>
      <c r="C606" s="176" t="s">
        <v>1798</v>
      </c>
      <c r="D606" s="175" t="s">
        <v>126</v>
      </c>
      <c r="E606" s="172">
        <v>689</v>
      </c>
      <c r="F606" s="177">
        <v>317</v>
      </c>
      <c r="G606" s="177">
        <v>214</v>
      </c>
      <c r="H606" s="178">
        <v>158</v>
      </c>
      <c r="I606" s="172">
        <v>706</v>
      </c>
      <c r="J606" s="177">
        <v>320</v>
      </c>
      <c r="K606" s="177">
        <v>222</v>
      </c>
      <c r="L606" s="178">
        <v>164</v>
      </c>
      <c r="M606" s="172">
        <v>829</v>
      </c>
      <c r="N606" s="177">
        <v>319</v>
      </c>
      <c r="O606" s="177">
        <v>224</v>
      </c>
      <c r="P606" s="178">
        <v>286</v>
      </c>
    </row>
    <row r="607" spans="1:16" x14ac:dyDescent="0.3">
      <c r="A607" s="175" t="s">
        <v>308</v>
      </c>
      <c r="B607" s="176" t="s">
        <v>181</v>
      </c>
      <c r="C607" s="176" t="s">
        <v>1799</v>
      </c>
      <c r="D607" s="175" t="s">
        <v>824</v>
      </c>
      <c r="E607" s="172">
        <v>654</v>
      </c>
      <c r="F607" s="177">
        <v>266</v>
      </c>
      <c r="G607" s="177">
        <v>133</v>
      </c>
      <c r="H607" s="178">
        <v>255</v>
      </c>
      <c r="I607" s="172">
        <v>696</v>
      </c>
      <c r="J607" s="177">
        <v>276</v>
      </c>
      <c r="K607" s="177">
        <v>134</v>
      </c>
      <c r="L607" s="178">
        <v>286</v>
      </c>
      <c r="M607" s="172">
        <v>717</v>
      </c>
      <c r="N607" s="177">
        <v>278</v>
      </c>
      <c r="O607" s="177">
        <v>140</v>
      </c>
      <c r="P607" s="178">
        <v>299</v>
      </c>
    </row>
    <row r="608" spans="1:16" x14ac:dyDescent="0.3">
      <c r="A608" s="175" t="s">
        <v>924</v>
      </c>
      <c r="B608" s="176" t="s">
        <v>309</v>
      </c>
      <c r="C608" s="176" t="s">
        <v>1800</v>
      </c>
      <c r="D608" s="175" t="s">
        <v>377</v>
      </c>
      <c r="E608" s="172">
        <v>679</v>
      </c>
      <c r="F608" s="177">
        <v>449</v>
      </c>
      <c r="G608" s="177">
        <v>73</v>
      </c>
      <c r="H608" s="178">
        <v>157</v>
      </c>
      <c r="I608" s="172">
        <v>690</v>
      </c>
      <c r="J608" s="177">
        <v>455</v>
      </c>
      <c r="K608" s="177">
        <v>65</v>
      </c>
      <c r="L608" s="178">
        <v>170</v>
      </c>
      <c r="M608" s="172">
        <v>701</v>
      </c>
      <c r="N608" s="177">
        <v>433</v>
      </c>
      <c r="O608" s="177">
        <v>95</v>
      </c>
      <c r="P608" s="178">
        <v>173</v>
      </c>
    </row>
    <row r="609" spans="1:16" x14ac:dyDescent="0.3">
      <c r="A609" s="175" t="s">
        <v>512</v>
      </c>
      <c r="B609" s="176" t="s">
        <v>309</v>
      </c>
      <c r="C609" s="176" t="s">
        <v>1801</v>
      </c>
      <c r="D609" s="175" t="s">
        <v>170</v>
      </c>
      <c r="E609" s="172">
        <v>627</v>
      </c>
      <c r="F609" s="177">
        <v>385</v>
      </c>
      <c r="G609" s="177">
        <v>105</v>
      </c>
      <c r="H609" s="178">
        <v>137</v>
      </c>
      <c r="I609" s="172">
        <v>705</v>
      </c>
      <c r="J609" s="177">
        <v>369</v>
      </c>
      <c r="K609" s="177">
        <v>115</v>
      </c>
      <c r="L609" s="178">
        <v>221</v>
      </c>
      <c r="M609" s="172">
        <v>713</v>
      </c>
      <c r="N609" s="177">
        <v>363</v>
      </c>
      <c r="O609" s="177">
        <v>111</v>
      </c>
      <c r="P609" s="178">
        <v>239</v>
      </c>
    </row>
    <row r="610" spans="1:16" x14ac:dyDescent="0.3">
      <c r="A610" s="175" t="s">
        <v>938</v>
      </c>
      <c r="B610" s="176" t="s">
        <v>108</v>
      </c>
      <c r="C610" s="176" t="s">
        <v>1802</v>
      </c>
      <c r="D610" s="175" t="s">
        <v>142</v>
      </c>
      <c r="E610" s="172">
        <v>675</v>
      </c>
      <c r="F610" s="177">
        <v>367</v>
      </c>
      <c r="G610" s="177">
        <v>126</v>
      </c>
      <c r="H610" s="178">
        <v>182</v>
      </c>
      <c r="I610" s="172">
        <v>681</v>
      </c>
      <c r="J610" s="177">
        <v>363</v>
      </c>
      <c r="K610" s="177">
        <v>138</v>
      </c>
      <c r="L610" s="178">
        <v>180</v>
      </c>
      <c r="M610" s="172">
        <v>711</v>
      </c>
      <c r="N610" s="177">
        <v>362</v>
      </c>
      <c r="O610" s="177">
        <v>151</v>
      </c>
      <c r="P610" s="178">
        <v>198</v>
      </c>
    </row>
    <row r="611" spans="1:16" x14ac:dyDescent="0.3">
      <c r="A611" s="175" t="s">
        <v>539</v>
      </c>
      <c r="B611" s="176" t="s">
        <v>309</v>
      </c>
      <c r="C611" s="176" t="s">
        <v>1803</v>
      </c>
      <c r="D611" s="175" t="s">
        <v>331</v>
      </c>
      <c r="E611" s="172">
        <v>618</v>
      </c>
      <c r="F611" s="177">
        <v>254</v>
      </c>
      <c r="G611" s="177">
        <v>294</v>
      </c>
      <c r="H611" s="178">
        <v>70</v>
      </c>
      <c r="I611" s="172">
        <v>708</v>
      </c>
      <c r="J611" s="177">
        <v>250</v>
      </c>
      <c r="K611" s="177">
        <v>371</v>
      </c>
      <c r="L611" s="178">
        <v>87</v>
      </c>
      <c r="M611" s="172">
        <v>709</v>
      </c>
      <c r="N611" s="177">
        <v>252</v>
      </c>
      <c r="O611" s="177">
        <v>352</v>
      </c>
      <c r="P611" s="178">
        <v>105</v>
      </c>
    </row>
    <row r="612" spans="1:16" x14ac:dyDescent="0.3">
      <c r="A612" s="175" t="s">
        <v>680</v>
      </c>
      <c r="B612" s="176" t="s">
        <v>506</v>
      </c>
      <c r="C612" s="176" t="s">
        <v>1804</v>
      </c>
      <c r="D612" s="175" t="s">
        <v>1025</v>
      </c>
      <c r="E612" s="172">
        <v>599</v>
      </c>
      <c r="F612" s="177">
        <v>133</v>
      </c>
      <c r="G612" s="177">
        <v>300</v>
      </c>
      <c r="H612" s="178">
        <v>166</v>
      </c>
      <c r="I612" s="172">
        <v>675</v>
      </c>
      <c r="J612" s="177">
        <v>130</v>
      </c>
      <c r="K612" s="177">
        <v>309</v>
      </c>
      <c r="L612" s="178">
        <v>236</v>
      </c>
      <c r="M612" s="172">
        <v>692</v>
      </c>
      <c r="N612" s="177">
        <v>129</v>
      </c>
      <c r="O612" s="177">
        <v>326</v>
      </c>
      <c r="P612" s="178">
        <v>237</v>
      </c>
    </row>
    <row r="613" spans="1:16" x14ac:dyDescent="0.3">
      <c r="A613" s="175" t="s">
        <v>260</v>
      </c>
      <c r="B613" s="176" t="s">
        <v>506</v>
      </c>
      <c r="C613" s="176" t="s">
        <v>1805</v>
      </c>
      <c r="D613" s="175" t="s">
        <v>1034</v>
      </c>
      <c r="E613" s="172">
        <v>610</v>
      </c>
      <c r="F613" s="177">
        <v>190</v>
      </c>
      <c r="G613" s="177">
        <v>358</v>
      </c>
      <c r="H613" s="178">
        <v>62</v>
      </c>
      <c r="I613" s="172">
        <v>624</v>
      </c>
      <c r="J613" s="177">
        <v>193</v>
      </c>
      <c r="K613" s="177">
        <v>359</v>
      </c>
      <c r="L613" s="178">
        <v>72</v>
      </c>
      <c r="M613" s="172">
        <v>691</v>
      </c>
      <c r="N613" s="177">
        <v>188</v>
      </c>
      <c r="O613" s="177">
        <v>428</v>
      </c>
      <c r="P613" s="178">
        <v>75</v>
      </c>
    </row>
    <row r="614" spans="1:16" x14ac:dyDescent="0.3">
      <c r="A614" s="175" t="s">
        <v>568</v>
      </c>
      <c r="B614" s="176" t="s">
        <v>135</v>
      </c>
      <c r="C614" s="176" t="s">
        <v>1806</v>
      </c>
      <c r="D614" s="175" t="s">
        <v>454</v>
      </c>
      <c r="E614" s="172">
        <v>676</v>
      </c>
      <c r="F614" s="177">
        <v>136</v>
      </c>
      <c r="G614" s="177">
        <v>420</v>
      </c>
      <c r="H614" s="178">
        <v>120</v>
      </c>
      <c r="I614" s="172">
        <v>704</v>
      </c>
      <c r="J614" s="177">
        <v>137</v>
      </c>
      <c r="K614" s="177">
        <v>421</v>
      </c>
      <c r="L614" s="178">
        <v>146</v>
      </c>
      <c r="M614" s="172">
        <v>697</v>
      </c>
      <c r="N614" s="177">
        <v>137</v>
      </c>
      <c r="O614" s="177">
        <v>403</v>
      </c>
      <c r="P614" s="178">
        <v>157</v>
      </c>
    </row>
    <row r="615" spans="1:16" x14ac:dyDescent="0.3">
      <c r="A615" s="175" t="s">
        <v>308</v>
      </c>
      <c r="B615" s="176" t="s">
        <v>235</v>
      </c>
      <c r="C615" s="176" t="s">
        <v>1807</v>
      </c>
      <c r="D615" s="175" t="s">
        <v>238</v>
      </c>
      <c r="E615" s="172">
        <v>717</v>
      </c>
      <c r="F615" s="177">
        <v>340</v>
      </c>
      <c r="G615" s="177">
        <v>234</v>
      </c>
      <c r="H615" s="178">
        <v>143</v>
      </c>
      <c r="I615" s="172">
        <v>729</v>
      </c>
      <c r="J615" s="177">
        <v>338</v>
      </c>
      <c r="K615" s="177">
        <v>237</v>
      </c>
      <c r="L615" s="178">
        <v>154</v>
      </c>
      <c r="M615" s="172">
        <v>682</v>
      </c>
      <c r="N615" s="177">
        <v>293</v>
      </c>
      <c r="O615" s="177">
        <v>238</v>
      </c>
      <c r="P615" s="178">
        <v>151</v>
      </c>
    </row>
    <row r="616" spans="1:16" x14ac:dyDescent="0.3">
      <c r="A616" s="175" t="s">
        <v>260</v>
      </c>
      <c r="B616" s="176" t="s">
        <v>108</v>
      </c>
      <c r="C616" s="176" t="s">
        <v>1808</v>
      </c>
      <c r="D616" s="175" t="s">
        <v>194</v>
      </c>
      <c r="E616" s="172">
        <v>631</v>
      </c>
      <c r="F616" s="177">
        <v>281</v>
      </c>
      <c r="G616" s="177">
        <v>40</v>
      </c>
      <c r="H616" s="178">
        <v>310</v>
      </c>
      <c r="I616" s="172">
        <v>684</v>
      </c>
      <c r="J616" s="177">
        <v>281</v>
      </c>
      <c r="K616" s="177">
        <v>46</v>
      </c>
      <c r="L616" s="178">
        <v>357</v>
      </c>
      <c r="M616" s="172">
        <v>683</v>
      </c>
      <c r="N616" s="177">
        <v>281</v>
      </c>
      <c r="O616" s="177">
        <v>46</v>
      </c>
      <c r="P616" s="178">
        <v>356</v>
      </c>
    </row>
    <row r="617" spans="1:16" x14ac:dyDescent="0.3">
      <c r="A617" s="175" t="s">
        <v>819</v>
      </c>
      <c r="B617" s="176" t="s">
        <v>135</v>
      </c>
      <c r="C617" s="176" t="s">
        <v>1809</v>
      </c>
      <c r="D617" s="175" t="s">
        <v>434</v>
      </c>
      <c r="E617" s="172">
        <v>607</v>
      </c>
      <c r="F617" s="177">
        <v>427</v>
      </c>
      <c r="G617" s="177">
        <v>105</v>
      </c>
      <c r="H617" s="178">
        <v>75</v>
      </c>
      <c r="I617" s="172">
        <v>671</v>
      </c>
      <c r="J617" s="177">
        <v>410</v>
      </c>
      <c r="K617" s="177">
        <v>173</v>
      </c>
      <c r="L617" s="178">
        <v>88</v>
      </c>
      <c r="M617" s="172">
        <v>697</v>
      </c>
      <c r="N617" s="177">
        <v>415</v>
      </c>
      <c r="O617" s="177">
        <v>179</v>
      </c>
      <c r="P617" s="178">
        <v>103</v>
      </c>
    </row>
    <row r="618" spans="1:16" x14ac:dyDescent="0.3">
      <c r="A618" s="175" t="s">
        <v>308</v>
      </c>
      <c r="B618" s="176" t="s">
        <v>309</v>
      </c>
      <c r="C618" s="176" t="s">
        <v>1810</v>
      </c>
      <c r="D618" s="175" t="s">
        <v>406</v>
      </c>
      <c r="E618" s="172">
        <v>636</v>
      </c>
      <c r="F618" s="177">
        <v>137</v>
      </c>
      <c r="G618" s="177">
        <v>386</v>
      </c>
      <c r="H618" s="178">
        <v>113</v>
      </c>
      <c r="I618" s="172">
        <v>676</v>
      </c>
      <c r="J618" s="177">
        <v>145</v>
      </c>
      <c r="K618" s="177">
        <v>368</v>
      </c>
      <c r="L618" s="178">
        <v>163</v>
      </c>
      <c r="M618" s="172">
        <v>684</v>
      </c>
      <c r="N618" s="177">
        <v>147</v>
      </c>
      <c r="O618" s="177">
        <v>371</v>
      </c>
      <c r="P618" s="178">
        <v>166</v>
      </c>
    </row>
    <row r="619" spans="1:16" x14ac:dyDescent="0.3">
      <c r="A619" s="175" t="s">
        <v>680</v>
      </c>
      <c r="B619" s="176" t="s">
        <v>108</v>
      </c>
      <c r="C619" s="176" t="s">
        <v>1811</v>
      </c>
      <c r="D619" s="175" t="s">
        <v>220</v>
      </c>
      <c r="E619" s="172">
        <v>676</v>
      </c>
      <c r="F619" s="177">
        <v>182</v>
      </c>
      <c r="G619" s="177">
        <v>291</v>
      </c>
      <c r="H619" s="178">
        <v>203</v>
      </c>
      <c r="I619" s="172">
        <v>679</v>
      </c>
      <c r="J619" s="177">
        <v>187</v>
      </c>
      <c r="K619" s="177">
        <v>282</v>
      </c>
      <c r="L619" s="178">
        <v>210</v>
      </c>
      <c r="M619" s="172">
        <v>700</v>
      </c>
      <c r="N619" s="177">
        <v>189</v>
      </c>
      <c r="O619" s="177">
        <v>282</v>
      </c>
      <c r="P619" s="178">
        <v>229</v>
      </c>
    </row>
    <row r="620" spans="1:16" x14ac:dyDescent="0.3">
      <c r="A620" s="175" t="s">
        <v>1149</v>
      </c>
      <c r="B620" s="176" t="s">
        <v>108</v>
      </c>
      <c r="C620" s="176" t="s">
        <v>1812</v>
      </c>
      <c r="D620" s="175" t="s">
        <v>201</v>
      </c>
      <c r="E620" s="172">
        <v>670</v>
      </c>
      <c r="F620" s="177">
        <v>171</v>
      </c>
      <c r="G620" s="177">
        <v>441</v>
      </c>
      <c r="H620" s="178">
        <v>58</v>
      </c>
      <c r="I620" s="172">
        <v>719</v>
      </c>
      <c r="J620" s="177">
        <v>166</v>
      </c>
      <c r="K620" s="177">
        <v>469</v>
      </c>
      <c r="L620" s="178">
        <v>84</v>
      </c>
      <c r="M620" s="172">
        <v>684</v>
      </c>
      <c r="N620" s="177">
        <v>222</v>
      </c>
      <c r="O620" s="177">
        <v>373</v>
      </c>
      <c r="P620" s="178">
        <v>89</v>
      </c>
    </row>
    <row r="621" spans="1:16" x14ac:dyDescent="0.3">
      <c r="A621" s="175" t="s">
        <v>792</v>
      </c>
      <c r="B621" s="176" t="s">
        <v>475</v>
      </c>
      <c r="C621" s="176" t="s">
        <v>1813</v>
      </c>
      <c r="D621" s="175" t="s">
        <v>505</v>
      </c>
      <c r="E621" s="172">
        <v>612</v>
      </c>
      <c r="F621" s="177">
        <v>166</v>
      </c>
      <c r="G621" s="177">
        <v>229</v>
      </c>
      <c r="H621" s="178">
        <v>217</v>
      </c>
      <c r="I621" s="172">
        <v>670</v>
      </c>
      <c r="J621" s="177">
        <v>164</v>
      </c>
      <c r="K621" s="177">
        <v>271</v>
      </c>
      <c r="L621" s="178">
        <v>235</v>
      </c>
      <c r="M621" s="172">
        <v>673</v>
      </c>
      <c r="N621" s="177">
        <v>168</v>
      </c>
      <c r="O621" s="177">
        <v>275</v>
      </c>
      <c r="P621" s="178">
        <v>230</v>
      </c>
    </row>
    <row r="622" spans="1:16" x14ac:dyDescent="0.3">
      <c r="A622" s="175" t="s">
        <v>568</v>
      </c>
      <c r="B622" s="176" t="s">
        <v>939</v>
      </c>
      <c r="C622" s="176" t="s">
        <v>1814</v>
      </c>
      <c r="D622" s="175" t="s">
        <v>983</v>
      </c>
      <c r="E622" s="172">
        <v>620</v>
      </c>
      <c r="F622" s="177">
        <v>230</v>
      </c>
      <c r="G622" s="177">
        <v>258</v>
      </c>
      <c r="H622" s="178">
        <v>132</v>
      </c>
      <c r="I622" s="172">
        <v>657</v>
      </c>
      <c r="J622" s="177">
        <v>230</v>
      </c>
      <c r="K622" s="177">
        <v>254</v>
      </c>
      <c r="L622" s="178">
        <v>173</v>
      </c>
      <c r="M622" s="172">
        <v>679</v>
      </c>
      <c r="N622" s="177">
        <v>249</v>
      </c>
      <c r="O622" s="177">
        <v>256</v>
      </c>
      <c r="P622" s="178">
        <v>174</v>
      </c>
    </row>
    <row r="623" spans="1:16" x14ac:dyDescent="0.3">
      <c r="A623" s="175" t="s">
        <v>429</v>
      </c>
      <c r="B623" s="176" t="s">
        <v>261</v>
      </c>
      <c r="C623" s="176" t="s">
        <v>1815</v>
      </c>
      <c r="D623" s="175" t="s">
        <v>292</v>
      </c>
      <c r="E623" s="172">
        <v>489</v>
      </c>
      <c r="F623" s="177">
        <v>373</v>
      </c>
      <c r="G623" s="177">
        <v>52</v>
      </c>
      <c r="H623" s="178">
        <v>64</v>
      </c>
      <c r="I623" s="172">
        <v>635</v>
      </c>
      <c r="J623" s="177">
        <v>460</v>
      </c>
      <c r="K623" s="177">
        <v>75</v>
      </c>
      <c r="L623" s="178">
        <v>100</v>
      </c>
      <c r="M623" s="172">
        <v>683</v>
      </c>
      <c r="N623" s="177">
        <v>488</v>
      </c>
      <c r="O623" s="177">
        <v>85</v>
      </c>
      <c r="P623" s="178">
        <v>110</v>
      </c>
    </row>
    <row r="624" spans="1:16" x14ac:dyDescent="0.3">
      <c r="A624" s="175" t="s">
        <v>873</v>
      </c>
      <c r="B624" s="176" t="s">
        <v>309</v>
      </c>
      <c r="C624" s="176" t="s">
        <v>1816</v>
      </c>
      <c r="D624" s="175" t="s">
        <v>364</v>
      </c>
      <c r="E624" s="172">
        <v>615</v>
      </c>
      <c r="F624" s="177">
        <v>137</v>
      </c>
      <c r="G624" s="177">
        <v>331</v>
      </c>
      <c r="H624" s="178">
        <v>147</v>
      </c>
      <c r="I624" s="172">
        <v>664</v>
      </c>
      <c r="J624" s="177">
        <v>140</v>
      </c>
      <c r="K624" s="177">
        <v>345</v>
      </c>
      <c r="L624" s="178">
        <v>179</v>
      </c>
      <c r="M624" s="172">
        <v>673</v>
      </c>
      <c r="N624" s="177">
        <v>140</v>
      </c>
      <c r="O624" s="177">
        <v>352</v>
      </c>
      <c r="P624" s="178">
        <v>181</v>
      </c>
    </row>
    <row r="625" spans="1:16" x14ac:dyDescent="0.3">
      <c r="A625" s="175" t="s">
        <v>568</v>
      </c>
      <c r="B625" s="176" t="s">
        <v>181</v>
      </c>
      <c r="C625" s="176" t="s">
        <v>1817</v>
      </c>
      <c r="D625" s="175" t="s">
        <v>272</v>
      </c>
      <c r="E625" s="172">
        <v>524</v>
      </c>
      <c r="F625" s="177">
        <v>121</v>
      </c>
      <c r="G625" s="177">
        <v>332</v>
      </c>
      <c r="H625" s="178">
        <v>71</v>
      </c>
      <c r="I625" s="172">
        <v>573</v>
      </c>
      <c r="J625" s="177">
        <v>122</v>
      </c>
      <c r="K625" s="177">
        <v>360</v>
      </c>
      <c r="L625" s="178">
        <v>91</v>
      </c>
      <c r="M625" s="172">
        <v>673</v>
      </c>
      <c r="N625" s="177">
        <v>155</v>
      </c>
      <c r="O625" s="177">
        <v>421</v>
      </c>
      <c r="P625" s="178">
        <v>97</v>
      </c>
    </row>
    <row r="626" spans="1:16" x14ac:dyDescent="0.3">
      <c r="A626" s="175" t="s">
        <v>429</v>
      </c>
      <c r="B626" s="176" t="s">
        <v>1150</v>
      </c>
      <c r="C626" s="176" t="s">
        <v>1818</v>
      </c>
      <c r="D626" s="175" t="s">
        <v>826</v>
      </c>
      <c r="E626" s="172">
        <v>586</v>
      </c>
      <c r="F626" s="177">
        <v>202</v>
      </c>
      <c r="G626" s="177">
        <v>243</v>
      </c>
      <c r="H626" s="178">
        <v>141</v>
      </c>
      <c r="I626" s="172">
        <v>582</v>
      </c>
      <c r="J626" s="177">
        <v>199</v>
      </c>
      <c r="K626" s="177">
        <v>176</v>
      </c>
      <c r="L626" s="178">
        <v>207</v>
      </c>
      <c r="M626" s="172">
        <v>646</v>
      </c>
      <c r="N626" s="177">
        <v>194</v>
      </c>
      <c r="O626" s="177">
        <v>266</v>
      </c>
      <c r="P626" s="178">
        <v>186</v>
      </c>
    </row>
    <row r="627" spans="1:16" x14ac:dyDescent="0.3">
      <c r="A627" s="175" t="s">
        <v>1149</v>
      </c>
      <c r="B627" s="176" t="s">
        <v>1039</v>
      </c>
      <c r="C627" s="176" t="s">
        <v>1819</v>
      </c>
      <c r="D627" s="175" t="s">
        <v>1062</v>
      </c>
      <c r="E627" s="172">
        <v>570</v>
      </c>
      <c r="F627" s="177">
        <v>146</v>
      </c>
      <c r="G627" s="177">
        <v>324</v>
      </c>
      <c r="H627" s="178">
        <v>100</v>
      </c>
      <c r="I627" s="172">
        <v>622</v>
      </c>
      <c r="J627" s="177">
        <v>135</v>
      </c>
      <c r="K627" s="177">
        <v>369</v>
      </c>
      <c r="L627" s="178">
        <v>118</v>
      </c>
      <c r="M627" s="172">
        <v>676</v>
      </c>
      <c r="N627" s="177">
        <v>196</v>
      </c>
      <c r="O627" s="177">
        <v>352</v>
      </c>
      <c r="P627" s="178">
        <v>128</v>
      </c>
    </row>
    <row r="628" spans="1:16" x14ac:dyDescent="0.3">
      <c r="A628" s="175" t="s">
        <v>1187</v>
      </c>
      <c r="B628" s="176" t="s">
        <v>309</v>
      </c>
      <c r="C628" s="176" t="s">
        <v>1820</v>
      </c>
      <c r="D628" s="175" t="s">
        <v>313</v>
      </c>
      <c r="E628" s="172">
        <v>794</v>
      </c>
      <c r="F628" s="177">
        <v>312</v>
      </c>
      <c r="G628" s="177">
        <v>249</v>
      </c>
      <c r="H628" s="178">
        <v>233</v>
      </c>
      <c r="I628" s="172">
        <v>748</v>
      </c>
      <c r="J628" s="177">
        <v>258</v>
      </c>
      <c r="K628" s="177">
        <v>242</v>
      </c>
      <c r="L628" s="178">
        <v>248</v>
      </c>
      <c r="M628" s="172">
        <v>719</v>
      </c>
      <c r="N628" s="177">
        <v>250</v>
      </c>
      <c r="O628" s="177">
        <v>167</v>
      </c>
      <c r="P628" s="178">
        <v>302</v>
      </c>
    </row>
    <row r="629" spans="1:16" x14ac:dyDescent="0.3">
      <c r="A629" s="175" t="s">
        <v>308</v>
      </c>
      <c r="B629" s="176" t="s">
        <v>309</v>
      </c>
      <c r="C629" s="176" t="s">
        <v>1821</v>
      </c>
      <c r="D629" s="175" t="s">
        <v>384</v>
      </c>
      <c r="E629" s="172">
        <v>660</v>
      </c>
      <c r="F629" s="177">
        <v>307</v>
      </c>
      <c r="G629" s="177">
        <v>257</v>
      </c>
      <c r="H629" s="178">
        <v>96</v>
      </c>
      <c r="I629" s="172">
        <v>672</v>
      </c>
      <c r="J629" s="177">
        <v>300</v>
      </c>
      <c r="K629" s="177">
        <v>262</v>
      </c>
      <c r="L629" s="178">
        <v>110</v>
      </c>
      <c r="M629" s="172">
        <v>670</v>
      </c>
      <c r="N629" s="177">
        <v>300</v>
      </c>
      <c r="O629" s="177">
        <v>249</v>
      </c>
      <c r="P629" s="178">
        <v>121</v>
      </c>
    </row>
    <row r="630" spans="1:16" x14ac:dyDescent="0.3">
      <c r="A630" s="175" t="s">
        <v>568</v>
      </c>
      <c r="B630" s="176" t="s">
        <v>181</v>
      </c>
      <c r="C630" s="176" t="s">
        <v>1822</v>
      </c>
      <c r="D630" s="175" t="s">
        <v>484</v>
      </c>
      <c r="E630" s="172">
        <v>645</v>
      </c>
      <c r="F630" s="177">
        <v>209</v>
      </c>
      <c r="G630" s="177">
        <v>238</v>
      </c>
      <c r="H630" s="178">
        <v>198</v>
      </c>
      <c r="I630" s="172">
        <v>691</v>
      </c>
      <c r="J630" s="177">
        <v>208</v>
      </c>
      <c r="K630" s="177">
        <v>242</v>
      </c>
      <c r="L630" s="178">
        <v>241</v>
      </c>
      <c r="M630" s="172">
        <v>640</v>
      </c>
      <c r="N630" s="177">
        <v>200</v>
      </c>
      <c r="O630" s="177">
        <v>217</v>
      </c>
      <c r="P630" s="178">
        <v>223</v>
      </c>
    </row>
    <row r="631" spans="1:16" x14ac:dyDescent="0.3">
      <c r="A631" s="175" t="s">
        <v>568</v>
      </c>
      <c r="B631" s="176" t="s">
        <v>475</v>
      </c>
      <c r="C631" s="176" t="s">
        <v>1823</v>
      </c>
      <c r="D631" s="175" t="s">
        <v>123</v>
      </c>
      <c r="E631" s="172">
        <v>578</v>
      </c>
      <c r="F631" s="177">
        <v>163</v>
      </c>
      <c r="G631" s="177">
        <v>355</v>
      </c>
      <c r="H631" s="178">
        <v>60</v>
      </c>
      <c r="I631" s="172">
        <v>588</v>
      </c>
      <c r="J631" s="177">
        <v>160</v>
      </c>
      <c r="K631" s="177">
        <v>366</v>
      </c>
      <c r="L631" s="178">
        <v>62</v>
      </c>
      <c r="M631" s="172">
        <v>659</v>
      </c>
      <c r="N631" s="177">
        <v>232</v>
      </c>
      <c r="O631" s="177">
        <v>362</v>
      </c>
      <c r="P631" s="178">
        <v>65</v>
      </c>
    </row>
    <row r="632" spans="1:16" x14ac:dyDescent="0.3">
      <c r="A632" s="175" t="s">
        <v>260</v>
      </c>
      <c r="B632" s="176" t="s">
        <v>506</v>
      </c>
      <c r="C632" s="176" t="s">
        <v>1824</v>
      </c>
      <c r="D632" s="175" t="s">
        <v>1022</v>
      </c>
      <c r="E632" s="172">
        <v>635</v>
      </c>
      <c r="F632" s="177">
        <v>215</v>
      </c>
      <c r="G632" s="177">
        <v>202</v>
      </c>
      <c r="H632" s="178">
        <v>218</v>
      </c>
      <c r="I632" s="172">
        <v>645</v>
      </c>
      <c r="J632" s="177">
        <v>220</v>
      </c>
      <c r="K632" s="177">
        <v>190</v>
      </c>
      <c r="L632" s="178">
        <v>235</v>
      </c>
      <c r="M632" s="172">
        <v>662</v>
      </c>
      <c r="N632" s="177">
        <v>215</v>
      </c>
      <c r="O632" s="177">
        <v>204</v>
      </c>
      <c r="P632" s="178">
        <v>243</v>
      </c>
    </row>
    <row r="633" spans="1:16" x14ac:dyDescent="0.3">
      <c r="A633" s="175" t="s">
        <v>474</v>
      </c>
      <c r="B633" s="176" t="s">
        <v>1039</v>
      </c>
      <c r="C633" s="176" t="s">
        <v>1825</v>
      </c>
      <c r="D633" s="175" t="s">
        <v>1052</v>
      </c>
      <c r="E633" s="172">
        <v>610</v>
      </c>
      <c r="F633" s="177">
        <v>208</v>
      </c>
      <c r="G633" s="177">
        <v>235</v>
      </c>
      <c r="H633" s="178">
        <v>167</v>
      </c>
      <c r="I633" s="172">
        <v>644</v>
      </c>
      <c r="J633" s="177">
        <v>217</v>
      </c>
      <c r="K633" s="177">
        <v>253</v>
      </c>
      <c r="L633" s="178">
        <v>174</v>
      </c>
      <c r="M633" s="172">
        <v>690</v>
      </c>
      <c r="N633" s="177">
        <v>213</v>
      </c>
      <c r="O633" s="177">
        <v>267</v>
      </c>
      <c r="P633" s="178">
        <v>210</v>
      </c>
    </row>
    <row r="634" spans="1:16" x14ac:dyDescent="0.3">
      <c r="A634" s="175" t="s">
        <v>568</v>
      </c>
      <c r="B634" s="176" t="s">
        <v>939</v>
      </c>
      <c r="C634" s="176" t="s">
        <v>1826</v>
      </c>
      <c r="D634" s="175" t="s">
        <v>994</v>
      </c>
      <c r="E634" s="172">
        <v>609</v>
      </c>
      <c r="F634" s="177">
        <v>279</v>
      </c>
      <c r="G634" s="177">
        <v>116</v>
      </c>
      <c r="H634" s="178">
        <v>214</v>
      </c>
      <c r="I634" s="172">
        <v>635</v>
      </c>
      <c r="J634" s="177">
        <v>276</v>
      </c>
      <c r="K634" s="177">
        <v>113</v>
      </c>
      <c r="L634" s="178">
        <v>246</v>
      </c>
      <c r="M634" s="172">
        <v>642</v>
      </c>
      <c r="N634" s="177">
        <v>275</v>
      </c>
      <c r="O634" s="177">
        <v>124</v>
      </c>
      <c r="P634" s="178">
        <v>243</v>
      </c>
    </row>
    <row r="635" spans="1:16" x14ac:dyDescent="0.3">
      <c r="A635" s="175" t="s">
        <v>747</v>
      </c>
      <c r="B635" s="176" t="s">
        <v>569</v>
      </c>
      <c r="C635" s="176" t="s">
        <v>1827</v>
      </c>
      <c r="D635" s="175" t="s">
        <v>596</v>
      </c>
      <c r="E635" s="172">
        <v>575</v>
      </c>
      <c r="F635" s="177">
        <v>176</v>
      </c>
      <c r="G635" s="177">
        <v>299</v>
      </c>
      <c r="H635" s="178">
        <v>100</v>
      </c>
      <c r="I635" s="172">
        <v>663</v>
      </c>
      <c r="J635" s="177">
        <v>178</v>
      </c>
      <c r="K635" s="177">
        <v>368</v>
      </c>
      <c r="L635" s="178">
        <v>117</v>
      </c>
      <c r="M635" s="172">
        <v>669</v>
      </c>
      <c r="N635" s="177">
        <v>182</v>
      </c>
      <c r="O635" s="177">
        <v>345</v>
      </c>
      <c r="P635" s="178">
        <v>142</v>
      </c>
    </row>
    <row r="636" spans="1:16" x14ac:dyDescent="0.3">
      <c r="A636" s="175" t="s">
        <v>429</v>
      </c>
      <c r="B636" s="176" t="s">
        <v>108</v>
      </c>
      <c r="C636" s="176" t="s">
        <v>1828</v>
      </c>
      <c r="D636" s="175" t="s">
        <v>187</v>
      </c>
      <c r="E636" s="172">
        <v>631</v>
      </c>
      <c r="F636" s="177">
        <v>382</v>
      </c>
      <c r="G636" s="177">
        <v>149</v>
      </c>
      <c r="H636" s="178">
        <v>100</v>
      </c>
      <c r="I636" s="172">
        <v>675</v>
      </c>
      <c r="J636" s="177">
        <v>384</v>
      </c>
      <c r="K636" s="177">
        <v>162</v>
      </c>
      <c r="L636" s="178">
        <v>129</v>
      </c>
      <c r="M636" s="172">
        <v>662</v>
      </c>
      <c r="N636" s="177">
        <v>379</v>
      </c>
      <c r="O636" s="177">
        <v>135</v>
      </c>
      <c r="P636" s="178">
        <v>148</v>
      </c>
    </row>
    <row r="637" spans="1:16" x14ac:dyDescent="0.3">
      <c r="A637" s="175" t="s">
        <v>819</v>
      </c>
      <c r="B637" s="176" t="s">
        <v>681</v>
      </c>
      <c r="C637" s="176" t="s">
        <v>1829</v>
      </c>
      <c r="D637" s="175" t="s">
        <v>694</v>
      </c>
      <c r="E637" s="172">
        <v>553</v>
      </c>
      <c r="F637" s="177">
        <v>222</v>
      </c>
      <c r="G637" s="177">
        <v>201</v>
      </c>
      <c r="H637" s="178">
        <v>130</v>
      </c>
      <c r="I637" s="172">
        <v>610</v>
      </c>
      <c r="J637" s="177">
        <v>240</v>
      </c>
      <c r="K637" s="177">
        <v>228</v>
      </c>
      <c r="L637" s="178">
        <v>142</v>
      </c>
      <c r="M637" s="172">
        <v>674</v>
      </c>
      <c r="N637" s="177">
        <v>221</v>
      </c>
      <c r="O637" s="177">
        <v>279</v>
      </c>
      <c r="P637" s="178">
        <v>174</v>
      </c>
    </row>
    <row r="638" spans="1:16" x14ac:dyDescent="0.3">
      <c r="A638" s="175" t="s">
        <v>474</v>
      </c>
      <c r="B638" s="176" t="s">
        <v>181</v>
      </c>
      <c r="C638" s="176" t="s">
        <v>1830</v>
      </c>
      <c r="D638" s="175" t="s">
        <v>296</v>
      </c>
      <c r="E638" s="172">
        <v>598</v>
      </c>
      <c r="F638" s="177">
        <v>346</v>
      </c>
      <c r="G638" s="177">
        <v>84</v>
      </c>
      <c r="H638" s="178">
        <v>168</v>
      </c>
      <c r="I638" s="172">
        <v>614</v>
      </c>
      <c r="J638" s="177">
        <v>343</v>
      </c>
      <c r="K638" s="177">
        <v>82</v>
      </c>
      <c r="L638" s="178">
        <v>189</v>
      </c>
      <c r="M638" s="172">
        <v>724</v>
      </c>
      <c r="N638" s="177">
        <v>346</v>
      </c>
      <c r="O638" s="177">
        <v>106</v>
      </c>
      <c r="P638" s="178">
        <v>272</v>
      </c>
    </row>
    <row r="639" spans="1:16" x14ac:dyDescent="0.3">
      <c r="A639" s="175" t="s">
        <v>711</v>
      </c>
      <c r="B639" s="176" t="s">
        <v>712</v>
      </c>
      <c r="C639" s="176" t="s">
        <v>1831</v>
      </c>
      <c r="D639" s="175" t="s">
        <v>740</v>
      </c>
      <c r="E639" s="172">
        <v>546</v>
      </c>
      <c r="F639" s="177">
        <v>288</v>
      </c>
      <c r="G639" s="177">
        <v>117</v>
      </c>
      <c r="H639" s="178">
        <v>141</v>
      </c>
      <c r="I639" s="172">
        <v>593</v>
      </c>
      <c r="J639" s="177">
        <v>286</v>
      </c>
      <c r="K639" s="177">
        <v>118</v>
      </c>
      <c r="L639" s="178">
        <v>189</v>
      </c>
      <c r="M639" s="172">
        <v>639</v>
      </c>
      <c r="N639" s="177">
        <v>337</v>
      </c>
      <c r="O639" s="177">
        <v>114</v>
      </c>
      <c r="P639" s="178">
        <v>188</v>
      </c>
    </row>
    <row r="640" spans="1:16" x14ac:dyDescent="0.3">
      <c r="A640" s="175" t="s">
        <v>1162</v>
      </c>
      <c r="B640" s="176" t="s">
        <v>939</v>
      </c>
      <c r="C640" s="176" t="s">
        <v>1832</v>
      </c>
      <c r="D640" s="175" t="s">
        <v>946</v>
      </c>
      <c r="E640" s="172">
        <v>544</v>
      </c>
      <c r="F640" s="177">
        <v>238</v>
      </c>
      <c r="G640" s="177">
        <v>191</v>
      </c>
      <c r="H640" s="178">
        <v>115</v>
      </c>
      <c r="I640" s="172">
        <v>638</v>
      </c>
      <c r="J640" s="177">
        <v>251</v>
      </c>
      <c r="K640" s="177">
        <v>205</v>
      </c>
      <c r="L640" s="178">
        <v>182</v>
      </c>
      <c r="M640" s="172">
        <v>612</v>
      </c>
      <c r="N640" s="177">
        <v>251</v>
      </c>
      <c r="O640" s="177">
        <v>206</v>
      </c>
      <c r="P640" s="178">
        <v>155</v>
      </c>
    </row>
    <row r="641" spans="1:16" x14ac:dyDescent="0.3">
      <c r="A641" s="175" t="s">
        <v>568</v>
      </c>
      <c r="B641" s="176" t="s">
        <v>793</v>
      </c>
      <c r="C641" s="176" t="s">
        <v>1833</v>
      </c>
      <c r="D641" s="175" t="s">
        <v>807</v>
      </c>
      <c r="E641" s="172">
        <v>522</v>
      </c>
      <c r="F641" s="177">
        <v>201</v>
      </c>
      <c r="G641" s="177">
        <v>180</v>
      </c>
      <c r="H641" s="178">
        <v>141</v>
      </c>
      <c r="I641" s="172">
        <v>598</v>
      </c>
      <c r="J641" s="177">
        <v>224</v>
      </c>
      <c r="K641" s="177">
        <v>228</v>
      </c>
      <c r="L641" s="178">
        <v>146</v>
      </c>
      <c r="M641" s="172">
        <v>677</v>
      </c>
      <c r="N641" s="177">
        <v>233</v>
      </c>
      <c r="O641" s="177">
        <v>259</v>
      </c>
      <c r="P641" s="178">
        <v>185</v>
      </c>
    </row>
    <row r="642" spans="1:16" x14ac:dyDescent="0.3">
      <c r="A642" s="175" t="s">
        <v>107</v>
      </c>
      <c r="B642" s="176" t="s">
        <v>874</v>
      </c>
      <c r="C642" s="176" t="s">
        <v>1834</v>
      </c>
      <c r="D642" s="175" t="s">
        <v>878</v>
      </c>
      <c r="E642" s="172">
        <v>636</v>
      </c>
      <c r="F642" s="177">
        <v>313</v>
      </c>
      <c r="G642" s="177">
        <v>235</v>
      </c>
      <c r="H642" s="178">
        <v>88</v>
      </c>
      <c r="I642" s="172">
        <v>646</v>
      </c>
      <c r="J642" s="177">
        <v>307</v>
      </c>
      <c r="K642" s="177">
        <v>219</v>
      </c>
      <c r="L642" s="178">
        <v>120</v>
      </c>
      <c r="M642" s="172">
        <v>686</v>
      </c>
      <c r="N642" s="177">
        <v>307</v>
      </c>
      <c r="O642" s="177">
        <v>210</v>
      </c>
      <c r="P642" s="178">
        <v>169</v>
      </c>
    </row>
    <row r="643" spans="1:16" x14ac:dyDescent="0.3">
      <c r="A643" s="175" t="s">
        <v>457</v>
      </c>
      <c r="B643" s="176" t="s">
        <v>939</v>
      </c>
      <c r="C643" s="176" t="s">
        <v>1835</v>
      </c>
      <c r="D643" s="175" t="s">
        <v>1007</v>
      </c>
      <c r="E643" s="172">
        <v>494</v>
      </c>
      <c r="F643" s="177">
        <v>190</v>
      </c>
      <c r="G643" s="177">
        <v>128</v>
      </c>
      <c r="H643" s="178">
        <v>176</v>
      </c>
      <c r="I643" s="172">
        <v>492</v>
      </c>
      <c r="J643" s="177">
        <v>200</v>
      </c>
      <c r="K643" s="177">
        <v>102</v>
      </c>
      <c r="L643" s="178">
        <v>190</v>
      </c>
      <c r="M643" s="172">
        <v>645</v>
      </c>
      <c r="N643" s="177">
        <v>193</v>
      </c>
      <c r="O643" s="177">
        <v>246</v>
      </c>
      <c r="P643" s="178">
        <v>206</v>
      </c>
    </row>
    <row r="644" spans="1:16" x14ac:dyDescent="0.3">
      <c r="A644" s="175" t="s">
        <v>938</v>
      </c>
      <c r="B644" s="176" t="s">
        <v>681</v>
      </c>
      <c r="C644" s="176" t="s">
        <v>1836</v>
      </c>
      <c r="D644" s="175" t="s">
        <v>683</v>
      </c>
      <c r="E644" s="172">
        <v>604</v>
      </c>
      <c r="F644" s="177">
        <v>166</v>
      </c>
      <c r="G644" s="177">
        <v>334</v>
      </c>
      <c r="H644" s="178">
        <v>104</v>
      </c>
      <c r="I644" s="172">
        <v>624</v>
      </c>
      <c r="J644" s="177">
        <v>171</v>
      </c>
      <c r="K644" s="177">
        <v>346</v>
      </c>
      <c r="L644" s="178">
        <v>107</v>
      </c>
      <c r="M644" s="172">
        <v>625</v>
      </c>
      <c r="N644" s="177">
        <v>176</v>
      </c>
      <c r="O644" s="177">
        <v>345</v>
      </c>
      <c r="P644" s="178">
        <v>104</v>
      </c>
    </row>
    <row r="645" spans="1:16" x14ac:dyDescent="0.3">
      <c r="A645" s="175" t="s">
        <v>1130</v>
      </c>
      <c r="B645" s="176" t="s">
        <v>1179</v>
      </c>
      <c r="C645" s="176" t="s">
        <v>1837</v>
      </c>
      <c r="D645" s="175" t="s">
        <v>269</v>
      </c>
      <c r="E645" s="172">
        <v>586</v>
      </c>
      <c r="F645" s="177">
        <v>263</v>
      </c>
      <c r="G645" s="177">
        <v>94</v>
      </c>
      <c r="H645" s="178">
        <v>229</v>
      </c>
      <c r="I645" s="172">
        <v>618</v>
      </c>
      <c r="J645" s="177">
        <v>260</v>
      </c>
      <c r="K645" s="177">
        <v>100</v>
      </c>
      <c r="L645" s="178">
        <v>258</v>
      </c>
      <c r="M645" s="172">
        <v>626</v>
      </c>
      <c r="N645" s="177">
        <v>260</v>
      </c>
      <c r="O645" s="177">
        <v>109</v>
      </c>
      <c r="P645" s="178">
        <v>257</v>
      </c>
    </row>
    <row r="646" spans="1:16" x14ac:dyDescent="0.3">
      <c r="A646" s="175" t="s">
        <v>308</v>
      </c>
      <c r="B646" s="176" t="s">
        <v>939</v>
      </c>
      <c r="C646" s="176" t="s">
        <v>1838</v>
      </c>
      <c r="D646" s="175" t="s">
        <v>961</v>
      </c>
      <c r="E646" s="172">
        <v>589</v>
      </c>
      <c r="F646" s="177">
        <v>149</v>
      </c>
      <c r="G646" s="177">
        <v>239</v>
      </c>
      <c r="H646" s="178">
        <v>201</v>
      </c>
      <c r="I646" s="172">
        <v>612</v>
      </c>
      <c r="J646" s="177">
        <v>145</v>
      </c>
      <c r="K646" s="177">
        <v>240</v>
      </c>
      <c r="L646" s="178">
        <v>227</v>
      </c>
      <c r="M646" s="172">
        <v>630</v>
      </c>
      <c r="N646" s="177">
        <v>147</v>
      </c>
      <c r="O646" s="177">
        <v>251</v>
      </c>
      <c r="P646" s="178">
        <v>232</v>
      </c>
    </row>
    <row r="647" spans="1:16" x14ac:dyDescent="0.3">
      <c r="A647" s="175" t="s">
        <v>107</v>
      </c>
      <c r="B647" s="176" t="s">
        <v>569</v>
      </c>
      <c r="C647" s="176" t="s">
        <v>1839</v>
      </c>
      <c r="D647" s="175" t="s">
        <v>161</v>
      </c>
      <c r="E647" s="172">
        <v>588</v>
      </c>
      <c r="F647" s="177">
        <v>157</v>
      </c>
      <c r="G647" s="177">
        <v>252</v>
      </c>
      <c r="H647" s="178">
        <v>179</v>
      </c>
      <c r="I647" s="172">
        <v>624</v>
      </c>
      <c r="J647" s="177">
        <v>167</v>
      </c>
      <c r="K647" s="177">
        <v>250</v>
      </c>
      <c r="L647" s="178">
        <v>207</v>
      </c>
      <c r="M647" s="172">
        <v>600</v>
      </c>
      <c r="N647" s="177">
        <v>171</v>
      </c>
      <c r="O647" s="177">
        <v>245</v>
      </c>
      <c r="P647" s="178">
        <v>184</v>
      </c>
    </row>
    <row r="648" spans="1:16" x14ac:dyDescent="0.3">
      <c r="A648" s="175" t="s">
        <v>819</v>
      </c>
      <c r="B648" s="176" t="s">
        <v>235</v>
      </c>
      <c r="C648" s="176" t="s">
        <v>1840</v>
      </c>
      <c r="D648" s="176" t="s">
        <v>247</v>
      </c>
      <c r="E648" s="172">
        <v>557</v>
      </c>
      <c r="F648" s="177">
        <v>254</v>
      </c>
      <c r="G648" s="177">
        <v>211</v>
      </c>
      <c r="H648" s="178">
        <v>92</v>
      </c>
      <c r="I648" s="172">
        <v>645</v>
      </c>
      <c r="J648" s="177">
        <v>276</v>
      </c>
      <c r="K648" s="177">
        <v>240</v>
      </c>
      <c r="L648" s="178">
        <v>129</v>
      </c>
      <c r="M648" s="172">
        <v>623</v>
      </c>
      <c r="N648" s="177">
        <v>290</v>
      </c>
      <c r="O648" s="177">
        <v>203</v>
      </c>
      <c r="P648" s="178">
        <v>130</v>
      </c>
    </row>
    <row r="649" spans="1:16" x14ac:dyDescent="0.3">
      <c r="A649" s="175" t="s">
        <v>429</v>
      </c>
      <c r="B649" s="176" t="s">
        <v>309</v>
      </c>
      <c r="C649" s="176" t="s">
        <v>1841</v>
      </c>
      <c r="D649" s="175" t="s">
        <v>397</v>
      </c>
      <c r="E649" s="172">
        <v>523</v>
      </c>
      <c r="F649" s="177">
        <v>277</v>
      </c>
      <c r="G649" s="177">
        <v>160</v>
      </c>
      <c r="H649" s="178">
        <v>86</v>
      </c>
      <c r="I649" s="172">
        <v>634</v>
      </c>
      <c r="J649" s="177">
        <v>279</v>
      </c>
      <c r="K649" s="177">
        <v>179</v>
      </c>
      <c r="L649" s="178">
        <v>176</v>
      </c>
      <c r="M649" s="172">
        <v>626</v>
      </c>
      <c r="N649" s="177">
        <v>282</v>
      </c>
      <c r="O649" s="177">
        <v>164</v>
      </c>
      <c r="P649" s="178">
        <v>180</v>
      </c>
    </row>
    <row r="650" spans="1:16" x14ac:dyDescent="0.3">
      <c r="A650" s="175" t="s">
        <v>1038</v>
      </c>
      <c r="B650" s="176" t="s">
        <v>181</v>
      </c>
      <c r="C650" s="176" t="s">
        <v>1842</v>
      </c>
      <c r="D650" s="175" t="s">
        <v>571</v>
      </c>
      <c r="E650" s="172">
        <v>572</v>
      </c>
      <c r="F650" s="177">
        <v>262</v>
      </c>
      <c r="G650" s="177">
        <v>98</v>
      </c>
      <c r="H650" s="178">
        <v>212</v>
      </c>
      <c r="I650" s="172">
        <v>615</v>
      </c>
      <c r="J650" s="177">
        <v>257</v>
      </c>
      <c r="K650" s="177">
        <v>97</v>
      </c>
      <c r="L650" s="178">
        <v>261</v>
      </c>
      <c r="M650" s="172">
        <v>638</v>
      </c>
      <c r="N650" s="177">
        <v>261</v>
      </c>
      <c r="O650" s="177">
        <v>100</v>
      </c>
      <c r="P650" s="178">
        <v>277</v>
      </c>
    </row>
    <row r="651" spans="1:16" x14ac:dyDescent="0.3">
      <c r="A651" s="175" t="s">
        <v>568</v>
      </c>
      <c r="B651" s="176" t="s">
        <v>681</v>
      </c>
      <c r="C651" s="176" t="s">
        <v>1843</v>
      </c>
      <c r="D651" s="175" t="s">
        <v>687</v>
      </c>
      <c r="E651" s="172">
        <v>404</v>
      </c>
      <c r="F651" s="177">
        <v>147</v>
      </c>
      <c r="G651" s="177">
        <v>98</v>
      </c>
      <c r="H651" s="178">
        <v>159</v>
      </c>
      <c r="I651" s="172">
        <v>417</v>
      </c>
      <c r="J651" s="177">
        <v>153</v>
      </c>
      <c r="K651" s="177">
        <v>97</v>
      </c>
      <c r="L651" s="178">
        <v>167</v>
      </c>
      <c r="M651" s="172">
        <v>632</v>
      </c>
      <c r="N651" s="177">
        <v>358</v>
      </c>
      <c r="O651" s="177">
        <v>95</v>
      </c>
      <c r="P651" s="178">
        <v>179</v>
      </c>
    </row>
    <row r="652" spans="1:16" x14ac:dyDescent="0.3">
      <c r="A652" s="175" t="s">
        <v>1038</v>
      </c>
      <c r="B652" s="176" t="s">
        <v>108</v>
      </c>
      <c r="C652" s="176" t="s">
        <v>1844</v>
      </c>
      <c r="D652" s="175" t="s">
        <v>175</v>
      </c>
      <c r="E652" s="172">
        <v>570</v>
      </c>
      <c r="F652" s="177">
        <v>375</v>
      </c>
      <c r="G652" s="177">
        <v>143</v>
      </c>
      <c r="H652" s="178">
        <v>52</v>
      </c>
      <c r="I652" s="172">
        <v>619</v>
      </c>
      <c r="J652" s="177">
        <v>374</v>
      </c>
      <c r="K652" s="177">
        <v>177</v>
      </c>
      <c r="L652" s="178">
        <v>68</v>
      </c>
      <c r="M652" s="172">
        <v>654</v>
      </c>
      <c r="N652" s="177">
        <v>371</v>
      </c>
      <c r="O652" s="177">
        <v>181</v>
      </c>
      <c r="P652" s="178">
        <v>102</v>
      </c>
    </row>
    <row r="653" spans="1:16" x14ac:dyDescent="0.3">
      <c r="A653" s="175" t="s">
        <v>107</v>
      </c>
      <c r="B653" s="176" t="s">
        <v>309</v>
      </c>
      <c r="C653" s="176" t="s">
        <v>1845</v>
      </c>
      <c r="D653" s="175" t="s">
        <v>321</v>
      </c>
      <c r="E653" s="172">
        <v>641</v>
      </c>
      <c r="F653" s="177">
        <v>218</v>
      </c>
      <c r="G653" s="177">
        <v>268</v>
      </c>
      <c r="H653" s="178">
        <v>155</v>
      </c>
      <c r="I653" s="172">
        <v>708</v>
      </c>
      <c r="J653" s="177">
        <v>220</v>
      </c>
      <c r="K653" s="177">
        <v>311</v>
      </c>
      <c r="L653" s="178">
        <v>177</v>
      </c>
      <c r="M653" s="172">
        <v>612</v>
      </c>
      <c r="N653" s="177">
        <v>218</v>
      </c>
      <c r="O653" s="177">
        <v>223</v>
      </c>
      <c r="P653" s="178">
        <v>171</v>
      </c>
    </row>
    <row r="654" spans="1:16" x14ac:dyDescent="0.3">
      <c r="A654" s="175" t="s">
        <v>107</v>
      </c>
      <c r="B654" s="176" t="s">
        <v>569</v>
      </c>
      <c r="C654" s="176" t="s">
        <v>1846</v>
      </c>
      <c r="D654" s="175" t="s">
        <v>636</v>
      </c>
      <c r="E654" s="172">
        <v>514</v>
      </c>
      <c r="F654" s="177">
        <v>141</v>
      </c>
      <c r="G654" s="177">
        <v>294</v>
      </c>
      <c r="H654" s="178">
        <v>79</v>
      </c>
      <c r="I654" s="172">
        <v>541</v>
      </c>
      <c r="J654" s="177">
        <v>164</v>
      </c>
      <c r="K654" s="177">
        <v>287</v>
      </c>
      <c r="L654" s="178">
        <v>90</v>
      </c>
      <c r="M654" s="172">
        <v>627</v>
      </c>
      <c r="N654" s="177">
        <v>166</v>
      </c>
      <c r="O654" s="177">
        <v>361</v>
      </c>
      <c r="P654" s="178">
        <v>100</v>
      </c>
    </row>
    <row r="655" spans="1:16" x14ac:dyDescent="0.3">
      <c r="A655" s="175" t="s">
        <v>873</v>
      </c>
      <c r="B655" s="176" t="s">
        <v>569</v>
      </c>
      <c r="C655" s="176" t="s">
        <v>1847</v>
      </c>
      <c r="D655" s="175" t="s">
        <v>623</v>
      </c>
      <c r="E655" s="172">
        <v>613</v>
      </c>
      <c r="F655" s="177">
        <v>248</v>
      </c>
      <c r="G655" s="177">
        <v>154</v>
      </c>
      <c r="H655" s="178">
        <v>211</v>
      </c>
      <c r="I655" s="172">
        <v>621</v>
      </c>
      <c r="J655" s="177">
        <v>245</v>
      </c>
      <c r="K655" s="177">
        <v>132</v>
      </c>
      <c r="L655" s="178">
        <v>244</v>
      </c>
      <c r="M655" s="172">
        <v>634</v>
      </c>
      <c r="N655" s="177">
        <v>242</v>
      </c>
      <c r="O655" s="177">
        <v>130</v>
      </c>
      <c r="P655" s="178">
        <v>262</v>
      </c>
    </row>
    <row r="656" spans="1:16" x14ac:dyDescent="0.3">
      <c r="A656" s="175" t="s">
        <v>747</v>
      </c>
      <c r="B656" s="176" t="s">
        <v>569</v>
      </c>
      <c r="C656" s="176" t="s">
        <v>1848</v>
      </c>
      <c r="D656" s="175" t="s">
        <v>632</v>
      </c>
      <c r="E656" s="172">
        <v>554</v>
      </c>
      <c r="F656" s="177">
        <v>261</v>
      </c>
      <c r="G656" s="177">
        <v>150</v>
      </c>
      <c r="H656" s="178">
        <v>143</v>
      </c>
      <c r="I656" s="172">
        <v>607</v>
      </c>
      <c r="J656" s="177">
        <v>259</v>
      </c>
      <c r="K656" s="177">
        <v>191</v>
      </c>
      <c r="L656" s="178">
        <v>157</v>
      </c>
      <c r="M656" s="172">
        <v>620</v>
      </c>
      <c r="N656" s="177">
        <v>256</v>
      </c>
      <c r="O656" s="177">
        <v>202</v>
      </c>
      <c r="P656" s="178">
        <v>162</v>
      </c>
    </row>
    <row r="657" spans="1:16" x14ac:dyDescent="0.3">
      <c r="A657" s="175" t="s">
        <v>308</v>
      </c>
      <c r="B657" s="176" t="s">
        <v>914</v>
      </c>
      <c r="C657" s="176" t="s">
        <v>1849</v>
      </c>
      <c r="D657" s="175" t="s">
        <v>921</v>
      </c>
      <c r="E657" s="172">
        <v>602</v>
      </c>
      <c r="F657" s="177">
        <v>230</v>
      </c>
      <c r="G657" s="177">
        <v>299</v>
      </c>
      <c r="H657" s="178">
        <v>73</v>
      </c>
      <c r="I657" s="172">
        <v>696</v>
      </c>
      <c r="J657" s="177">
        <v>233</v>
      </c>
      <c r="K657" s="177">
        <v>372</v>
      </c>
      <c r="L657" s="178">
        <v>91</v>
      </c>
      <c r="M657" s="172">
        <v>621</v>
      </c>
      <c r="N657" s="177">
        <v>232</v>
      </c>
      <c r="O657" s="177">
        <v>291</v>
      </c>
      <c r="P657" s="178">
        <v>98</v>
      </c>
    </row>
    <row r="658" spans="1:16" x14ac:dyDescent="0.3">
      <c r="A658" s="175" t="s">
        <v>308</v>
      </c>
      <c r="B658" s="176" t="s">
        <v>235</v>
      </c>
      <c r="C658" s="176" t="s">
        <v>1850</v>
      </c>
      <c r="D658" s="175" t="s">
        <v>250</v>
      </c>
      <c r="E658" s="172">
        <v>587</v>
      </c>
      <c r="F658" s="177">
        <v>87</v>
      </c>
      <c r="G658" s="177">
        <v>285</v>
      </c>
      <c r="H658" s="178">
        <v>215</v>
      </c>
      <c r="I658" s="172">
        <v>596</v>
      </c>
      <c r="J658" s="177">
        <v>85</v>
      </c>
      <c r="K658" s="177">
        <v>289</v>
      </c>
      <c r="L658" s="178">
        <v>222</v>
      </c>
      <c r="M658" s="172">
        <v>629</v>
      </c>
      <c r="N658" s="177">
        <v>87</v>
      </c>
      <c r="O658" s="177">
        <v>304</v>
      </c>
      <c r="P658" s="178">
        <v>238</v>
      </c>
    </row>
    <row r="659" spans="1:16" x14ac:dyDescent="0.3">
      <c r="A659" s="175" t="s">
        <v>308</v>
      </c>
      <c r="B659" s="176" t="s">
        <v>712</v>
      </c>
      <c r="C659" s="176" t="s">
        <v>1851</v>
      </c>
      <c r="D659" s="175" t="s">
        <v>728</v>
      </c>
      <c r="E659" s="172">
        <v>577</v>
      </c>
      <c r="F659" s="177">
        <v>314</v>
      </c>
      <c r="G659" s="177">
        <v>176</v>
      </c>
      <c r="H659" s="178">
        <v>87</v>
      </c>
      <c r="I659" s="172">
        <v>616</v>
      </c>
      <c r="J659" s="177">
        <v>318</v>
      </c>
      <c r="K659" s="177">
        <v>198</v>
      </c>
      <c r="L659" s="178">
        <v>100</v>
      </c>
      <c r="M659" s="172">
        <v>628</v>
      </c>
      <c r="N659" s="177">
        <v>325</v>
      </c>
      <c r="O659" s="177">
        <v>188</v>
      </c>
      <c r="P659" s="178">
        <v>115</v>
      </c>
    </row>
    <row r="660" spans="1:16" x14ac:dyDescent="0.3">
      <c r="A660" s="175" t="s">
        <v>711</v>
      </c>
      <c r="B660" s="176" t="s">
        <v>939</v>
      </c>
      <c r="C660" s="176" t="s">
        <v>1852</v>
      </c>
      <c r="D660" s="175" t="s">
        <v>992</v>
      </c>
      <c r="E660" s="172">
        <v>595</v>
      </c>
      <c r="F660" s="177">
        <v>246</v>
      </c>
      <c r="G660" s="177">
        <v>235</v>
      </c>
      <c r="H660" s="178">
        <v>114</v>
      </c>
      <c r="I660" s="172">
        <v>620</v>
      </c>
      <c r="J660" s="177">
        <v>249</v>
      </c>
      <c r="K660" s="177">
        <v>239</v>
      </c>
      <c r="L660" s="178">
        <v>132</v>
      </c>
      <c r="M660" s="172">
        <v>620</v>
      </c>
      <c r="N660" s="177">
        <v>252</v>
      </c>
      <c r="O660" s="177">
        <v>227</v>
      </c>
      <c r="P660" s="178">
        <v>141</v>
      </c>
    </row>
    <row r="661" spans="1:16" x14ac:dyDescent="0.3">
      <c r="A661" s="175" t="s">
        <v>539</v>
      </c>
      <c r="B661" s="176" t="s">
        <v>135</v>
      </c>
      <c r="C661" s="176" t="s">
        <v>1853</v>
      </c>
      <c r="D661" s="175" t="s">
        <v>436</v>
      </c>
      <c r="E661" s="172">
        <v>485</v>
      </c>
      <c r="F661" s="177">
        <v>312</v>
      </c>
      <c r="G661" s="177">
        <v>74</v>
      </c>
      <c r="H661" s="178">
        <v>99</v>
      </c>
      <c r="I661" s="172">
        <v>567</v>
      </c>
      <c r="J661" s="177">
        <v>317</v>
      </c>
      <c r="K661" s="177">
        <v>146</v>
      </c>
      <c r="L661" s="178">
        <v>104</v>
      </c>
      <c r="M661" s="172">
        <v>619</v>
      </c>
      <c r="N661" s="177">
        <v>318</v>
      </c>
      <c r="O661" s="177">
        <v>186</v>
      </c>
      <c r="P661" s="178">
        <v>115</v>
      </c>
    </row>
    <row r="662" spans="1:16" x14ac:dyDescent="0.3">
      <c r="A662" s="175" t="s">
        <v>1038</v>
      </c>
      <c r="B662" s="176" t="s">
        <v>309</v>
      </c>
      <c r="C662" s="176" t="s">
        <v>1854</v>
      </c>
      <c r="D662" s="175" t="s">
        <v>393</v>
      </c>
      <c r="E662" s="172">
        <v>624</v>
      </c>
      <c r="F662" s="177">
        <v>299</v>
      </c>
      <c r="G662" s="177">
        <v>214</v>
      </c>
      <c r="H662" s="178">
        <v>111</v>
      </c>
      <c r="I662" s="172">
        <v>595</v>
      </c>
      <c r="J662" s="177">
        <v>292</v>
      </c>
      <c r="K662" s="177">
        <v>170</v>
      </c>
      <c r="L662" s="178">
        <v>133</v>
      </c>
      <c r="M662" s="172">
        <v>634</v>
      </c>
      <c r="N662" s="177">
        <v>287</v>
      </c>
      <c r="O662" s="177">
        <v>188</v>
      </c>
      <c r="P662" s="178">
        <v>159</v>
      </c>
    </row>
    <row r="663" spans="1:16" x14ac:dyDescent="0.3">
      <c r="A663" s="175" t="s">
        <v>1038</v>
      </c>
      <c r="B663" s="176" t="s">
        <v>681</v>
      </c>
      <c r="C663" s="176" t="s">
        <v>1855</v>
      </c>
      <c r="D663" s="175" t="s">
        <v>688</v>
      </c>
      <c r="E663" s="172">
        <v>620</v>
      </c>
      <c r="F663" s="177">
        <v>165</v>
      </c>
      <c r="G663" s="177">
        <v>298</v>
      </c>
      <c r="H663" s="178">
        <v>157</v>
      </c>
      <c r="I663" s="172">
        <v>628</v>
      </c>
      <c r="J663" s="177">
        <v>169</v>
      </c>
      <c r="K663" s="177">
        <v>294</v>
      </c>
      <c r="L663" s="178">
        <v>165</v>
      </c>
      <c r="M663" s="172">
        <v>611</v>
      </c>
      <c r="N663" s="177">
        <v>171</v>
      </c>
      <c r="O663" s="177">
        <v>269</v>
      </c>
      <c r="P663" s="178">
        <v>171</v>
      </c>
    </row>
    <row r="664" spans="1:16" x14ac:dyDescent="0.3">
      <c r="A664" s="175" t="s">
        <v>938</v>
      </c>
      <c r="B664" s="176" t="s">
        <v>874</v>
      </c>
      <c r="C664" s="176" t="s">
        <v>1856</v>
      </c>
      <c r="D664" s="175" t="s">
        <v>894</v>
      </c>
      <c r="E664" s="172">
        <v>592</v>
      </c>
      <c r="F664" s="177">
        <v>160</v>
      </c>
      <c r="G664" s="177">
        <v>223</v>
      </c>
      <c r="H664" s="178">
        <v>209</v>
      </c>
      <c r="I664" s="172">
        <v>612</v>
      </c>
      <c r="J664" s="177">
        <v>158</v>
      </c>
      <c r="K664" s="177">
        <v>236</v>
      </c>
      <c r="L664" s="178">
        <v>218</v>
      </c>
      <c r="M664" s="172">
        <v>613</v>
      </c>
      <c r="N664" s="177">
        <v>161</v>
      </c>
      <c r="O664" s="177">
        <v>224</v>
      </c>
      <c r="P664" s="178">
        <v>228</v>
      </c>
    </row>
    <row r="665" spans="1:16" x14ac:dyDescent="0.3">
      <c r="A665" s="175" t="s">
        <v>107</v>
      </c>
      <c r="B665" s="176" t="s">
        <v>569</v>
      </c>
      <c r="C665" s="176" t="s">
        <v>1857</v>
      </c>
      <c r="D665" s="175" t="s">
        <v>644</v>
      </c>
      <c r="E665" s="172">
        <v>517</v>
      </c>
      <c r="F665" s="177">
        <v>166</v>
      </c>
      <c r="G665" s="177">
        <v>209</v>
      </c>
      <c r="H665" s="178">
        <v>142</v>
      </c>
      <c r="I665" s="172">
        <v>574</v>
      </c>
      <c r="J665" s="177">
        <v>168</v>
      </c>
      <c r="K665" s="177">
        <v>245</v>
      </c>
      <c r="L665" s="178">
        <v>161</v>
      </c>
      <c r="M665" s="172">
        <v>599</v>
      </c>
      <c r="N665" s="177">
        <v>169</v>
      </c>
      <c r="O665" s="177">
        <v>273</v>
      </c>
      <c r="P665" s="178">
        <v>157</v>
      </c>
    </row>
    <row r="666" spans="1:16" x14ac:dyDescent="0.3">
      <c r="A666" s="175" t="s">
        <v>819</v>
      </c>
      <c r="B666" s="176" t="s">
        <v>1039</v>
      </c>
      <c r="C666" s="176" t="s">
        <v>1858</v>
      </c>
      <c r="D666" s="175" t="s">
        <v>1046</v>
      </c>
      <c r="E666" s="172">
        <v>530</v>
      </c>
      <c r="F666" s="177">
        <v>219</v>
      </c>
      <c r="G666" s="177">
        <v>225</v>
      </c>
      <c r="H666" s="178">
        <v>86</v>
      </c>
      <c r="I666" s="172">
        <v>614</v>
      </c>
      <c r="J666" s="177">
        <v>227</v>
      </c>
      <c r="K666" s="177">
        <v>286</v>
      </c>
      <c r="L666" s="178">
        <v>101</v>
      </c>
      <c r="M666" s="172">
        <v>605</v>
      </c>
      <c r="N666" s="177">
        <v>229</v>
      </c>
      <c r="O666" s="177">
        <v>272</v>
      </c>
      <c r="P666" s="178">
        <v>104</v>
      </c>
    </row>
    <row r="667" spans="1:16" x14ac:dyDescent="0.3">
      <c r="A667" s="175" t="s">
        <v>260</v>
      </c>
      <c r="B667" s="176" t="s">
        <v>763</v>
      </c>
      <c r="C667" s="176" t="s">
        <v>1859</v>
      </c>
      <c r="D667" s="175" t="s">
        <v>776</v>
      </c>
      <c r="E667" s="172">
        <v>589</v>
      </c>
      <c r="F667" s="177">
        <v>407</v>
      </c>
      <c r="G667" s="177">
        <v>47</v>
      </c>
      <c r="H667" s="178">
        <v>135</v>
      </c>
      <c r="I667" s="172">
        <v>603</v>
      </c>
      <c r="J667" s="177">
        <v>410</v>
      </c>
      <c r="K667" s="177">
        <v>48</v>
      </c>
      <c r="L667" s="178">
        <v>145</v>
      </c>
      <c r="M667" s="172">
        <v>579</v>
      </c>
      <c r="N667" s="177">
        <v>409</v>
      </c>
      <c r="O667" s="177">
        <v>48</v>
      </c>
      <c r="P667" s="178">
        <v>122</v>
      </c>
    </row>
    <row r="668" spans="1:16" x14ac:dyDescent="0.3">
      <c r="A668" s="175" t="s">
        <v>260</v>
      </c>
      <c r="B668" s="176" t="s">
        <v>1150</v>
      </c>
      <c r="C668" s="176" t="s">
        <v>1860</v>
      </c>
      <c r="D668" s="175" t="s">
        <v>199</v>
      </c>
      <c r="E668" s="172">
        <v>473</v>
      </c>
      <c r="F668" s="177">
        <v>181</v>
      </c>
      <c r="G668" s="177">
        <v>184</v>
      </c>
      <c r="H668" s="178">
        <v>108</v>
      </c>
      <c r="I668" s="172">
        <v>497</v>
      </c>
      <c r="J668" s="177">
        <v>184</v>
      </c>
      <c r="K668" s="177">
        <v>204</v>
      </c>
      <c r="L668" s="178">
        <v>109</v>
      </c>
      <c r="M668" s="172">
        <v>603</v>
      </c>
      <c r="N668" s="177">
        <v>283</v>
      </c>
      <c r="O668" s="177">
        <v>209</v>
      </c>
      <c r="P668" s="178">
        <v>111</v>
      </c>
    </row>
    <row r="669" spans="1:16" x14ac:dyDescent="0.3">
      <c r="A669" s="175" t="s">
        <v>819</v>
      </c>
      <c r="B669" s="176" t="s">
        <v>1188</v>
      </c>
      <c r="C669" s="176" t="s">
        <v>1861</v>
      </c>
      <c r="D669" s="175" t="s">
        <v>1191</v>
      </c>
      <c r="E669" s="172">
        <v>569</v>
      </c>
      <c r="F669" s="177">
        <v>138</v>
      </c>
      <c r="G669" s="177">
        <v>255</v>
      </c>
      <c r="H669" s="178">
        <v>176</v>
      </c>
      <c r="I669" s="172">
        <v>593</v>
      </c>
      <c r="J669" s="177">
        <v>141</v>
      </c>
      <c r="K669" s="177">
        <v>263</v>
      </c>
      <c r="L669" s="178">
        <v>189</v>
      </c>
      <c r="M669" s="172">
        <v>631</v>
      </c>
      <c r="N669" s="177">
        <v>144</v>
      </c>
      <c r="O669" s="177">
        <v>268</v>
      </c>
      <c r="P669" s="178">
        <v>219</v>
      </c>
    </row>
    <row r="670" spans="1:16" x14ac:dyDescent="0.3">
      <c r="A670" s="175" t="s">
        <v>568</v>
      </c>
      <c r="B670" s="176" t="s">
        <v>1039</v>
      </c>
      <c r="C670" s="176" t="s">
        <v>1862</v>
      </c>
      <c r="D670" s="175" t="s">
        <v>1073</v>
      </c>
      <c r="E670" s="172">
        <v>631</v>
      </c>
      <c r="F670" s="177">
        <v>129</v>
      </c>
      <c r="G670" s="177">
        <v>429</v>
      </c>
      <c r="H670" s="178">
        <v>73</v>
      </c>
      <c r="I670" s="172">
        <v>639</v>
      </c>
      <c r="J670" s="177">
        <v>129</v>
      </c>
      <c r="K670" s="177">
        <v>433</v>
      </c>
      <c r="L670" s="178">
        <v>77</v>
      </c>
      <c r="M670" s="172">
        <v>604</v>
      </c>
      <c r="N670" s="177">
        <v>126</v>
      </c>
      <c r="O670" s="177">
        <v>396</v>
      </c>
      <c r="P670" s="178">
        <v>82</v>
      </c>
    </row>
    <row r="671" spans="1:16" x14ac:dyDescent="0.3">
      <c r="A671" s="175" t="s">
        <v>512</v>
      </c>
      <c r="B671" s="176" t="s">
        <v>763</v>
      </c>
      <c r="C671" s="176" t="s">
        <v>1863</v>
      </c>
      <c r="D671" s="175" t="s">
        <v>788</v>
      </c>
      <c r="E671" s="172">
        <v>580</v>
      </c>
      <c r="F671" s="177">
        <v>164</v>
      </c>
      <c r="G671" s="177">
        <v>219</v>
      </c>
      <c r="H671" s="178">
        <v>197</v>
      </c>
      <c r="I671" s="172">
        <v>581</v>
      </c>
      <c r="J671" s="177">
        <v>128</v>
      </c>
      <c r="K671" s="177">
        <v>224</v>
      </c>
      <c r="L671" s="178">
        <v>229</v>
      </c>
      <c r="M671" s="172">
        <v>613</v>
      </c>
      <c r="N671" s="177">
        <v>145</v>
      </c>
      <c r="O671" s="177">
        <v>222</v>
      </c>
      <c r="P671" s="178">
        <v>246</v>
      </c>
    </row>
    <row r="672" spans="1:16" x14ac:dyDescent="0.3">
      <c r="A672" s="175" t="s">
        <v>107</v>
      </c>
      <c r="B672" s="176" t="s">
        <v>569</v>
      </c>
      <c r="C672" s="176" t="s">
        <v>1864</v>
      </c>
      <c r="D672" s="175" t="s">
        <v>600</v>
      </c>
      <c r="E672" s="172">
        <v>568</v>
      </c>
      <c r="F672" s="177">
        <v>159</v>
      </c>
      <c r="G672" s="177">
        <v>230</v>
      </c>
      <c r="H672" s="178">
        <v>179</v>
      </c>
      <c r="I672" s="172">
        <v>636</v>
      </c>
      <c r="J672" s="177">
        <v>164</v>
      </c>
      <c r="K672" s="177">
        <v>252</v>
      </c>
      <c r="L672" s="178">
        <v>220</v>
      </c>
      <c r="M672" s="172">
        <v>613</v>
      </c>
      <c r="N672" s="177">
        <v>162</v>
      </c>
      <c r="O672" s="177">
        <v>214</v>
      </c>
      <c r="P672" s="178">
        <v>237</v>
      </c>
    </row>
    <row r="673" spans="1:16" x14ac:dyDescent="0.3">
      <c r="A673" s="175" t="s">
        <v>938</v>
      </c>
      <c r="B673" s="176" t="s">
        <v>272</v>
      </c>
      <c r="C673" s="176" t="s">
        <v>1865</v>
      </c>
      <c r="D673" s="175" t="s">
        <v>558</v>
      </c>
      <c r="E673" s="172">
        <v>598</v>
      </c>
      <c r="F673" s="177">
        <v>294</v>
      </c>
      <c r="G673" s="177">
        <v>171</v>
      </c>
      <c r="H673" s="178">
        <v>133</v>
      </c>
      <c r="I673" s="172">
        <v>636</v>
      </c>
      <c r="J673" s="177">
        <v>296</v>
      </c>
      <c r="K673" s="177">
        <v>182</v>
      </c>
      <c r="L673" s="178">
        <v>158</v>
      </c>
      <c r="M673" s="172">
        <v>597</v>
      </c>
      <c r="N673" s="177">
        <v>286</v>
      </c>
      <c r="O673" s="177">
        <v>150</v>
      </c>
      <c r="P673" s="178">
        <v>161</v>
      </c>
    </row>
    <row r="674" spans="1:16" x14ac:dyDescent="0.3">
      <c r="A674" s="175" t="s">
        <v>308</v>
      </c>
      <c r="B674" s="176" t="s">
        <v>108</v>
      </c>
      <c r="C674" s="176" t="s">
        <v>1866</v>
      </c>
      <c r="D674" s="175" t="s">
        <v>152</v>
      </c>
      <c r="E674" s="172">
        <v>585</v>
      </c>
      <c r="F674" s="177">
        <v>148</v>
      </c>
      <c r="G674" s="177">
        <v>346</v>
      </c>
      <c r="H674" s="178">
        <v>91</v>
      </c>
      <c r="I674" s="172">
        <v>549</v>
      </c>
      <c r="J674" s="177">
        <v>141</v>
      </c>
      <c r="K674" s="177">
        <v>305</v>
      </c>
      <c r="L674" s="178">
        <v>103</v>
      </c>
      <c r="M674" s="172">
        <v>596</v>
      </c>
      <c r="N674" s="177">
        <v>142</v>
      </c>
      <c r="O674" s="177">
        <v>347</v>
      </c>
      <c r="P674" s="178">
        <v>107</v>
      </c>
    </row>
    <row r="675" spans="1:16" x14ac:dyDescent="0.3">
      <c r="A675" s="175" t="s">
        <v>1172</v>
      </c>
      <c r="B675" s="176" t="s">
        <v>939</v>
      </c>
      <c r="C675" s="176" t="s">
        <v>1867</v>
      </c>
      <c r="D675" s="175" t="s">
        <v>1010</v>
      </c>
      <c r="E675" s="172">
        <v>497</v>
      </c>
      <c r="F675" s="177">
        <v>159</v>
      </c>
      <c r="G675" s="177">
        <v>190</v>
      </c>
      <c r="H675" s="178">
        <v>148</v>
      </c>
      <c r="I675" s="172">
        <v>585</v>
      </c>
      <c r="J675" s="177">
        <v>161</v>
      </c>
      <c r="K675" s="177">
        <v>224</v>
      </c>
      <c r="L675" s="178">
        <v>200</v>
      </c>
      <c r="M675" s="172">
        <v>623</v>
      </c>
      <c r="N675" s="177">
        <v>158</v>
      </c>
      <c r="O675" s="177">
        <v>233</v>
      </c>
      <c r="P675" s="178">
        <v>232</v>
      </c>
    </row>
    <row r="676" spans="1:16" x14ac:dyDescent="0.3">
      <c r="A676" s="175" t="s">
        <v>308</v>
      </c>
      <c r="B676" s="176" t="s">
        <v>108</v>
      </c>
      <c r="C676" s="176" t="s">
        <v>1868</v>
      </c>
      <c r="D676" s="175" t="s">
        <v>139</v>
      </c>
      <c r="E676" s="172">
        <v>563</v>
      </c>
      <c r="F676" s="177">
        <v>280</v>
      </c>
      <c r="G676" s="177">
        <v>155</v>
      </c>
      <c r="H676" s="178">
        <v>128</v>
      </c>
      <c r="I676" s="172">
        <v>589</v>
      </c>
      <c r="J676" s="177">
        <v>274</v>
      </c>
      <c r="K676" s="177">
        <v>172</v>
      </c>
      <c r="L676" s="178">
        <v>143</v>
      </c>
      <c r="M676" s="172">
        <v>627</v>
      </c>
      <c r="N676" s="177">
        <v>270</v>
      </c>
      <c r="O676" s="177">
        <v>177</v>
      </c>
      <c r="P676" s="178">
        <v>180</v>
      </c>
    </row>
    <row r="677" spans="1:16" x14ac:dyDescent="0.3">
      <c r="A677" s="175" t="s">
        <v>1014</v>
      </c>
      <c r="B677" s="176" t="s">
        <v>309</v>
      </c>
      <c r="C677" s="176" t="s">
        <v>1869</v>
      </c>
      <c r="D677" s="175" t="s">
        <v>390</v>
      </c>
      <c r="E677" s="172">
        <v>728</v>
      </c>
      <c r="F677" s="177">
        <v>50</v>
      </c>
      <c r="G677" s="177">
        <v>645</v>
      </c>
      <c r="H677" s="178">
        <v>33</v>
      </c>
      <c r="I677" s="172">
        <v>567</v>
      </c>
      <c r="J677" s="177">
        <v>58</v>
      </c>
      <c r="K677" s="177">
        <v>444</v>
      </c>
      <c r="L677" s="178">
        <v>65</v>
      </c>
      <c r="M677" s="172">
        <v>588</v>
      </c>
      <c r="N677" s="177">
        <v>66</v>
      </c>
      <c r="O677" s="177">
        <v>456</v>
      </c>
      <c r="P677" s="178">
        <v>66</v>
      </c>
    </row>
    <row r="678" spans="1:16" x14ac:dyDescent="0.3">
      <c r="A678" s="175" t="s">
        <v>107</v>
      </c>
      <c r="B678" s="176" t="s">
        <v>309</v>
      </c>
      <c r="C678" s="176" t="s">
        <v>1870</v>
      </c>
      <c r="D678" s="175" t="s">
        <v>355</v>
      </c>
      <c r="E678" s="172">
        <v>563</v>
      </c>
      <c r="F678" s="177">
        <v>253</v>
      </c>
      <c r="G678" s="177">
        <v>192</v>
      </c>
      <c r="H678" s="178">
        <v>118</v>
      </c>
      <c r="I678" s="172">
        <v>554</v>
      </c>
      <c r="J678" s="177">
        <v>246</v>
      </c>
      <c r="K678" s="177">
        <v>186</v>
      </c>
      <c r="L678" s="178">
        <v>122</v>
      </c>
      <c r="M678" s="172">
        <v>638</v>
      </c>
      <c r="N678" s="177">
        <v>245</v>
      </c>
      <c r="O678" s="177">
        <v>218</v>
      </c>
      <c r="P678" s="178">
        <v>175</v>
      </c>
    </row>
    <row r="679" spans="1:16" x14ac:dyDescent="0.3">
      <c r="A679" s="175" t="s">
        <v>873</v>
      </c>
      <c r="B679" s="176" t="s">
        <v>108</v>
      </c>
      <c r="C679" s="176" t="s">
        <v>1871</v>
      </c>
      <c r="D679" s="175" t="s">
        <v>229</v>
      </c>
      <c r="E679" s="172">
        <v>558</v>
      </c>
      <c r="F679" s="177">
        <v>155</v>
      </c>
      <c r="G679" s="177">
        <v>266</v>
      </c>
      <c r="H679" s="178">
        <v>137</v>
      </c>
      <c r="I679" s="172">
        <v>578</v>
      </c>
      <c r="J679" s="177">
        <v>156</v>
      </c>
      <c r="K679" s="177">
        <v>272</v>
      </c>
      <c r="L679" s="178">
        <v>150</v>
      </c>
      <c r="M679" s="172">
        <v>592</v>
      </c>
      <c r="N679" s="177">
        <v>157</v>
      </c>
      <c r="O679" s="177">
        <v>276</v>
      </c>
      <c r="P679" s="178">
        <v>159</v>
      </c>
    </row>
    <row r="680" spans="1:16" x14ac:dyDescent="0.3">
      <c r="A680" s="175" t="s">
        <v>308</v>
      </c>
      <c r="B680" s="176" t="s">
        <v>763</v>
      </c>
      <c r="C680" s="176" t="s">
        <v>1872</v>
      </c>
      <c r="D680" s="175" t="s">
        <v>769</v>
      </c>
      <c r="E680" s="172">
        <v>440</v>
      </c>
      <c r="F680" s="177">
        <v>196</v>
      </c>
      <c r="G680" s="177">
        <v>128</v>
      </c>
      <c r="H680" s="178">
        <v>116</v>
      </c>
      <c r="I680" s="172">
        <v>576</v>
      </c>
      <c r="J680" s="177">
        <v>197</v>
      </c>
      <c r="K680" s="177">
        <v>224</v>
      </c>
      <c r="L680" s="178">
        <v>155</v>
      </c>
      <c r="M680" s="172">
        <v>595</v>
      </c>
      <c r="N680" s="177">
        <v>196</v>
      </c>
      <c r="O680" s="177">
        <v>232</v>
      </c>
      <c r="P680" s="178">
        <v>167</v>
      </c>
    </row>
    <row r="681" spans="1:16" x14ac:dyDescent="0.3">
      <c r="A681" s="175" t="s">
        <v>512</v>
      </c>
      <c r="B681" s="176" t="s">
        <v>181</v>
      </c>
      <c r="C681" s="176" t="s">
        <v>1873</v>
      </c>
      <c r="D681" s="175" t="s">
        <v>853</v>
      </c>
      <c r="E681" s="172">
        <v>537</v>
      </c>
      <c r="F681" s="177">
        <v>102</v>
      </c>
      <c r="G681" s="177">
        <v>385</v>
      </c>
      <c r="H681" s="178">
        <v>50</v>
      </c>
      <c r="I681" s="172">
        <v>561</v>
      </c>
      <c r="J681" s="177">
        <v>104</v>
      </c>
      <c r="K681" s="177">
        <v>400</v>
      </c>
      <c r="L681" s="178">
        <v>57</v>
      </c>
      <c r="M681" s="172">
        <v>587</v>
      </c>
      <c r="N681" s="177">
        <v>123</v>
      </c>
      <c r="O681" s="177">
        <v>402</v>
      </c>
      <c r="P681" s="178">
        <v>62</v>
      </c>
    </row>
    <row r="682" spans="1:16" x14ac:dyDescent="0.3">
      <c r="A682" s="175" t="s">
        <v>308</v>
      </c>
      <c r="B682" s="176" t="s">
        <v>261</v>
      </c>
      <c r="C682" s="176" t="s">
        <v>1874</v>
      </c>
      <c r="D682" s="175" t="s">
        <v>307</v>
      </c>
      <c r="E682" s="172">
        <v>467</v>
      </c>
      <c r="F682" s="177">
        <v>153</v>
      </c>
      <c r="G682" s="177">
        <v>141</v>
      </c>
      <c r="H682" s="178">
        <v>173</v>
      </c>
      <c r="I682" s="172">
        <v>554</v>
      </c>
      <c r="J682" s="177">
        <v>154</v>
      </c>
      <c r="K682" s="177">
        <v>173</v>
      </c>
      <c r="L682" s="178">
        <v>227</v>
      </c>
      <c r="M682" s="172">
        <v>592</v>
      </c>
      <c r="N682" s="177">
        <v>176</v>
      </c>
      <c r="O682" s="177">
        <v>177</v>
      </c>
      <c r="P682" s="178">
        <v>239</v>
      </c>
    </row>
    <row r="683" spans="1:16" x14ac:dyDescent="0.3">
      <c r="A683" s="175" t="s">
        <v>680</v>
      </c>
      <c r="B683" s="176" t="s">
        <v>108</v>
      </c>
      <c r="C683" s="176" t="s">
        <v>1875</v>
      </c>
      <c r="D683" s="175" t="s">
        <v>124</v>
      </c>
      <c r="E683" s="172">
        <v>506</v>
      </c>
      <c r="F683" s="177">
        <v>196</v>
      </c>
      <c r="G683" s="177">
        <v>187</v>
      </c>
      <c r="H683" s="178">
        <v>123</v>
      </c>
      <c r="I683" s="172">
        <v>568</v>
      </c>
      <c r="J683" s="177">
        <v>193</v>
      </c>
      <c r="K683" s="177">
        <v>194</v>
      </c>
      <c r="L683" s="178">
        <v>181</v>
      </c>
      <c r="M683" s="172">
        <v>576</v>
      </c>
      <c r="N683" s="177">
        <v>202</v>
      </c>
      <c r="O683" s="177">
        <v>197</v>
      </c>
      <c r="P683" s="178">
        <v>177</v>
      </c>
    </row>
    <row r="684" spans="1:16" x14ac:dyDescent="0.3">
      <c r="A684" s="175" t="s">
        <v>938</v>
      </c>
      <c r="B684" s="176" t="s">
        <v>763</v>
      </c>
      <c r="C684" s="176" t="s">
        <v>1876</v>
      </c>
      <c r="D684" s="175" t="s">
        <v>781</v>
      </c>
      <c r="E684" s="172">
        <v>516</v>
      </c>
      <c r="F684" s="177">
        <v>78</v>
      </c>
      <c r="G684" s="177">
        <v>368</v>
      </c>
      <c r="H684" s="178">
        <v>70</v>
      </c>
      <c r="I684" s="172">
        <v>535</v>
      </c>
      <c r="J684" s="177">
        <v>79</v>
      </c>
      <c r="K684" s="177">
        <v>385</v>
      </c>
      <c r="L684" s="178">
        <v>71</v>
      </c>
      <c r="M684" s="172">
        <v>578</v>
      </c>
      <c r="N684" s="177">
        <v>98</v>
      </c>
      <c r="O684" s="177">
        <v>408</v>
      </c>
      <c r="P684" s="178">
        <v>72</v>
      </c>
    </row>
    <row r="685" spans="1:16" x14ac:dyDescent="0.3">
      <c r="A685" s="175" t="s">
        <v>1085</v>
      </c>
      <c r="B685" s="176" t="s">
        <v>272</v>
      </c>
      <c r="C685" s="176" t="s">
        <v>1877</v>
      </c>
      <c r="D685" s="175" t="s">
        <v>551</v>
      </c>
      <c r="E685" s="172">
        <v>556</v>
      </c>
      <c r="F685" s="177">
        <v>250</v>
      </c>
      <c r="G685" s="177">
        <v>150</v>
      </c>
      <c r="H685" s="178">
        <v>156</v>
      </c>
      <c r="I685" s="172">
        <v>567</v>
      </c>
      <c r="J685" s="177">
        <v>250</v>
      </c>
      <c r="K685" s="177">
        <v>155</v>
      </c>
      <c r="L685" s="178">
        <v>162</v>
      </c>
      <c r="M685" s="172">
        <v>600</v>
      </c>
      <c r="N685" s="177">
        <v>253</v>
      </c>
      <c r="O685" s="177">
        <v>160</v>
      </c>
      <c r="P685" s="178">
        <v>187</v>
      </c>
    </row>
    <row r="686" spans="1:16" x14ac:dyDescent="0.3">
      <c r="A686" s="175" t="s">
        <v>924</v>
      </c>
      <c r="B686" s="176" t="s">
        <v>874</v>
      </c>
      <c r="C686" s="176" t="s">
        <v>1878</v>
      </c>
      <c r="D686" s="175" t="s">
        <v>902</v>
      </c>
      <c r="E686" s="172">
        <v>487</v>
      </c>
      <c r="F686" s="177">
        <v>150</v>
      </c>
      <c r="G686" s="177">
        <v>238</v>
      </c>
      <c r="H686" s="178">
        <v>99</v>
      </c>
      <c r="I686" s="172">
        <v>495</v>
      </c>
      <c r="J686" s="177">
        <v>146</v>
      </c>
      <c r="K686" s="177">
        <v>239</v>
      </c>
      <c r="L686" s="178">
        <v>110</v>
      </c>
      <c r="M686" s="172">
        <v>579</v>
      </c>
      <c r="N686" s="177">
        <v>226</v>
      </c>
      <c r="O686" s="177">
        <v>239</v>
      </c>
      <c r="P686" s="178">
        <v>114</v>
      </c>
    </row>
    <row r="687" spans="1:16" x14ac:dyDescent="0.3">
      <c r="A687" s="175" t="s">
        <v>308</v>
      </c>
      <c r="B687" s="176" t="s">
        <v>272</v>
      </c>
      <c r="C687" s="176" t="s">
        <v>1879</v>
      </c>
      <c r="D687" s="175" t="s">
        <v>556</v>
      </c>
      <c r="E687" s="172">
        <v>553</v>
      </c>
      <c r="F687" s="177">
        <v>136</v>
      </c>
      <c r="G687" s="177">
        <v>260</v>
      </c>
      <c r="H687" s="178">
        <v>157</v>
      </c>
      <c r="I687" s="172">
        <v>571</v>
      </c>
      <c r="J687" s="177">
        <v>132</v>
      </c>
      <c r="K687" s="177">
        <v>260</v>
      </c>
      <c r="L687" s="178">
        <v>179</v>
      </c>
      <c r="M687" s="172">
        <v>572</v>
      </c>
      <c r="N687" s="177">
        <v>135</v>
      </c>
      <c r="O687" s="177">
        <v>260</v>
      </c>
      <c r="P687" s="178">
        <v>177</v>
      </c>
    </row>
    <row r="688" spans="1:16" x14ac:dyDescent="0.3">
      <c r="A688" s="175" t="s">
        <v>1014</v>
      </c>
      <c r="B688" s="176" t="s">
        <v>1086</v>
      </c>
      <c r="C688" s="176" t="s">
        <v>1880</v>
      </c>
      <c r="D688" s="175" t="s">
        <v>1098</v>
      </c>
      <c r="E688" s="172">
        <v>561</v>
      </c>
      <c r="F688" s="177">
        <v>82</v>
      </c>
      <c r="G688" s="177">
        <v>297</v>
      </c>
      <c r="H688" s="178">
        <v>182</v>
      </c>
      <c r="I688" s="172">
        <v>577</v>
      </c>
      <c r="J688" s="177">
        <v>83</v>
      </c>
      <c r="K688" s="177">
        <v>301</v>
      </c>
      <c r="L688" s="178">
        <v>193</v>
      </c>
      <c r="M688" s="172">
        <v>576</v>
      </c>
      <c r="N688" s="177">
        <v>82</v>
      </c>
      <c r="O688" s="177">
        <v>299</v>
      </c>
      <c r="P688" s="178">
        <v>195</v>
      </c>
    </row>
    <row r="689" spans="1:16" x14ac:dyDescent="0.3">
      <c r="A689" s="175" t="s">
        <v>260</v>
      </c>
      <c r="B689" s="176" t="s">
        <v>939</v>
      </c>
      <c r="C689" s="176" t="s">
        <v>1881</v>
      </c>
      <c r="D689" s="175" t="s">
        <v>261</v>
      </c>
      <c r="E689" s="172">
        <v>518</v>
      </c>
      <c r="F689" s="177">
        <v>225</v>
      </c>
      <c r="G689" s="177">
        <v>192</v>
      </c>
      <c r="H689" s="178">
        <v>101</v>
      </c>
      <c r="I689" s="172">
        <v>532</v>
      </c>
      <c r="J689" s="177">
        <v>226</v>
      </c>
      <c r="K689" s="177">
        <v>184</v>
      </c>
      <c r="L689" s="178">
        <v>122</v>
      </c>
      <c r="M689" s="172">
        <v>595</v>
      </c>
      <c r="N689" s="177">
        <v>223</v>
      </c>
      <c r="O689" s="177">
        <v>226</v>
      </c>
      <c r="P689" s="178">
        <v>146</v>
      </c>
    </row>
    <row r="690" spans="1:16" x14ac:dyDescent="0.3">
      <c r="A690" s="175" t="s">
        <v>308</v>
      </c>
      <c r="B690" s="176" t="s">
        <v>793</v>
      </c>
      <c r="C690" s="176" t="s">
        <v>1882</v>
      </c>
      <c r="D690" s="175" t="s">
        <v>799</v>
      </c>
      <c r="E690" s="172">
        <v>545</v>
      </c>
      <c r="F690" s="177">
        <v>217</v>
      </c>
      <c r="G690" s="177">
        <v>255</v>
      </c>
      <c r="H690" s="178">
        <v>73</v>
      </c>
      <c r="I690" s="172">
        <v>598</v>
      </c>
      <c r="J690" s="177">
        <v>218</v>
      </c>
      <c r="K690" s="177">
        <v>272</v>
      </c>
      <c r="L690" s="178">
        <v>108</v>
      </c>
      <c r="M690" s="172">
        <v>629</v>
      </c>
      <c r="N690" s="177">
        <v>214</v>
      </c>
      <c r="O690" s="177">
        <v>245</v>
      </c>
      <c r="P690" s="178">
        <v>170</v>
      </c>
    </row>
    <row r="691" spans="1:16" x14ac:dyDescent="0.3">
      <c r="A691" s="175" t="s">
        <v>308</v>
      </c>
      <c r="B691" s="176" t="s">
        <v>261</v>
      </c>
      <c r="C691" s="176" t="s">
        <v>1883</v>
      </c>
      <c r="D691" s="175" t="s">
        <v>284</v>
      </c>
      <c r="E691" s="172">
        <v>475</v>
      </c>
      <c r="F691" s="177">
        <v>293</v>
      </c>
      <c r="G691" s="177">
        <v>90</v>
      </c>
      <c r="H691" s="178">
        <v>92</v>
      </c>
      <c r="I691" s="172">
        <v>587</v>
      </c>
      <c r="J691" s="177">
        <v>302</v>
      </c>
      <c r="K691" s="177">
        <v>148</v>
      </c>
      <c r="L691" s="178">
        <v>137</v>
      </c>
      <c r="M691" s="172">
        <v>600</v>
      </c>
      <c r="N691" s="177">
        <v>296</v>
      </c>
      <c r="O691" s="177">
        <v>132</v>
      </c>
      <c r="P691" s="178">
        <v>172</v>
      </c>
    </row>
    <row r="692" spans="1:16" x14ac:dyDescent="0.3">
      <c r="A692" s="175" t="s">
        <v>762</v>
      </c>
      <c r="B692" s="176" t="s">
        <v>272</v>
      </c>
      <c r="C692" s="176" t="s">
        <v>1884</v>
      </c>
      <c r="D692" s="175" t="s">
        <v>548</v>
      </c>
      <c r="E692" s="172">
        <v>534</v>
      </c>
      <c r="F692" s="177">
        <v>233</v>
      </c>
      <c r="G692" s="177">
        <v>205</v>
      </c>
      <c r="H692" s="178">
        <v>96</v>
      </c>
      <c r="I692" s="172">
        <v>576</v>
      </c>
      <c r="J692" s="177">
        <v>231</v>
      </c>
      <c r="K692" s="177">
        <v>211</v>
      </c>
      <c r="L692" s="178">
        <v>134</v>
      </c>
      <c r="M692" s="172">
        <v>575</v>
      </c>
      <c r="N692" s="177">
        <v>231</v>
      </c>
      <c r="O692" s="177">
        <v>199</v>
      </c>
      <c r="P692" s="178">
        <v>145</v>
      </c>
    </row>
    <row r="693" spans="1:16" x14ac:dyDescent="0.3">
      <c r="A693" s="175" t="s">
        <v>913</v>
      </c>
      <c r="B693" s="176" t="s">
        <v>181</v>
      </c>
      <c r="C693" s="176" t="s">
        <v>1885</v>
      </c>
      <c r="D693" s="175" t="s">
        <v>859</v>
      </c>
      <c r="E693" s="172">
        <v>549</v>
      </c>
      <c r="F693" s="177">
        <v>116</v>
      </c>
      <c r="G693" s="177">
        <v>326</v>
      </c>
      <c r="H693" s="178">
        <v>107</v>
      </c>
      <c r="I693" s="172">
        <v>562</v>
      </c>
      <c r="J693" s="177">
        <v>121</v>
      </c>
      <c r="K693" s="177">
        <v>335</v>
      </c>
      <c r="L693" s="178">
        <v>106</v>
      </c>
      <c r="M693" s="172">
        <v>586</v>
      </c>
      <c r="N693" s="177">
        <v>119</v>
      </c>
      <c r="O693" s="177">
        <v>338</v>
      </c>
      <c r="P693" s="178">
        <v>129</v>
      </c>
    </row>
    <row r="694" spans="1:16" x14ac:dyDescent="0.3">
      <c r="A694" s="175" t="s">
        <v>1085</v>
      </c>
      <c r="B694" s="176" t="s">
        <v>939</v>
      </c>
      <c r="C694" s="176" t="s">
        <v>1886</v>
      </c>
      <c r="D694" s="175" t="s">
        <v>963</v>
      </c>
      <c r="E694" s="172">
        <v>496</v>
      </c>
      <c r="F694" s="177">
        <v>155</v>
      </c>
      <c r="G694" s="177">
        <v>212</v>
      </c>
      <c r="H694" s="178">
        <v>129</v>
      </c>
      <c r="I694" s="172">
        <v>526</v>
      </c>
      <c r="J694" s="177">
        <v>156</v>
      </c>
      <c r="K694" s="177">
        <v>229</v>
      </c>
      <c r="L694" s="178">
        <v>141</v>
      </c>
      <c r="M694" s="172">
        <v>558</v>
      </c>
      <c r="N694" s="177">
        <v>196</v>
      </c>
      <c r="O694" s="177">
        <v>224</v>
      </c>
      <c r="P694" s="178">
        <v>138</v>
      </c>
    </row>
    <row r="695" spans="1:16" x14ac:dyDescent="0.3">
      <c r="A695" s="175" t="s">
        <v>819</v>
      </c>
      <c r="B695" s="176" t="s">
        <v>108</v>
      </c>
      <c r="C695" s="176" t="s">
        <v>1887</v>
      </c>
      <c r="D695" s="176" t="s">
        <v>202</v>
      </c>
      <c r="E695" s="172">
        <v>487</v>
      </c>
      <c r="F695" s="177">
        <v>288</v>
      </c>
      <c r="G695" s="177">
        <v>41</v>
      </c>
      <c r="H695" s="178">
        <v>158</v>
      </c>
      <c r="I695" s="172">
        <v>551</v>
      </c>
      <c r="J695" s="177">
        <v>287</v>
      </c>
      <c r="K695" s="177">
        <v>54</v>
      </c>
      <c r="L695" s="178">
        <v>210</v>
      </c>
      <c r="M695" s="172">
        <v>562</v>
      </c>
      <c r="N695" s="177">
        <v>287</v>
      </c>
      <c r="O695" s="177">
        <v>63</v>
      </c>
      <c r="P695" s="178">
        <v>212</v>
      </c>
    </row>
    <row r="696" spans="1:16" x14ac:dyDescent="0.3">
      <c r="A696" s="175" t="s">
        <v>260</v>
      </c>
      <c r="B696" s="176" t="s">
        <v>939</v>
      </c>
      <c r="C696" s="176" t="s">
        <v>1888</v>
      </c>
      <c r="D696" s="175" t="s">
        <v>945</v>
      </c>
      <c r="E696" s="172">
        <v>536</v>
      </c>
      <c r="F696" s="177">
        <v>337</v>
      </c>
      <c r="G696" s="177">
        <v>125</v>
      </c>
      <c r="H696" s="178">
        <v>74</v>
      </c>
      <c r="I696" s="172">
        <v>598</v>
      </c>
      <c r="J696" s="177">
        <v>337</v>
      </c>
      <c r="K696" s="177">
        <v>136</v>
      </c>
      <c r="L696" s="178">
        <v>125</v>
      </c>
      <c r="M696" s="172">
        <v>595</v>
      </c>
      <c r="N696" s="177">
        <v>298</v>
      </c>
      <c r="O696" s="177">
        <v>131</v>
      </c>
      <c r="P696" s="178">
        <v>166</v>
      </c>
    </row>
    <row r="697" spans="1:16" x14ac:dyDescent="0.3">
      <c r="A697" s="175" t="s">
        <v>819</v>
      </c>
      <c r="B697" s="176" t="s">
        <v>449</v>
      </c>
      <c r="C697" s="176" t="s">
        <v>1889</v>
      </c>
      <c r="D697" s="175" t="s">
        <v>934</v>
      </c>
      <c r="E697" s="172">
        <v>566</v>
      </c>
      <c r="F697" s="177">
        <v>206</v>
      </c>
      <c r="G697" s="177">
        <v>237</v>
      </c>
      <c r="H697" s="178">
        <v>123</v>
      </c>
      <c r="I697" s="172">
        <v>562</v>
      </c>
      <c r="J697" s="177">
        <v>206</v>
      </c>
      <c r="K697" s="177">
        <v>232</v>
      </c>
      <c r="L697" s="178">
        <v>124</v>
      </c>
      <c r="M697" s="172">
        <v>557</v>
      </c>
      <c r="N697" s="177">
        <v>203</v>
      </c>
      <c r="O697" s="177">
        <v>226</v>
      </c>
      <c r="P697" s="178">
        <v>128</v>
      </c>
    </row>
    <row r="698" spans="1:16" x14ac:dyDescent="0.3">
      <c r="A698" s="175" t="s">
        <v>711</v>
      </c>
      <c r="B698" s="176" t="s">
        <v>475</v>
      </c>
      <c r="C698" s="176" t="s">
        <v>1890</v>
      </c>
      <c r="D698" s="175" t="s">
        <v>496</v>
      </c>
      <c r="E698" s="172">
        <v>472</v>
      </c>
      <c r="F698" s="177">
        <v>290</v>
      </c>
      <c r="G698" s="177">
        <v>49</v>
      </c>
      <c r="H698" s="178">
        <v>133</v>
      </c>
      <c r="I698" s="172">
        <v>525</v>
      </c>
      <c r="J698" s="177">
        <v>289</v>
      </c>
      <c r="K698" s="177">
        <v>62</v>
      </c>
      <c r="L698" s="178">
        <v>174</v>
      </c>
      <c r="M698" s="172">
        <v>559</v>
      </c>
      <c r="N698" s="177">
        <v>292</v>
      </c>
      <c r="O698" s="177">
        <v>86</v>
      </c>
      <c r="P698" s="178">
        <v>181</v>
      </c>
    </row>
    <row r="699" spans="1:16" x14ac:dyDescent="0.3">
      <c r="A699" s="175" t="s">
        <v>913</v>
      </c>
      <c r="B699" s="176" t="s">
        <v>309</v>
      </c>
      <c r="C699" s="176" t="s">
        <v>1891</v>
      </c>
      <c r="D699" s="175" t="s">
        <v>394</v>
      </c>
      <c r="E699" s="172">
        <v>313</v>
      </c>
      <c r="F699" s="177">
        <v>46</v>
      </c>
      <c r="G699" s="177">
        <v>204</v>
      </c>
      <c r="H699" s="178">
        <v>63</v>
      </c>
      <c r="I699" s="172">
        <v>419</v>
      </c>
      <c r="J699" s="177">
        <v>49</v>
      </c>
      <c r="K699" s="177">
        <v>298</v>
      </c>
      <c r="L699" s="178">
        <v>72</v>
      </c>
      <c r="M699" s="172">
        <v>558</v>
      </c>
      <c r="N699" s="177">
        <v>47</v>
      </c>
      <c r="O699" s="177">
        <v>431</v>
      </c>
      <c r="P699" s="178">
        <v>80</v>
      </c>
    </row>
    <row r="700" spans="1:16" x14ac:dyDescent="0.3">
      <c r="A700" s="175" t="s">
        <v>474</v>
      </c>
      <c r="B700" s="176" t="s">
        <v>513</v>
      </c>
      <c r="C700" s="176" t="s">
        <v>1892</v>
      </c>
      <c r="D700" s="175" t="s">
        <v>529</v>
      </c>
      <c r="E700" s="172">
        <v>501</v>
      </c>
      <c r="F700" s="177">
        <v>289</v>
      </c>
      <c r="G700" s="177">
        <v>145</v>
      </c>
      <c r="H700" s="178">
        <v>67</v>
      </c>
      <c r="I700" s="172">
        <v>549</v>
      </c>
      <c r="J700" s="177">
        <v>295</v>
      </c>
      <c r="K700" s="177">
        <v>177</v>
      </c>
      <c r="L700" s="178">
        <v>77</v>
      </c>
      <c r="M700" s="172">
        <v>555</v>
      </c>
      <c r="N700" s="177">
        <v>289</v>
      </c>
      <c r="O700" s="177">
        <v>183</v>
      </c>
      <c r="P700" s="178">
        <v>83</v>
      </c>
    </row>
    <row r="701" spans="1:16" x14ac:dyDescent="0.3">
      <c r="A701" s="175" t="s">
        <v>474</v>
      </c>
      <c r="B701" s="176" t="s">
        <v>181</v>
      </c>
      <c r="C701" s="176" t="s">
        <v>1893</v>
      </c>
      <c r="D701" s="175" t="s">
        <v>869</v>
      </c>
      <c r="E701" s="172">
        <v>424</v>
      </c>
      <c r="F701" s="177">
        <v>191</v>
      </c>
      <c r="G701" s="177">
        <v>151</v>
      </c>
      <c r="H701" s="178">
        <v>82</v>
      </c>
      <c r="I701" s="172">
        <v>519</v>
      </c>
      <c r="J701" s="177">
        <v>198</v>
      </c>
      <c r="K701" s="177">
        <v>171</v>
      </c>
      <c r="L701" s="178">
        <v>150</v>
      </c>
      <c r="M701" s="172">
        <v>563</v>
      </c>
      <c r="N701" s="177">
        <v>199</v>
      </c>
      <c r="O701" s="177">
        <v>199</v>
      </c>
      <c r="P701" s="178">
        <v>165</v>
      </c>
    </row>
    <row r="702" spans="1:16" x14ac:dyDescent="0.3">
      <c r="A702" s="175" t="s">
        <v>474</v>
      </c>
      <c r="B702" s="176" t="s">
        <v>569</v>
      </c>
      <c r="C702" s="176" t="s">
        <v>1894</v>
      </c>
      <c r="D702" s="175" t="s">
        <v>617</v>
      </c>
      <c r="E702" s="172">
        <v>461</v>
      </c>
      <c r="F702" s="177">
        <v>257</v>
      </c>
      <c r="G702" s="177">
        <v>114</v>
      </c>
      <c r="H702" s="178">
        <v>90</v>
      </c>
      <c r="I702" s="172">
        <v>561</v>
      </c>
      <c r="J702" s="177">
        <v>262</v>
      </c>
      <c r="K702" s="177">
        <v>106</v>
      </c>
      <c r="L702" s="178">
        <v>193</v>
      </c>
      <c r="M702" s="172">
        <v>543</v>
      </c>
      <c r="N702" s="177">
        <v>269</v>
      </c>
      <c r="O702" s="177">
        <v>85</v>
      </c>
      <c r="P702" s="178">
        <v>189</v>
      </c>
    </row>
    <row r="703" spans="1:16" x14ac:dyDescent="0.3">
      <c r="A703" s="175" t="s">
        <v>938</v>
      </c>
      <c r="B703" s="176" t="s">
        <v>309</v>
      </c>
      <c r="C703" s="176" t="s">
        <v>1895</v>
      </c>
      <c r="D703" s="175" t="s">
        <v>361</v>
      </c>
      <c r="E703" s="172">
        <v>449</v>
      </c>
      <c r="F703" s="177">
        <v>201</v>
      </c>
      <c r="G703" s="177">
        <v>167</v>
      </c>
      <c r="H703" s="178">
        <v>81</v>
      </c>
      <c r="I703" s="172">
        <v>513</v>
      </c>
      <c r="J703" s="177">
        <v>204</v>
      </c>
      <c r="K703" s="177">
        <v>207</v>
      </c>
      <c r="L703" s="178">
        <v>102</v>
      </c>
      <c r="M703" s="172">
        <v>562</v>
      </c>
      <c r="N703" s="177">
        <v>205</v>
      </c>
      <c r="O703" s="177">
        <v>237</v>
      </c>
      <c r="P703" s="178">
        <v>120</v>
      </c>
    </row>
    <row r="704" spans="1:16" x14ac:dyDescent="0.3">
      <c r="A704" s="175" t="s">
        <v>1014</v>
      </c>
      <c r="B704" s="176" t="s">
        <v>181</v>
      </c>
      <c r="C704" s="176" t="s">
        <v>1896</v>
      </c>
      <c r="D704" s="175" t="s">
        <v>872</v>
      </c>
      <c r="E704" s="172">
        <v>467</v>
      </c>
      <c r="F704" s="177">
        <v>266</v>
      </c>
      <c r="G704" s="177">
        <v>151</v>
      </c>
      <c r="H704" s="178">
        <v>50</v>
      </c>
      <c r="I704" s="172">
        <v>458</v>
      </c>
      <c r="J704" s="177">
        <v>269</v>
      </c>
      <c r="K704" s="177">
        <v>132</v>
      </c>
      <c r="L704" s="178">
        <v>57</v>
      </c>
      <c r="M704" s="172">
        <v>546</v>
      </c>
      <c r="N704" s="177">
        <v>270</v>
      </c>
      <c r="O704" s="177">
        <v>215</v>
      </c>
      <c r="P704" s="178">
        <v>61</v>
      </c>
    </row>
    <row r="705" spans="1:16" x14ac:dyDescent="0.3">
      <c r="A705" s="175" t="s">
        <v>107</v>
      </c>
      <c r="B705" s="176" t="s">
        <v>449</v>
      </c>
      <c r="C705" s="176" t="s">
        <v>1897</v>
      </c>
      <c r="D705" s="175" t="s">
        <v>478</v>
      </c>
      <c r="E705" s="172">
        <v>457</v>
      </c>
      <c r="F705" s="177">
        <v>249</v>
      </c>
      <c r="G705" s="177">
        <v>144</v>
      </c>
      <c r="H705" s="178">
        <v>64</v>
      </c>
      <c r="I705" s="172">
        <v>527</v>
      </c>
      <c r="J705" s="177">
        <v>246</v>
      </c>
      <c r="K705" s="177">
        <v>163</v>
      </c>
      <c r="L705" s="178">
        <v>118</v>
      </c>
      <c r="M705" s="172">
        <v>563</v>
      </c>
      <c r="N705" s="177">
        <v>244</v>
      </c>
      <c r="O705" s="177">
        <v>180</v>
      </c>
      <c r="P705" s="178">
        <v>139</v>
      </c>
    </row>
    <row r="706" spans="1:16" x14ac:dyDescent="0.3">
      <c r="A706" s="175" t="s">
        <v>457</v>
      </c>
      <c r="B706" s="176" t="s">
        <v>108</v>
      </c>
      <c r="C706" s="176" t="s">
        <v>1898</v>
      </c>
      <c r="D706" s="175" t="s">
        <v>218</v>
      </c>
      <c r="E706" s="172">
        <v>469</v>
      </c>
      <c r="F706" s="177">
        <v>165</v>
      </c>
      <c r="G706" s="177">
        <v>123</v>
      </c>
      <c r="H706" s="178">
        <v>181</v>
      </c>
      <c r="I706" s="172">
        <v>506</v>
      </c>
      <c r="J706" s="177">
        <v>173</v>
      </c>
      <c r="K706" s="177">
        <v>125</v>
      </c>
      <c r="L706" s="178">
        <v>208</v>
      </c>
      <c r="M706" s="172">
        <v>530</v>
      </c>
      <c r="N706" s="177">
        <v>182</v>
      </c>
      <c r="O706" s="177">
        <v>148</v>
      </c>
      <c r="P706" s="178">
        <v>200</v>
      </c>
    </row>
    <row r="707" spans="1:16" x14ac:dyDescent="0.3">
      <c r="A707" s="175" t="s">
        <v>568</v>
      </c>
      <c r="B707" s="176" t="s">
        <v>309</v>
      </c>
      <c r="C707" s="176" t="s">
        <v>1899</v>
      </c>
      <c r="D707" s="175" t="s">
        <v>349</v>
      </c>
      <c r="E707" s="172">
        <v>493</v>
      </c>
      <c r="F707" s="177">
        <v>121</v>
      </c>
      <c r="G707" s="177">
        <v>255</v>
      </c>
      <c r="H707" s="178">
        <v>117</v>
      </c>
      <c r="I707" s="172">
        <v>538</v>
      </c>
      <c r="J707" s="177">
        <v>119</v>
      </c>
      <c r="K707" s="177">
        <v>284</v>
      </c>
      <c r="L707" s="178">
        <v>135</v>
      </c>
      <c r="M707" s="172">
        <v>533</v>
      </c>
      <c r="N707" s="177">
        <v>165</v>
      </c>
      <c r="O707" s="177">
        <v>238</v>
      </c>
      <c r="P707" s="178">
        <v>130</v>
      </c>
    </row>
    <row r="708" spans="1:16" x14ac:dyDescent="0.3">
      <c r="A708" s="175" t="s">
        <v>539</v>
      </c>
      <c r="B708" s="176" t="s">
        <v>712</v>
      </c>
      <c r="C708" s="176" t="s">
        <v>1900</v>
      </c>
      <c r="D708" s="176" t="s">
        <v>742</v>
      </c>
      <c r="E708" s="172">
        <v>344</v>
      </c>
      <c r="F708" s="177">
        <v>122</v>
      </c>
      <c r="G708" s="177">
        <v>175</v>
      </c>
      <c r="H708" s="178">
        <v>47</v>
      </c>
      <c r="I708" s="172">
        <v>442</v>
      </c>
      <c r="J708" s="177">
        <v>123</v>
      </c>
      <c r="K708" s="177">
        <v>230</v>
      </c>
      <c r="L708" s="178">
        <v>89</v>
      </c>
      <c r="M708" s="172">
        <v>534</v>
      </c>
      <c r="N708" s="177">
        <v>124</v>
      </c>
      <c r="O708" s="177">
        <v>320</v>
      </c>
      <c r="P708" s="178">
        <v>90</v>
      </c>
    </row>
    <row r="709" spans="1:16" x14ac:dyDescent="0.3">
      <c r="A709" s="175" t="s">
        <v>260</v>
      </c>
      <c r="B709" s="176" t="s">
        <v>108</v>
      </c>
      <c r="C709" s="176" t="s">
        <v>1901</v>
      </c>
      <c r="D709" s="175" t="s">
        <v>117</v>
      </c>
      <c r="E709" s="172">
        <v>396</v>
      </c>
      <c r="F709" s="177">
        <v>89</v>
      </c>
      <c r="G709" s="177">
        <v>165</v>
      </c>
      <c r="H709" s="178">
        <v>142</v>
      </c>
      <c r="I709" s="172">
        <v>495</v>
      </c>
      <c r="J709" s="177">
        <v>94</v>
      </c>
      <c r="K709" s="177">
        <v>211</v>
      </c>
      <c r="L709" s="178">
        <v>190</v>
      </c>
      <c r="M709" s="172">
        <v>562</v>
      </c>
      <c r="N709" s="177">
        <v>92</v>
      </c>
      <c r="O709" s="177">
        <v>251</v>
      </c>
      <c r="P709" s="178">
        <v>219</v>
      </c>
    </row>
    <row r="710" spans="1:16" x14ac:dyDescent="0.3">
      <c r="A710" s="175" t="s">
        <v>1085</v>
      </c>
      <c r="B710" s="176" t="s">
        <v>309</v>
      </c>
      <c r="C710" s="176" t="s">
        <v>1902</v>
      </c>
      <c r="D710" s="175" t="s">
        <v>344</v>
      </c>
      <c r="E710" s="172">
        <v>459</v>
      </c>
      <c r="F710" s="177">
        <v>268</v>
      </c>
      <c r="G710" s="177">
        <v>86</v>
      </c>
      <c r="H710" s="178">
        <v>105</v>
      </c>
      <c r="I710" s="172">
        <v>529</v>
      </c>
      <c r="J710" s="177">
        <v>266</v>
      </c>
      <c r="K710" s="177">
        <v>117</v>
      </c>
      <c r="L710" s="178">
        <v>146</v>
      </c>
      <c r="M710" s="172">
        <v>535</v>
      </c>
      <c r="N710" s="177">
        <v>263</v>
      </c>
      <c r="O710" s="177">
        <v>123</v>
      </c>
      <c r="P710" s="178">
        <v>149</v>
      </c>
    </row>
    <row r="711" spans="1:16" x14ac:dyDescent="0.3">
      <c r="A711" s="175" t="s">
        <v>308</v>
      </c>
      <c r="B711" s="176" t="s">
        <v>458</v>
      </c>
      <c r="C711" s="176" t="s">
        <v>1903</v>
      </c>
      <c r="D711" s="175" t="s">
        <v>470</v>
      </c>
      <c r="E711" s="172">
        <v>482</v>
      </c>
      <c r="F711" s="177">
        <v>338</v>
      </c>
      <c r="G711" s="177">
        <v>90</v>
      </c>
      <c r="H711" s="178">
        <v>54</v>
      </c>
      <c r="I711" s="172">
        <v>527</v>
      </c>
      <c r="J711" s="177">
        <v>346</v>
      </c>
      <c r="K711" s="177">
        <v>94</v>
      </c>
      <c r="L711" s="178">
        <v>87</v>
      </c>
      <c r="M711" s="172">
        <v>544</v>
      </c>
      <c r="N711" s="177">
        <v>338</v>
      </c>
      <c r="O711" s="177">
        <v>106</v>
      </c>
      <c r="P711" s="178">
        <v>100</v>
      </c>
    </row>
    <row r="712" spans="1:16" x14ac:dyDescent="0.3">
      <c r="A712" s="175" t="s">
        <v>819</v>
      </c>
      <c r="B712" s="176" t="s">
        <v>309</v>
      </c>
      <c r="C712" s="176" t="s">
        <v>1904</v>
      </c>
      <c r="D712" s="175" t="s">
        <v>389</v>
      </c>
      <c r="E712" s="172">
        <v>464</v>
      </c>
      <c r="F712" s="177">
        <v>309</v>
      </c>
      <c r="G712" s="177">
        <v>67</v>
      </c>
      <c r="H712" s="178">
        <v>88</v>
      </c>
      <c r="I712" s="172">
        <v>522</v>
      </c>
      <c r="J712" s="177">
        <v>315</v>
      </c>
      <c r="K712" s="177">
        <v>78</v>
      </c>
      <c r="L712" s="178">
        <v>129</v>
      </c>
      <c r="M712" s="172">
        <v>570</v>
      </c>
      <c r="N712" s="177">
        <v>318</v>
      </c>
      <c r="O712" s="177">
        <v>83</v>
      </c>
      <c r="P712" s="178">
        <v>169</v>
      </c>
    </row>
    <row r="713" spans="1:16" x14ac:dyDescent="0.3">
      <c r="A713" s="175" t="s">
        <v>819</v>
      </c>
      <c r="B713" s="176" t="s">
        <v>793</v>
      </c>
      <c r="C713" s="176" t="s">
        <v>1905</v>
      </c>
      <c r="D713" s="175" t="s">
        <v>809</v>
      </c>
      <c r="E713" s="172">
        <v>496</v>
      </c>
      <c r="F713" s="177">
        <v>270</v>
      </c>
      <c r="G713" s="177">
        <v>108</v>
      </c>
      <c r="H713" s="178">
        <v>118</v>
      </c>
      <c r="I713" s="172">
        <v>526</v>
      </c>
      <c r="J713" s="177">
        <v>269</v>
      </c>
      <c r="K713" s="177">
        <v>131</v>
      </c>
      <c r="L713" s="178">
        <v>126</v>
      </c>
      <c r="M713" s="172">
        <v>537</v>
      </c>
      <c r="N713" s="177">
        <v>267</v>
      </c>
      <c r="O713" s="177">
        <v>134</v>
      </c>
      <c r="P713" s="178">
        <v>136</v>
      </c>
    </row>
    <row r="714" spans="1:16" x14ac:dyDescent="0.3">
      <c r="A714" s="175" t="s">
        <v>308</v>
      </c>
      <c r="B714" s="176" t="s">
        <v>181</v>
      </c>
      <c r="C714" s="176" t="s">
        <v>1906</v>
      </c>
      <c r="D714" s="175" t="s">
        <v>837</v>
      </c>
      <c r="E714" s="172">
        <v>512</v>
      </c>
      <c r="F714" s="177">
        <v>168</v>
      </c>
      <c r="G714" s="177">
        <v>251</v>
      </c>
      <c r="H714" s="178">
        <v>93</v>
      </c>
      <c r="I714" s="172">
        <v>518</v>
      </c>
      <c r="J714" s="177">
        <v>170</v>
      </c>
      <c r="K714" s="177">
        <v>248</v>
      </c>
      <c r="L714" s="178">
        <v>100</v>
      </c>
      <c r="M714" s="172">
        <v>521</v>
      </c>
      <c r="N714" s="177">
        <v>173</v>
      </c>
      <c r="O714" s="177">
        <v>248</v>
      </c>
      <c r="P714" s="178">
        <v>100</v>
      </c>
    </row>
    <row r="715" spans="1:16" x14ac:dyDescent="0.3">
      <c r="A715" s="175" t="s">
        <v>308</v>
      </c>
      <c r="B715" s="176" t="s">
        <v>309</v>
      </c>
      <c r="C715" s="176" t="s">
        <v>1907</v>
      </c>
      <c r="D715" s="175" t="s">
        <v>351</v>
      </c>
      <c r="E715" s="172">
        <v>462</v>
      </c>
      <c r="F715" s="177">
        <v>185</v>
      </c>
      <c r="G715" s="177">
        <v>77</v>
      </c>
      <c r="H715" s="178">
        <v>200</v>
      </c>
      <c r="I715" s="172">
        <v>503</v>
      </c>
      <c r="J715" s="177">
        <v>181</v>
      </c>
      <c r="K715" s="177">
        <v>78</v>
      </c>
      <c r="L715" s="178">
        <v>244</v>
      </c>
      <c r="M715" s="172">
        <v>553</v>
      </c>
      <c r="N715" s="177">
        <v>181</v>
      </c>
      <c r="O715" s="177">
        <v>94</v>
      </c>
      <c r="P715" s="178">
        <v>278</v>
      </c>
    </row>
    <row r="716" spans="1:16" x14ac:dyDescent="0.3">
      <c r="A716" s="175" t="s">
        <v>107</v>
      </c>
      <c r="B716" s="176" t="s">
        <v>1039</v>
      </c>
      <c r="C716" s="176" t="s">
        <v>1908</v>
      </c>
      <c r="D716" s="175" t="s">
        <v>1079</v>
      </c>
      <c r="E716" s="172">
        <v>423</v>
      </c>
      <c r="F716" s="177">
        <v>294</v>
      </c>
      <c r="G716" s="177">
        <v>52</v>
      </c>
      <c r="H716" s="178">
        <v>77</v>
      </c>
      <c r="I716" s="172">
        <v>519</v>
      </c>
      <c r="J716" s="177">
        <v>295</v>
      </c>
      <c r="K716" s="177">
        <v>113</v>
      </c>
      <c r="L716" s="178">
        <v>111</v>
      </c>
      <c r="M716" s="172">
        <v>581</v>
      </c>
      <c r="N716" s="177">
        <v>297</v>
      </c>
      <c r="O716" s="177">
        <v>109</v>
      </c>
      <c r="P716" s="178">
        <v>175</v>
      </c>
    </row>
    <row r="717" spans="1:16" x14ac:dyDescent="0.3">
      <c r="A717" s="175" t="s">
        <v>762</v>
      </c>
      <c r="B717" s="176" t="s">
        <v>914</v>
      </c>
      <c r="C717" s="176" t="s">
        <v>1909</v>
      </c>
      <c r="D717" s="175" t="s">
        <v>918</v>
      </c>
      <c r="E717" s="172">
        <v>468</v>
      </c>
      <c r="F717" s="177">
        <v>214</v>
      </c>
      <c r="G717" s="177">
        <v>155</v>
      </c>
      <c r="H717" s="178">
        <v>99</v>
      </c>
      <c r="I717" s="172">
        <v>521</v>
      </c>
      <c r="J717" s="177">
        <v>248</v>
      </c>
      <c r="K717" s="177">
        <v>154</v>
      </c>
      <c r="L717" s="178">
        <v>119</v>
      </c>
      <c r="M717" s="172">
        <v>518</v>
      </c>
      <c r="N717" s="177">
        <v>250</v>
      </c>
      <c r="O717" s="177">
        <v>147</v>
      </c>
      <c r="P717" s="178">
        <v>121</v>
      </c>
    </row>
    <row r="718" spans="1:16" x14ac:dyDescent="0.3">
      <c r="A718" s="175" t="s">
        <v>107</v>
      </c>
      <c r="B718" s="176" t="s">
        <v>108</v>
      </c>
      <c r="C718" s="176" t="s">
        <v>1910</v>
      </c>
      <c r="D718" s="175" t="s">
        <v>162</v>
      </c>
      <c r="E718" s="172">
        <v>443</v>
      </c>
      <c r="F718" s="177">
        <v>167</v>
      </c>
      <c r="G718" s="177">
        <v>201</v>
      </c>
      <c r="H718" s="178">
        <v>75</v>
      </c>
      <c r="I718" s="172">
        <v>475</v>
      </c>
      <c r="J718" s="177">
        <v>175</v>
      </c>
      <c r="K718" s="177">
        <v>215</v>
      </c>
      <c r="L718" s="178">
        <v>85</v>
      </c>
      <c r="M718" s="172">
        <v>517</v>
      </c>
      <c r="N718" s="177">
        <v>184</v>
      </c>
      <c r="O718" s="177">
        <v>245</v>
      </c>
      <c r="P718" s="178">
        <v>88</v>
      </c>
    </row>
    <row r="719" spans="1:16" x14ac:dyDescent="0.3">
      <c r="A719" s="175" t="s">
        <v>107</v>
      </c>
      <c r="B719" s="176" t="s">
        <v>475</v>
      </c>
      <c r="C719" s="176" t="s">
        <v>1911</v>
      </c>
      <c r="D719" s="175" t="s">
        <v>478</v>
      </c>
      <c r="E719" s="172">
        <v>500</v>
      </c>
      <c r="F719" s="177">
        <v>173</v>
      </c>
      <c r="G719" s="177">
        <v>261</v>
      </c>
      <c r="H719" s="178">
        <v>66</v>
      </c>
      <c r="I719" s="172">
        <v>519</v>
      </c>
      <c r="J719" s="177">
        <v>169</v>
      </c>
      <c r="K719" s="177">
        <v>251</v>
      </c>
      <c r="L719" s="178">
        <v>99</v>
      </c>
      <c r="M719" s="172">
        <v>499</v>
      </c>
      <c r="N719" s="177">
        <v>166</v>
      </c>
      <c r="O719" s="177">
        <v>244</v>
      </c>
      <c r="P719" s="178">
        <v>89</v>
      </c>
    </row>
    <row r="720" spans="1:16" x14ac:dyDescent="0.3">
      <c r="A720" s="175" t="s">
        <v>568</v>
      </c>
      <c r="B720" s="176" t="s">
        <v>449</v>
      </c>
      <c r="C720" s="176" t="s">
        <v>1912</v>
      </c>
      <c r="D720" s="175" t="s">
        <v>930</v>
      </c>
      <c r="E720" s="172">
        <v>351</v>
      </c>
      <c r="F720" s="177">
        <v>275</v>
      </c>
      <c r="G720" s="177">
        <v>21</v>
      </c>
      <c r="H720" s="178">
        <v>55</v>
      </c>
      <c r="I720" s="172">
        <v>448</v>
      </c>
      <c r="J720" s="177">
        <v>353</v>
      </c>
      <c r="K720" s="177">
        <v>24</v>
      </c>
      <c r="L720" s="178">
        <v>71</v>
      </c>
      <c r="M720" s="172">
        <v>549</v>
      </c>
      <c r="N720" s="177">
        <v>361</v>
      </c>
      <c r="O720" s="177">
        <v>76</v>
      </c>
      <c r="P720" s="178">
        <v>112</v>
      </c>
    </row>
    <row r="721" spans="1:16" x14ac:dyDescent="0.3">
      <c r="A721" s="175" t="s">
        <v>308</v>
      </c>
      <c r="B721" s="176" t="s">
        <v>108</v>
      </c>
      <c r="C721" s="176" t="s">
        <v>1913</v>
      </c>
      <c r="D721" s="175" t="s">
        <v>166</v>
      </c>
      <c r="E721" s="172">
        <v>481</v>
      </c>
      <c r="F721" s="177">
        <v>213</v>
      </c>
      <c r="G721" s="177">
        <v>124</v>
      </c>
      <c r="H721" s="178">
        <v>144</v>
      </c>
      <c r="I721" s="172">
        <v>509</v>
      </c>
      <c r="J721" s="177">
        <v>213</v>
      </c>
      <c r="K721" s="177">
        <v>138</v>
      </c>
      <c r="L721" s="178">
        <v>158</v>
      </c>
      <c r="M721" s="172">
        <v>545</v>
      </c>
      <c r="N721" s="177">
        <v>213</v>
      </c>
      <c r="O721" s="177">
        <v>136</v>
      </c>
      <c r="P721" s="178">
        <v>196</v>
      </c>
    </row>
    <row r="722" spans="1:16" x14ac:dyDescent="0.3">
      <c r="A722" s="175" t="s">
        <v>308</v>
      </c>
      <c r="B722" s="176" t="s">
        <v>793</v>
      </c>
      <c r="C722" s="176" t="s">
        <v>1914</v>
      </c>
      <c r="D722" s="175" t="s">
        <v>816</v>
      </c>
      <c r="E722" s="172">
        <v>440</v>
      </c>
      <c r="F722" s="177">
        <v>268</v>
      </c>
      <c r="G722" s="177">
        <v>46</v>
      </c>
      <c r="H722" s="178">
        <v>126</v>
      </c>
      <c r="I722" s="172">
        <v>499</v>
      </c>
      <c r="J722" s="177">
        <v>272</v>
      </c>
      <c r="K722" s="177">
        <v>42</v>
      </c>
      <c r="L722" s="178">
        <v>185</v>
      </c>
      <c r="M722" s="172">
        <v>519</v>
      </c>
      <c r="N722" s="177">
        <v>278</v>
      </c>
      <c r="O722" s="177">
        <v>44</v>
      </c>
      <c r="P722" s="178">
        <v>197</v>
      </c>
    </row>
    <row r="723" spans="1:16" x14ac:dyDescent="0.3">
      <c r="A723" s="175" t="s">
        <v>1162</v>
      </c>
      <c r="B723" s="176" t="s">
        <v>569</v>
      </c>
      <c r="C723" s="176" t="s">
        <v>1915</v>
      </c>
      <c r="D723" s="175" t="s">
        <v>655</v>
      </c>
      <c r="E723" s="172">
        <v>448</v>
      </c>
      <c r="F723" s="177">
        <v>234</v>
      </c>
      <c r="G723" s="177">
        <v>95</v>
      </c>
      <c r="H723" s="178">
        <v>119</v>
      </c>
      <c r="I723" s="172">
        <v>516</v>
      </c>
      <c r="J723" s="177">
        <v>253</v>
      </c>
      <c r="K723" s="177">
        <v>95</v>
      </c>
      <c r="L723" s="178">
        <v>168</v>
      </c>
      <c r="M723" s="172">
        <v>505</v>
      </c>
      <c r="N723" s="177">
        <v>254</v>
      </c>
      <c r="O723" s="177">
        <v>83</v>
      </c>
      <c r="P723" s="178">
        <v>168</v>
      </c>
    </row>
    <row r="724" spans="1:16" x14ac:dyDescent="0.3">
      <c r="A724" s="175" t="s">
        <v>1038</v>
      </c>
      <c r="B724" s="176" t="s">
        <v>712</v>
      </c>
      <c r="C724" s="176" t="s">
        <v>1916</v>
      </c>
      <c r="D724" s="175" t="s">
        <v>737</v>
      </c>
      <c r="E724" s="172">
        <v>398</v>
      </c>
      <c r="F724" s="177">
        <v>174</v>
      </c>
      <c r="G724" s="177">
        <v>135</v>
      </c>
      <c r="H724" s="178">
        <v>89</v>
      </c>
      <c r="I724" s="172">
        <v>415</v>
      </c>
      <c r="J724" s="177">
        <v>172</v>
      </c>
      <c r="K724" s="177">
        <v>142</v>
      </c>
      <c r="L724" s="178">
        <v>101</v>
      </c>
      <c r="M724" s="172">
        <v>513</v>
      </c>
      <c r="N724" s="177">
        <v>249</v>
      </c>
      <c r="O724" s="177">
        <v>154</v>
      </c>
      <c r="P724" s="178">
        <v>110</v>
      </c>
    </row>
    <row r="725" spans="1:16" x14ac:dyDescent="0.3">
      <c r="A725" s="175" t="s">
        <v>924</v>
      </c>
      <c r="B725" s="176" t="s">
        <v>874</v>
      </c>
      <c r="C725" s="176" t="s">
        <v>1917</v>
      </c>
      <c r="D725" s="175" t="s">
        <v>883</v>
      </c>
      <c r="E725" s="172">
        <v>478</v>
      </c>
      <c r="F725" s="177">
        <v>269</v>
      </c>
      <c r="G725" s="177">
        <v>94</v>
      </c>
      <c r="H725" s="178">
        <v>115</v>
      </c>
      <c r="I725" s="172">
        <v>514</v>
      </c>
      <c r="J725" s="177">
        <v>266</v>
      </c>
      <c r="K725" s="177">
        <v>106</v>
      </c>
      <c r="L725" s="178">
        <v>142</v>
      </c>
      <c r="M725" s="172">
        <v>510</v>
      </c>
      <c r="N725" s="177">
        <v>262</v>
      </c>
      <c r="O725" s="177">
        <v>100</v>
      </c>
      <c r="P725" s="178">
        <v>148</v>
      </c>
    </row>
    <row r="726" spans="1:16" x14ac:dyDescent="0.3">
      <c r="A726" s="175" t="s">
        <v>819</v>
      </c>
      <c r="B726" s="176" t="s">
        <v>309</v>
      </c>
      <c r="C726" s="176" t="s">
        <v>1918</v>
      </c>
      <c r="D726" s="175" t="s">
        <v>399</v>
      </c>
      <c r="E726" s="172">
        <v>504</v>
      </c>
      <c r="F726" s="177">
        <v>232</v>
      </c>
      <c r="G726" s="177">
        <v>162</v>
      </c>
      <c r="H726" s="178">
        <v>110</v>
      </c>
      <c r="I726" s="172">
        <v>507</v>
      </c>
      <c r="J726" s="177">
        <v>228</v>
      </c>
      <c r="K726" s="177">
        <v>150</v>
      </c>
      <c r="L726" s="178">
        <v>129</v>
      </c>
      <c r="M726" s="172">
        <v>508</v>
      </c>
      <c r="N726" s="177">
        <v>227</v>
      </c>
      <c r="O726" s="177">
        <v>147</v>
      </c>
      <c r="P726" s="178">
        <v>134</v>
      </c>
    </row>
    <row r="727" spans="1:16" x14ac:dyDescent="0.3">
      <c r="A727" s="175" t="s">
        <v>234</v>
      </c>
      <c r="B727" s="176" t="s">
        <v>108</v>
      </c>
      <c r="C727" s="176" t="s">
        <v>1919</v>
      </c>
      <c r="D727" s="175" t="s">
        <v>138</v>
      </c>
      <c r="E727" s="172">
        <v>518</v>
      </c>
      <c r="F727" s="177">
        <v>205</v>
      </c>
      <c r="G727" s="177">
        <v>250</v>
      </c>
      <c r="H727" s="178">
        <v>63</v>
      </c>
      <c r="I727" s="172">
        <v>546</v>
      </c>
      <c r="J727" s="177">
        <v>202</v>
      </c>
      <c r="K727" s="177">
        <v>265</v>
      </c>
      <c r="L727" s="178">
        <v>79</v>
      </c>
      <c r="M727" s="172">
        <v>518</v>
      </c>
      <c r="N727" s="177">
        <v>196</v>
      </c>
      <c r="O727" s="177">
        <v>226</v>
      </c>
      <c r="P727" s="178">
        <v>96</v>
      </c>
    </row>
    <row r="728" spans="1:16" x14ac:dyDescent="0.3">
      <c r="A728" s="175" t="s">
        <v>1178</v>
      </c>
      <c r="B728" s="176" t="s">
        <v>1086</v>
      </c>
      <c r="C728" s="176" t="s">
        <v>1920</v>
      </c>
      <c r="D728" s="175" t="s">
        <v>1116</v>
      </c>
      <c r="E728" s="172">
        <v>461</v>
      </c>
      <c r="F728" s="177">
        <v>200</v>
      </c>
      <c r="G728" s="177">
        <v>144</v>
      </c>
      <c r="H728" s="178">
        <v>117</v>
      </c>
      <c r="I728" s="172">
        <v>484</v>
      </c>
      <c r="J728" s="177">
        <v>201</v>
      </c>
      <c r="K728" s="177">
        <v>140</v>
      </c>
      <c r="L728" s="178">
        <v>143</v>
      </c>
      <c r="M728" s="172">
        <v>506</v>
      </c>
      <c r="N728" s="177">
        <v>202</v>
      </c>
      <c r="O728" s="177">
        <v>154</v>
      </c>
      <c r="P728" s="178">
        <v>150</v>
      </c>
    </row>
    <row r="729" spans="1:16" x14ac:dyDescent="0.3">
      <c r="A729" s="175" t="s">
        <v>308</v>
      </c>
      <c r="B729" s="176" t="s">
        <v>712</v>
      </c>
      <c r="C729" s="176" t="s">
        <v>1921</v>
      </c>
      <c r="D729" s="175" t="s">
        <v>394</v>
      </c>
      <c r="E729" s="172">
        <v>403</v>
      </c>
      <c r="F729" s="177">
        <v>296</v>
      </c>
      <c r="G729" s="177">
        <v>40</v>
      </c>
      <c r="H729" s="178">
        <v>67</v>
      </c>
      <c r="I729" s="172">
        <v>473</v>
      </c>
      <c r="J729" s="177">
        <v>295</v>
      </c>
      <c r="K729" s="177">
        <v>70</v>
      </c>
      <c r="L729" s="178">
        <v>108</v>
      </c>
      <c r="M729" s="172">
        <v>545</v>
      </c>
      <c r="N729" s="177">
        <v>318</v>
      </c>
      <c r="O729" s="177">
        <v>72</v>
      </c>
      <c r="P729" s="178">
        <v>155</v>
      </c>
    </row>
    <row r="730" spans="1:16" x14ac:dyDescent="0.3">
      <c r="A730" s="175" t="s">
        <v>308</v>
      </c>
      <c r="B730" s="176" t="s">
        <v>763</v>
      </c>
      <c r="C730" s="176" t="s">
        <v>1922</v>
      </c>
      <c r="D730" s="175" t="s">
        <v>782</v>
      </c>
      <c r="E730" s="172">
        <v>433</v>
      </c>
      <c r="F730" s="177">
        <v>191</v>
      </c>
      <c r="G730" s="177">
        <v>160</v>
      </c>
      <c r="H730" s="178">
        <v>82</v>
      </c>
      <c r="I730" s="172">
        <v>489</v>
      </c>
      <c r="J730" s="177">
        <v>192</v>
      </c>
      <c r="K730" s="177">
        <v>179</v>
      </c>
      <c r="L730" s="178">
        <v>118</v>
      </c>
      <c r="M730" s="172">
        <v>503</v>
      </c>
      <c r="N730" s="177">
        <v>198</v>
      </c>
      <c r="O730" s="177">
        <v>181</v>
      </c>
      <c r="P730" s="178">
        <v>124</v>
      </c>
    </row>
    <row r="731" spans="1:16" x14ac:dyDescent="0.3">
      <c r="A731" s="175" t="s">
        <v>762</v>
      </c>
      <c r="B731" s="176" t="s">
        <v>272</v>
      </c>
      <c r="C731" s="176" t="s">
        <v>1923</v>
      </c>
      <c r="D731" s="175" t="s">
        <v>547</v>
      </c>
      <c r="E731" s="172">
        <v>580</v>
      </c>
      <c r="F731" s="177">
        <v>77</v>
      </c>
      <c r="G731" s="177">
        <v>452</v>
      </c>
      <c r="H731" s="178">
        <v>51</v>
      </c>
      <c r="I731" s="172">
        <v>515</v>
      </c>
      <c r="J731" s="177">
        <v>75</v>
      </c>
      <c r="K731" s="177">
        <v>368</v>
      </c>
      <c r="L731" s="178">
        <v>72</v>
      </c>
      <c r="M731" s="172">
        <v>497</v>
      </c>
      <c r="N731" s="177">
        <v>74</v>
      </c>
      <c r="O731" s="177">
        <v>349</v>
      </c>
      <c r="P731" s="178">
        <v>74</v>
      </c>
    </row>
    <row r="732" spans="1:16" x14ac:dyDescent="0.3">
      <c r="A732" s="175" t="s">
        <v>260</v>
      </c>
      <c r="B732" s="176" t="s">
        <v>181</v>
      </c>
      <c r="C732" s="176" t="s">
        <v>1924</v>
      </c>
      <c r="D732" s="175" t="s">
        <v>857</v>
      </c>
      <c r="E732" s="172">
        <v>475</v>
      </c>
      <c r="F732" s="177">
        <v>258</v>
      </c>
      <c r="G732" s="177">
        <v>132</v>
      </c>
      <c r="H732" s="178">
        <v>85</v>
      </c>
      <c r="I732" s="172">
        <v>495</v>
      </c>
      <c r="J732" s="177">
        <v>265</v>
      </c>
      <c r="K732" s="177">
        <v>136</v>
      </c>
      <c r="L732" s="178">
        <v>94</v>
      </c>
      <c r="M732" s="172">
        <v>510</v>
      </c>
      <c r="N732" s="177">
        <v>264</v>
      </c>
      <c r="O732" s="177">
        <v>137</v>
      </c>
      <c r="P732" s="178">
        <v>109</v>
      </c>
    </row>
    <row r="733" spans="1:16" x14ac:dyDescent="0.3">
      <c r="A733" s="175" t="s">
        <v>429</v>
      </c>
      <c r="B733" s="176" t="s">
        <v>939</v>
      </c>
      <c r="C733" s="176" t="s">
        <v>1925</v>
      </c>
      <c r="D733" s="175" t="s">
        <v>956</v>
      </c>
      <c r="E733" s="172">
        <v>360</v>
      </c>
      <c r="F733" s="177">
        <v>192</v>
      </c>
      <c r="G733" s="177">
        <v>65</v>
      </c>
      <c r="H733" s="178">
        <v>103</v>
      </c>
      <c r="I733" s="172">
        <v>479</v>
      </c>
      <c r="J733" s="177">
        <v>191</v>
      </c>
      <c r="K733" s="177">
        <v>70</v>
      </c>
      <c r="L733" s="178">
        <v>218</v>
      </c>
      <c r="M733" s="172">
        <v>492</v>
      </c>
      <c r="N733" s="177">
        <v>217</v>
      </c>
      <c r="O733" s="177">
        <v>57</v>
      </c>
      <c r="P733" s="178">
        <v>218</v>
      </c>
    </row>
    <row r="734" spans="1:16" x14ac:dyDescent="0.3">
      <c r="A734" s="175" t="s">
        <v>1085</v>
      </c>
      <c r="B734" s="176" t="s">
        <v>793</v>
      </c>
      <c r="C734" s="176" t="s">
        <v>1926</v>
      </c>
      <c r="D734" s="176" t="s">
        <v>808</v>
      </c>
      <c r="E734" s="172">
        <v>458</v>
      </c>
      <c r="F734" s="177">
        <v>182</v>
      </c>
      <c r="G734" s="177">
        <v>98</v>
      </c>
      <c r="H734" s="178">
        <v>178</v>
      </c>
      <c r="I734" s="172">
        <v>493</v>
      </c>
      <c r="J734" s="177">
        <v>192</v>
      </c>
      <c r="K734" s="177">
        <v>105</v>
      </c>
      <c r="L734" s="178">
        <v>196</v>
      </c>
      <c r="M734" s="172">
        <v>496</v>
      </c>
      <c r="N734" s="177">
        <v>180</v>
      </c>
      <c r="O734" s="177">
        <v>115</v>
      </c>
      <c r="P734" s="178">
        <v>201</v>
      </c>
    </row>
    <row r="735" spans="1:16" x14ac:dyDescent="0.3">
      <c r="A735" s="175" t="s">
        <v>107</v>
      </c>
      <c r="B735" s="176" t="s">
        <v>309</v>
      </c>
      <c r="C735" s="176" t="s">
        <v>1927</v>
      </c>
      <c r="D735" s="175" t="s">
        <v>385</v>
      </c>
      <c r="E735" s="172">
        <v>450</v>
      </c>
      <c r="F735" s="177">
        <v>142</v>
      </c>
      <c r="G735" s="177">
        <v>264</v>
      </c>
      <c r="H735" s="178">
        <v>44</v>
      </c>
      <c r="I735" s="172">
        <v>465</v>
      </c>
      <c r="J735" s="177">
        <v>149</v>
      </c>
      <c r="K735" s="177">
        <v>252</v>
      </c>
      <c r="L735" s="178">
        <v>64</v>
      </c>
      <c r="M735" s="172">
        <v>484</v>
      </c>
      <c r="N735" s="177">
        <v>154</v>
      </c>
      <c r="O735" s="177">
        <v>273</v>
      </c>
      <c r="P735" s="178">
        <v>57</v>
      </c>
    </row>
    <row r="736" spans="1:16" x14ac:dyDescent="0.3">
      <c r="A736" s="175" t="s">
        <v>938</v>
      </c>
      <c r="B736" s="176" t="s">
        <v>235</v>
      </c>
      <c r="C736" s="176" t="s">
        <v>1928</v>
      </c>
      <c r="D736" s="175" t="s">
        <v>256</v>
      </c>
      <c r="E736" s="172">
        <v>410</v>
      </c>
      <c r="F736" s="177">
        <v>194</v>
      </c>
      <c r="G736" s="177">
        <v>127</v>
      </c>
      <c r="H736" s="178">
        <v>89</v>
      </c>
      <c r="I736" s="172">
        <v>497</v>
      </c>
      <c r="J736" s="177">
        <v>237</v>
      </c>
      <c r="K736" s="177">
        <v>139</v>
      </c>
      <c r="L736" s="178">
        <v>121</v>
      </c>
      <c r="M736" s="172">
        <v>499</v>
      </c>
      <c r="N736" s="177">
        <v>238</v>
      </c>
      <c r="O736" s="177">
        <v>132</v>
      </c>
      <c r="P736" s="178">
        <v>129</v>
      </c>
    </row>
    <row r="737" spans="1:16" x14ac:dyDescent="0.3">
      <c r="A737" s="175" t="s">
        <v>107</v>
      </c>
      <c r="B737" s="176" t="s">
        <v>108</v>
      </c>
      <c r="C737" s="176" t="s">
        <v>1929</v>
      </c>
      <c r="D737" s="175" t="s">
        <v>184</v>
      </c>
      <c r="E737" s="172">
        <v>526</v>
      </c>
      <c r="F737" s="177">
        <v>122</v>
      </c>
      <c r="G737" s="177">
        <v>349</v>
      </c>
      <c r="H737" s="178">
        <v>55</v>
      </c>
      <c r="I737" s="172">
        <v>507</v>
      </c>
      <c r="J737" s="177">
        <v>119</v>
      </c>
      <c r="K737" s="177">
        <v>332</v>
      </c>
      <c r="L737" s="178">
        <v>56</v>
      </c>
      <c r="M737" s="172">
        <v>495</v>
      </c>
      <c r="N737" s="177">
        <v>162</v>
      </c>
      <c r="O737" s="177">
        <v>273</v>
      </c>
      <c r="P737" s="178">
        <v>60</v>
      </c>
    </row>
    <row r="738" spans="1:16" x14ac:dyDescent="0.3">
      <c r="A738" s="175" t="s">
        <v>308</v>
      </c>
      <c r="B738" s="176" t="s">
        <v>763</v>
      </c>
      <c r="C738" s="176" t="s">
        <v>1930</v>
      </c>
      <c r="D738" s="175" t="s">
        <v>784</v>
      </c>
      <c r="E738" s="172">
        <v>490</v>
      </c>
      <c r="F738" s="177">
        <v>50</v>
      </c>
      <c r="G738" s="177">
        <v>411</v>
      </c>
      <c r="H738" s="178">
        <v>29</v>
      </c>
      <c r="I738" s="172">
        <v>520</v>
      </c>
      <c r="J738" s="177">
        <v>53</v>
      </c>
      <c r="K738" s="177">
        <v>432</v>
      </c>
      <c r="L738" s="178">
        <v>35</v>
      </c>
      <c r="M738" s="172">
        <v>490</v>
      </c>
      <c r="N738" s="177">
        <v>67</v>
      </c>
      <c r="O738" s="177">
        <v>388</v>
      </c>
      <c r="P738" s="178">
        <v>35</v>
      </c>
    </row>
    <row r="739" spans="1:16" x14ac:dyDescent="0.3">
      <c r="A739" s="175" t="s">
        <v>938</v>
      </c>
      <c r="B739" s="176" t="s">
        <v>135</v>
      </c>
      <c r="C739" s="176" t="s">
        <v>1931</v>
      </c>
      <c r="D739" s="175" t="s">
        <v>438</v>
      </c>
      <c r="E739" s="172">
        <v>454</v>
      </c>
      <c r="F739" s="177">
        <v>98</v>
      </c>
      <c r="G739" s="177">
        <v>191</v>
      </c>
      <c r="H739" s="178">
        <v>165</v>
      </c>
      <c r="I739" s="172">
        <v>476</v>
      </c>
      <c r="J739" s="177">
        <v>96</v>
      </c>
      <c r="K739" s="177">
        <v>189</v>
      </c>
      <c r="L739" s="178">
        <v>191</v>
      </c>
      <c r="M739" s="172">
        <v>513</v>
      </c>
      <c r="N739" s="177">
        <v>98</v>
      </c>
      <c r="O739" s="177">
        <v>200</v>
      </c>
      <c r="P739" s="178">
        <v>215</v>
      </c>
    </row>
    <row r="740" spans="1:16" x14ac:dyDescent="0.3">
      <c r="A740" s="175" t="s">
        <v>539</v>
      </c>
      <c r="B740" s="176" t="s">
        <v>475</v>
      </c>
      <c r="C740" s="176" t="s">
        <v>1932</v>
      </c>
      <c r="D740" s="175" t="s">
        <v>488</v>
      </c>
      <c r="E740" s="172">
        <v>343</v>
      </c>
      <c r="F740" s="177">
        <v>165</v>
      </c>
      <c r="G740" s="177">
        <v>81</v>
      </c>
      <c r="H740" s="178">
        <v>97</v>
      </c>
      <c r="I740" s="172">
        <v>352</v>
      </c>
      <c r="J740" s="177">
        <v>166</v>
      </c>
      <c r="K740" s="177">
        <v>76</v>
      </c>
      <c r="L740" s="178">
        <v>110</v>
      </c>
      <c r="M740" s="172">
        <v>486</v>
      </c>
      <c r="N740" s="177">
        <v>300</v>
      </c>
      <c r="O740" s="177">
        <v>78</v>
      </c>
      <c r="P740" s="178">
        <v>108</v>
      </c>
    </row>
    <row r="741" spans="1:16" x14ac:dyDescent="0.3">
      <c r="A741" s="175" t="s">
        <v>568</v>
      </c>
      <c r="B741" s="176" t="s">
        <v>569</v>
      </c>
      <c r="C741" s="176" t="s">
        <v>1933</v>
      </c>
      <c r="D741" s="175" t="s">
        <v>628</v>
      </c>
      <c r="E741" s="172">
        <v>427</v>
      </c>
      <c r="F741" s="177">
        <v>171</v>
      </c>
      <c r="G741" s="177">
        <v>154</v>
      </c>
      <c r="H741" s="178">
        <v>102</v>
      </c>
      <c r="I741" s="172">
        <v>417</v>
      </c>
      <c r="J741" s="177">
        <v>167</v>
      </c>
      <c r="K741" s="177">
        <v>142</v>
      </c>
      <c r="L741" s="178">
        <v>108</v>
      </c>
      <c r="M741" s="172">
        <v>487</v>
      </c>
      <c r="N741" s="177">
        <v>204</v>
      </c>
      <c r="O741" s="177">
        <v>175</v>
      </c>
      <c r="P741" s="178">
        <v>108</v>
      </c>
    </row>
    <row r="742" spans="1:16" x14ac:dyDescent="0.3">
      <c r="A742" s="175" t="s">
        <v>938</v>
      </c>
      <c r="B742" s="176" t="s">
        <v>309</v>
      </c>
      <c r="C742" s="176" t="s">
        <v>1934</v>
      </c>
      <c r="D742" s="175" t="s">
        <v>339</v>
      </c>
      <c r="E742" s="172">
        <v>487</v>
      </c>
      <c r="F742" s="177">
        <v>314</v>
      </c>
      <c r="G742" s="177">
        <v>68</v>
      </c>
      <c r="H742" s="178">
        <v>105</v>
      </c>
      <c r="I742" s="172">
        <v>514</v>
      </c>
      <c r="J742" s="177">
        <v>312</v>
      </c>
      <c r="K742" s="177">
        <v>80</v>
      </c>
      <c r="L742" s="178">
        <v>122</v>
      </c>
      <c r="M742" s="172">
        <v>518</v>
      </c>
      <c r="N742" s="177">
        <v>309</v>
      </c>
      <c r="O742" s="177">
        <v>53</v>
      </c>
      <c r="P742" s="178">
        <v>156</v>
      </c>
    </row>
    <row r="743" spans="1:16" x14ac:dyDescent="0.3">
      <c r="A743" s="175" t="s">
        <v>819</v>
      </c>
      <c r="B743" s="176" t="s">
        <v>108</v>
      </c>
      <c r="C743" s="176" t="s">
        <v>1935</v>
      </c>
      <c r="D743" s="176" t="s">
        <v>183</v>
      </c>
      <c r="E743" s="172">
        <v>522</v>
      </c>
      <c r="F743" s="177">
        <v>136</v>
      </c>
      <c r="G743" s="177">
        <v>317</v>
      </c>
      <c r="H743" s="178">
        <v>69</v>
      </c>
      <c r="I743" s="172">
        <v>491</v>
      </c>
      <c r="J743" s="177">
        <v>141</v>
      </c>
      <c r="K743" s="177">
        <v>281</v>
      </c>
      <c r="L743" s="178">
        <v>69</v>
      </c>
      <c r="M743" s="172">
        <v>492</v>
      </c>
      <c r="N743" s="177">
        <v>142</v>
      </c>
      <c r="O743" s="177">
        <v>272</v>
      </c>
      <c r="P743" s="178">
        <v>78</v>
      </c>
    </row>
    <row r="744" spans="1:16" x14ac:dyDescent="0.3">
      <c r="A744" s="175" t="s">
        <v>234</v>
      </c>
      <c r="B744" s="176" t="s">
        <v>569</v>
      </c>
      <c r="C744" s="176" t="s">
        <v>1936</v>
      </c>
      <c r="D744" s="175" t="s">
        <v>642</v>
      </c>
      <c r="E744" s="172">
        <v>463</v>
      </c>
      <c r="F744" s="177">
        <v>140</v>
      </c>
      <c r="G744" s="177">
        <v>222</v>
      </c>
      <c r="H744" s="178">
        <v>101</v>
      </c>
      <c r="I744" s="172">
        <v>478</v>
      </c>
      <c r="J744" s="177">
        <v>140</v>
      </c>
      <c r="K744" s="177">
        <v>234</v>
      </c>
      <c r="L744" s="178">
        <v>104</v>
      </c>
      <c r="M744" s="172">
        <v>492</v>
      </c>
      <c r="N744" s="177">
        <v>132</v>
      </c>
      <c r="O744" s="177">
        <v>247</v>
      </c>
      <c r="P744" s="178">
        <v>113</v>
      </c>
    </row>
    <row r="745" spans="1:16" x14ac:dyDescent="0.3">
      <c r="A745" s="175" t="s">
        <v>474</v>
      </c>
      <c r="B745" s="176" t="s">
        <v>569</v>
      </c>
      <c r="C745" s="176" t="s">
        <v>1937</v>
      </c>
      <c r="D745" s="175" t="s">
        <v>633</v>
      </c>
      <c r="E745" s="172">
        <v>443</v>
      </c>
      <c r="F745" s="177">
        <v>173</v>
      </c>
      <c r="G745" s="177">
        <v>196</v>
      </c>
      <c r="H745" s="178">
        <v>74</v>
      </c>
      <c r="I745" s="172">
        <v>480</v>
      </c>
      <c r="J745" s="177">
        <v>175</v>
      </c>
      <c r="K745" s="177">
        <v>198</v>
      </c>
      <c r="L745" s="178">
        <v>107</v>
      </c>
      <c r="M745" s="172">
        <v>499</v>
      </c>
      <c r="N745" s="177">
        <v>172</v>
      </c>
      <c r="O745" s="177">
        <v>203</v>
      </c>
      <c r="P745" s="178">
        <v>124</v>
      </c>
    </row>
    <row r="746" spans="1:16" x14ac:dyDescent="0.3">
      <c r="A746" s="175" t="s">
        <v>568</v>
      </c>
      <c r="B746" s="176" t="s">
        <v>712</v>
      </c>
      <c r="C746" s="176" t="s">
        <v>1938</v>
      </c>
      <c r="D746" s="175" t="s">
        <v>745</v>
      </c>
      <c r="E746" s="172">
        <v>406</v>
      </c>
      <c r="F746" s="177">
        <v>247</v>
      </c>
      <c r="G746" s="177">
        <v>89</v>
      </c>
      <c r="H746" s="178">
        <v>70</v>
      </c>
      <c r="I746" s="172">
        <v>470</v>
      </c>
      <c r="J746" s="177">
        <v>256</v>
      </c>
      <c r="K746" s="177">
        <v>98</v>
      </c>
      <c r="L746" s="178">
        <v>116</v>
      </c>
      <c r="M746" s="172">
        <v>507</v>
      </c>
      <c r="N746" s="177">
        <v>254</v>
      </c>
      <c r="O746" s="177">
        <v>112</v>
      </c>
      <c r="P746" s="178">
        <v>141</v>
      </c>
    </row>
    <row r="747" spans="1:16" x14ac:dyDescent="0.3">
      <c r="A747" s="175" t="s">
        <v>568</v>
      </c>
      <c r="B747" s="176" t="s">
        <v>513</v>
      </c>
      <c r="C747" s="176" t="s">
        <v>1939</v>
      </c>
      <c r="D747" s="175" t="s">
        <v>538</v>
      </c>
      <c r="E747" s="172">
        <v>438</v>
      </c>
      <c r="F747" s="177">
        <v>165</v>
      </c>
      <c r="G747" s="177">
        <v>196</v>
      </c>
      <c r="H747" s="178">
        <v>77</v>
      </c>
      <c r="I747" s="172">
        <v>483</v>
      </c>
      <c r="J747" s="177">
        <v>161</v>
      </c>
      <c r="K747" s="177">
        <v>210</v>
      </c>
      <c r="L747" s="178">
        <v>112</v>
      </c>
      <c r="M747" s="172">
        <v>480</v>
      </c>
      <c r="N747" s="177">
        <v>163</v>
      </c>
      <c r="O747" s="177">
        <v>206</v>
      </c>
      <c r="P747" s="178">
        <v>111</v>
      </c>
    </row>
    <row r="748" spans="1:16" x14ac:dyDescent="0.3">
      <c r="A748" s="175" t="s">
        <v>107</v>
      </c>
      <c r="B748" s="176" t="s">
        <v>1131</v>
      </c>
      <c r="C748" s="176" t="s">
        <v>1940</v>
      </c>
      <c r="D748" s="175" t="s">
        <v>194</v>
      </c>
      <c r="E748" s="172">
        <v>414</v>
      </c>
      <c r="F748" s="177">
        <v>140</v>
      </c>
      <c r="G748" s="177">
        <v>205</v>
      </c>
      <c r="H748" s="178">
        <v>69</v>
      </c>
      <c r="I748" s="172">
        <v>457</v>
      </c>
      <c r="J748" s="177">
        <v>143</v>
      </c>
      <c r="K748" s="177">
        <v>227</v>
      </c>
      <c r="L748" s="178">
        <v>87</v>
      </c>
      <c r="M748" s="172">
        <v>488</v>
      </c>
      <c r="N748" s="177">
        <v>147</v>
      </c>
      <c r="O748" s="177">
        <v>247</v>
      </c>
      <c r="P748" s="178">
        <v>94</v>
      </c>
    </row>
    <row r="749" spans="1:16" x14ac:dyDescent="0.3">
      <c r="A749" s="175" t="s">
        <v>938</v>
      </c>
      <c r="B749" s="176" t="s">
        <v>712</v>
      </c>
      <c r="C749" s="176" t="s">
        <v>1941</v>
      </c>
      <c r="D749" s="175" t="s">
        <v>743</v>
      </c>
      <c r="E749" s="172">
        <v>424</v>
      </c>
      <c r="F749" s="177">
        <v>91</v>
      </c>
      <c r="G749" s="177">
        <v>280</v>
      </c>
      <c r="H749" s="178">
        <v>53</v>
      </c>
      <c r="I749" s="172">
        <v>453</v>
      </c>
      <c r="J749" s="177">
        <v>87</v>
      </c>
      <c r="K749" s="177">
        <v>306</v>
      </c>
      <c r="L749" s="178">
        <v>60</v>
      </c>
      <c r="M749" s="172">
        <v>479</v>
      </c>
      <c r="N749" s="177">
        <v>125</v>
      </c>
      <c r="O749" s="177">
        <v>294</v>
      </c>
      <c r="P749" s="178">
        <v>60</v>
      </c>
    </row>
    <row r="750" spans="1:16" x14ac:dyDescent="0.3">
      <c r="A750" s="175" t="s">
        <v>938</v>
      </c>
      <c r="B750" s="176" t="s">
        <v>569</v>
      </c>
      <c r="C750" s="176" t="s">
        <v>1942</v>
      </c>
      <c r="D750" s="175" t="s">
        <v>583</v>
      </c>
      <c r="E750" s="172">
        <v>465</v>
      </c>
      <c r="F750" s="177">
        <v>231</v>
      </c>
      <c r="G750" s="177">
        <v>136</v>
      </c>
      <c r="H750" s="178">
        <v>98</v>
      </c>
      <c r="I750" s="172">
        <v>488</v>
      </c>
      <c r="J750" s="177">
        <v>222</v>
      </c>
      <c r="K750" s="177">
        <v>142</v>
      </c>
      <c r="L750" s="178">
        <v>124</v>
      </c>
      <c r="M750" s="172">
        <v>485</v>
      </c>
      <c r="N750" s="177">
        <v>226</v>
      </c>
      <c r="O750" s="177">
        <v>129</v>
      </c>
      <c r="P750" s="178">
        <v>130</v>
      </c>
    </row>
    <row r="751" spans="1:16" x14ac:dyDescent="0.3">
      <c r="A751" s="175" t="s">
        <v>474</v>
      </c>
      <c r="B751" s="176" t="s">
        <v>939</v>
      </c>
      <c r="C751" s="176" t="s">
        <v>1943</v>
      </c>
      <c r="D751" s="175" t="s">
        <v>1005</v>
      </c>
      <c r="E751" s="172">
        <v>504</v>
      </c>
      <c r="F751" s="177">
        <v>126</v>
      </c>
      <c r="G751" s="177">
        <v>200</v>
      </c>
      <c r="H751" s="178">
        <v>178</v>
      </c>
      <c r="I751" s="172">
        <v>498</v>
      </c>
      <c r="J751" s="177">
        <v>125</v>
      </c>
      <c r="K751" s="177">
        <v>180</v>
      </c>
      <c r="L751" s="178">
        <v>193</v>
      </c>
      <c r="M751" s="172">
        <v>480</v>
      </c>
      <c r="N751" s="177">
        <v>121</v>
      </c>
      <c r="O751" s="177">
        <v>163</v>
      </c>
      <c r="P751" s="178">
        <v>196</v>
      </c>
    </row>
    <row r="752" spans="1:16" x14ac:dyDescent="0.3">
      <c r="A752" s="175" t="s">
        <v>474</v>
      </c>
      <c r="B752" s="176" t="s">
        <v>181</v>
      </c>
      <c r="C752" s="176" t="s">
        <v>1944</v>
      </c>
      <c r="D752" s="175" t="s">
        <v>842</v>
      </c>
      <c r="E752" s="172">
        <v>408</v>
      </c>
      <c r="F752" s="177">
        <v>360</v>
      </c>
      <c r="G752" s="177">
        <v>22</v>
      </c>
      <c r="H752" s="178">
        <v>26</v>
      </c>
      <c r="I752" s="172">
        <v>470</v>
      </c>
      <c r="J752" s="177">
        <v>360</v>
      </c>
      <c r="K752" s="177">
        <v>56</v>
      </c>
      <c r="L752" s="178">
        <v>54</v>
      </c>
      <c r="M752" s="172">
        <v>488</v>
      </c>
      <c r="N752" s="177">
        <v>365</v>
      </c>
      <c r="O752" s="177">
        <v>58</v>
      </c>
      <c r="P752" s="178">
        <v>65</v>
      </c>
    </row>
    <row r="753" spans="1:16" x14ac:dyDescent="0.3">
      <c r="A753" s="175" t="s">
        <v>792</v>
      </c>
      <c r="B753" s="176" t="s">
        <v>569</v>
      </c>
      <c r="C753" s="176" t="s">
        <v>1945</v>
      </c>
      <c r="D753" s="175" t="s">
        <v>581</v>
      </c>
      <c r="E753" s="172">
        <v>418</v>
      </c>
      <c r="F753" s="177">
        <v>171</v>
      </c>
      <c r="G753" s="177">
        <v>102</v>
      </c>
      <c r="H753" s="178">
        <v>145</v>
      </c>
      <c r="I753" s="172">
        <v>442</v>
      </c>
      <c r="J753" s="177">
        <v>172</v>
      </c>
      <c r="K753" s="177">
        <v>104</v>
      </c>
      <c r="L753" s="178">
        <v>166</v>
      </c>
      <c r="M753" s="172">
        <v>477</v>
      </c>
      <c r="N753" s="177">
        <v>178</v>
      </c>
      <c r="O753" s="177">
        <v>131</v>
      </c>
      <c r="P753" s="178">
        <v>168</v>
      </c>
    </row>
    <row r="754" spans="1:16" x14ac:dyDescent="0.3">
      <c r="A754" s="175" t="s">
        <v>107</v>
      </c>
      <c r="B754" s="176" t="s">
        <v>1039</v>
      </c>
      <c r="C754" s="176" t="s">
        <v>1946</v>
      </c>
      <c r="D754" s="175" t="s">
        <v>1070</v>
      </c>
      <c r="E754" s="172">
        <v>443</v>
      </c>
      <c r="F754" s="177">
        <v>241</v>
      </c>
      <c r="G754" s="177">
        <v>82</v>
      </c>
      <c r="H754" s="178">
        <v>120</v>
      </c>
      <c r="I754" s="172">
        <v>464</v>
      </c>
      <c r="J754" s="177">
        <v>234</v>
      </c>
      <c r="K754" s="177">
        <v>63</v>
      </c>
      <c r="L754" s="178">
        <v>167</v>
      </c>
      <c r="M754" s="172">
        <v>471</v>
      </c>
      <c r="N754" s="177">
        <v>238</v>
      </c>
      <c r="O754" s="177">
        <v>69</v>
      </c>
      <c r="P754" s="178">
        <v>164</v>
      </c>
    </row>
    <row r="755" spans="1:16" x14ac:dyDescent="0.3">
      <c r="A755" s="175" t="s">
        <v>1038</v>
      </c>
      <c r="B755" s="176" t="s">
        <v>181</v>
      </c>
      <c r="C755" s="176" t="s">
        <v>1947</v>
      </c>
      <c r="D755" s="175" t="s">
        <v>856</v>
      </c>
      <c r="E755" s="172">
        <v>466</v>
      </c>
      <c r="F755" s="177">
        <v>267</v>
      </c>
      <c r="G755" s="177">
        <v>51</v>
      </c>
      <c r="H755" s="178">
        <v>148</v>
      </c>
      <c r="I755" s="172">
        <v>472</v>
      </c>
      <c r="J755" s="177">
        <v>261</v>
      </c>
      <c r="K755" s="177">
        <v>44</v>
      </c>
      <c r="L755" s="178">
        <v>167</v>
      </c>
      <c r="M755" s="172">
        <v>504</v>
      </c>
      <c r="N755" s="177">
        <v>263</v>
      </c>
      <c r="O755" s="177">
        <v>44</v>
      </c>
      <c r="P755" s="178">
        <v>197</v>
      </c>
    </row>
    <row r="756" spans="1:16" x14ac:dyDescent="0.3">
      <c r="A756" s="175" t="s">
        <v>107</v>
      </c>
      <c r="B756" s="176" t="s">
        <v>569</v>
      </c>
      <c r="C756" s="176" t="s">
        <v>1948</v>
      </c>
      <c r="D756" s="175" t="s">
        <v>666</v>
      </c>
      <c r="E756" s="172">
        <v>415</v>
      </c>
      <c r="F756" s="177">
        <v>244</v>
      </c>
      <c r="G756" s="177">
        <v>81</v>
      </c>
      <c r="H756" s="178">
        <v>90</v>
      </c>
      <c r="I756" s="172">
        <v>469</v>
      </c>
      <c r="J756" s="177">
        <v>247</v>
      </c>
      <c r="K756" s="177">
        <v>103</v>
      </c>
      <c r="L756" s="178">
        <v>119</v>
      </c>
      <c r="M756" s="172">
        <v>477</v>
      </c>
      <c r="N756" s="177">
        <v>255</v>
      </c>
      <c r="O756" s="177">
        <v>99</v>
      </c>
      <c r="P756" s="178">
        <v>123</v>
      </c>
    </row>
    <row r="757" spans="1:16" x14ac:dyDescent="0.3">
      <c r="A757" s="175" t="s">
        <v>429</v>
      </c>
      <c r="B757" s="176" t="s">
        <v>475</v>
      </c>
      <c r="C757" s="176" t="s">
        <v>1949</v>
      </c>
      <c r="D757" s="175" t="s">
        <v>494</v>
      </c>
      <c r="E757" s="172">
        <v>399</v>
      </c>
      <c r="F757" s="177">
        <v>193</v>
      </c>
      <c r="G757" s="177">
        <v>165</v>
      </c>
      <c r="H757" s="178">
        <v>41</v>
      </c>
      <c r="I757" s="172">
        <v>410</v>
      </c>
      <c r="J757" s="177">
        <v>199</v>
      </c>
      <c r="K757" s="177">
        <v>166</v>
      </c>
      <c r="L757" s="178">
        <v>45</v>
      </c>
      <c r="M757" s="172">
        <v>471</v>
      </c>
      <c r="N757" s="177">
        <v>260</v>
      </c>
      <c r="O757" s="177">
        <v>166</v>
      </c>
      <c r="P757" s="178">
        <v>45</v>
      </c>
    </row>
    <row r="758" spans="1:16" x14ac:dyDescent="0.3">
      <c r="A758" s="175" t="s">
        <v>568</v>
      </c>
      <c r="B758" s="176" t="s">
        <v>1039</v>
      </c>
      <c r="C758" s="176" t="s">
        <v>1950</v>
      </c>
      <c r="D758" s="175" t="s">
        <v>1051</v>
      </c>
      <c r="E758" s="172">
        <v>393</v>
      </c>
      <c r="F758" s="177">
        <v>134</v>
      </c>
      <c r="G758" s="177">
        <v>102</v>
      </c>
      <c r="H758" s="178">
        <v>157</v>
      </c>
      <c r="I758" s="172">
        <v>414</v>
      </c>
      <c r="J758" s="177">
        <v>135</v>
      </c>
      <c r="K758" s="177">
        <v>115</v>
      </c>
      <c r="L758" s="178">
        <v>164</v>
      </c>
      <c r="M758" s="172">
        <v>469</v>
      </c>
      <c r="N758" s="177">
        <v>195</v>
      </c>
      <c r="O758" s="177">
        <v>112</v>
      </c>
      <c r="P758" s="178">
        <v>162</v>
      </c>
    </row>
    <row r="759" spans="1:16" x14ac:dyDescent="0.3">
      <c r="A759" s="175" t="s">
        <v>568</v>
      </c>
      <c r="B759" s="176" t="s">
        <v>506</v>
      </c>
      <c r="C759" s="176" t="s">
        <v>1951</v>
      </c>
      <c r="D759" s="176" t="s">
        <v>174</v>
      </c>
      <c r="E759" s="172">
        <v>460</v>
      </c>
      <c r="F759" s="177">
        <v>119</v>
      </c>
      <c r="G759" s="177">
        <v>188</v>
      </c>
      <c r="H759" s="178">
        <v>153</v>
      </c>
      <c r="I759" s="172">
        <v>456</v>
      </c>
      <c r="J759" s="177">
        <v>118</v>
      </c>
      <c r="K759" s="177">
        <v>175</v>
      </c>
      <c r="L759" s="178">
        <v>163</v>
      </c>
      <c r="M759" s="172">
        <v>474</v>
      </c>
      <c r="N759" s="177">
        <v>140</v>
      </c>
      <c r="O759" s="177">
        <v>167</v>
      </c>
      <c r="P759" s="178">
        <v>167</v>
      </c>
    </row>
    <row r="760" spans="1:16" x14ac:dyDescent="0.3">
      <c r="A760" s="175" t="s">
        <v>308</v>
      </c>
      <c r="B760" s="176" t="s">
        <v>1039</v>
      </c>
      <c r="C760" s="176" t="s">
        <v>1952</v>
      </c>
      <c r="D760" s="175" t="s">
        <v>1060</v>
      </c>
      <c r="E760" s="172">
        <v>465</v>
      </c>
      <c r="F760" s="177">
        <v>322</v>
      </c>
      <c r="G760" s="177">
        <v>79</v>
      </c>
      <c r="H760" s="178">
        <v>64</v>
      </c>
      <c r="I760" s="172">
        <v>465</v>
      </c>
      <c r="J760" s="177">
        <v>321</v>
      </c>
      <c r="K760" s="177">
        <v>78</v>
      </c>
      <c r="L760" s="178">
        <v>66</v>
      </c>
      <c r="M760" s="172">
        <v>473</v>
      </c>
      <c r="N760" s="177">
        <v>321</v>
      </c>
      <c r="O760" s="177">
        <v>83</v>
      </c>
      <c r="P760" s="178">
        <v>69</v>
      </c>
    </row>
    <row r="761" spans="1:16" x14ac:dyDescent="0.3">
      <c r="A761" s="175" t="s">
        <v>762</v>
      </c>
      <c r="B761" s="176" t="s">
        <v>309</v>
      </c>
      <c r="C761" s="176" t="s">
        <v>1953</v>
      </c>
      <c r="D761" s="175" t="s">
        <v>328</v>
      </c>
      <c r="E761" s="172">
        <v>358</v>
      </c>
      <c r="F761" s="177">
        <v>227</v>
      </c>
      <c r="G761" s="177">
        <v>91</v>
      </c>
      <c r="H761" s="178">
        <v>40</v>
      </c>
      <c r="I761" s="172">
        <v>494</v>
      </c>
      <c r="J761" s="177">
        <v>230</v>
      </c>
      <c r="K761" s="177">
        <v>214</v>
      </c>
      <c r="L761" s="178">
        <v>50</v>
      </c>
      <c r="M761" s="172">
        <v>465</v>
      </c>
      <c r="N761" s="177">
        <v>237</v>
      </c>
      <c r="O761" s="177">
        <v>182</v>
      </c>
      <c r="P761" s="178">
        <v>46</v>
      </c>
    </row>
    <row r="762" spans="1:16" x14ac:dyDescent="0.3">
      <c r="A762" s="175" t="s">
        <v>1178</v>
      </c>
      <c r="B762" s="176" t="s">
        <v>506</v>
      </c>
      <c r="C762" s="176" t="s">
        <v>1954</v>
      </c>
      <c r="D762" s="175" t="s">
        <v>1026</v>
      </c>
      <c r="E762" s="172">
        <v>452</v>
      </c>
      <c r="F762" s="177">
        <v>114</v>
      </c>
      <c r="G762" s="177">
        <v>232</v>
      </c>
      <c r="H762" s="178">
        <v>106</v>
      </c>
      <c r="I762" s="172">
        <v>476</v>
      </c>
      <c r="J762" s="177">
        <v>116</v>
      </c>
      <c r="K762" s="177">
        <v>232</v>
      </c>
      <c r="L762" s="178">
        <v>128</v>
      </c>
      <c r="M762" s="172">
        <v>457</v>
      </c>
      <c r="N762" s="177">
        <v>112</v>
      </c>
      <c r="O762" s="177">
        <v>227</v>
      </c>
      <c r="P762" s="178">
        <v>118</v>
      </c>
    </row>
    <row r="763" spans="1:16" x14ac:dyDescent="0.3">
      <c r="A763" s="175" t="s">
        <v>308</v>
      </c>
      <c r="B763" s="176" t="s">
        <v>874</v>
      </c>
      <c r="C763" s="176" t="s">
        <v>1955</v>
      </c>
      <c r="D763" s="175" t="s">
        <v>885</v>
      </c>
      <c r="E763" s="172">
        <v>407</v>
      </c>
      <c r="F763" s="177">
        <v>175</v>
      </c>
      <c r="G763" s="177">
        <v>108</v>
      </c>
      <c r="H763" s="178">
        <v>124</v>
      </c>
      <c r="I763" s="172">
        <v>436</v>
      </c>
      <c r="J763" s="177">
        <v>180</v>
      </c>
      <c r="K763" s="177">
        <v>108</v>
      </c>
      <c r="L763" s="178">
        <v>148</v>
      </c>
      <c r="M763" s="172">
        <v>468</v>
      </c>
      <c r="N763" s="177">
        <v>179</v>
      </c>
      <c r="O763" s="177">
        <v>140</v>
      </c>
      <c r="P763" s="178">
        <v>149</v>
      </c>
    </row>
    <row r="764" spans="1:16" x14ac:dyDescent="0.3">
      <c r="A764" s="175" t="s">
        <v>938</v>
      </c>
      <c r="B764" s="176" t="s">
        <v>309</v>
      </c>
      <c r="C764" s="176" t="s">
        <v>1956</v>
      </c>
      <c r="D764" s="175" t="s">
        <v>370</v>
      </c>
      <c r="E764" s="172">
        <v>507</v>
      </c>
      <c r="F764" s="177">
        <v>268</v>
      </c>
      <c r="G764" s="177">
        <v>157</v>
      </c>
      <c r="H764" s="178">
        <v>82</v>
      </c>
      <c r="I764" s="172">
        <v>515</v>
      </c>
      <c r="J764" s="177">
        <v>268</v>
      </c>
      <c r="K764" s="177">
        <v>152</v>
      </c>
      <c r="L764" s="178">
        <v>95</v>
      </c>
      <c r="M764" s="172">
        <v>482</v>
      </c>
      <c r="N764" s="177">
        <v>278</v>
      </c>
      <c r="O764" s="177">
        <v>93</v>
      </c>
      <c r="P764" s="178">
        <v>111</v>
      </c>
    </row>
    <row r="765" spans="1:16" x14ac:dyDescent="0.3">
      <c r="A765" s="175" t="s">
        <v>938</v>
      </c>
      <c r="B765" s="176" t="s">
        <v>681</v>
      </c>
      <c r="C765" s="176" t="s">
        <v>1957</v>
      </c>
      <c r="D765" s="175" t="s">
        <v>699</v>
      </c>
      <c r="E765" s="172">
        <v>449</v>
      </c>
      <c r="F765" s="177">
        <v>146</v>
      </c>
      <c r="G765" s="177">
        <v>89</v>
      </c>
      <c r="H765" s="178">
        <v>214</v>
      </c>
      <c r="I765" s="172">
        <v>460</v>
      </c>
      <c r="J765" s="177">
        <v>146</v>
      </c>
      <c r="K765" s="177">
        <v>76</v>
      </c>
      <c r="L765" s="178">
        <v>238</v>
      </c>
      <c r="M765" s="172">
        <v>472</v>
      </c>
      <c r="N765" s="177">
        <v>145</v>
      </c>
      <c r="O765" s="177">
        <v>83</v>
      </c>
      <c r="P765" s="178">
        <v>244</v>
      </c>
    </row>
    <row r="766" spans="1:16" x14ac:dyDescent="0.3">
      <c r="A766" s="175" t="s">
        <v>308</v>
      </c>
      <c r="B766" s="176" t="s">
        <v>108</v>
      </c>
      <c r="C766" s="176" t="s">
        <v>1958</v>
      </c>
      <c r="D766" s="175" t="s">
        <v>197</v>
      </c>
      <c r="E766" s="172">
        <v>403</v>
      </c>
      <c r="F766" s="177">
        <v>200</v>
      </c>
      <c r="G766" s="177">
        <v>80</v>
      </c>
      <c r="H766" s="178">
        <v>123</v>
      </c>
      <c r="I766" s="172">
        <v>481</v>
      </c>
      <c r="J766" s="177">
        <v>206</v>
      </c>
      <c r="K766" s="177">
        <v>107</v>
      </c>
      <c r="L766" s="178">
        <v>168</v>
      </c>
      <c r="M766" s="172">
        <v>478</v>
      </c>
      <c r="N766" s="177">
        <v>208</v>
      </c>
      <c r="O766" s="177">
        <v>87</v>
      </c>
      <c r="P766" s="178">
        <v>183</v>
      </c>
    </row>
    <row r="767" spans="1:16" x14ac:dyDescent="0.3">
      <c r="A767" s="175" t="s">
        <v>711</v>
      </c>
      <c r="B767" s="176" t="s">
        <v>309</v>
      </c>
      <c r="C767" s="176" t="s">
        <v>1959</v>
      </c>
      <c r="D767" s="176" t="s">
        <v>372</v>
      </c>
      <c r="E767" s="172">
        <v>465</v>
      </c>
      <c r="F767" s="177">
        <v>160</v>
      </c>
      <c r="G767" s="177">
        <v>243</v>
      </c>
      <c r="H767" s="178">
        <v>62</v>
      </c>
      <c r="I767" s="172">
        <v>489</v>
      </c>
      <c r="J767" s="177">
        <v>163</v>
      </c>
      <c r="K767" s="177">
        <v>245</v>
      </c>
      <c r="L767" s="178">
        <v>81</v>
      </c>
      <c r="M767" s="172">
        <v>495</v>
      </c>
      <c r="N767" s="177">
        <v>171</v>
      </c>
      <c r="O767" s="177">
        <v>209</v>
      </c>
      <c r="P767" s="178">
        <v>115</v>
      </c>
    </row>
    <row r="768" spans="1:16" x14ac:dyDescent="0.3">
      <c r="A768" s="175" t="s">
        <v>1014</v>
      </c>
      <c r="B768" s="176" t="s">
        <v>181</v>
      </c>
      <c r="C768" s="176" t="s">
        <v>1960</v>
      </c>
      <c r="D768" s="176" t="s">
        <v>841</v>
      </c>
      <c r="E768" s="172">
        <v>446</v>
      </c>
      <c r="F768" s="177">
        <v>78</v>
      </c>
      <c r="G768" s="177">
        <v>305</v>
      </c>
      <c r="H768" s="178">
        <v>63</v>
      </c>
      <c r="I768" s="172">
        <v>452</v>
      </c>
      <c r="J768" s="177">
        <v>80</v>
      </c>
      <c r="K768" s="177">
        <v>308</v>
      </c>
      <c r="L768" s="178">
        <v>64</v>
      </c>
      <c r="M768" s="172">
        <v>458</v>
      </c>
      <c r="N768" s="177">
        <v>101</v>
      </c>
      <c r="O768" s="177">
        <v>295</v>
      </c>
      <c r="P768" s="178">
        <v>62</v>
      </c>
    </row>
    <row r="769" spans="1:16" x14ac:dyDescent="0.3">
      <c r="A769" s="175" t="s">
        <v>539</v>
      </c>
      <c r="B769" s="176" t="s">
        <v>569</v>
      </c>
      <c r="C769" s="176" t="s">
        <v>1961</v>
      </c>
      <c r="D769" s="175" t="s">
        <v>669</v>
      </c>
      <c r="E769" s="172">
        <v>377</v>
      </c>
      <c r="F769" s="177">
        <v>284</v>
      </c>
      <c r="G769" s="177">
        <v>57</v>
      </c>
      <c r="H769" s="178">
        <v>36</v>
      </c>
      <c r="I769" s="172">
        <v>455</v>
      </c>
      <c r="J769" s="177">
        <v>296</v>
      </c>
      <c r="K769" s="177">
        <v>114</v>
      </c>
      <c r="L769" s="178">
        <v>45</v>
      </c>
      <c r="M769" s="172">
        <v>481</v>
      </c>
      <c r="N769" s="177">
        <v>288</v>
      </c>
      <c r="O769" s="177">
        <v>125</v>
      </c>
      <c r="P769" s="178">
        <v>68</v>
      </c>
    </row>
    <row r="770" spans="1:16" x14ac:dyDescent="0.3">
      <c r="A770" s="175" t="s">
        <v>539</v>
      </c>
      <c r="B770" s="176" t="s">
        <v>309</v>
      </c>
      <c r="C770" s="176" t="s">
        <v>1962</v>
      </c>
      <c r="D770" s="175" t="s">
        <v>398</v>
      </c>
      <c r="E770" s="172">
        <v>428</v>
      </c>
      <c r="F770" s="177">
        <v>220</v>
      </c>
      <c r="G770" s="177">
        <v>122</v>
      </c>
      <c r="H770" s="178">
        <v>86</v>
      </c>
      <c r="I770" s="172">
        <v>461</v>
      </c>
      <c r="J770" s="177">
        <v>231</v>
      </c>
      <c r="K770" s="177">
        <v>135</v>
      </c>
      <c r="L770" s="178">
        <v>95</v>
      </c>
      <c r="M770" s="172">
        <v>455</v>
      </c>
      <c r="N770" s="177">
        <v>238</v>
      </c>
      <c r="O770" s="177">
        <v>124</v>
      </c>
      <c r="P770" s="178">
        <v>93</v>
      </c>
    </row>
    <row r="771" spans="1:16" x14ac:dyDescent="0.3">
      <c r="A771" s="175" t="s">
        <v>260</v>
      </c>
      <c r="B771" s="176" t="s">
        <v>939</v>
      </c>
      <c r="C771" s="176" t="s">
        <v>1963</v>
      </c>
      <c r="D771" s="175" t="s">
        <v>949</v>
      </c>
      <c r="E771" s="172">
        <v>397</v>
      </c>
      <c r="F771" s="177">
        <v>220</v>
      </c>
      <c r="G771" s="177">
        <v>82</v>
      </c>
      <c r="H771" s="178">
        <v>95</v>
      </c>
      <c r="I771" s="172">
        <v>446</v>
      </c>
      <c r="J771" s="177">
        <v>228</v>
      </c>
      <c r="K771" s="177">
        <v>106</v>
      </c>
      <c r="L771" s="178">
        <v>112</v>
      </c>
      <c r="M771" s="172">
        <v>454</v>
      </c>
      <c r="N771" s="177">
        <v>228</v>
      </c>
      <c r="O771" s="177">
        <v>117</v>
      </c>
      <c r="P771" s="178">
        <v>109</v>
      </c>
    </row>
    <row r="772" spans="1:16" x14ac:dyDescent="0.3">
      <c r="A772" s="175" t="s">
        <v>260</v>
      </c>
      <c r="B772" s="176" t="s">
        <v>569</v>
      </c>
      <c r="C772" s="176" t="s">
        <v>1964</v>
      </c>
      <c r="D772" s="175" t="s">
        <v>620</v>
      </c>
      <c r="E772" s="172">
        <v>453</v>
      </c>
      <c r="F772" s="177">
        <v>104</v>
      </c>
      <c r="G772" s="177">
        <v>232</v>
      </c>
      <c r="H772" s="178">
        <v>117</v>
      </c>
      <c r="I772" s="172">
        <v>467</v>
      </c>
      <c r="J772" s="177">
        <v>107</v>
      </c>
      <c r="K772" s="177">
        <v>210</v>
      </c>
      <c r="L772" s="178">
        <v>150</v>
      </c>
      <c r="M772" s="172">
        <v>466</v>
      </c>
      <c r="N772" s="177">
        <v>111</v>
      </c>
      <c r="O772" s="177">
        <v>195</v>
      </c>
      <c r="P772" s="178">
        <v>160</v>
      </c>
    </row>
    <row r="773" spans="1:16" x14ac:dyDescent="0.3">
      <c r="A773" s="175" t="s">
        <v>260</v>
      </c>
      <c r="B773" s="176" t="s">
        <v>108</v>
      </c>
      <c r="C773" s="176" t="s">
        <v>1965</v>
      </c>
      <c r="D773" s="175" t="s">
        <v>147</v>
      </c>
      <c r="E773" s="172">
        <v>405</v>
      </c>
      <c r="F773" s="177">
        <v>195</v>
      </c>
      <c r="G773" s="177">
        <v>102</v>
      </c>
      <c r="H773" s="178">
        <v>108</v>
      </c>
      <c r="I773" s="172">
        <v>455</v>
      </c>
      <c r="J773" s="177">
        <v>218</v>
      </c>
      <c r="K773" s="177">
        <v>106</v>
      </c>
      <c r="L773" s="178">
        <v>131</v>
      </c>
      <c r="M773" s="172">
        <v>464</v>
      </c>
      <c r="N773" s="177">
        <v>216</v>
      </c>
      <c r="O773" s="177">
        <v>109</v>
      </c>
      <c r="P773" s="178">
        <v>139</v>
      </c>
    </row>
    <row r="774" spans="1:16" x14ac:dyDescent="0.3">
      <c r="A774" s="175" t="s">
        <v>107</v>
      </c>
      <c r="B774" s="176" t="s">
        <v>793</v>
      </c>
      <c r="C774" s="176" t="s">
        <v>1966</v>
      </c>
      <c r="D774" s="175" t="s">
        <v>802</v>
      </c>
      <c r="E774" s="172">
        <v>474</v>
      </c>
      <c r="F774" s="177">
        <v>131</v>
      </c>
      <c r="G774" s="177">
        <v>253</v>
      </c>
      <c r="H774" s="178">
        <v>90</v>
      </c>
      <c r="I774" s="172">
        <v>484</v>
      </c>
      <c r="J774" s="177">
        <v>131</v>
      </c>
      <c r="K774" s="177">
        <v>252</v>
      </c>
      <c r="L774" s="178">
        <v>101</v>
      </c>
      <c r="M774" s="172">
        <v>450</v>
      </c>
      <c r="N774" s="177">
        <v>129</v>
      </c>
      <c r="O774" s="177">
        <v>222</v>
      </c>
      <c r="P774" s="178">
        <v>99</v>
      </c>
    </row>
    <row r="775" spans="1:16" x14ac:dyDescent="0.3">
      <c r="A775" s="175" t="s">
        <v>1182</v>
      </c>
      <c r="B775" s="176" t="s">
        <v>763</v>
      </c>
      <c r="C775" s="176" t="s">
        <v>1967</v>
      </c>
      <c r="D775" s="175" t="s">
        <v>450</v>
      </c>
      <c r="E775" s="172">
        <v>374</v>
      </c>
      <c r="F775" s="177">
        <v>146</v>
      </c>
      <c r="G775" s="177">
        <v>142</v>
      </c>
      <c r="H775" s="178">
        <v>86</v>
      </c>
      <c r="I775" s="172">
        <v>380</v>
      </c>
      <c r="J775" s="177">
        <v>144</v>
      </c>
      <c r="K775" s="177">
        <v>149</v>
      </c>
      <c r="L775" s="178">
        <v>87</v>
      </c>
      <c r="M775" s="172">
        <v>463</v>
      </c>
      <c r="N775" s="177">
        <v>214</v>
      </c>
      <c r="O775" s="177">
        <v>151</v>
      </c>
      <c r="P775" s="178">
        <v>98</v>
      </c>
    </row>
    <row r="776" spans="1:16" x14ac:dyDescent="0.3">
      <c r="A776" s="175" t="s">
        <v>1014</v>
      </c>
      <c r="B776" s="176" t="s">
        <v>309</v>
      </c>
      <c r="C776" s="176" t="s">
        <v>1968</v>
      </c>
      <c r="D776" s="175" t="s">
        <v>358</v>
      </c>
      <c r="E776" s="172">
        <v>359</v>
      </c>
      <c r="F776" s="177">
        <v>147</v>
      </c>
      <c r="G776" s="177">
        <v>136</v>
      </c>
      <c r="H776" s="178">
        <v>76</v>
      </c>
      <c r="I776" s="172">
        <v>443</v>
      </c>
      <c r="J776" s="177">
        <v>153</v>
      </c>
      <c r="K776" s="177">
        <v>159</v>
      </c>
      <c r="L776" s="178">
        <v>131</v>
      </c>
      <c r="M776" s="172">
        <v>491</v>
      </c>
      <c r="N776" s="177">
        <v>156</v>
      </c>
      <c r="O776" s="177">
        <v>164</v>
      </c>
      <c r="P776" s="178">
        <v>171</v>
      </c>
    </row>
    <row r="777" spans="1:16" x14ac:dyDescent="0.3">
      <c r="A777" s="175" t="s">
        <v>568</v>
      </c>
      <c r="B777" s="176" t="s">
        <v>712</v>
      </c>
      <c r="C777" s="176" t="s">
        <v>1969</v>
      </c>
      <c r="D777" s="175" t="s">
        <v>731</v>
      </c>
      <c r="E777" s="172">
        <v>460</v>
      </c>
      <c r="F777" s="177">
        <v>106</v>
      </c>
      <c r="G777" s="177">
        <v>225</v>
      </c>
      <c r="H777" s="178">
        <v>129</v>
      </c>
      <c r="I777" s="172">
        <v>424</v>
      </c>
      <c r="J777" s="177">
        <v>111</v>
      </c>
      <c r="K777" s="177">
        <v>182</v>
      </c>
      <c r="L777" s="178">
        <v>131</v>
      </c>
      <c r="M777" s="172">
        <v>458</v>
      </c>
      <c r="N777" s="177">
        <v>101</v>
      </c>
      <c r="O777" s="177">
        <v>218</v>
      </c>
      <c r="P777" s="178">
        <v>139</v>
      </c>
    </row>
    <row r="778" spans="1:16" x14ac:dyDescent="0.3">
      <c r="A778" s="175" t="s">
        <v>938</v>
      </c>
      <c r="B778" s="176" t="s">
        <v>475</v>
      </c>
      <c r="C778" s="176" t="s">
        <v>1970</v>
      </c>
      <c r="D778" s="175" t="s">
        <v>492</v>
      </c>
      <c r="E778" s="172">
        <v>308</v>
      </c>
      <c r="F778" s="177">
        <v>173</v>
      </c>
      <c r="G778" s="177">
        <v>82</v>
      </c>
      <c r="H778" s="178">
        <v>53</v>
      </c>
      <c r="I778" s="172">
        <v>431</v>
      </c>
      <c r="J778" s="177">
        <v>197</v>
      </c>
      <c r="K778" s="177">
        <v>159</v>
      </c>
      <c r="L778" s="178">
        <v>75</v>
      </c>
      <c r="M778" s="172">
        <v>477</v>
      </c>
      <c r="N778" s="177">
        <v>204</v>
      </c>
      <c r="O778" s="177">
        <v>171</v>
      </c>
      <c r="P778" s="178">
        <v>102</v>
      </c>
    </row>
    <row r="779" spans="1:16" x14ac:dyDescent="0.3">
      <c r="A779" s="175" t="s">
        <v>234</v>
      </c>
      <c r="B779" s="176" t="s">
        <v>874</v>
      </c>
      <c r="C779" s="176" t="s">
        <v>1971</v>
      </c>
      <c r="D779" s="175" t="s">
        <v>887</v>
      </c>
      <c r="E779" s="172">
        <v>431</v>
      </c>
      <c r="F779" s="177">
        <v>167</v>
      </c>
      <c r="G779" s="177">
        <v>61</v>
      </c>
      <c r="H779" s="178">
        <v>203</v>
      </c>
      <c r="I779" s="172">
        <v>445</v>
      </c>
      <c r="J779" s="177">
        <v>164</v>
      </c>
      <c r="K779" s="177">
        <v>63</v>
      </c>
      <c r="L779" s="178">
        <v>218</v>
      </c>
      <c r="M779" s="172">
        <v>457</v>
      </c>
      <c r="N779" s="177">
        <v>166</v>
      </c>
      <c r="O779" s="177">
        <v>66</v>
      </c>
      <c r="P779" s="178">
        <v>225</v>
      </c>
    </row>
    <row r="780" spans="1:16" x14ac:dyDescent="0.3">
      <c r="A780" s="175" t="s">
        <v>938</v>
      </c>
      <c r="B780" s="176" t="s">
        <v>939</v>
      </c>
      <c r="C780" s="176" t="s">
        <v>1972</v>
      </c>
      <c r="D780" s="175" t="s">
        <v>147</v>
      </c>
      <c r="E780" s="172">
        <v>425</v>
      </c>
      <c r="F780" s="177">
        <v>121</v>
      </c>
      <c r="G780" s="177">
        <v>210</v>
      </c>
      <c r="H780" s="178">
        <v>94</v>
      </c>
      <c r="I780" s="172">
        <v>439</v>
      </c>
      <c r="J780" s="177">
        <v>123</v>
      </c>
      <c r="K780" s="177">
        <v>222</v>
      </c>
      <c r="L780" s="178">
        <v>94</v>
      </c>
      <c r="M780" s="172">
        <v>453</v>
      </c>
      <c r="N780" s="177">
        <v>124</v>
      </c>
      <c r="O780" s="177">
        <v>230</v>
      </c>
      <c r="P780" s="178">
        <v>99</v>
      </c>
    </row>
    <row r="781" spans="1:16" x14ac:dyDescent="0.3">
      <c r="A781" s="175" t="s">
        <v>938</v>
      </c>
      <c r="B781" s="176" t="s">
        <v>712</v>
      </c>
      <c r="C781" s="176" t="s">
        <v>1973</v>
      </c>
      <c r="D781" s="175" t="s">
        <v>726</v>
      </c>
      <c r="E781" s="172">
        <v>392</v>
      </c>
      <c r="F781" s="177">
        <v>178</v>
      </c>
      <c r="G781" s="177">
        <v>38</v>
      </c>
      <c r="H781" s="178">
        <v>176</v>
      </c>
      <c r="I781" s="172">
        <v>438</v>
      </c>
      <c r="J781" s="177">
        <v>183</v>
      </c>
      <c r="K781" s="177">
        <v>51</v>
      </c>
      <c r="L781" s="178">
        <v>204</v>
      </c>
      <c r="M781" s="172">
        <v>453</v>
      </c>
      <c r="N781" s="177">
        <v>184</v>
      </c>
      <c r="O781" s="177">
        <v>59</v>
      </c>
      <c r="P781" s="178">
        <v>210</v>
      </c>
    </row>
    <row r="782" spans="1:16" x14ac:dyDescent="0.3">
      <c r="A782" s="175" t="s">
        <v>1162</v>
      </c>
      <c r="B782" s="176" t="s">
        <v>108</v>
      </c>
      <c r="C782" s="176" t="s">
        <v>1974</v>
      </c>
      <c r="D782" s="175" t="s">
        <v>181</v>
      </c>
      <c r="E782" s="172">
        <v>409</v>
      </c>
      <c r="F782" s="177">
        <v>172</v>
      </c>
      <c r="G782" s="177">
        <v>119</v>
      </c>
      <c r="H782" s="178">
        <v>118</v>
      </c>
      <c r="I782" s="172">
        <v>449</v>
      </c>
      <c r="J782" s="177">
        <v>174</v>
      </c>
      <c r="K782" s="177">
        <v>118</v>
      </c>
      <c r="L782" s="178">
        <v>157</v>
      </c>
      <c r="M782" s="172">
        <v>458</v>
      </c>
      <c r="N782" s="177">
        <v>184</v>
      </c>
      <c r="O782" s="177">
        <v>106</v>
      </c>
      <c r="P782" s="178">
        <v>168</v>
      </c>
    </row>
    <row r="783" spans="1:16" x14ac:dyDescent="0.3">
      <c r="A783" s="175" t="s">
        <v>260</v>
      </c>
      <c r="B783" s="176" t="s">
        <v>272</v>
      </c>
      <c r="C783" s="176" t="s">
        <v>1975</v>
      </c>
      <c r="D783" s="175" t="s">
        <v>566</v>
      </c>
      <c r="E783" s="172">
        <v>370</v>
      </c>
      <c r="F783" s="177">
        <v>177</v>
      </c>
      <c r="G783" s="177">
        <v>121</v>
      </c>
      <c r="H783" s="178">
        <v>72</v>
      </c>
      <c r="I783" s="172">
        <v>445</v>
      </c>
      <c r="J783" s="177">
        <v>230</v>
      </c>
      <c r="K783" s="177">
        <v>123</v>
      </c>
      <c r="L783" s="178">
        <v>92</v>
      </c>
      <c r="M783" s="172">
        <v>446</v>
      </c>
      <c r="N783" s="177">
        <v>229</v>
      </c>
      <c r="O783" s="177">
        <v>124</v>
      </c>
      <c r="P783" s="178">
        <v>93</v>
      </c>
    </row>
    <row r="784" spans="1:16" x14ac:dyDescent="0.3">
      <c r="A784" s="175" t="s">
        <v>1085</v>
      </c>
      <c r="B784" s="176" t="s">
        <v>712</v>
      </c>
      <c r="C784" s="176" t="s">
        <v>1976</v>
      </c>
      <c r="D784" s="175" t="s">
        <v>446</v>
      </c>
      <c r="E784" s="172">
        <v>401</v>
      </c>
      <c r="F784" s="177">
        <v>159</v>
      </c>
      <c r="G784" s="177">
        <v>138</v>
      </c>
      <c r="H784" s="178">
        <v>104</v>
      </c>
      <c r="I784" s="172">
        <v>437</v>
      </c>
      <c r="J784" s="177">
        <v>148</v>
      </c>
      <c r="K784" s="177">
        <v>145</v>
      </c>
      <c r="L784" s="178">
        <v>144</v>
      </c>
      <c r="M784" s="172">
        <v>460</v>
      </c>
      <c r="N784" s="177">
        <v>144</v>
      </c>
      <c r="O784" s="177">
        <v>157</v>
      </c>
      <c r="P784" s="178">
        <v>159</v>
      </c>
    </row>
    <row r="785" spans="1:16" x14ac:dyDescent="0.3">
      <c r="A785" s="175" t="s">
        <v>107</v>
      </c>
      <c r="B785" s="176" t="s">
        <v>475</v>
      </c>
      <c r="C785" s="176" t="s">
        <v>1977</v>
      </c>
      <c r="D785" s="175" t="s">
        <v>489</v>
      </c>
      <c r="E785" s="172">
        <v>367</v>
      </c>
      <c r="F785" s="177">
        <v>197</v>
      </c>
      <c r="G785" s="177">
        <v>120</v>
      </c>
      <c r="H785" s="178">
        <v>50</v>
      </c>
      <c r="I785" s="172">
        <v>454</v>
      </c>
      <c r="J785" s="177">
        <v>197</v>
      </c>
      <c r="K785" s="177">
        <v>167</v>
      </c>
      <c r="L785" s="178">
        <v>90</v>
      </c>
      <c r="M785" s="172">
        <v>456</v>
      </c>
      <c r="N785" s="177">
        <v>193</v>
      </c>
      <c r="O785" s="177">
        <v>161</v>
      </c>
      <c r="P785" s="178">
        <v>102</v>
      </c>
    </row>
    <row r="786" spans="1:16" x14ac:dyDescent="0.3">
      <c r="A786" s="175" t="s">
        <v>568</v>
      </c>
      <c r="B786" s="176" t="s">
        <v>939</v>
      </c>
      <c r="C786" s="176" t="s">
        <v>1978</v>
      </c>
      <c r="D786" s="175" t="s">
        <v>997</v>
      </c>
      <c r="E786" s="172">
        <v>344</v>
      </c>
      <c r="F786" s="177">
        <v>172</v>
      </c>
      <c r="G786" s="177">
        <v>105</v>
      </c>
      <c r="H786" s="178">
        <v>67</v>
      </c>
      <c r="I786" s="172">
        <v>383</v>
      </c>
      <c r="J786" s="177">
        <v>173</v>
      </c>
      <c r="K786" s="177">
        <v>127</v>
      </c>
      <c r="L786" s="178">
        <v>83</v>
      </c>
      <c r="M786" s="172">
        <v>445</v>
      </c>
      <c r="N786" s="177">
        <v>226</v>
      </c>
      <c r="O786" s="177">
        <v>135</v>
      </c>
      <c r="P786" s="178">
        <v>84</v>
      </c>
    </row>
    <row r="787" spans="1:16" x14ac:dyDescent="0.3">
      <c r="A787" s="175" t="s">
        <v>308</v>
      </c>
      <c r="B787" s="176" t="s">
        <v>1163</v>
      </c>
      <c r="C787" s="176" t="s">
        <v>1979</v>
      </c>
      <c r="D787" s="175" t="s">
        <v>1170</v>
      </c>
      <c r="E787" s="172">
        <v>366</v>
      </c>
      <c r="F787" s="177">
        <v>287</v>
      </c>
      <c r="G787" s="177">
        <v>44</v>
      </c>
      <c r="H787" s="178">
        <v>35</v>
      </c>
      <c r="I787" s="172">
        <v>464</v>
      </c>
      <c r="J787" s="177">
        <v>338</v>
      </c>
      <c r="K787" s="177">
        <v>36</v>
      </c>
      <c r="L787" s="178">
        <v>90</v>
      </c>
      <c r="M787" s="172">
        <v>455</v>
      </c>
      <c r="N787" s="177">
        <v>309</v>
      </c>
      <c r="O787" s="177">
        <v>44</v>
      </c>
      <c r="P787" s="178">
        <v>102</v>
      </c>
    </row>
    <row r="788" spans="1:16" x14ac:dyDescent="0.3">
      <c r="A788" s="175" t="s">
        <v>1038</v>
      </c>
      <c r="B788" s="176" t="s">
        <v>569</v>
      </c>
      <c r="C788" s="176" t="s">
        <v>1980</v>
      </c>
      <c r="D788" s="175" t="s">
        <v>612</v>
      </c>
      <c r="E788" s="172">
        <v>414</v>
      </c>
      <c r="F788" s="177">
        <v>228</v>
      </c>
      <c r="G788" s="177">
        <v>125</v>
      </c>
      <c r="H788" s="178">
        <v>61</v>
      </c>
      <c r="I788" s="172">
        <v>437</v>
      </c>
      <c r="J788" s="177">
        <v>240</v>
      </c>
      <c r="K788" s="177">
        <v>106</v>
      </c>
      <c r="L788" s="178">
        <v>91</v>
      </c>
      <c r="M788" s="172">
        <v>464</v>
      </c>
      <c r="N788" s="177">
        <v>241</v>
      </c>
      <c r="O788" s="177">
        <v>110</v>
      </c>
      <c r="P788" s="178">
        <v>113</v>
      </c>
    </row>
    <row r="789" spans="1:16" x14ac:dyDescent="0.3">
      <c r="A789" s="175" t="s">
        <v>1014</v>
      </c>
      <c r="B789" s="176" t="s">
        <v>748</v>
      </c>
      <c r="C789" s="176" t="s">
        <v>1981</v>
      </c>
      <c r="D789" s="175" t="s">
        <v>761</v>
      </c>
      <c r="E789" s="172">
        <v>419</v>
      </c>
      <c r="F789" s="177">
        <v>282</v>
      </c>
      <c r="G789" s="177">
        <v>48</v>
      </c>
      <c r="H789" s="178">
        <v>89</v>
      </c>
      <c r="I789" s="172">
        <v>457</v>
      </c>
      <c r="J789" s="177">
        <v>279</v>
      </c>
      <c r="K789" s="177">
        <v>48</v>
      </c>
      <c r="L789" s="178">
        <v>130</v>
      </c>
      <c r="M789" s="172">
        <v>435</v>
      </c>
      <c r="N789" s="177">
        <v>278</v>
      </c>
      <c r="O789" s="177">
        <v>33</v>
      </c>
      <c r="P789" s="178">
        <v>124</v>
      </c>
    </row>
    <row r="790" spans="1:16" x14ac:dyDescent="0.3">
      <c r="A790" s="175" t="s">
        <v>1162</v>
      </c>
      <c r="B790" s="176" t="s">
        <v>1039</v>
      </c>
      <c r="C790" s="176" t="s">
        <v>1982</v>
      </c>
      <c r="D790" s="175" t="s">
        <v>505</v>
      </c>
      <c r="E790" s="172">
        <v>382</v>
      </c>
      <c r="F790" s="177">
        <v>177</v>
      </c>
      <c r="G790" s="177">
        <v>70</v>
      </c>
      <c r="H790" s="178">
        <v>135</v>
      </c>
      <c r="I790" s="172">
        <v>440</v>
      </c>
      <c r="J790" s="177">
        <v>180</v>
      </c>
      <c r="K790" s="177">
        <v>70</v>
      </c>
      <c r="L790" s="178">
        <v>190</v>
      </c>
      <c r="M790" s="172">
        <v>447</v>
      </c>
      <c r="N790" s="177">
        <v>178</v>
      </c>
      <c r="O790" s="177">
        <v>70</v>
      </c>
      <c r="P790" s="178">
        <v>199</v>
      </c>
    </row>
    <row r="791" spans="1:16" x14ac:dyDescent="0.3">
      <c r="A791" s="175" t="s">
        <v>680</v>
      </c>
      <c r="B791" s="176" t="s">
        <v>108</v>
      </c>
      <c r="C791" s="176" t="s">
        <v>1983</v>
      </c>
      <c r="D791" s="175" t="s">
        <v>199</v>
      </c>
      <c r="E791" s="172">
        <v>318</v>
      </c>
      <c r="F791" s="177">
        <v>141</v>
      </c>
      <c r="G791" s="177">
        <v>85</v>
      </c>
      <c r="H791" s="178">
        <v>92</v>
      </c>
      <c r="I791" s="172">
        <v>404</v>
      </c>
      <c r="J791" s="177">
        <v>144</v>
      </c>
      <c r="K791" s="177">
        <v>143</v>
      </c>
      <c r="L791" s="178">
        <v>117</v>
      </c>
      <c r="M791" s="172">
        <v>442</v>
      </c>
      <c r="N791" s="177">
        <v>148</v>
      </c>
      <c r="O791" s="177">
        <v>173</v>
      </c>
      <c r="P791" s="178">
        <v>121</v>
      </c>
    </row>
    <row r="792" spans="1:16" x14ac:dyDescent="0.3">
      <c r="A792" s="175" t="s">
        <v>913</v>
      </c>
      <c r="B792" s="176" t="s">
        <v>1150</v>
      </c>
      <c r="C792" s="176" t="s">
        <v>1984</v>
      </c>
      <c r="D792" s="175" t="s">
        <v>906</v>
      </c>
      <c r="E792" s="172">
        <v>368</v>
      </c>
      <c r="F792" s="177">
        <v>285</v>
      </c>
      <c r="G792" s="177">
        <v>31</v>
      </c>
      <c r="H792" s="178">
        <v>52</v>
      </c>
      <c r="I792" s="172">
        <v>431</v>
      </c>
      <c r="J792" s="177">
        <v>297</v>
      </c>
      <c r="K792" s="177">
        <v>56</v>
      </c>
      <c r="L792" s="178">
        <v>78</v>
      </c>
      <c r="M792" s="172">
        <v>461</v>
      </c>
      <c r="N792" s="177">
        <v>295</v>
      </c>
      <c r="O792" s="177">
        <v>65</v>
      </c>
      <c r="P792" s="178">
        <v>101</v>
      </c>
    </row>
    <row r="793" spans="1:16" x14ac:dyDescent="0.3">
      <c r="A793" s="175" t="s">
        <v>568</v>
      </c>
      <c r="B793" s="176" t="s">
        <v>874</v>
      </c>
      <c r="C793" s="176" t="s">
        <v>1985</v>
      </c>
      <c r="D793" s="175" t="s">
        <v>901</v>
      </c>
      <c r="E793" s="172">
        <v>214</v>
      </c>
      <c r="F793" s="177">
        <v>148</v>
      </c>
      <c r="G793" s="177">
        <v>26</v>
      </c>
      <c r="H793" s="178">
        <v>40</v>
      </c>
      <c r="I793" s="172">
        <v>221</v>
      </c>
      <c r="J793" s="177">
        <v>146</v>
      </c>
      <c r="K793" s="177">
        <v>31</v>
      </c>
      <c r="L793" s="178">
        <v>44</v>
      </c>
      <c r="M793" s="172">
        <v>441</v>
      </c>
      <c r="N793" s="177">
        <v>131</v>
      </c>
      <c r="O793" s="177">
        <v>262</v>
      </c>
      <c r="P793" s="178">
        <v>48</v>
      </c>
    </row>
    <row r="794" spans="1:16" x14ac:dyDescent="0.3">
      <c r="A794" s="175" t="s">
        <v>819</v>
      </c>
      <c r="B794" s="176" t="s">
        <v>181</v>
      </c>
      <c r="C794" s="176" t="s">
        <v>1986</v>
      </c>
      <c r="D794" s="175" t="s">
        <v>827</v>
      </c>
      <c r="E794" s="172">
        <v>400</v>
      </c>
      <c r="F794" s="177">
        <v>222</v>
      </c>
      <c r="G794" s="177">
        <v>40</v>
      </c>
      <c r="H794" s="178">
        <v>138</v>
      </c>
      <c r="I794" s="172">
        <v>420</v>
      </c>
      <c r="J794" s="177">
        <v>222</v>
      </c>
      <c r="K794" s="177">
        <v>43</v>
      </c>
      <c r="L794" s="178">
        <v>155</v>
      </c>
      <c r="M794" s="172">
        <v>430</v>
      </c>
      <c r="N794" s="177">
        <v>226</v>
      </c>
      <c r="O794" s="177">
        <v>50</v>
      </c>
      <c r="P794" s="178">
        <v>154</v>
      </c>
    </row>
    <row r="795" spans="1:16" x14ac:dyDescent="0.3">
      <c r="A795" s="175" t="s">
        <v>107</v>
      </c>
      <c r="B795" s="176" t="s">
        <v>108</v>
      </c>
      <c r="C795" s="176" t="s">
        <v>1987</v>
      </c>
      <c r="D795" s="175" t="s">
        <v>123</v>
      </c>
      <c r="E795" s="172">
        <v>371</v>
      </c>
      <c r="F795" s="177">
        <v>97</v>
      </c>
      <c r="G795" s="177">
        <v>227</v>
      </c>
      <c r="H795" s="178">
        <v>47</v>
      </c>
      <c r="I795" s="172">
        <v>366</v>
      </c>
      <c r="J795" s="177">
        <v>96</v>
      </c>
      <c r="K795" s="177">
        <v>225</v>
      </c>
      <c r="L795" s="178">
        <v>45</v>
      </c>
      <c r="M795" s="172">
        <v>431</v>
      </c>
      <c r="N795" s="177">
        <v>165</v>
      </c>
      <c r="O795" s="177">
        <v>219</v>
      </c>
      <c r="P795" s="178">
        <v>47</v>
      </c>
    </row>
    <row r="796" spans="1:16" x14ac:dyDescent="0.3">
      <c r="A796" s="175" t="s">
        <v>308</v>
      </c>
      <c r="B796" s="176" t="s">
        <v>181</v>
      </c>
      <c r="C796" s="176" t="s">
        <v>1988</v>
      </c>
      <c r="D796" s="175" t="s">
        <v>849</v>
      </c>
      <c r="E796" s="172">
        <v>372</v>
      </c>
      <c r="F796" s="177">
        <v>157</v>
      </c>
      <c r="G796" s="177">
        <v>94</v>
      </c>
      <c r="H796" s="178">
        <v>121</v>
      </c>
      <c r="I796" s="172">
        <v>429</v>
      </c>
      <c r="J796" s="177">
        <v>160</v>
      </c>
      <c r="K796" s="177">
        <v>121</v>
      </c>
      <c r="L796" s="178">
        <v>148</v>
      </c>
      <c r="M796" s="172">
        <v>436</v>
      </c>
      <c r="N796" s="177">
        <v>161</v>
      </c>
      <c r="O796" s="177">
        <v>120</v>
      </c>
      <c r="P796" s="178">
        <v>155</v>
      </c>
    </row>
    <row r="797" spans="1:16" x14ac:dyDescent="0.3">
      <c r="A797" s="175" t="s">
        <v>568</v>
      </c>
      <c r="B797" s="176" t="s">
        <v>569</v>
      </c>
      <c r="C797" s="176" t="s">
        <v>1989</v>
      </c>
      <c r="D797" s="175" t="s">
        <v>670</v>
      </c>
      <c r="E797" s="172">
        <v>435</v>
      </c>
      <c r="F797" s="177">
        <v>201</v>
      </c>
      <c r="G797" s="177">
        <v>186</v>
      </c>
      <c r="H797" s="178">
        <v>48</v>
      </c>
      <c r="I797" s="172">
        <v>445</v>
      </c>
      <c r="J797" s="177">
        <v>200</v>
      </c>
      <c r="K797" s="177">
        <v>194</v>
      </c>
      <c r="L797" s="178">
        <v>51</v>
      </c>
      <c r="M797" s="172">
        <v>457</v>
      </c>
      <c r="N797" s="177">
        <v>198</v>
      </c>
      <c r="O797" s="177">
        <v>179</v>
      </c>
      <c r="P797" s="178">
        <v>80</v>
      </c>
    </row>
    <row r="798" spans="1:16" x14ac:dyDescent="0.3">
      <c r="A798" s="175" t="s">
        <v>747</v>
      </c>
      <c r="B798" s="176" t="s">
        <v>506</v>
      </c>
      <c r="C798" s="176" t="s">
        <v>1990</v>
      </c>
      <c r="D798" s="175" t="s">
        <v>1030</v>
      </c>
      <c r="E798" s="172">
        <v>389</v>
      </c>
      <c r="F798" s="177">
        <v>176</v>
      </c>
      <c r="G798" s="177">
        <v>68</v>
      </c>
      <c r="H798" s="178">
        <v>145</v>
      </c>
      <c r="I798" s="172">
        <v>422</v>
      </c>
      <c r="J798" s="177">
        <v>191</v>
      </c>
      <c r="K798" s="177">
        <v>60</v>
      </c>
      <c r="L798" s="178">
        <v>171</v>
      </c>
      <c r="M798" s="172">
        <v>438</v>
      </c>
      <c r="N798" s="177">
        <v>194</v>
      </c>
      <c r="O798" s="177">
        <v>63</v>
      </c>
      <c r="P798" s="178">
        <v>181</v>
      </c>
    </row>
    <row r="799" spans="1:16" x14ac:dyDescent="0.3">
      <c r="A799" s="175" t="s">
        <v>234</v>
      </c>
      <c r="B799" s="176" t="s">
        <v>1039</v>
      </c>
      <c r="C799" s="176" t="s">
        <v>1991</v>
      </c>
      <c r="D799" s="175" t="s">
        <v>1071</v>
      </c>
      <c r="E799" s="172">
        <v>429</v>
      </c>
      <c r="F799" s="177">
        <v>192</v>
      </c>
      <c r="G799" s="177">
        <v>92</v>
      </c>
      <c r="H799" s="178">
        <v>145</v>
      </c>
      <c r="I799" s="172">
        <v>520</v>
      </c>
      <c r="J799" s="177">
        <v>191</v>
      </c>
      <c r="K799" s="177">
        <v>156</v>
      </c>
      <c r="L799" s="178">
        <v>173</v>
      </c>
      <c r="M799" s="172">
        <v>445</v>
      </c>
      <c r="N799" s="177">
        <v>192</v>
      </c>
      <c r="O799" s="177">
        <v>60</v>
      </c>
      <c r="P799" s="178">
        <v>193</v>
      </c>
    </row>
    <row r="800" spans="1:16" x14ac:dyDescent="0.3">
      <c r="A800" s="175" t="s">
        <v>539</v>
      </c>
      <c r="B800" s="176" t="s">
        <v>309</v>
      </c>
      <c r="C800" s="176" t="s">
        <v>1992</v>
      </c>
      <c r="D800" s="175" t="s">
        <v>350</v>
      </c>
      <c r="E800" s="172">
        <v>386</v>
      </c>
      <c r="F800" s="177">
        <v>194</v>
      </c>
      <c r="G800" s="177">
        <v>103</v>
      </c>
      <c r="H800" s="178">
        <v>89</v>
      </c>
      <c r="I800" s="172">
        <v>430</v>
      </c>
      <c r="J800" s="177">
        <v>193</v>
      </c>
      <c r="K800" s="177">
        <v>99</v>
      </c>
      <c r="L800" s="178">
        <v>138</v>
      </c>
      <c r="M800" s="172">
        <v>436</v>
      </c>
      <c r="N800" s="177">
        <v>186</v>
      </c>
      <c r="O800" s="177">
        <v>100</v>
      </c>
      <c r="P800" s="178">
        <v>150</v>
      </c>
    </row>
    <row r="801" spans="1:16" x14ac:dyDescent="0.3">
      <c r="A801" s="175" t="s">
        <v>234</v>
      </c>
      <c r="B801" s="176" t="s">
        <v>261</v>
      </c>
      <c r="C801" s="176" t="s">
        <v>1993</v>
      </c>
      <c r="D801" s="175" t="s">
        <v>275</v>
      </c>
      <c r="E801" s="172">
        <v>378</v>
      </c>
      <c r="F801" s="177">
        <v>276</v>
      </c>
      <c r="G801" s="177">
        <v>59</v>
      </c>
      <c r="H801" s="178">
        <v>43</v>
      </c>
      <c r="I801" s="172">
        <v>428</v>
      </c>
      <c r="J801" s="177">
        <v>289</v>
      </c>
      <c r="K801" s="177">
        <v>88</v>
      </c>
      <c r="L801" s="178">
        <v>51</v>
      </c>
      <c r="M801" s="172">
        <v>475</v>
      </c>
      <c r="N801" s="177">
        <v>292</v>
      </c>
      <c r="O801" s="177">
        <v>80</v>
      </c>
      <c r="P801" s="178">
        <v>103</v>
      </c>
    </row>
    <row r="802" spans="1:16" x14ac:dyDescent="0.3">
      <c r="A802" s="175" t="s">
        <v>938</v>
      </c>
      <c r="B802" s="176" t="s">
        <v>272</v>
      </c>
      <c r="C802" s="176" t="s">
        <v>1994</v>
      </c>
      <c r="D802" s="176" t="s">
        <v>542</v>
      </c>
      <c r="E802" s="172">
        <v>377</v>
      </c>
      <c r="F802" s="177">
        <v>289</v>
      </c>
      <c r="G802" s="177">
        <v>31</v>
      </c>
      <c r="H802" s="178">
        <v>57</v>
      </c>
      <c r="I802" s="172">
        <v>417</v>
      </c>
      <c r="J802" s="177">
        <v>296</v>
      </c>
      <c r="K802" s="177">
        <v>37</v>
      </c>
      <c r="L802" s="178">
        <v>84</v>
      </c>
      <c r="M802" s="172">
        <v>442</v>
      </c>
      <c r="N802" s="177">
        <v>292</v>
      </c>
      <c r="O802" s="177">
        <v>45</v>
      </c>
      <c r="P802" s="178">
        <v>105</v>
      </c>
    </row>
    <row r="803" spans="1:16" x14ac:dyDescent="0.3">
      <c r="A803" s="175" t="s">
        <v>873</v>
      </c>
      <c r="B803" s="176" t="s">
        <v>261</v>
      </c>
      <c r="C803" s="176" t="s">
        <v>1995</v>
      </c>
      <c r="D803" s="175" t="s">
        <v>282</v>
      </c>
      <c r="E803" s="172">
        <v>356</v>
      </c>
      <c r="F803" s="177">
        <v>152</v>
      </c>
      <c r="G803" s="177">
        <v>126</v>
      </c>
      <c r="H803" s="178">
        <v>78</v>
      </c>
      <c r="I803" s="172">
        <v>410</v>
      </c>
      <c r="J803" s="177">
        <v>152</v>
      </c>
      <c r="K803" s="177">
        <v>173</v>
      </c>
      <c r="L803" s="178">
        <v>85</v>
      </c>
      <c r="M803" s="172">
        <v>423</v>
      </c>
      <c r="N803" s="177">
        <v>151</v>
      </c>
      <c r="O803" s="177">
        <v>184</v>
      </c>
      <c r="P803" s="178">
        <v>88</v>
      </c>
    </row>
    <row r="804" spans="1:16" x14ac:dyDescent="0.3">
      <c r="A804" s="175" t="s">
        <v>512</v>
      </c>
      <c r="B804" s="176" t="s">
        <v>681</v>
      </c>
      <c r="C804" s="176" t="s">
        <v>1996</v>
      </c>
      <c r="D804" s="175" t="s">
        <v>710</v>
      </c>
      <c r="E804" s="172">
        <v>421</v>
      </c>
      <c r="F804" s="177">
        <v>205</v>
      </c>
      <c r="G804" s="177">
        <v>42</v>
      </c>
      <c r="H804" s="178">
        <v>174</v>
      </c>
      <c r="I804" s="172">
        <v>427</v>
      </c>
      <c r="J804" s="177">
        <v>205</v>
      </c>
      <c r="K804" s="177">
        <v>34</v>
      </c>
      <c r="L804" s="178">
        <v>188</v>
      </c>
      <c r="M804" s="172">
        <v>410</v>
      </c>
      <c r="N804" s="177">
        <v>200</v>
      </c>
      <c r="O804" s="177">
        <v>31</v>
      </c>
      <c r="P804" s="178">
        <v>179</v>
      </c>
    </row>
    <row r="805" spans="1:16" x14ac:dyDescent="0.3">
      <c r="A805" s="175" t="s">
        <v>873</v>
      </c>
      <c r="B805" s="176" t="s">
        <v>261</v>
      </c>
      <c r="C805" s="176" t="s">
        <v>1997</v>
      </c>
      <c r="D805" s="175" t="s">
        <v>302</v>
      </c>
      <c r="E805" s="172">
        <v>403</v>
      </c>
      <c r="F805" s="177">
        <v>142</v>
      </c>
      <c r="G805" s="177">
        <v>80</v>
      </c>
      <c r="H805" s="178">
        <v>181</v>
      </c>
      <c r="I805" s="172">
        <v>408</v>
      </c>
      <c r="J805" s="177">
        <v>141</v>
      </c>
      <c r="K805" s="177">
        <v>81</v>
      </c>
      <c r="L805" s="178">
        <v>186</v>
      </c>
      <c r="M805" s="172">
        <v>431</v>
      </c>
      <c r="N805" s="177">
        <v>140</v>
      </c>
      <c r="O805" s="177">
        <v>91</v>
      </c>
      <c r="P805" s="178">
        <v>200</v>
      </c>
    </row>
    <row r="806" spans="1:16" x14ac:dyDescent="0.3">
      <c r="A806" s="175" t="s">
        <v>568</v>
      </c>
      <c r="B806" s="176" t="s">
        <v>181</v>
      </c>
      <c r="C806" s="176" t="s">
        <v>1998</v>
      </c>
      <c r="D806" s="175" t="s">
        <v>840</v>
      </c>
      <c r="E806" s="172">
        <v>417</v>
      </c>
      <c r="F806" s="177">
        <v>91</v>
      </c>
      <c r="G806" s="177">
        <v>232</v>
      </c>
      <c r="H806" s="178">
        <v>94</v>
      </c>
      <c r="I806" s="172">
        <v>413</v>
      </c>
      <c r="J806" s="177">
        <v>94</v>
      </c>
      <c r="K806" s="177">
        <v>221</v>
      </c>
      <c r="L806" s="178">
        <v>98</v>
      </c>
      <c r="M806" s="172">
        <v>434</v>
      </c>
      <c r="N806" s="177">
        <v>94</v>
      </c>
      <c r="O806" s="177">
        <v>224</v>
      </c>
      <c r="P806" s="178">
        <v>116</v>
      </c>
    </row>
    <row r="807" spans="1:16" x14ac:dyDescent="0.3">
      <c r="A807" s="175" t="s">
        <v>457</v>
      </c>
      <c r="B807" s="176" t="s">
        <v>181</v>
      </c>
      <c r="C807" s="176" t="s">
        <v>1999</v>
      </c>
      <c r="D807" s="175" t="s">
        <v>836</v>
      </c>
      <c r="E807" s="172">
        <v>392</v>
      </c>
      <c r="F807" s="177">
        <v>181</v>
      </c>
      <c r="G807" s="177">
        <v>59</v>
      </c>
      <c r="H807" s="178">
        <v>152</v>
      </c>
      <c r="I807" s="172">
        <v>417</v>
      </c>
      <c r="J807" s="177">
        <v>179</v>
      </c>
      <c r="K807" s="177">
        <v>59</v>
      </c>
      <c r="L807" s="178">
        <v>179</v>
      </c>
      <c r="M807" s="172">
        <v>421</v>
      </c>
      <c r="N807" s="177">
        <v>179</v>
      </c>
      <c r="O807" s="177">
        <v>56</v>
      </c>
      <c r="P807" s="178">
        <v>186</v>
      </c>
    </row>
    <row r="808" spans="1:16" x14ac:dyDescent="0.3">
      <c r="A808" s="175" t="s">
        <v>107</v>
      </c>
      <c r="B808" s="176" t="s">
        <v>874</v>
      </c>
      <c r="C808" s="176" t="s">
        <v>2000</v>
      </c>
      <c r="D808" s="175" t="s">
        <v>906</v>
      </c>
      <c r="E808" s="172">
        <v>410</v>
      </c>
      <c r="F808" s="177">
        <v>181</v>
      </c>
      <c r="G808" s="177">
        <v>134</v>
      </c>
      <c r="H808" s="178">
        <v>95</v>
      </c>
      <c r="I808" s="172">
        <v>415</v>
      </c>
      <c r="J808" s="177">
        <v>183</v>
      </c>
      <c r="K808" s="177">
        <v>127</v>
      </c>
      <c r="L808" s="178">
        <v>105</v>
      </c>
      <c r="M808" s="172">
        <v>415</v>
      </c>
      <c r="N808" s="177">
        <v>185</v>
      </c>
      <c r="O808" s="177">
        <v>124</v>
      </c>
      <c r="P808" s="178">
        <v>106</v>
      </c>
    </row>
    <row r="809" spans="1:16" x14ac:dyDescent="0.3">
      <c r="A809" s="175" t="s">
        <v>474</v>
      </c>
      <c r="B809" s="176" t="s">
        <v>939</v>
      </c>
      <c r="C809" s="176" t="s">
        <v>2001</v>
      </c>
      <c r="D809" s="175" t="s">
        <v>964</v>
      </c>
      <c r="E809" s="172">
        <v>345</v>
      </c>
      <c r="F809" s="177">
        <v>94</v>
      </c>
      <c r="G809" s="177">
        <v>213</v>
      </c>
      <c r="H809" s="178">
        <v>38</v>
      </c>
      <c r="I809" s="172">
        <v>406</v>
      </c>
      <c r="J809" s="177">
        <v>87</v>
      </c>
      <c r="K809" s="177">
        <v>243</v>
      </c>
      <c r="L809" s="178">
        <v>76</v>
      </c>
      <c r="M809" s="172">
        <v>422</v>
      </c>
      <c r="N809" s="177">
        <v>91</v>
      </c>
      <c r="O809" s="177">
        <v>247</v>
      </c>
      <c r="P809" s="178">
        <v>84</v>
      </c>
    </row>
    <row r="810" spans="1:16" x14ac:dyDescent="0.3">
      <c r="A810" s="175" t="s">
        <v>1122</v>
      </c>
      <c r="B810" s="176" t="s">
        <v>181</v>
      </c>
      <c r="C810" s="176" t="s">
        <v>2002</v>
      </c>
      <c r="D810" s="175" t="s">
        <v>867</v>
      </c>
      <c r="E810" s="172">
        <v>378</v>
      </c>
      <c r="F810" s="177">
        <v>200</v>
      </c>
      <c r="G810" s="177">
        <v>96</v>
      </c>
      <c r="H810" s="178">
        <v>82</v>
      </c>
      <c r="I810" s="172">
        <v>415</v>
      </c>
      <c r="J810" s="177">
        <v>200</v>
      </c>
      <c r="K810" s="177">
        <v>95</v>
      </c>
      <c r="L810" s="178">
        <v>120</v>
      </c>
      <c r="M810" s="172">
        <v>408</v>
      </c>
      <c r="N810" s="177">
        <v>199</v>
      </c>
      <c r="O810" s="177">
        <v>95</v>
      </c>
      <c r="P810" s="178">
        <v>114</v>
      </c>
    </row>
    <row r="811" spans="1:16" x14ac:dyDescent="0.3">
      <c r="A811" s="175" t="s">
        <v>711</v>
      </c>
      <c r="B811" s="176" t="s">
        <v>748</v>
      </c>
      <c r="C811" s="176" t="s">
        <v>2003</v>
      </c>
      <c r="D811" s="175" t="s">
        <v>752</v>
      </c>
      <c r="E811" s="172">
        <v>360</v>
      </c>
      <c r="F811" s="177">
        <v>194</v>
      </c>
      <c r="G811" s="177">
        <v>86</v>
      </c>
      <c r="H811" s="178">
        <v>80</v>
      </c>
      <c r="I811" s="172">
        <v>377</v>
      </c>
      <c r="J811" s="177">
        <v>190</v>
      </c>
      <c r="K811" s="177">
        <v>86</v>
      </c>
      <c r="L811" s="178">
        <v>101</v>
      </c>
      <c r="M811" s="172">
        <v>430</v>
      </c>
      <c r="N811" s="177">
        <v>190</v>
      </c>
      <c r="O811" s="177">
        <v>121</v>
      </c>
      <c r="P811" s="178">
        <v>119</v>
      </c>
    </row>
    <row r="812" spans="1:16" x14ac:dyDescent="0.3">
      <c r="A812" s="175" t="s">
        <v>1085</v>
      </c>
      <c r="B812" s="176" t="s">
        <v>261</v>
      </c>
      <c r="C812" s="176" t="s">
        <v>2004</v>
      </c>
      <c r="D812" s="175" t="s">
        <v>269</v>
      </c>
      <c r="E812" s="172">
        <v>409</v>
      </c>
      <c r="F812" s="177">
        <v>91</v>
      </c>
      <c r="G812" s="177">
        <v>212</v>
      </c>
      <c r="H812" s="178">
        <v>106</v>
      </c>
      <c r="I812" s="172">
        <v>407</v>
      </c>
      <c r="J812" s="177">
        <v>94</v>
      </c>
      <c r="K812" s="177">
        <v>203</v>
      </c>
      <c r="L812" s="178">
        <v>110</v>
      </c>
      <c r="M812" s="172">
        <v>413</v>
      </c>
      <c r="N812" s="177">
        <v>95</v>
      </c>
      <c r="O812" s="177">
        <v>207</v>
      </c>
      <c r="P812" s="178">
        <v>111</v>
      </c>
    </row>
    <row r="813" spans="1:16" x14ac:dyDescent="0.3">
      <c r="A813" s="175" t="s">
        <v>107</v>
      </c>
      <c r="B813" s="176" t="s">
        <v>235</v>
      </c>
      <c r="C813" s="176" t="s">
        <v>2005</v>
      </c>
      <c r="D813" s="175" t="s">
        <v>244</v>
      </c>
      <c r="E813" s="172">
        <v>356</v>
      </c>
      <c r="F813" s="177">
        <v>176</v>
      </c>
      <c r="G813" s="177">
        <v>39</v>
      </c>
      <c r="H813" s="178">
        <v>141</v>
      </c>
      <c r="I813" s="172">
        <v>387</v>
      </c>
      <c r="J813" s="177">
        <v>176</v>
      </c>
      <c r="K813" s="177">
        <v>45</v>
      </c>
      <c r="L813" s="178">
        <v>166</v>
      </c>
      <c r="M813" s="172">
        <v>421</v>
      </c>
      <c r="N813" s="177">
        <v>177</v>
      </c>
      <c r="O813" s="177">
        <v>67</v>
      </c>
      <c r="P813" s="178">
        <v>177</v>
      </c>
    </row>
    <row r="814" spans="1:16" x14ac:dyDescent="0.3">
      <c r="A814" s="175" t="s">
        <v>913</v>
      </c>
      <c r="B814" s="176" t="s">
        <v>939</v>
      </c>
      <c r="C814" s="176" t="s">
        <v>2006</v>
      </c>
      <c r="D814" s="175" t="s">
        <v>990</v>
      </c>
      <c r="E814" s="172">
        <v>326</v>
      </c>
      <c r="F814" s="177">
        <v>117</v>
      </c>
      <c r="G814" s="177">
        <v>81</v>
      </c>
      <c r="H814" s="178">
        <v>128</v>
      </c>
      <c r="I814" s="172">
        <v>396</v>
      </c>
      <c r="J814" s="177">
        <v>126</v>
      </c>
      <c r="K814" s="177">
        <v>123</v>
      </c>
      <c r="L814" s="178">
        <v>147</v>
      </c>
      <c r="M814" s="172">
        <v>460</v>
      </c>
      <c r="N814" s="177">
        <v>119</v>
      </c>
      <c r="O814" s="177">
        <v>144</v>
      </c>
      <c r="P814" s="178">
        <v>197</v>
      </c>
    </row>
    <row r="815" spans="1:16" x14ac:dyDescent="0.3">
      <c r="A815" s="175" t="s">
        <v>1130</v>
      </c>
      <c r="B815" s="176" t="s">
        <v>181</v>
      </c>
      <c r="C815" s="176" t="s">
        <v>2007</v>
      </c>
      <c r="D815" s="175" t="s">
        <v>866</v>
      </c>
      <c r="E815" s="172">
        <v>412</v>
      </c>
      <c r="F815" s="177">
        <v>121</v>
      </c>
      <c r="G815" s="177">
        <v>195</v>
      </c>
      <c r="H815" s="178">
        <v>96</v>
      </c>
      <c r="I815" s="172">
        <v>436</v>
      </c>
      <c r="J815" s="177">
        <v>124</v>
      </c>
      <c r="K815" s="177">
        <v>193</v>
      </c>
      <c r="L815" s="178">
        <v>119</v>
      </c>
      <c r="M815" s="172">
        <v>409</v>
      </c>
      <c r="N815" s="177">
        <v>117</v>
      </c>
      <c r="O815" s="177">
        <v>174</v>
      </c>
      <c r="P815" s="178">
        <v>118</v>
      </c>
    </row>
    <row r="816" spans="1:16" x14ac:dyDescent="0.3">
      <c r="A816" s="175" t="s">
        <v>711</v>
      </c>
      <c r="B816" s="176" t="s">
        <v>261</v>
      </c>
      <c r="C816" s="176" t="s">
        <v>2008</v>
      </c>
      <c r="D816" s="175" t="s">
        <v>271</v>
      </c>
      <c r="E816" s="172">
        <v>407</v>
      </c>
      <c r="F816" s="177">
        <v>111</v>
      </c>
      <c r="G816" s="177">
        <v>151</v>
      </c>
      <c r="H816" s="178">
        <v>145</v>
      </c>
      <c r="I816" s="172">
        <v>330</v>
      </c>
      <c r="J816" s="177">
        <v>107</v>
      </c>
      <c r="K816" s="177">
        <v>73</v>
      </c>
      <c r="L816" s="178">
        <v>150</v>
      </c>
      <c r="M816" s="172">
        <v>432</v>
      </c>
      <c r="N816" s="177">
        <v>109</v>
      </c>
      <c r="O816" s="177">
        <v>148</v>
      </c>
      <c r="P816" s="178">
        <v>175</v>
      </c>
    </row>
    <row r="817" spans="1:16" x14ac:dyDescent="0.3">
      <c r="A817" s="175" t="s">
        <v>938</v>
      </c>
      <c r="B817" s="176" t="s">
        <v>506</v>
      </c>
      <c r="C817" s="176" t="s">
        <v>2009</v>
      </c>
      <c r="D817" s="175" t="s">
        <v>1031</v>
      </c>
      <c r="E817" s="172">
        <v>392</v>
      </c>
      <c r="F817" s="177">
        <v>79</v>
      </c>
      <c r="G817" s="177">
        <v>260</v>
      </c>
      <c r="H817" s="178">
        <v>53</v>
      </c>
      <c r="I817" s="172">
        <v>380</v>
      </c>
      <c r="J817" s="177">
        <v>76</v>
      </c>
      <c r="K817" s="177">
        <v>248</v>
      </c>
      <c r="L817" s="178">
        <v>56</v>
      </c>
      <c r="M817" s="172">
        <v>405</v>
      </c>
      <c r="N817" s="177">
        <v>88</v>
      </c>
      <c r="O817" s="177">
        <v>263</v>
      </c>
      <c r="P817" s="178">
        <v>54</v>
      </c>
    </row>
    <row r="818" spans="1:16" x14ac:dyDescent="0.3">
      <c r="A818" s="175" t="s">
        <v>234</v>
      </c>
      <c r="B818" s="176" t="s">
        <v>506</v>
      </c>
      <c r="C818" s="176" t="s">
        <v>2010</v>
      </c>
      <c r="D818" s="175" t="s">
        <v>1028</v>
      </c>
      <c r="E818" s="172">
        <v>361</v>
      </c>
      <c r="F818" s="177">
        <v>221</v>
      </c>
      <c r="G818" s="177">
        <v>46</v>
      </c>
      <c r="H818" s="178">
        <v>94</v>
      </c>
      <c r="I818" s="172">
        <v>398</v>
      </c>
      <c r="J818" s="177">
        <v>230</v>
      </c>
      <c r="K818" s="177">
        <v>46</v>
      </c>
      <c r="L818" s="178">
        <v>122</v>
      </c>
      <c r="M818" s="172">
        <v>432</v>
      </c>
      <c r="N818" s="177">
        <v>233</v>
      </c>
      <c r="O818" s="177">
        <v>51</v>
      </c>
      <c r="P818" s="178">
        <v>148</v>
      </c>
    </row>
    <row r="819" spans="1:16" x14ac:dyDescent="0.3">
      <c r="A819" s="175" t="s">
        <v>568</v>
      </c>
      <c r="B819" s="176" t="s">
        <v>108</v>
      </c>
      <c r="C819" s="176" t="s">
        <v>2011</v>
      </c>
      <c r="D819" s="175" t="s">
        <v>136</v>
      </c>
      <c r="E819" s="172">
        <v>339</v>
      </c>
      <c r="F819" s="177">
        <v>186</v>
      </c>
      <c r="G819" s="177">
        <v>91</v>
      </c>
      <c r="H819" s="178">
        <v>62</v>
      </c>
      <c r="I819" s="172">
        <v>362</v>
      </c>
      <c r="J819" s="177">
        <v>182</v>
      </c>
      <c r="K819" s="177">
        <v>101</v>
      </c>
      <c r="L819" s="178">
        <v>79</v>
      </c>
      <c r="M819" s="172">
        <v>403</v>
      </c>
      <c r="N819" s="177">
        <v>225</v>
      </c>
      <c r="O819" s="177">
        <v>100</v>
      </c>
      <c r="P819" s="178">
        <v>78</v>
      </c>
    </row>
    <row r="820" spans="1:16" x14ac:dyDescent="0.3">
      <c r="A820" s="175" t="s">
        <v>308</v>
      </c>
      <c r="B820" s="176" t="s">
        <v>1039</v>
      </c>
      <c r="C820" s="176" t="s">
        <v>2012</v>
      </c>
      <c r="D820" s="175" t="s">
        <v>1044</v>
      </c>
      <c r="E820" s="172">
        <v>295</v>
      </c>
      <c r="F820" s="177">
        <v>144</v>
      </c>
      <c r="G820" s="177">
        <v>94</v>
      </c>
      <c r="H820" s="178">
        <v>57</v>
      </c>
      <c r="I820" s="172">
        <v>407</v>
      </c>
      <c r="J820" s="177">
        <v>166</v>
      </c>
      <c r="K820" s="177">
        <v>100</v>
      </c>
      <c r="L820" s="178">
        <v>141</v>
      </c>
      <c r="M820" s="172">
        <v>402</v>
      </c>
      <c r="N820" s="177">
        <v>167</v>
      </c>
      <c r="O820" s="177">
        <v>96</v>
      </c>
      <c r="P820" s="178">
        <v>139</v>
      </c>
    </row>
    <row r="821" spans="1:16" x14ac:dyDescent="0.3">
      <c r="A821" s="175" t="s">
        <v>938</v>
      </c>
      <c r="B821" s="176" t="s">
        <v>261</v>
      </c>
      <c r="C821" s="176" t="s">
        <v>2013</v>
      </c>
      <c r="D821" s="175" t="s">
        <v>288</v>
      </c>
      <c r="E821" s="172">
        <v>371</v>
      </c>
      <c r="F821" s="177">
        <v>148</v>
      </c>
      <c r="G821" s="177">
        <v>147</v>
      </c>
      <c r="H821" s="178">
        <v>76</v>
      </c>
      <c r="I821" s="172">
        <v>404</v>
      </c>
      <c r="J821" s="177">
        <v>148</v>
      </c>
      <c r="K821" s="177">
        <v>126</v>
      </c>
      <c r="L821" s="178">
        <v>130</v>
      </c>
      <c r="M821" s="172">
        <v>440</v>
      </c>
      <c r="N821" s="177">
        <v>149</v>
      </c>
      <c r="O821" s="177">
        <v>124</v>
      </c>
      <c r="P821" s="178">
        <v>167</v>
      </c>
    </row>
    <row r="822" spans="1:16" x14ac:dyDescent="0.3">
      <c r="A822" s="175" t="s">
        <v>308</v>
      </c>
      <c r="B822" s="176" t="s">
        <v>181</v>
      </c>
      <c r="C822" s="176" t="s">
        <v>2014</v>
      </c>
      <c r="D822" s="175" t="s">
        <v>839</v>
      </c>
      <c r="E822" s="172">
        <v>414</v>
      </c>
      <c r="F822" s="177">
        <v>146</v>
      </c>
      <c r="G822" s="177">
        <v>160</v>
      </c>
      <c r="H822" s="178">
        <v>108</v>
      </c>
      <c r="I822" s="172">
        <v>423</v>
      </c>
      <c r="J822" s="177">
        <v>151</v>
      </c>
      <c r="K822" s="177">
        <v>179</v>
      </c>
      <c r="L822" s="178">
        <v>93</v>
      </c>
      <c r="M822" s="172">
        <v>404</v>
      </c>
      <c r="N822" s="177">
        <v>129</v>
      </c>
      <c r="O822" s="177">
        <v>180</v>
      </c>
      <c r="P822" s="178">
        <v>95</v>
      </c>
    </row>
    <row r="823" spans="1:16" x14ac:dyDescent="0.3">
      <c r="A823" s="175" t="s">
        <v>260</v>
      </c>
      <c r="B823" s="176" t="s">
        <v>475</v>
      </c>
      <c r="C823" s="176" t="s">
        <v>2015</v>
      </c>
      <c r="D823" s="175" t="s">
        <v>490</v>
      </c>
      <c r="E823" s="172">
        <v>362</v>
      </c>
      <c r="F823" s="177">
        <v>228</v>
      </c>
      <c r="G823" s="177">
        <v>105</v>
      </c>
      <c r="H823" s="178">
        <v>29</v>
      </c>
      <c r="I823" s="172">
        <v>406</v>
      </c>
      <c r="J823" s="177">
        <v>210</v>
      </c>
      <c r="K823" s="177">
        <v>153</v>
      </c>
      <c r="L823" s="178">
        <v>43</v>
      </c>
      <c r="M823" s="172">
        <v>404</v>
      </c>
      <c r="N823" s="177">
        <v>212</v>
      </c>
      <c r="O823" s="177">
        <v>147</v>
      </c>
      <c r="P823" s="178">
        <v>45</v>
      </c>
    </row>
    <row r="824" spans="1:16" x14ac:dyDescent="0.3">
      <c r="A824" s="175" t="s">
        <v>938</v>
      </c>
      <c r="B824" s="176" t="s">
        <v>475</v>
      </c>
      <c r="C824" s="176" t="s">
        <v>2016</v>
      </c>
      <c r="D824" s="175" t="s">
        <v>500</v>
      </c>
      <c r="E824" s="172">
        <v>368</v>
      </c>
      <c r="F824" s="177">
        <v>117</v>
      </c>
      <c r="G824" s="177">
        <v>96</v>
      </c>
      <c r="H824" s="178">
        <v>155</v>
      </c>
      <c r="I824" s="172">
        <v>416</v>
      </c>
      <c r="J824" s="177">
        <v>118</v>
      </c>
      <c r="K824" s="177">
        <v>114</v>
      </c>
      <c r="L824" s="178">
        <v>184</v>
      </c>
      <c r="M824" s="172">
        <v>412</v>
      </c>
      <c r="N824" s="177">
        <v>120</v>
      </c>
      <c r="O824" s="177">
        <v>97</v>
      </c>
      <c r="P824" s="178">
        <v>195</v>
      </c>
    </row>
    <row r="825" spans="1:16" x14ac:dyDescent="0.3">
      <c r="A825" s="175" t="s">
        <v>308</v>
      </c>
      <c r="B825" s="176" t="s">
        <v>309</v>
      </c>
      <c r="C825" s="176" t="s">
        <v>2017</v>
      </c>
      <c r="D825" s="175" t="s">
        <v>413</v>
      </c>
      <c r="E825" s="172">
        <v>366</v>
      </c>
      <c r="F825" s="177">
        <v>160</v>
      </c>
      <c r="G825" s="177">
        <v>134</v>
      </c>
      <c r="H825" s="178">
        <v>72</v>
      </c>
      <c r="I825" s="172">
        <v>414</v>
      </c>
      <c r="J825" s="177">
        <v>165</v>
      </c>
      <c r="K825" s="177">
        <v>135</v>
      </c>
      <c r="L825" s="178">
        <v>114</v>
      </c>
      <c r="M825" s="172">
        <v>416</v>
      </c>
      <c r="N825" s="177">
        <v>167</v>
      </c>
      <c r="O825" s="177">
        <v>120</v>
      </c>
      <c r="P825" s="178">
        <v>129</v>
      </c>
    </row>
    <row r="826" spans="1:16" x14ac:dyDescent="0.3">
      <c r="A826" s="175" t="s">
        <v>1130</v>
      </c>
      <c r="B826" s="176" t="s">
        <v>235</v>
      </c>
      <c r="C826" s="176" t="s">
        <v>2018</v>
      </c>
      <c r="D826" s="175" t="s">
        <v>248</v>
      </c>
      <c r="E826" s="172">
        <v>353</v>
      </c>
      <c r="F826" s="177">
        <v>221</v>
      </c>
      <c r="G826" s="177">
        <v>76</v>
      </c>
      <c r="H826" s="178">
        <v>56</v>
      </c>
      <c r="I826" s="172">
        <v>395</v>
      </c>
      <c r="J826" s="177">
        <v>224</v>
      </c>
      <c r="K826" s="177">
        <v>81</v>
      </c>
      <c r="L826" s="178">
        <v>90</v>
      </c>
      <c r="M826" s="172">
        <v>424</v>
      </c>
      <c r="N826" s="177">
        <v>223</v>
      </c>
      <c r="O826" s="177">
        <v>87</v>
      </c>
      <c r="P826" s="178">
        <v>114</v>
      </c>
    </row>
    <row r="827" spans="1:16" x14ac:dyDescent="0.3">
      <c r="A827" s="175" t="s">
        <v>107</v>
      </c>
      <c r="B827" s="176" t="s">
        <v>475</v>
      </c>
      <c r="C827" s="176" t="s">
        <v>2019</v>
      </c>
      <c r="D827" s="175" t="s">
        <v>491</v>
      </c>
      <c r="E827" s="172">
        <v>268</v>
      </c>
      <c r="F827" s="177">
        <v>148</v>
      </c>
      <c r="G827" s="177">
        <v>59</v>
      </c>
      <c r="H827" s="178">
        <v>61</v>
      </c>
      <c r="I827" s="172">
        <v>323</v>
      </c>
      <c r="J827" s="177">
        <v>153</v>
      </c>
      <c r="K827" s="177">
        <v>67</v>
      </c>
      <c r="L827" s="178">
        <v>103</v>
      </c>
      <c r="M827" s="172">
        <v>399</v>
      </c>
      <c r="N827" s="177">
        <v>228</v>
      </c>
      <c r="O827" s="177">
        <v>69</v>
      </c>
      <c r="P827" s="178">
        <v>102</v>
      </c>
    </row>
    <row r="828" spans="1:16" x14ac:dyDescent="0.3">
      <c r="A828" s="175" t="s">
        <v>308</v>
      </c>
      <c r="B828" s="176" t="s">
        <v>569</v>
      </c>
      <c r="C828" s="176" t="s">
        <v>2020</v>
      </c>
      <c r="D828" s="175" t="s">
        <v>614</v>
      </c>
      <c r="E828" s="172">
        <v>467</v>
      </c>
      <c r="F828" s="177">
        <v>115</v>
      </c>
      <c r="G828" s="177">
        <v>315</v>
      </c>
      <c r="H828" s="178">
        <v>37</v>
      </c>
      <c r="I828" s="172">
        <v>393</v>
      </c>
      <c r="J828" s="177">
        <v>117</v>
      </c>
      <c r="K828" s="177">
        <v>239</v>
      </c>
      <c r="L828" s="178">
        <v>37</v>
      </c>
      <c r="M828" s="172">
        <v>399</v>
      </c>
      <c r="N828" s="177">
        <v>117</v>
      </c>
      <c r="O828" s="177">
        <v>246</v>
      </c>
      <c r="P828" s="178">
        <v>36</v>
      </c>
    </row>
    <row r="829" spans="1:16" x14ac:dyDescent="0.3">
      <c r="A829" s="175" t="s">
        <v>1038</v>
      </c>
      <c r="B829" s="176" t="s">
        <v>874</v>
      </c>
      <c r="C829" s="176" t="s">
        <v>2021</v>
      </c>
      <c r="D829" s="175" t="s">
        <v>884</v>
      </c>
      <c r="E829" s="172">
        <v>377</v>
      </c>
      <c r="F829" s="177">
        <v>97</v>
      </c>
      <c r="G829" s="177">
        <v>191</v>
      </c>
      <c r="H829" s="178">
        <v>89</v>
      </c>
      <c r="I829" s="172">
        <v>413</v>
      </c>
      <c r="J829" s="177">
        <v>99</v>
      </c>
      <c r="K829" s="177">
        <v>198</v>
      </c>
      <c r="L829" s="178">
        <v>116</v>
      </c>
      <c r="M829" s="172">
        <v>397</v>
      </c>
      <c r="N829" s="177">
        <v>97</v>
      </c>
      <c r="O829" s="177">
        <v>186</v>
      </c>
      <c r="P829" s="178">
        <v>114</v>
      </c>
    </row>
    <row r="830" spans="1:16" x14ac:dyDescent="0.3">
      <c r="A830" s="175" t="s">
        <v>539</v>
      </c>
      <c r="B830" s="176" t="s">
        <v>1123</v>
      </c>
      <c r="C830" s="176" t="s">
        <v>2022</v>
      </c>
      <c r="D830" s="175" t="s">
        <v>1127</v>
      </c>
      <c r="E830" s="172">
        <v>406</v>
      </c>
      <c r="F830" s="177">
        <v>250</v>
      </c>
      <c r="G830" s="177">
        <v>92</v>
      </c>
      <c r="H830" s="178">
        <v>64</v>
      </c>
      <c r="I830" s="172">
        <v>395</v>
      </c>
      <c r="J830" s="177">
        <v>248</v>
      </c>
      <c r="K830" s="177">
        <v>65</v>
      </c>
      <c r="L830" s="178">
        <v>82</v>
      </c>
      <c r="M830" s="172">
        <v>439</v>
      </c>
      <c r="N830" s="177">
        <v>250</v>
      </c>
      <c r="O830" s="177">
        <v>67</v>
      </c>
      <c r="P830" s="178">
        <v>122</v>
      </c>
    </row>
    <row r="831" spans="1:16" x14ac:dyDescent="0.3">
      <c r="A831" s="175" t="s">
        <v>819</v>
      </c>
      <c r="B831" s="176" t="s">
        <v>181</v>
      </c>
      <c r="C831" s="176" t="s">
        <v>2023</v>
      </c>
      <c r="D831" s="175" t="s">
        <v>829</v>
      </c>
      <c r="E831" s="172">
        <v>306</v>
      </c>
      <c r="F831" s="177">
        <v>117</v>
      </c>
      <c r="G831" s="177">
        <v>135</v>
      </c>
      <c r="H831" s="178">
        <v>54</v>
      </c>
      <c r="I831" s="172">
        <v>339</v>
      </c>
      <c r="J831" s="177">
        <v>121</v>
      </c>
      <c r="K831" s="177">
        <v>152</v>
      </c>
      <c r="L831" s="178">
        <v>66</v>
      </c>
      <c r="M831" s="172">
        <v>403</v>
      </c>
      <c r="N831" s="177">
        <v>182</v>
      </c>
      <c r="O831" s="177">
        <v>151</v>
      </c>
      <c r="P831" s="178">
        <v>70</v>
      </c>
    </row>
    <row r="832" spans="1:16" x14ac:dyDescent="0.3">
      <c r="A832" s="175" t="s">
        <v>308</v>
      </c>
      <c r="B832" s="176" t="s">
        <v>458</v>
      </c>
      <c r="C832" s="176" t="s">
        <v>2024</v>
      </c>
      <c r="D832" s="175" t="s">
        <v>466</v>
      </c>
      <c r="E832" s="172">
        <v>368</v>
      </c>
      <c r="F832" s="177">
        <v>120</v>
      </c>
      <c r="G832" s="177">
        <v>112</v>
      </c>
      <c r="H832" s="178">
        <v>136</v>
      </c>
      <c r="I832" s="172">
        <v>398</v>
      </c>
      <c r="J832" s="177">
        <v>121</v>
      </c>
      <c r="K832" s="177">
        <v>125</v>
      </c>
      <c r="L832" s="178">
        <v>152</v>
      </c>
      <c r="M832" s="172">
        <v>424</v>
      </c>
      <c r="N832" s="177">
        <v>122</v>
      </c>
      <c r="O832" s="177">
        <v>123</v>
      </c>
      <c r="P832" s="178">
        <v>179</v>
      </c>
    </row>
    <row r="833" spans="1:16" x14ac:dyDescent="0.3">
      <c r="A833" s="175" t="s">
        <v>938</v>
      </c>
      <c r="B833" s="176" t="s">
        <v>506</v>
      </c>
      <c r="C833" s="176" t="s">
        <v>2025</v>
      </c>
      <c r="D833" s="175" t="s">
        <v>1017</v>
      </c>
      <c r="E833" s="172">
        <v>314</v>
      </c>
      <c r="F833" s="177">
        <v>190</v>
      </c>
      <c r="G833" s="177">
        <v>69</v>
      </c>
      <c r="H833" s="178">
        <v>55</v>
      </c>
      <c r="I833" s="172">
        <v>357</v>
      </c>
      <c r="J833" s="177">
        <v>188</v>
      </c>
      <c r="K833" s="177">
        <v>94</v>
      </c>
      <c r="L833" s="178">
        <v>75</v>
      </c>
      <c r="M833" s="172">
        <v>423</v>
      </c>
      <c r="N833" s="177">
        <v>188</v>
      </c>
      <c r="O833" s="177">
        <v>133</v>
      </c>
      <c r="P833" s="178">
        <v>102</v>
      </c>
    </row>
    <row r="834" spans="1:16" x14ac:dyDescent="0.3">
      <c r="A834" s="175" t="s">
        <v>792</v>
      </c>
      <c r="B834" s="176" t="s">
        <v>309</v>
      </c>
      <c r="C834" s="176" t="s">
        <v>2026</v>
      </c>
      <c r="D834" s="175" t="s">
        <v>326</v>
      </c>
      <c r="E834" s="172">
        <v>417</v>
      </c>
      <c r="F834" s="177">
        <v>196</v>
      </c>
      <c r="G834" s="177">
        <v>81</v>
      </c>
      <c r="H834" s="178">
        <v>140</v>
      </c>
      <c r="I834" s="172">
        <v>398</v>
      </c>
      <c r="J834" s="177">
        <v>192</v>
      </c>
      <c r="K834" s="177">
        <v>60</v>
      </c>
      <c r="L834" s="178">
        <v>146</v>
      </c>
      <c r="M834" s="172">
        <v>401</v>
      </c>
      <c r="N834" s="177">
        <v>195</v>
      </c>
      <c r="O834" s="177">
        <v>54</v>
      </c>
      <c r="P834" s="178">
        <v>152</v>
      </c>
    </row>
    <row r="835" spans="1:16" x14ac:dyDescent="0.3">
      <c r="A835" s="175" t="s">
        <v>107</v>
      </c>
      <c r="B835" s="176" t="s">
        <v>181</v>
      </c>
      <c r="C835" s="176" t="s">
        <v>2027</v>
      </c>
      <c r="D835" s="175" t="s">
        <v>845</v>
      </c>
      <c r="E835" s="172">
        <v>372</v>
      </c>
      <c r="F835" s="177">
        <v>156</v>
      </c>
      <c r="G835" s="177">
        <v>96</v>
      </c>
      <c r="H835" s="178">
        <v>120</v>
      </c>
      <c r="I835" s="172">
        <v>392</v>
      </c>
      <c r="J835" s="177">
        <v>158</v>
      </c>
      <c r="K835" s="177">
        <v>94</v>
      </c>
      <c r="L835" s="178">
        <v>140</v>
      </c>
      <c r="M835" s="172">
        <v>368</v>
      </c>
      <c r="N835" s="177">
        <v>159</v>
      </c>
      <c r="O835" s="177">
        <v>96</v>
      </c>
      <c r="P835" s="178">
        <v>113</v>
      </c>
    </row>
    <row r="836" spans="1:16" x14ac:dyDescent="0.3">
      <c r="A836" s="175" t="s">
        <v>938</v>
      </c>
      <c r="B836" s="176" t="s">
        <v>272</v>
      </c>
      <c r="C836" s="176" t="s">
        <v>2028</v>
      </c>
      <c r="D836" s="175" t="s">
        <v>550</v>
      </c>
      <c r="E836" s="172">
        <v>384</v>
      </c>
      <c r="F836" s="177">
        <v>212</v>
      </c>
      <c r="G836" s="177">
        <v>107</v>
      </c>
      <c r="H836" s="178">
        <v>65</v>
      </c>
      <c r="I836" s="172">
        <v>407</v>
      </c>
      <c r="J836" s="177">
        <v>213</v>
      </c>
      <c r="K836" s="177">
        <v>116</v>
      </c>
      <c r="L836" s="178">
        <v>78</v>
      </c>
      <c r="M836" s="172">
        <v>398</v>
      </c>
      <c r="N836" s="177">
        <v>211</v>
      </c>
      <c r="O836" s="177">
        <v>106</v>
      </c>
      <c r="P836" s="178">
        <v>81</v>
      </c>
    </row>
    <row r="837" spans="1:16" x14ac:dyDescent="0.3">
      <c r="A837" s="175" t="s">
        <v>819</v>
      </c>
      <c r="B837" s="176" t="s">
        <v>939</v>
      </c>
      <c r="C837" s="176" t="s">
        <v>2029</v>
      </c>
      <c r="D837" s="175" t="s">
        <v>972</v>
      </c>
      <c r="E837" s="172">
        <v>385</v>
      </c>
      <c r="F837" s="177">
        <v>147</v>
      </c>
      <c r="G837" s="177">
        <v>102</v>
      </c>
      <c r="H837" s="178">
        <v>136</v>
      </c>
      <c r="I837" s="172">
        <v>401</v>
      </c>
      <c r="J837" s="177">
        <v>151</v>
      </c>
      <c r="K837" s="177">
        <v>105</v>
      </c>
      <c r="L837" s="178">
        <v>145</v>
      </c>
      <c r="M837" s="172">
        <v>401</v>
      </c>
      <c r="N837" s="177">
        <v>145</v>
      </c>
      <c r="O837" s="177">
        <v>104</v>
      </c>
      <c r="P837" s="178">
        <v>152</v>
      </c>
    </row>
    <row r="838" spans="1:16" x14ac:dyDescent="0.3">
      <c r="A838" s="175" t="s">
        <v>107</v>
      </c>
      <c r="B838" s="176" t="s">
        <v>309</v>
      </c>
      <c r="C838" s="176" t="s">
        <v>2030</v>
      </c>
      <c r="D838" s="175" t="s">
        <v>357</v>
      </c>
      <c r="E838" s="172">
        <v>368</v>
      </c>
      <c r="F838" s="177">
        <v>102</v>
      </c>
      <c r="G838" s="177">
        <v>151</v>
      </c>
      <c r="H838" s="178">
        <v>115</v>
      </c>
      <c r="I838" s="172">
        <v>388</v>
      </c>
      <c r="J838" s="177">
        <v>99</v>
      </c>
      <c r="K838" s="177">
        <v>149</v>
      </c>
      <c r="L838" s="178">
        <v>140</v>
      </c>
      <c r="M838" s="172">
        <v>394</v>
      </c>
      <c r="N838" s="177">
        <v>99</v>
      </c>
      <c r="O838" s="177">
        <v>155</v>
      </c>
      <c r="P838" s="178">
        <v>140</v>
      </c>
    </row>
    <row r="839" spans="1:16" x14ac:dyDescent="0.3">
      <c r="A839" s="175" t="s">
        <v>938</v>
      </c>
      <c r="B839" s="176" t="s">
        <v>748</v>
      </c>
      <c r="C839" s="176" t="s">
        <v>2031</v>
      </c>
      <c r="D839" s="175" t="s">
        <v>753</v>
      </c>
      <c r="E839" s="172">
        <v>384</v>
      </c>
      <c r="F839" s="177">
        <v>225</v>
      </c>
      <c r="G839" s="177">
        <v>53</v>
      </c>
      <c r="H839" s="178">
        <v>106</v>
      </c>
      <c r="I839" s="172">
        <v>402</v>
      </c>
      <c r="J839" s="177">
        <v>228</v>
      </c>
      <c r="K839" s="177">
        <v>50</v>
      </c>
      <c r="L839" s="178">
        <v>124</v>
      </c>
      <c r="M839" s="172">
        <v>406</v>
      </c>
      <c r="N839" s="177">
        <v>226</v>
      </c>
      <c r="O839" s="177">
        <v>43</v>
      </c>
      <c r="P839" s="178">
        <v>137</v>
      </c>
    </row>
    <row r="840" spans="1:16" x14ac:dyDescent="0.3">
      <c r="A840" s="175" t="s">
        <v>474</v>
      </c>
      <c r="B840" s="176" t="s">
        <v>874</v>
      </c>
      <c r="C840" s="176" t="s">
        <v>2032</v>
      </c>
      <c r="D840" s="175" t="s">
        <v>881</v>
      </c>
      <c r="E840" s="172">
        <v>327</v>
      </c>
      <c r="F840" s="177">
        <v>165</v>
      </c>
      <c r="G840" s="177">
        <v>25</v>
      </c>
      <c r="H840" s="178">
        <v>137</v>
      </c>
      <c r="I840" s="172">
        <v>390</v>
      </c>
      <c r="J840" s="177">
        <v>170</v>
      </c>
      <c r="K840" s="177">
        <v>31</v>
      </c>
      <c r="L840" s="178">
        <v>189</v>
      </c>
      <c r="M840" s="172">
        <v>392</v>
      </c>
      <c r="N840" s="177">
        <v>173</v>
      </c>
      <c r="O840" s="177">
        <v>31</v>
      </c>
      <c r="P840" s="178">
        <v>188</v>
      </c>
    </row>
    <row r="841" spans="1:16" x14ac:dyDescent="0.3">
      <c r="A841" s="175" t="s">
        <v>107</v>
      </c>
      <c r="B841" s="176" t="s">
        <v>1123</v>
      </c>
      <c r="C841" s="176" t="s">
        <v>2033</v>
      </c>
      <c r="D841" s="175" t="s">
        <v>1125</v>
      </c>
      <c r="E841" s="172">
        <v>389</v>
      </c>
      <c r="F841" s="177">
        <v>160</v>
      </c>
      <c r="G841" s="177">
        <v>120</v>
      </c>
      <c r="H841" s="178">
        <v>109</v>
      </c>
      <c r="I841" s="172">
        <v>410</v>
      </c>
      <c r="J841" s="177">
        <v>160</v>
      </c>
      <c r="K841" s="177">
        <v>133</v>
      </c>
      <c r="L841" s="178">
        <v>117</v>
      </c>
      <c r="M841" s="172">
        <v>398</v>
      </c>
      <c r="N841" s="177">
        <v>152</v>
      </c>
      <c r="O841" s="177">
        <v>124</v>
      </c>
      <c r="P841" s="178">
        <v>122</v>
      </c>
    </row>
    <row r="842" spans="1:16" x14ac:dyDescent="0.3">
      <c r="A842" s="175" t="s">
        <v>107</v>
      </c>
      <c r="B842" s="176" t="s">
        <v>569</v>
      </c>
      <c r="C842" s="176" t="s">
        <v>2034</v>
      </c>
      <c r="D842" s="175" t="s">
        <v>637</v>
      </c>
      <c r="E842" s="172">
        <v>380</v>
      </c>
      <c r="F842" s="177">
        <v>176</v>
      </c>
      <c r="G842" s="177">
        <v>131</v>
      </c>
      <c r="H842" s="178">
        <v>73</v>
      </c>
      <c r="I842" s="172">
        <v>404</v>
      </c>
      <c r="J842" s="177">
        <v>170</v>
      </c>
      <c r="K842" s="177">
        <v>136</v>
      </c>
      <c r="L842" s="178">
        <v>98</v>
      </c>
      <c r="M842" s="172">
        <v>420</v>
      </c>
      <c r="N842" s="177">
        <v>170</v>
      </c>
      <c r="O842" s="177">
        <v>124</v>
      </c>
      <c r="P842" s="178">
        <v>126</v>
      </c>
    </row>
    <row r="843" spans="1:16" x14ac:dyDescent="0.3">
      <c r="A843" s="175" t="s">
        <v>308</v>
      </c>
      <c r="B843" s="176" t="s">
        <v>458</v>
      </c>
      <c r="C843" s="176" t="s">
        <v>2035</v>
      </c>
      <c r="D843" s="175" t="s">
        <v>225</v>
      </c>
      <c r="E843" s="172">
        <v>336</v>
      </c>
      <c r="F843" s="177">
        <v>165</v>
      </c>
      <c r="G843" s="177">
        <v>92</v>
      </c>
      <c r="H843" s="178">
        <v>79</v>
      </c>
      <c r="I843" s="172">
        <v>392</v>
      </c>
      <c r="J843" s="177">
        <v>183</v>
      </c>
      <c r="K843" s="177">
        <v>105</v>
      </c>
      <c r="L843" s="178">
        <v>104</v>
      </c>
      <c r="M843" s="172">
        <v>402</v>
      </c>
      <c r="N843" s="177">
        <v>183</v>
      </c>
      <c r="O843" s="177">
        <v>105</v>
      </c>
      <c r="P843" s="178">
        <v>114</v>
      </c>
    </row>
    <row r="844" spans="1:16" x14ac:dyDescent="0.3">
      <c r="A844" s="175" t="s">
        <v>568</v>
      </c>
      <c r="B844" s="176" t="s">
        <v>309</v>
      </c>
      <c r="C844" s="176" t="s">
        <v>2036</v>
      </c>
      <c r="D844" s="175" t="s">
        <v>422</v>
      </c>
      <c r="E844" s="172">
        <v>370</v>
      </c>
      <c r="F844" s="177">
        <v>182</v>
      </c>
      <c r="G844" s="177">
        <v>41</v>
      </c>
      <c r="H844" s="178">
        <v>147</v>
      </c>
      <c r="I844" s="172">
        <v>392</v>
      </c>
      <c r="J844" s="177">
        <v>188</v>
      </c>
      <c r="K844" s="177">
        <v>47</v>
      </c>
      <c r="L844" s="178">
        <v>157</v>
      </c>
      <c r="M844" s="172">
        <v>402</v>
      </c>
      <c r="N844" s="177">
        <v>188</v>
      </c>
      <c r="O844" s="177">
        <v>47</v>
      </c>
      <c r="P844" s="178">
        <v>167</v>
      </c>
    </row>
    <row r="845" spans="1:16" x14ac:dyDescent="0.3">
      <c r="A845" s="175" t="s">
        <v>568</v>
      </c>
      <c r="B845" s="176" t="s">
        <v>569</v>
      </c>
      <c r="C845" s="176" t="s">
        <v>2037</v>
      </c>
      <c r="D845" s="175" t="s">
        <v>677</v>
      </c>
      <c r="E845" s="172">
        <v>333</v>
      </c>
      <c r="F845" s="177">
        <v>148</v>
      </c>
      <c r="G845" s="177">
        <v>157</v>
      </c>
      <c r="H845" s="178">
        <v>28</v>
      </c>
      <c r="I845" s="172">
        <v>360</v>
      </c>
      <c r="J845" s="177">
        <v>149</v>
      </c>
      <c r="K845" s="177">
        <v>180</v>
      </c>
      <c r="L845" s="178">
        <v>31</v>
      </c>
      <c r="M845" s="172">
        <v>395</v>
      </c>
      <c r="N845" s="177">
        <v>184</v>
      </c>
      <c r="O845" s="177">
        <v>177</v>
      </c>
      <c r="P845" s="178">
        <v>34</v>
      </c>
    </row>
    <row r="846" spans="1:16" x14ac:dyDescent="0.3">
      <c r="A846" s="175" t="s">
        <v>308</v>
      </c>
      <c r="B846" s="176" t="s">
        <v>309</v>
      </c>
      <c r="C846" s="176" t="s">
        <v>2038</v>
      </c>
      <c r="D846" s="175" t="s">
        <v>391</v>
      </c>
      <c r="E846" s="172">
        <v>307</v>
      </c>
      <c r="F846" s="177">
        <v>167</v>
      </c>
      <c r="G846" s="177">
        <v>92</v>
      </c>
      <c r="H846" s="178">
        <v>48</v>
      </c>
      <c r="I846" s="172">
        <v>362</v>
      </c>
      <c r="J846" s="177">
        <v>173</v>
      </c>
      <c r="K846" s="177">
        <v>133</v>
      </c>
      <c r="L846" s="178">
        <v>56</v>
      </c>
      <c r="M846" s="172">
        <v>416</v>
      </c>
      <c r="N846" s="177">
        <v>176</v>
      </c>
      <c r="O846" s="177">
        <v>159</v>
      </c>
      <c r="P846" s="178">
        <v>81</v>
      </c>
    </row>
    <row r="847" spans="1:16" x14ac:dyDescent="0.3">
      <c r="A847" s="175" t="s">
        <v>819</v>
      </c>
      <c r="B847" s="176" t="s">
        <v>261</v>
      </c>
      <c r="C847" s="176" t="s">
        <v>2039</v>
      </c>
      <c r="D847" s="175" t="s">
        <v>273</v>
      </c>
      <c r="E847" s="172">
        <v>342</v>
      </c>
      <c r="F847" s="177">
        <v>133</v>
      </c>
      <c r="G847" s="177">
        <v>144</v>
      </c>
      <c r="H847" s="178">
        <v>65</v>
      </c>
      <c r="I847" s="172">
        <v>353</v>
      </c>
      <c r="J847" s="177">
        <v>137</v>
      </c>
      <c r="K847" s="177">
        <v>142</v>
      </c>
      <c r="L847" s="178">
        <v>74</v>
      </c>
      <c r="M847" s="172">
        <v>385</v>
      </c>
      <c r="N847" s="177">
        <v>173</v>
      </c>
      <c r="O847" s="177">
        <v>144</v>
      </c>
      <c r="P847" s="178">
        <v>68</v>
      </c>
    </row>
    <row r="848" spans="1:16" x14ac:dyDescent="0.3">
      <c r="A848" s="175" t="s">
        <v>873</v>
      </c>
      <c r="B848" s="176" t="s">
        <v>108</v>
      </c>
      <c r="C848" s="176" t="s">
        <v>2040</v>
      </c>
      <c r="D848" s="175" t="s">
        <v>186</v>
      </c>
      <c r="E848" s="172">
        <v>149</v>
      </c>
      <c r="F848" s="177">
        <v>60</v>
      </c>
      <c r="G848" s="177">
        <v>61</v>
      </c>
      <c r="H848" s="178">
        <v>28</v>
      </c>
      <c r="I848" s="172">
        <v>150</v>
      </c>
      <c r="J848" s="177">
        <v>61</v>
      </c>
      <c r="K848" s="177">
        <v>59</v>
      </c>
      <c r="L848" s="178">
        <v>30</v>
      </c>
      <c r="M848" s="172">
        <v>394</v>
      </c>
      <c r="N848" s="177">
        <v>72</v>
      </c>
      <c r="O848" s="177">
        <v>288</v>
      </c>
      <c r="P848" s="178">
        <v>34</v>
      </c>
    </row>
    <row r="849" spans="1:16" x14ac:dyDescent="0.3">
      <c r="A849" s="175" t="s">
        <v>1122</v>
      </c>
      <c r="B849" s="176" t="s">
        <v>712</v>
      </c>
      <c r="C849" s="176" t="s">
        <v>2041</v>
      </c>
      <c r="D849" s="175" t="s">
        <v>719</v>
      </c>
      <c r="E849" s="172">
        <v>363</v>
      </c>
      <c r="F849" s="177">
        <v>231</v>
      </c>
      <c r="G849" s="177">
        <v>86</v>
      </c>
      <c r="H849" s="178">
        <v>46</v>
      </c>
      <c r="I849" s="172">
        <v>473</v>
      </c>
      <c r="J849" s="177">
        <v>238</v>
      </c>
      <c r="K849" s="177">
        <v>177</v>
      </c>
      <c r="L849" s="178">
        <v>58</v>
      </c>
      <c r="M849" s="172">
        <v>410</v>
      </c>
      <c r="N849" s="177">
        <v>235</v>
      </c>
      <c r="O849" s="177">
        <v>97</v>
      </c>
      <c r="P849" s="178">
        <v>78</v>
      </c>
    </row>
    <row r="850" spans="1:16" x14ac:dyDescent="0.3">
      <c r="A850" s="175" t="s">
        <v>1085</v>
      </c>
      <c r="B850" s="176" t="s">
        <v>939</v>
      </c>
      <c r="C850" s="176" t="s">
        <v>2042</v>
      </c>
      <c r="D850" s="175" t="s">
        <v>1012</v>
      </c>
      <c r="E850" s="172">
        <v>354</v>
      </c>
      <c r="F850" s="177">
        <v>73</v>
      </c>
      <c r="G850" s="177">
        <v>232</v>
      </c>
      <c r="H850" s="178">
        <v>49</v>
      </c>
      <c r="I850" s="172">
        <v>376</v>
      </c>
      <c r="J850" s="177">
        <v>76</v>
      </c>
      <c r="K850" s="177">
        <v>223</v>
      </c>
      <c r="L850" s="178">
        <v>77</v>
      </c>
      <c r="M850" s="172">
        <v>395</v>
      </c>
      <c r="N850" s="177">
        <v>93</v>
      </c>
      <c r="O850" s="177">
        <v>219</v>
      </c>
      <c r="P850" s="178">
        <v>83</v>
      </c>
    </row>
    <row r="851" spans="1:16" x14ac:dyDescent="0.3">
      <c r="A851" s="175" t="s">
        <v>938</v>
      </c>
      <c r="B851" s="176" t="s">
        <v>712</v>
      </c>
      <c r="C851" s="176" t="s">
        <v>2043</v>
      </c>
      <c r="D851" s="175" t="s">
        <v>718</v>
      </c>
      <c r="E851" s="172">
        <v>301</v>
      </c>
      <c r="F851" s="177">
        <v>185</v>
      </c>
      <c r="G851" s="177">
        <v>32</v>
      </c>
      <c r="H851" s="178">
        <v>84</v>
      </c>
      <c r="I851" s="172">
        <v>379</v>
      </c>
      <c r="J851" s="177">
        <v>185</v>
      </c>
      <c r="K851" s="177">
        <v>77</v>
      </c>
      <c r="L851" s="178">
        <v>117</v>
      </c>
      <c r="M851" s="172">
        <v>435</v>
      </c>
      <c r="N851" s="177">
        <v>187</v>
      </c>
      <c r="O851" s="177">
        <v>84</v>
      </c>
      <c r="P851" s="178">
        <v>164</v>
      </c>
    </row>
    <row r="852" spans="1:16" x14ac:dyDescent="0.3">
      <c r="A852" s="175" t="s">
        <v>429</v>
      </c>
      <c r="B852" s="176" t="s">
        <v>261</v>
      </c>
      <c r="C852" s="176" t="s">
        <v>2044</v>
      </c>
      <c r="D852" s="175" t="s">
        <v>286</v>
      </c>
      <c r="E852" s="172">
        <v>319</v>
      </c>
      <c r="F852" s="177">
        <v>188</v>
      </c>
      <c r="G852" s="177">
        <v>42</v>
      </c>
      <c r="H852" s="178">
        <v>89</v>
      </c>
      <c r="I852" s="172">
        <v>387</v>
      </c>
      <c r="J852" s="177">
        <v>191</v>
      </c>
      <c r="K852" s="177">
        <v>51</v>
      </c>
      <c r="L852" s="178">
        <v>145</v>
      </c>
      <c r="M852" s="172">
        <v>414</v>
      </c>
      <c r="N852" s="177">
        <v>198</v>
      </c>
      <c r="O852" s="177">
        <v>45</v>
      </c>
      <c r="P852" s="178">
        <v>171</v>
      </c>
    </row>
    <row r="853" spans="1:16" x14ac:dyDescent="0.3">
      <c r="A853" s="175" t="s">
        <v>429</v>
      </c>
      <c r="B853" s="176" t="s">
        <v>181</v>
      </c>
      <c r="C853" s="176" t="s">
        <v>2045</v>
      </c>
      <c r="D853" s="175" t="s">
        <v>848</v>
      </c>
      <c r="E853" s="172">
        <v>345</v>
      </c>
      <c r="F853" s="177">
        <v>99</v>
      </c>
      <c r="G853" s="177">
        <v>109</v>
      </c>
      <c r="H853" s="178">
        <v>137</v>
      </c>
      <c r="I853" s="172">
        <v>380</v>
      </c>
      <c r="J853" s="177">
        <v>95</v>
      </c>
      <c r="K853" s="177">
        <v>105</v>
      </c>
      <c r="L853" s="178">
        <v>180</v>
      </c>
      <c r="M853" s="172">
        <v>434</v>
      </c>
      <c r="N853" s="177">
        <v>97</v>
      </c>
      <c r="O853" s="177">
        <v>110</v>
      </c>
      <c r="P853" s="178">
        <v>227</v>
      </c>
    </row>
    <row r="854" spans="1:16" x14ac:dyDescent="0.3">
      <c r="A854" s="175" t="s">
        <v>429</v>
      </c>
      <c r="B854" s="176" t="s">
        <v>181</v>
      </c>
      <c r="C854" s="176" t="s">
        <v>2046</v>
      </c>
      <c r="D854" s="175" t="s">
        <v>865</v>
      </c>
      <c r="E854" s="172">
        <v>358</v>
      </c>
      <c r="F854" s="177">
        <v>223</v>
      </c>
      <c r="G854" s="177">
        <v>47</v>
      </c>
      <c r="H854" s="178">
        <v>88</v>
      </c>
      <c r="I854" s="172">
        <v>386</v>
      </c>
      <c r="J854" s="177">
        <v>227</v>
      </c>
      <c r="K854" s="177">
        <v>47</v>
      </c>
      <c r="L854" s="178">
        <v>112</v>
      </c>
      <c r="M854" s="172">
        <v>421</v>
      </c>
      <c r="N854" s="177">
        <v>226</v>
      </c>
      <c r="O854" s="177">
        <v>45</v>
      </c>
      <c r="P854" s="178">
        <v>150</v>
      </c>
    </row>
    <row r="855" spans="1:16" x14ac:dyDescent="0.3">
      <c r="A855" s="175" t="s">
        <v>474</v>
      </c>
      <c r="B855" s="176" t="s">
        <v>763</v>
      </c>
      <c r="C855" s="176" t="s">
        <v>2047</v>
      </c>
      <c r="D855" s="175" t="s">
        <v>787</v>
      </c>
      <c r="E855" s="172">
        <v>309</v>
      </c>
      <c r="F855" s="177">
        <v>86</v>
      </c>
      <c r="G855" s="177">
        <v>175</v>
      </c>
      <c r="H855" s="178">
        <v>48</v>
      </c>
      <c r="I855" s="172">
        <v>345</v>
      </c>
      <c r="J855" s="177">
        <v>86</v>
      </c>
      <c r="K855" s="177">
        <v>211</v>
      </c>
      <c r="L855" s="178">
        <v>48</v>
      </c>
      <c r="M855" s="172">
        <v>388</v>
      </c>
      <c r="N855" s="177">
        <v>90</v>
      </c>
      <c r="O855" s="177">
        <v>245</v>
      </c>
      <c r="P855" s="178">
        <v>53</v>
      </c>
    </row>
    <row r="856" spans="1:16" x14ac:dyDescent="0.3">
      <c r="A856" s="175" t="s">
        <v>819</v>
      </c>
      <c r="B856" s="176" t="s">
        <v>309</v>
      </c>
      <c r="C856" s="176" t="s">
        <v>2048</v>
      </c>
      <c r="D856" s="175" t="s">
        <v>374</v>
      </c>
      <c r="E856" s="172">
        <v>355</v>
      </c>
      <c r="F856" s="177">
        <v>169</v>
      </c>
      <c r="G856" s="177">
        <v>96</v>
      </c>
      <c r="H856" s="178">
        <v>90</v>
      </c>
      <c r="I856" s="172">
        <v>395</v>
      </c>
      <c r="J856" s="177">
        <v>176</v>
      </c>
      <c r="K856" s="177">
        <v>117</v>
      </c>
      <c r="L856" s="178">
        <v>102</v>
      </c>
      <c r="M856" s="172">
        <v>387</v>
      </c>
      <c r="N856" s="177">
        <v>175</v>
      </c>
      <c r="O856" s="177">
        <v>105</v>
      </c>
      <c r="P856" s="178">
        <v>107</v>
      </c>
    </row>
    <row r="857" spans="1:16" x14ac:dyDescent="0.3">
      <c r="A857" s="175" t="s">
        <v>680</v>
      </c>
      <c r="B857" s="176" t="s">
        <v>261</v>
      </c>
      <c r="C857" s="176" t="s">
        <v>2049</v>
      </c>
      <c r="D857" s="175" t="s">
        <v>277</v>
      </c>
      <c r="E857" s="172">
        <v>353</v>
      </c>
      <c r="F857" s="177">
        <v>43</v>
      </c>
      <c r="G857" s="177">
        <v>267</v>
      </c>
      <c r="H857" s="178">
        <v>43</v>
      </c>
      <c r="I857" s="172">
        <v>360</v>
      </c>
      <c r="J857" s="177">
        <v>48</v>
      </c>
      <c r="K857" s="177">
        <v>270</v>
      </c>
      <c r="L857" s="178">
        <v>42</v>
      </c>
      <c r="M857" s="172">
        <v>384</v>
      </c>
      <c r="N857" s="177">
        <v>70</v>
      </c>
      <c r="O857" s="177">
        <v>269</v>
      </c>
      <c r="P857" s="178">
        <v>45</v>
      </c>
    </row>
    <row r="858" spans="1:16" x14ac:dyDescent="0.3">
      <c r="A858" s="175" t="s">
        <v>107</v>
      </c>
      <c r="B858" s="176" t="s">
        <v>939</v>
      </c>
      <c r="C858" s="176" t="s">
        <v>2050</v>
      </c>
      <c r="D858" s="175" t="s">
        <v>162</v>
      </c>
      <c r="E858" s="172">
        <v>350</v>
      </c>
      <c r="F858" s="177">
        <v>109</v>
      </c>
      <c r="G858" s="177">
        <v>161</v>
      </c>
      <c r="H858" s="178">
        <v>80</v>
      </c>
      <c r="I858" s="172">
        <v>372</v>
      </c>
      <c r="J858" s="177">
        <v>108</v>
      </c>
      <c r="K858" s="177">
        <v>184</v>
      </c>
      <c r="L858" s="178">
        <v>80</v>
      </c>
      <c r="M858" s="172">
        <v>390</v>
      </c>
      <c r="N858" s="177">
        <v>105</v>
      </c>
      <c r="O858" s="177">
        <v>196</v>
      </c>
      <c r="P858" s="178">
        <v>89</v>
      </c>
    </row>
    <row r="859" spans="1:16" x14ac:dyDescent="0.3">
      <c r="A859" s="175" t="s">
        <v>512</v>
      </c>
      <c r="B859" s="176" t="s">
        <v>506</v>
      </c>
      <c r="C859" s="176" t="s">
        <v>2051</v>
      </c>
      <c r="D859" s="175" t="s">
        <v>318</v>
      </c>
      <c r="E859" s="172">
        <v>368</v>
      </c>
      <c r="F859" s="177">
        <v>91</v>
      </c>
      <c r="G859" s="177">
        <v>131</v>
      </c>
      <c r="H859" s="178">
        <v>146</v>
      </c>
      <c r="I859" s="172">
        <v>367</v>
      </c>
      <c r="J859" s="177">
        <v>93</v>
      </c>
      <c r="K859" s="177">
        <v>128</v>
      </c>
      <c r="L859" s="178">
        <v>146</v>
      </c>
      <c r="M859" s="172">
        <v>390</v>
      </c>
      <c r="N859" s="177">
        <v>99</v>
      </c>
      <c r="O859" s="177">
        <v>134</v>
      </c>
      <c r="P859" s="178">
        <v>157</v>
      </c>
    </row>
    <row r="860" spans="1:16" x14ac:dyDescent="0.3">
      <c r="A860" s="175" t="s">
        <v>1160</v>
      </c>
      <c r="B860" s="176" t="s">
        <v>475</v>
      </c>
      <c r="C860" s="176" t="s">
        <v>2052</v>
      </c>
      <c r="D860" s="175" t="s">
        <v>499</v>
      </c>
      <c r="E860" s="172">
        <v>331</v>
      </c>
      <c r="F860" s="177">
        <v>156</v>
      </c>
      <c r="G860" s="177">
        <v>74</v>
      </c>
      <c r="H860" s="178">
        <v>101</v>
      </c>
      <c r="I860" s="172">
        <v>370</v>
      </c>
      <c r="J860" s="177">
        <v>159</v>
      </c>
      <c r="K860" s="177">
        <v>75</v>
      </c>
      <c r="L860" s="178">
        <v>136</v>
      </c>
      <c r="M860" s="172">
        <v>392</v>
      </c>
      <c r="N860" s="177">
        <v>158</v>
      </c>
      <c r="O860" s="177">
        <v>84</v>
      </c>
      <c r="P860" s="178">
        <v>150</v>
      </c>
    </row>
    <row r="861" spans="1:16" x14ac:dyDescent="0.3">
      <c r="A861" s="175" t="s">
        <v>1038</v>
      </c>
      <c r="B861" s="176" t="s">
        <v>874</v>
      </c>
      <c r="C861" s="176" t="s">
        <v>2053</v>
      </c>
      <c r="D861" s="175" t="s">
        <v>904</v>
      </c>
      <c r="E861" s="172">
        <v>352</v>
      </c>
      <c r="F861" s="177">
        <v>164</v>
      </c>
      <c r="G861" s="177">
        <v>109</v>
      </c>
      <c r="H861" s="178">
        <v>79</v>
      </c>
      <c r="I861" s="172">
        <v>394</v>
      </c>
      <c r="J861" s="177">
        <v>173</v>
      </c>
      <c r="K861" s="177">
        <v>116</v>
      </c>
      <c r="L861" s="178">
        <v>105</v>
      </c>
      <c r="M861" s="172">
        <v>379</v>
      </c>
      <c r="N861" s="177">
        <v>178</v>
      </c>
      <c r="O861" s="177">
        <v>95</v>
      </c>
      <c r="P861" s="178">
        <v>106</v>
      </c>
    </row>
    <row r="862" spans="1:16" x14ac:dyDescent="0.3">
      <c r="A862" s="175" t="s">
        <v>792</v>
      </c>
      <c r="B862" s="176" t="s">
        <v>506</v>
      </c>
      <c r="C862" s="176" t="s">
        <v>2054</v>
      </c>
      <c r="D862" s="175" t="s">
        <v>1016</v>
      </c>
      <c r="E862" s="172">
        <v>353</v>
      </c>
      <c r="F862" s="177">
        <v>137</v>
      </c>
      <c r="G862" s="177">
        <v>91</v>
      </c>
      <c r="H862" s="178">
        <v>125</v>
      </c>
      <c r="I862" s="172">
        <v>372</v>
      </c>
      <c r="J862" s="177">
        <v>141</v>
      </c>
      <c r="K862" s="177">
        <v>96</v>
      </c>
      <c r="L862" s="178">
        <v>135</v>
      </c>
      <c r="M862" s="172">
        <v>383</v>
      </c>
      <c r="N862" s="177">
        <v>141</v>
      </c>
      <c r="O862" s="177">
        <v>101</v>
      </c>
      <c r="P862" s="178">
        <v>141</v>
      </c>
    </row>
    <row r="863" spans="1:16" x14ac:dyDescent="0.3">
      <c r="A863" s="175" t="s">
        <v>539</v>
      </c>
      <c r="B863" s="176" t="s">
        <v>712</v>
      </c>
      <c r="C863" s="176" t="s">
        <v>2055</v>
      </c>
      <c r="D863" s="175" t="s">
        <v>715</v>
      </c>
      <c r="E863" s="172">
        <v>341</v>
      </c>
      <c r="F863" s="177">
        <v>99</v>
      </c>
      <c r="G863" s="177">
        <v>173</v>
      </c>
      <c r="H863" s="178">
        <v>69</v>
      </c>
      <c r="I863" s="172">
        <v>388</v>
      </c>
      <c r="J863" s="177">
        <v>101</v>
      </c>
      <c r="K863" s="177">
        <v>195</v>
      </c>
      <c r="L863" s="178">
        <v>92</v>
      </c>
      <c r="M863" s="172">
        <v>376</v>
      </c>
      <c r="N863" s="177">
        <v>100</v>
      </c>
      <c r="O863" s="177">
        <v>185</v>
      </c>
      <c r="P863" s="178">
        <v>91</v>
      </c>
    </row>
    <row r="864" spans="1:16" x14ac:dyDescent="0.3">
      <c r="A864" s="175" t="s">
        <v>260</v>
      </c>
      <c r="B864" s="176" t="s">
        <v>181</v>
      </c>
      <c r="C864" s="176" t="s">
        <v>2056</v>
      </c>
      <c r="D864" s="175" t="s">
        <v>854</v>
      </c>
      <c r="E864" s="172">
        <v>391</v>
      </c>
      <c r="F864" s="177">
        <v>130</v>
      </c>
      <c r="G864" s="177">
        <v>108</v>
      </c>
      <c r="H864" s="178">
        <v>153</v>
      </c>
      <c r="I864" s="172">
        <v>393</v>
      </c>
      <c r="J864" s="177">
        <v>129</v>
      </c>
      <c r="K864" s="177">
        <v>105</v>
      </c>
      <c r="L864" s="178">
        <v>159</v>
      </c>
      <c r="M864" s="172">
        <v>386</v>
      </c>
      <c r="N864" s="177">
        <v>128</v>
      </c>
      <c r="O864" s="177">
        <v>89</v>
      </c>
      <c r="P864" s="178">
        <v>169</v>
      </c>
    </row>
    <row r="865" spans="1:16" x14ac:dyDescent="0.3">
      <c r="A865" s="175" t="s">
        <v>568</v>
      </c>
      <c r="B865" s="176" t="s">
        <v>181</v>
      </c>
      <c r="C865" s="176" t="s">
        <v>2057</v>
      </c>
      <c r="D865" s="175" t="s">
        <v>823</v>
      </c>
      <c r="E865" s="172">
        <v>369</v>
      </c>
      <c r="F865" s="177">
        <v>176</v>
      </c>
      <c r="G865" s="177">
        <v>61</v>
      </c>
      <c r="H865" s="178">
        <v>132</v>
      </c>
      <c r="I865" s="172">
        <v>376</v>
      </c>
      <c r="J865" s="177">
        <v>180</v>
      </c>
      <c r="K865" s="177">
        <v>59</v>
      </c>
      <c r="L865" s="178">
        <v>137</v>
      </c>
      <c r="M865" s="172">
        <v>385</v>
      </c>
      <c r="N865" s="177">
        <v>179</v>
      </c>
      <c r="O865" s="177">
        <v>57</v>
      </c>
      <c r="P865" s="178">
        <v>149</v>
      </c>
    </row>
    <row r="866" spans="1:16" x14ac:dyDescent="0.3">
      <c r="A866" s="175" t="s">
        <v>680</v>
      </c>
      <c r="B866" s="176" t="s">
        <v>309</v>
      </c>
      <c r="C866" s="176" t="s">
        <v>2058</v>
      </c>
      <c r="D866" s="175" t="s">
        <v>380</v>
      </c>
      <c r="E866" s="172">
        <v>304</v>
      </c>
      <c r="F866" s="177">
        <v>232</v>
      </c>
      <c r="G866" s="177">
        <v>2</v>
      </c>
      <c r="H866" s="178">
        <v>70</v>
      </c>
      <c r="I866" s="172">
        <v>359</v>
      </c>
      <c r="J866" s="177">
        <v>258</v>
      </c>
      <c r="K866" s="177">
        <v>11</v>
      </c>
      <c r="L866" s="178">
        <v>90</v>
      </c>
      <c r="M866" s="172">
        <v>396</v>
      </c>
      <c r="N866" s="177">
        <v>256</v>
      </c>
      <c r="O866" s="177">
        <v>26</v>
      </c>
      <c r="P866" s="178">
        <v>114</v>
      </c>
    </row>
    <row r="867" spans="1:16" x14ac:dyDescent="0.3">
      <c r="A867" s="175" t="s">
        <v>1162</v>
      </c>
      <c r="B867" s="176" t="s">
        <v>108</v>
      </c>
      <c r="C867" s="176" t="s">
        <v>2059</v>
      </c>
      <c r="D867" s="175" t="s">
        <v>179</v>
      </c>
      <c r="E867" s="172">
        <v>329</v>
      </c>
      <c r="F867" s="177">
        <v>44</v>
      </c>
      <c r="G867" s="177">
        <v>198</v>
      </c>
      <c r="H867" s="178">
        <v>87</v>
      </c>
      <c r="I867" s="172">
        <v>359</v>
      </c>
      <c r="J867" s="177">
        <v>45</v>
      </c>
      <c r="K867" s="177">
        <v>196</v>
      </c>
      <c r="L867" s="178">
        <v>118</v>
      </c>
      <c r="M867" s="172">
        <v>355</v>
      </c>
      <c r="N867" s="177">
        <v>45</v>
      </c>
      <c r="O867" s="177">
        <v>208</v>
      </c>
      <c r="P867" s="178">
        <v>102</v>
      </c>
    </row>
    <row r="868" spans="1:16" x14ac:dyDescent="0.3">
      <c r="A868" s="175" t="s">
        <v>568</v>
      </c>
      <c r="B868" s="176" t="s">
        <v>1131</v>
      </c>
      <c r="C868" s="176" t="s">
        <v>2060</v>
      </c>
      <c r="D868" s="175" t="s">
        <v>1134</v>
      </c>
      <c r="E868" s="172">
        <v>343</v>
      </c>
      <c r="F868" s="177">
        <v>156</v>
      </c>
      <c r="G868" s="177">
        <v>108</v>
      </c>
      <c r="H868" s="178">
        <v>79</v>
      </c>
      <c r="I868" s="172">
        <v>373</v>
      </c>
      <c r="J868" s="177">
        <v>155</v>
      </c>
      <c r="K868" s="177">
        <v>127</v>
      </c>
      <c r="L868" s="178">
        <v>91</v>
      </c>
      <c r="M868" s="172">
        <v>362</v>
      </c>
      <c r="N868" s="177">
        <v>155</v>
      </c>
      <c r="O868" s="177">
        <v>124</v>
      </c>
      <c r="P868" s="178">
        <v>83</v>
      </c>
    </row>
    <row r="869" spans="1:16" x14ac:dyDescent="0.3">
      <c r="A869" s="175" t="s">
        <v>819</v>
      </c>
      <c r="B869" s="176" t="s">
        <v>261</v>
      </c>
      <c r="C869" s="176" t="s">
        <v>2061</v>
      </c>
      <c r="D869" s="175" t="s">
        <v>306</v>
      </c>
      <c r="E869" s="172">
        <v>282</v>
      </c>
      <c r="F869" s="177">
        <v>157</v>
      </c>
      <c r="G869" s="177">
        <v>52</v>
      </c>
      <c r="H869" s="178">
        <v>73</v>
      </c>
      <c r="I869" s="172">
        <v>370</v>
      </c>
      <c r="J869" s="177">
        <v>160</v>
      </c>
      <c r="K869" s="177">
        <v>81</v>
      </c>
      <c r="L869" s="178">
        <v>129</v>
      </c>
      <c r="M869" s="172">
        <v>414</v>
      </c>
      <c r="N869" s="177">
        <v>161</v>
      </c>
      <c r="O869" s="177">
        <v>79</v>
      </c>
      <c r="P869" s="178">
        <v>174</v>
      </c>
    </row>
    <row r="870" spans="1:16" x14ac:dyDescent="0.3">
      <c r="A870" s="175" t="s">
        <v>873</v>
      </c>
      <c r="B870" s="176" t="s">
        <v>309</v>
      </c>
      <c r="C870" s="176" t="s">
        <v>2062</v>
      </c>
      <c r="D870" s="175" t="s">
        <v>340</v>
      </c>
      <c r="E870" s="172">
        <v>281</v>
      </c>
      <c r="F870" s="177">
        <v>146</v>
      </c>
      <c r="G870" s="177">
        <v>49</v>
      </c>
      <c r="H870" s="178">
        <v>86</v>
      </c>
      <c r="I870" s="172">
        <v>342</v>
      </c>
      <c r="J870" s="177">
        <v>137</v>
      </c>
      <c r="K870" s="177">
        <v>92</v>
      </c>
      <c r="L870" s="178">
        <v>113</v>
      </c>
      <c r="M870" s="172">
        <v>370</v>
      </c>
      <c r="N870" s="177">
        <v>164</v>
      </c>
      <c r="O870" s="177">
        <v>89</v>
      </c>
      <c r="P870" s="178">
        <v>117</v>
      </c>
    </row>
    <row r="871" spans="1:16" x14ac:dyDescent="0.3">
      <c r="A871" s="175" t="s">
        <v>474</v>
      </c>
      <c r="B871" s="176" t="s">
        <v>261</v>
      </c>
      <c r="C871" s="176" t="s">
        <v>2063</v>
      </c>
      <c r="D871" s="175" t="s">
        <v>301</v>
      </c>
      <c r="E871" s="172">
        <v>336</v>
      </c>
      <c r="F871" s="177">
        <v>161</v>
      </c>
      <c r="G871" s="177">
        <v>39</v>
      </c>
      <c r="H871" s="178">
        <v>136</v>
      </c>
      <c r="I871" s="172">
        <v>364</v>
      </c>
      <c r="J871" s="177">
        <v>167</v>
      </c>
      <c r="K871" s="177">
        <v>53</v>
      </c>
      <c r="L871" s="178">
        <v>144</v>
      </c>
      <c r="M871" s="172">
        <v>369</v>
      </c>
      <c r="N871" s="177">
        <v>165</v>
      </c>
      <c r="O871" s="177">
        <v>56</v>
      </c>
      <c r="P871" s="178">
        <v>148</v>
      </c>
    </row>
    <row r="872" spans="1:16" x14ac:dyDescent="0.3">
      <c r="A872" s="175" t="s">
        <v>308</v>
      </c>
      <c r="B872" s="176" t="s">
        <v>763</v>
      </c>
      <c r="C872" s="176" t="s">
        <v>2064</v>
      </c>
      <c r="D872" s="175" t="s">
        <v>778</v>
      </c>
      <c r="E872" s="172">
        <v>334</v>
      </c>
      <c r="F872" s="177">
        <v>178</v>
      </c>
      <c r="G872" s="177">
        <v>53</v>
      </c>
      <c r="H872" s="178">
        <v>103</v>
      </c>
      <c r="I872" s="172">
        <v>375</v>
      </c>
      <c r="J872" s="177">
        <v>182</v>
      </c>
      <c r="K872" s="177">
        <v>68</v>
      </c>
      <c r="L872" s="178">
        <v>125</v>
      </c>
      <c r="M872" s="172">
        <v>395</v>
      </c>
      <c r="N872" s="177">
        <v>178</v>
      </c>
      <c r="O872" s="177">
        <v>61</v>
      </c>
      <c r="P872" s="178">
        <v>156</v>
      </c>
    </row>
    <row r="873" spans="1:16" x14ac:dyDescent="0.3">
      <c r="A873" s="175" t="s">
        <v>568</v>
      </c>
      <c r="B873" s="176" t="s">
        <v>261</v>
      </c>
      <c r="C873" s="176" t="s">
        <v>2065</v>
      </c>
      <c r="D873" s="175" t="s">
        <v>280</v>
      </c>
      <c r="E873" s="172">
        <v>345</v>
      </c>
      <c r="F873" s="177">
        <v>235</v>
      </c>
      <c r="G873" s="177">
        <v>68</v>
      </c>
      <c r="H873" s="178">
        <v>42</v>
      </c>
      <c r="I873" s="172">
        <v>365</v>
      </c>
      <c r="J873" s="177">
        <v>236</v>
      </c>
      <c r="K873" s="177">
        <v>85</v>
      </c>
      <c r="L873" s="178">
        <v>44</v>
      </c>
      <c r="M873" s="172">
        <v>440</v>
      </c>
      <c r="N873" s="177">
        <v>239</v>
      </c>
      <c r="O873" s="177">
        <v>81</v>
      </c>
      <c r="P873" s="178">
        <v>120</v>
      </c>
    </row>
    <row r="874" spans="1:16" x14ac:dyDescent="0.3">
      <c r="A874" s="175" t="s">
        <v>913</v>
      </c>
      <c r="B874" s="176" t="s">
        <v>108</v>
      </c>
      <c r="C874" s="176" t="s">
        <v>2066</v>
      </c>
      <c r="D874" s="175" t="s">
        <v>120</v>
      </c>
      <c r="E874" s="172">
        <v>334</v>
      </c>
      <c r="F874" s="177">
        <v>136</v>
      </c>
      <c r="G874" s="177">
        <v>55</v>
      </c>
      <c r="H874" s="178">
        <v>143</v>
      </c>
      <c r="I874" s="172">
        <v>372</v>
      </c>
      <c r="J874" s="177">
        <v>163</v>
      </c>
      <c r="K874" s="177">
        <v>66</v>
      </c>
      <c r="L874" s="178">
        <v>143</v>
      </c>
      <c r="M874" s="172">
        <v>367</v>
      </c>
      <c r="N874" s="177">
        <v>161</v>
      </c>
      <c r="O874" s="177">
        <v>59</v>
      </c>
      <c r="P874" s="178">
        <v>147</v>
      </c>
    </row>
    <row r="875" spans="1:16" x14ac:dyDescent="0.3">
      <c r="A875" s="175" t="s">
        <v>1162</v>
      </c>
      <c r="B875" s="176" t="s">
        <v>235</v>
      </c>
      <c r="C875" s="176" t="s">
        <v>2067</v>
      </c>
      <c r="D875" s="175" t="s">
        <v>257</v>
      </c>
      <c r="E875" s="172">
        <v>341</v>
      </c>
      <c r="F875" s="177">
        <v>136</v>
      </c>
      <c r="G875" s="177">
        <v>45</v>
      </c>
      <c r="H875" s="178">
        <v>160</v>
      </c>
      <c r="I875" s="172">
        <v>370</v>
      </c>
      <c r="J875" s="177">
        <v>138</v>
      </c>
      <c r="K875" s="177">
        <v>48</v>
      </c>
      <c r="L875" s="178">
        <v>184</v>
      </c>
      <c r="M875" s="172">
        <v>368</v>
      </c>
      <c r="N875" s="177">
        <v>136</v>
      </c>
      <c r="O875" s="177">
        <v>42</v>
      </c>
      <c r="P875" s="178">
        <v>190</v>
      </c>
    </row>
    <row r="876" spans="1:16" x14ac:dyDescent="0.3">
      <c r="A876" s="175" t="s">
        <v>938</v>
      </c>
      <c r="B876" s="176" t="s">
        <v>261</v>
      </c>
      <c r="C876" s="176" t="s">
        <v>2068</v>
      </c>
      <c r="D876" s="175" t="s">
        <v>268</v>
      </c>
      <c r="E876" s="172">
        <v>327</v>
      </c>
      <c r="F876" s="177">
        <v>175</v>
      </c>
      <c r="G876" s="177">
        <v>37</v>
      </c>
      <c r="H876" s="178">
        <v>115</v>
      </c>
      <c r="I876" s="172">
        <v>346</v>
      </c>
      <c r="J876" s="177">
        <v>178</v>
      </c>
      <c r="K876" s="177">
        <v>40</v>
      </c>
      <c r="L876" s="178">
        <v>128</v>
      </c>
      <c r="M876" s="172">
        <v>381</v>
      </c>
      <c r="N876" s="177">
        <v>179</v>
      </c>
      <c r="O876" s="177">
        <v>53</v>
      </c>
      <c r="P876" s="178">
        <v>149</v>
      </c>
    </row>
    <row r="877" spans="1:16" x14ac:dyDescent="0.3">
      <c r="A877" s="175" t="s">
        <v>568</v>
      </c>
      <c r="B877" s="176" t="s">
        <v>1086</v>
      </c>
      <c r="C877" s="176" t="s">
        <v>2069</v>
      </c>
      <c r="D877" s="175" t="s">
        <v>1099</v>
      </c>
      <c r="E877" s="172">
        <v>336</v>
      </c>
      <c r="F877" s="177">
        <v>120</v>
      </c>
      <c r="G877" s="177">
        <v>144</v>
      </c>
      <c r="H877" s="178">
        <v>72</v>
      </c>
      <c r="I877" s="172">
        <v>352</v>
      </c>
      <c r="J877" s="177">
        <v>122</v>
      </c>
      <c r="K877" s="177">
        <v>147</v>
      </c>
      <c r="L877" s="178">
        <v>83</v>
      </c>
      <c r="M877" s="172">
        <v>364</v>
      </c>
      <c r="N877" s="177">
        <v>120</v>
      </c>
      <c r="O877" s="177">
        <v>156</v>
      </c>
      <c r="P877" s="178">
        <v>88</v>
      </c>
    </row>
    <row r="878" spans="1:16" x14ac:dyDescent="0.3">
      <c r="A878" s="175" t="s">
        <v>711</v>
      </c>
      <c r="B878" s="176" t="s">
        <v>1039</v>
      </c>
      <c r="C878" s="176" t="s">
        <v>2070</v>
      </c>
      <c r="D878" s="175" t="s">
        <v>1041</v>
      </c>
      <c r="E878" s="172">
        <v>326</v>
      </c>
      <c r="F878" s="177">
        <v>136</v>
      </c>
      <c r="G878" s="177">
        <v>60</v>
      </c>
      <c r="H878" s="178">
        <v>130</v>
      </c>
      <c r="I878" s="172">
        <v>367</v>
      </c>
      <c r="J878" s="177">
        <v>143</v>
      </c>
      <c r="K878" s="177">
        <v>59</v>
      </c>
      <c r="L878" s="178">
        <v>165</v>
      </c>
      <c r="M878" s="172">
        <v>365</v>
      </c>
      <c r="N878" s="177">
        <v>141</v>
      </c>
      <c r="O878" s="177">
        <v>53</v>
      </c>
      <c r="P878" s="178">
        <v>171</v>
      </c>
    </row>
    <row r="879" spans="1:16" x14ac:dyDescent="0.3">
      <c r="A879" s="175" t="s">
        <v>819</v>
      </c>
      <c r="B879" s="176" t="s">
        <v>108</v>
      </c>
      <c r="C879" s="176" t="s">
        <v>2071</v>
      </c>
      <c r="D879" s="175" t="s">
        <v>112</v>
      </c>
      <c r="E879" s="172">
        <v>344</v>
      </c>
      <c r="F879" s="177">
        <v>112</v>
      </c>
      <c r="G879" s="177">
        <v>98</v>
      </c>
      <c r="H879" s="178">
        <v>134</v>
      </c>
      <c r="I879" s="172">
        <v>375</v>
      </c>
      <c r="J879" s="177">
        <v>112</v>
      </c>
      <c r="K879" s="177">
        <v>118</v>
      </c>
      <c r="L879" s="178">
        <v>145</v>
      </c>
      <c r="M879" s="172">
        <v>367</v>
      </c>
      <c r="N879" s="177">
        <v>113</v>
      </c>
      <c r="O879" s="177">
        <v>100</v>
      </c>
      <c r="P879" s="178">
        <v>154</v>
      </c>
    </row>
    <row r="880" spans="1:16" x14ac:dyDescent="0.3">
      <c r="A880" s="175" t="s">
        <v>308</v>
      </c>
      <c r="B880" s="176" t="s">
        <v>108</v>
      </c>
      <c r="C880" s="176" t="s">
        <v>2072</v>
      </c>
      <c r="D880" s="175" t="s">
        <v>134</v>
      </c>
      <c r="E880" s="172">
        <v>328</v>
      </c>
      <c r="F880" s="177">
        <v>85</v>
      </c>
      <c r="G880" s="177">
        <v>160</v>
      </c>
      <c r="H880" s="178">
        <v>83</v>
      </c>
      <c r="I880" s="172">
        <v>357</v>
      </c>
      <c r="J880" s="177">
        <v>91</v>
      </c>
      <c r="K880" s="177">
        <v>168</v>
      </c>
      <c r="L880" s="178">
        <v>98</v>
      </c>
      <c r="M880" s="172">
        <v>360</v>
      </c>
      <c r="N880" s="177">
        <v>92</v>
      </c>
      <c r="O880" s="177">
        <v>168</v>
      </c>
      <c r="P880" s="178">
        <v>100</v>
      </c>
    </row>
    <row r="881" spans="1:16" x14ac:dyDescent="0.3">
      <c r="A881" s="175" t="s">
        <v>539</v>
      </c>
      <c r="B881" s="176" t="s">
        <v>569</v>
      </c>
      <c r="C881" s="176" t="s">
        <v>2073</v>
      </c>
      <c r="D881" s="175" t="s">
        <v>610</v>
      </c>
      <c r="E881" s="172">
        <v>288</v>
      </c>
      <c r="F881" s="177">
        <v>195</v>
      </c>
      <c r="G881" s="177">
        <v>32</v>
      </c>
      <c r="H881" s="178">
        <v>61</v>
      </c>
      <c r="I881" s="172">
        <v>367</v>
      </c>
      <c r="J881" s="177">
        <v>198</v>
      </c>
      <c r="K881" s="177">
        <v>65</v>
      </c>
      <c r="L881" s="178">
        <v>104</v>
      </c>
      <c r="M881" s="172">
        <v>377</v>
      </c>
      <c r="N881" s="177">
        <v>199</v>
      </c>
      <c r="O881" s="177">
        <v>53</v>
      </c>
      <c r="P881" s="178">
        <v>125</v>
      </c>
    </row>
    <row r="882" spans="1:16" x14ac:dyDescent="0.3">
      <c r="A882" s="175" t="s">
        <v>938</v>
      </c>
      <c r="B882" s="176" t="s">
        <v>763</v>
      </c>
      <c r="C882" s="176" t="s">
        <v>2074</v>
      </c>
      <c r="D882" s="175" t="s">
        <v>789</v>
      </c>
      <c r="E882" s="172">
        <v>284</v>
      </c>
      <c r="F882" s="177">
        <v>86</v>
      </c>
      <c r="G882" s="177">
        <v>127</v>
      </c>
      <c r="H882" s="178">
        <v>71</v>
      </c>
      <c r="I882" s="172">
        <v>342</v>
      </c>
      <c r="J882" s="177">
        <v>88</v>
      </c>
      <c r="K882" s="177">
        <v>114</v>
      </c>
      <c r="L882" s="178">
        <v>140</v>
      </c>
      <c r="M882" s="172">
        <v>368</v>
      </c>
      <c r="N882" s="177">
        <v>86</v>
      </c>
      <c r="O882" s="177">
        <v>129</v>
      </c>
      <c r="P882" s="178">
        <v>153</v>
      </c>
    </row>
    <row r="883" spans="1:16" x14ac:dyDescent="0.3">
      <c r="A883" s="175" t="s">
        <v>938</v>
      </c>
      <c r="B883" s="176" t="s">
        <v>309</v>
      </c>
      <c r="C883" s="176" t="s">
        <v>2075</v>
      </c>
      <c r="D883" s="175" t="s">
        <v>396</v>
      </c>
      <c r="E883" s="172">
        <v>328</v>
      </c>
      <c r="F883" s="177">
        <v>164</v>
      </c>
      <c r="G883" s="177">
        <v>39</v>
      </c>
      <c r="H883" s="178">
        <v>125</v>
      </c>
      <c r="I883" s="172">
        <v>359</v>
      </c>
      <c r="J883" s="177">
        <v>159</v>
      </c>
      <c r="K883" s="177">
        <v>38</v>
      </c>
      <c r="L883" s="178">
        <v>162</v>
      </c>
      <c r="M883" s="172">
        <v>357</v>
      </c>
      <c r="N883" s="177">
        <v>156</v>
      </c>
      <c r="O883" s="177">
        <v>36</v>
      </c>
      <c r="P883" s="178">
        <v>165</v>
      </c>
    </row>
    <row r="884" spans="1:16" x14ac:dyDescent="0.3">
      <c r="A884" s="175" t="s">
        <v>568</v>
      </c>
      <c r="B884" s="176" t="s">
        <v>763</v>
      </c>
      <c r="C884" s="176" t="s">
        <v>2076</v>
      </c>
      <c r="D884" s="175" t="s">
        <v>783</v>
      </c>
      <c r="E884" s="172">
        <v>250</v>
      </c>
      <c r="F884" s="177">
        <v>191</v>
      </c>
      <c r="G884" s="177">
        <v>17</v>
      </c>
      <c r="H884" s="178">
        <v>42</v>
      </c>
      <c r="I884" s="172">
        <v>333</v>
      </c>
      <c r="J884" s="177">
        <v>199</v>
      </c>
      <c r="K884" s="177">
        <v>49</v>
      </c>
      <c r="L884" s="178">
        <v>85</v>
      </c>
      <c r="M884" s="172">
        <v>363</v>
      </c>
      <c r="N884" s="177">
        <v>205</v>
      </c>
      <c r="O884" s="177">
        <v>62</v>
      </c>
      <c r="P884" s="178">
        <v>96</v>
      </c>
    </row>
    <row r="885" spans="1:16" x14ac:dyDescent="0.3">
      <c r="A885" s="175" t="s">
        <v>512</v>
      </c>
      <c r="B885" s="176" t="s">
        <v>181</v>
      </c>
      <c r="C885" s="176" t="s">
        <v>2077</v>
      </c>
      <c r="D885" s="175" t="s">
        <v>852</v>
      </c>
      <c r="E885" s="172">
        <v>318</v>
      </c>
      <c r="F885" s="177">
        <v>135</v>
      </c>
      <c r="G885" s="177">
        <v>91</v>
      </c>
      <c r="H885" s="178">
        <v>92</v>
      </c>
      <c r="I885" s="172">
        <v>350</v>
      </c>
      <c r="J885" s="177">
        <v>132</v>
      </c>
      <c r="K885" s="177">
        <v>88</v>
      </c>
      <c r="L885" s="178">
        <v>130</v>
      </c>
      <c r="M885" s="172">
        <v>366</v>
      </c>
      <c r="N885" s="177">
        <v>134</v>
      </c>
      <c r="O885" s="177">
        <v>88</v>
      </c>
      <c r="P885" s="178">
        <v>144</v>
      </c>
    </row>
    <row r="886" spans="1:16" x14ac:dyDescent="0.3">
      <c r="A886" s="175" t="s">
        <v>568</v>
      </c>
      <c r="B886" s="176" t="s">
        <v>261</v>
      </c>
      <c r="C886" s="176" t="s">
        <v>2078</v>
      </c>
      <c r="D886" s="175" t="s">
        <v>265</v>
      </c>
      <c r="E886" s="172">
        <v>302</v>
      </c>
      <c r="F886" s="177">
        <v>206</v>
      </c>
      <c r="G886" s="177">
        <v>55</v>
      </c>
      <c r="H886" s="178">
        <v>41</v>
      </c>
      <c r="I886" s="172">
        <v>339</v>
      </c>
      <c r="J886" s="177">
        <v>213</v>
      </c>
      <c r="K886" s="177">
        <v>52</v>
      </c>
      <c r="L886" s="178">
        <v>74</v>
      </c>
      <c r="M886" s="172">
        <v>350</v>
      </c>
      <c r="N886" s="177">
        <v>220</v>
      </c>
      <c r="O886" s="177">
        <v>57</v>
      </c>
      <c r="P886" s="178">
        <v>73</v>
      </c>
    </row>
    <row r="887" spans="1:16" x14ac:dyDescent="0.3">
      <c r="A887" s="175" t="s">
        <v>1038</v>
      </c>
      <c r="B887" s="176" t="s">
        <v>569</v>
      </c>
      <c r="C887" s="176" t="s">
        <v>2079</v>
      </c>
      <c r="D887" s="175" t="s">
        <v>671</v>
      </c>
      <c r="E887" s="172">
        <v>318</v>
      </c>
      <c r="F887" s="177">
        <v>122</v>
      </c>
      <c r="G887" s="177">
        <v>102</v>
      </c>
      <c r="H887" s="178">
        <v>94</v>
      </c>
      <c r="I887" s="172">
        <v>342</v>
      </c>
      <c r="J887" s="177">
        <v>145</v>
      </c>
      <c r="K887" s="177">
        <v>101</v>
      </c>
      <c r="L887" s="178">
        <v>96</v>
      </c>
      <c r="M887" s="172">
        <v>352</v>
      </c>
      <c r="N887" s="177">
        <v>144</v>
      </c>
      <c r="O887" s="177">
        <v>111</v>
      </c>
      <c r="P887" s="178">
        <v>97</v>
      </c>
    </row>
    <row r="888" spans="1:16" x14ac:dyDescent="0.3">
      <c r="A888" s="175" t="s">
        <v>819</v>
      </c>
      <c r="B888" s="176" t="s">
        <v>309</v>
      </c>
      <c r="C888" s="176" t="s">
        <v>2080</v>
      </c>
      <c r="D888" s="175" t="s">
        <v>325</v>
      </c>
      <c r="E888" s="172">
        <v>345</v>
      </c>
      <c r="F888" s="177">
        <v>180</v>
      </c>
      <c r="G888" s="177">
        <v>76</v>
      </c>
      <c r="H888" s="178">
        <v>89</v>
      </c>
      <c r="I888" s="172">
        <v>347</v>
      </c>
      <c r="J888" s="177">
        <v>183</v>
      </c>
      <c r="K888" s="177">
        <v>75</v>
      </c>
      <c r="L888" s="178">
        <v>89</v>
      </c>
      <c r="M888" s="172">
        <v>356</v>
      </c>
      <c r="N888" s="177">
        <v>179</v>
      </c>
      <c r="O888" s="177">
        <v>78</v>
      </c>
      <c r="P888" s="178">
        <v>99</v>
      </c>
    </row>
    <row r="889" spans="1:16" x14ac:dyDescent="0.3">
      <c r="A889" s="175" t="s">
        <v>1038</v>
      </c>
      <c r="B889" s="176" t="s">
        <v>712</v>
      </c>
      <c r="C889" s="176" t="s">
        <v>2081</v>
      </c>
      <c r="D889" s="175" t="s">
        <v>721</v>
      </c>
      <c r="E889" s="172">
        <v>309</v>
      </c>
      <c r="F889" s="177">
        <v>125</v>
      </c>
      <c r="G889" s="177">
        <v>92</v>
      </c>
      <c r="H889" s="178">
        <v>92</v>
      </c>
      <c r="I889" s="172">
        <v>316</v>
      </c>
      <c r="J889" s="177">
        <v>124</v>
      </c>
      <c r="K889" s="177">
        <v>93</v>
      </c>
      <c r="L889" s="178">
        <v>99</v>
      </c>
      <c r="M889" s="172">
        <v>355</v>
      </c>
      <c r="N889" s="177">
        <v>131</v>
      </c>
      <c r="O889" s="177">
        <v>115</v>
      </c>
      <c r="P889" s="178">
        <v>109</v>
      </c>
    </row>
    <row r="890" spans="1:16" x14ac:dyDescent="0.3">
      <c r="A890" s="175" t="s">
        <v>512</v>
      </c>
      <c r="B890" s="176" t="s">
        <v>874</v>
      </c>
      <c r="C890" s="176" t="s">
        <v>2082</v>
      </c>
      <c r="D890" s="175" t="s">
        <v>892</v>
      </c>
      <c r="E890" s="172">
        <v>337</v>
      </c>
      <c r="F890" s="177">
        <v>179</v>
      </c>
      <c r="G890" s="177">
        <v>135</v>
      </c>
      <c r="H890" s="178">
        <v>23</v>
      </c>
      <c r="I890" s="172">
        <v>350</v>
      </c>
      <c r="J890" s="177">
        <v>179</v>
      </c>
      <c r="K890" s="177">
        <v>120</v>
      </c>
      <c r="L890" s="178">
        <v>51</v>
      </c>
      <c r="M890" s="172">
        <v>348</v>
      </c>
      <c r="N890" s="177">
        <v>183</v>
      </c>
      <c r="O890" s="177">
        <v>109</v>
      </c>
      <c r="P890" s="178">
        <v>56</v>
      </c>
    </row>
    <row r="891" spans="1:16" x14ac:dyDescent="0.3">
      <c r="A891" s="175" t="s">
        <v>873</v>
      </c>
      <c r="B891" s="176" t="s">
        <v>309</v>
      </c>
      <c r="C891" s="176" t="s">
        <v>2083</v>
      </c>
      <c r="D891" s="175" t="s">
        <v>425</v>
      </c>
      <c r="E891" s="172">
        <v>310</v>
      </c>
      <c r="F891" s="177">
        <v>188</v>
      </c>
      <c r="G891" s="177">
        <v>74</v>
      </c>
      <c r="H891" s="178">
        <v>48</v>
      </c>
      <c r="I891" s="172">
        <v>323</v>
      </c>
      <c r="J891" s="177">
        <v>188</v>
      </c>
      <c r="K891" s="177">
        <v>70</v>
      </c>
      <c r="L891" s="178">
        <v>65</v>
      </c>
      <c r="M891" s="172">
        <v>355</v>
      </c>
      <c r="N891" s="177">
        <v>189</v>
      </c>
      <c r="O891" s="177">
        <v>89</v>
      </c>
      <c r="P891" s="178">
        <v>77</v>
      </c>
    </row>
    <row r="892" spans="1:16" x14ac:dyDescent="0.3">
      <c r="A892" s="175" t="s">
        <v>938</v>
      </c>
      <c r="B892" s="176" t="s">
        <v>914</v>
      </c>
      <c r="C892" s="176" t="s">
        <v>2084</v>
      </c>
      <c r="D892" s="175" t="s">
        <v>318</v>
      </c>
      <c r="E892" s="172">
        <v>327</v>
      </c>
      <c r="F892" s="177">
        <v>168</v>
      </c>
      <c r="G892" s="177">
        <v>18</v>
      </c>
      <c r="H892" s="178">
        <v>141</v>
      </c>
      <c r="I892" s="172">
        <v>342</v>
      </c>
      <c r="J892" s="177">
        <v>169</v>
      </c>
      <c r="K892" s="177">
        <v>22</v>
      </c>
      <c r="L892" s="178">
        <v>151</v>
      </c>
      <c r="M892" s="172">
        <v>339</v>
      </c>
      <c r="N892" s="177">
        <v>168</v>
      </c>
      <c r="O892" s="177">
        <v>23</v>
      </c>
      <c r="P892" s="178">
        <v>148</v>
      </c>
    </row>
    <row r="893" spans="1:16" x14ac:dyDescent="0.3">
      <c r="A893" s="175" t="s">
        <v>1162</v>
      </c>
      <c r="B893" s="176" t="s">
        <v>874</v>
      </c>
      <c r="C893" s="176" t="s">
        <v>2085</v>
      </c>
      <c r="D893" s="175" t="s">
        <v>888</v>
      </c>
      <c r="E893" s="172">
        <v>348</v>
      </c>
      <c r="F893" s="177">
        <v>152</v>
      </c>
      <c r="G893" s="177">
        <v>102</v>
      </c>
      <c r="H893" s="178">
        <v>94</v>
      </c>
      <c r="I893" s="172">
        <v>368</v>
      </c>
      <c r="J893" s="177">
        <v>148</v>
      </c>
      <c r="K893" s="177">
        <v>106</v>
      </c>
      <c r="L893" s="178">
        <v>114</v>
      </c>
      <c r="M893" s="172">
        <v>355</v>
      </c>
      <c r="N893" s="177">
        <v>150</v>
      </c>
      <c r="O893" s="177">
        <v>77</v>
      </c>
      <c r="P893" s="178">
        <v>128</v>
      </c>
    </row>
    <row r="894" spans="1:16" x14ac:dyDescent="0.3">
      <c r="A894" s="175" t="s">
        <v>107</v>
      </c>
      <c r="B894" s="176" t="s">
        <v>569</v>
      </c>
      <c r="C894" s="176" t="s">
        <v>2086</v>
      </c>
      <c r="D894" s="175" t="s">
        <v>627</v>
      </c>
      <c r="E894" s="172">
        <v>291</v>
      </c>
      <c r="F894" s="177">
        <v>158</v>
      </c>
      <c r="G894" s="177">
        <v>55</v>
      </c>
      <c r="H894" s="178">
        <v>78</v>
      </c>
      <c r="I894" s="172">
        <v>308</v>
      </c>
      <c r="J894" s="177">
        <v>160</v>
      </c>
      <c r="K894" s="177">
        <v>51</v>
      </c>
      <c r="L894" s="178">
        <v>97</v>
      </c>
      <c r="M894" s="172">
        <v>355</v>
      </c>
      <c r="N894" s="177">
        <v>159</v>
      </c>
      <c r="O894" s="177">
        <v>85</v>
      </c>
      <c r="P894" s="178">
        <v>111</v>
      </c>
    </row>
    <row r="895" spans="1:16" x14ac:dyDescent="0.3">
      <c r="A895" s="175" t="s">
        <v>512</v>
      </c>
      <c r="B895" s="176" t="s">
        <v>1131</v>
      </c>
      <c r="C895" s="176" t="s">
        <v>2087</v>
      </c>
      <c r="D895" s="175" t="s">
        <v>1146</v>
      </c>
      <c r="E895" s="172">
        <v>306</v>
      </c>
      <c r="F895" s="177">
        <v>125</v>
      </c>
      <c r="G895" s="177">
        <v>64</v>
      </c>
      <c r="H895" s="178">
        <v>117</v>
      </c>
      <c r="I895" s="172">
        <v>329</v>
      </c>
      <c r="J895" s="177">
        <v>139</v>
      </c>
      <c r="K895" s="177">
        <v>67</v>
      </c>
      <c r="L895" s="178">
        <v>123</v>
      </c>
      <c r="M895" s="172">
        <v>331</v>
      </c>
      <c r="N895" s="177">
        <v>136</v>
      </c>
      <c r="O895" s="177">
        <v>81</v>
      </c>
      <c r="P895" s="178">
        <v>114</v>
      </c>
    </row>
    <row r="896" spans="1:16" x14ac:dyDescent="0.3">
      <c r="A896" s="175" t="s">
        <v>938</v>
      </c>
      <c r="B896" s="176" t="s">
        <v>309</v>
      </c>
      <c r="C896" s="176" t="s">
        <v>2088</v>
      </c>
      <c r="D896" s="175" t="s">
        <v>388</v>
      </c>
      <c r="E896" s="172">
        <v>296</v>
      </c>
      <c r="F896" s="177">
        <v>145</v>
      </c>
      <c r="G896" s="177">
        <v>67</v>
      </c>
      <c r="H896" s="178">
        <v>84</v>
      </c>
      <c r="I896" s="172">
        <v>330</v>
      </c>
      <c r="J896" s="177">
        <v>146</v>
      </c>
      <c r="K896" s="177">
        <v>69</v>
      </c>
      <c r="L896" s="178">
        <v>115</v>
      </c>
      <c r="M896" s="172">
        <v>349</v>
      </c>
      <c r="N896" s="177">
        <v>152</v>
      </c>
      <c r="O896" s="177">
        <v>71</v>
      </c>
      <c r="P896" s="178">
        <v>126</v>
      </c>
    </row>
    <row r="897" spans="1:16" x14ac:dyDescent="0.3">
      <c r="A897" s="175" t="s">
        <v>747</v>
      </c>
      <c r="B897" s="176" t="s">
        <v>261</v>
      </c>
      <c r="C897" s="176" t="s">
        <v>2089</v>
      </c>
      <c r="D897" s="175" t="s">
        <v>290</v>
      </c>
      <c r="E897" s="172">
        <v>183</v>
      </c>
      <c r="F897" s="177">
        <v>58</v>
      </c>
      <c r="G897" s="177">
        <v>78</v>
      </c>
      <c r="H897" s="178">
        <v>47</v>
      </c>
      <c r="I897" s="172">
        <v>247</v>
      </c>
      <c r="J897" s="177">
        <v>60</v>
      </c>
      <c r="K897" s="177">
        <v>105</v>
      </c>
      <c r="L897" s="178">
        <v>82</v>
      </c>
      <c r="M897" s="172">
        <v>344</v>
      </c>
      <c r="N897" s="177">
        <v>60</v>
      </c>
      <c r="O897" s="177">
        <v>195</v>
      </c>
      <c r="P897" s="178">
        <v>89</v>
      </c>
    </row>
    <row r="898" spans="1:16" x14ac:dyDescent="0.3">
      <c r="A898" s="175" t="s">
        <v>308</v>
      </c>
      <c r="B898" s="176" t="s">
        <v>793</v>
      </c>
      <c r="C898" s="176" t="s">
        <v>2090</v>
      </c>
      <c r="D898" s="175" t="s">
        <v>805</v>
      </c>
      <c r="E898" s="172">
        <v>315</v>
      </c>
      <c r="F898" s="177">
        <v>183</v>
      </c>
      <c r="G898" s="177">
        <v>25</v>
      </c>
      <c r="H898" s="178">
        <v>107</v>
      </c>
      <c r="I898" s="172">
        <v>341</v>
      </c>
      <c r="J898" s="177">
        <v>183</v>
      </c>
      <c r="K898" s="177">
        <v>35</v>
      </c>
      <c r="L898" s="178">
        <v>123</v>
      </c>
      <c r="M898" s="172">
        <v>349</v>
      </c>
      <c r="N898" s="177">
        <v>180</v>
      </c>
      <c r="O898" s="177">
        <v>33</v>
      </c>
      <c r="P898" s="178">
        <v>136</v>
      </c>
    </row>
    <row r="899" spans="1:16" x14ac:dyDescent="0.3">
      <c r="A899" s="175" t="s">
        <v>680</v>
      </c>
      <c r="B899" s="176" t="s">
        <v>181</v>
      </c>
      <c r="C899" s="176" t="s">
        <v>2091</v>
      </c>
      <c r="D899" s="175" t="s">
        <v>846</v>
      </c>
      <c r="E899" s="172">
        <v>290</v>
      </c>
      <c r="F899" s="177">
        <v>132</v>
      </c>
      <c r="G899" s="177">
        <v>126</v>
      </c>
      <c r="H899" s="178">
        <v>32</v>
      </c>
      <c r="I899" s="172">
        <v>283</v>
      </c>
      <c r="J899" s="177">
        <v>131</v>
      </c>
      <c r="K899" s="177">
        <v>121</v>
      </c>
      <c r="L899" s="178">
        <v>31</v>
      </c>
      <c r="M899" s="172">
        <v>338</v>
      </c>
      <c r="N899" s="177">
        <v>185</v>
      </c>
      <c r="O899" s="177">
        <v>119</v>
      </c>
      <c r="P899" s="178">
        <v>34</v>
      </c>
    </row>
    <row r="900" spans="1:16" x14ac:dyDescent="0.3">
      <c r="A900" s="175" t="s">
        <v>938</v>
      </c>
      <c r="B900" s="176" t="s">
        <v>874</v>
      </c>
      <c r="C900" s="176" t="s">
        <v>2092</v>
      </c>
      <c r="D900" s="175" t="s">
        <v>895</v>
      </c>
      <c r="E900" s="172">
        <v>219</v>
      </c>
      <c r="F900" s="177">
        <v>143</v>
      </c>
      <c r="G900" s="177">
        <v>35</v>
      </c>
      <c r="H900" s="178">
        <v>41</v>
      </c>
      <c r="I900" s="172">
        <v>346</v>
      </c>
      <c r="J900" s="177">
        <v>153</v>
      </c>
      <c r="K900" s="177">
        <v>45</v>
      </c>
      <c r="L900" s="178">
        <v>148</v>
      </c>
      <c r="M900" s="172">
        <v>339</v>
      </c>
      <c r="N900" s="177">
        <v>155</v>
      </c>
      <c r="O900" s="177">
        <v>32</v>
      </c>
      <c r="P900" s="178">
        <v>152</v>
      </c>
    </row>
    <row r="901" spans="1:16" x14ac:dyDescent="0.3">
      <c r="A901" s="175" t="s">
        <v>568</v>
      </c>
      <c r="B901" s="176" t="s">
        <v>458</v>
      </c>
      <c r="C901" s="176" t="s">
        <v>2093</v>
      </c>
      <c r="D901" s="175" t="s">
        <v>463</v>
      </c>
      <c r="E901" s="172">
        <v>265</v>
      </c>
      <c r="F901" s="177">
        <v>111</v>
      </c>
      <c r="G901" s="177">
        <v>72</v>
      </c>
      <c r="H901" s="178">
        <v>82</v>
      </c>
      <c r="I901" s="172">
        <v>329</v>
      </c>
      <c r="J901" s="177">
        <v>115</v>
      </c>
      <c r="K901" s="177">
        <v>84</v>
      </c>
      <c r="L901" s="178">
        <v>130</v>
      </c>
      <c r="M901" s="172">
        <v>356</v>
      </c>
      <c r="N901" s="177">
        <v>118</v>
      </c>
      <c r="O901" s="177">
        <v>87</v>
      </c>
      <c r="P901" s="178">
        <v>151</v>
      </c>
    </row>
    <row r="902" spans="1:16" x14ac:dyDescent="0.3">
      <c r="A902" s="175" t="s">
        <v>711</v>
      </c>
      <c r="B902" s="176" t="s">
        <v>1039</v>
      </c>
      <c r="C902" s="176" t="s">
        <v>2094</v>
      </c>
      <c r="D902" s="175" t="s">
        <v>1076</v>
      </c>
      <c r="E902" s="172">
        <v>281</v>
      </c>
      <c r="F902" s="177">
        <v>162</v>
      </c>
      <c r="G902" s="177">
        <v>12</v>
      </c>
      <c r="H902" s="178">
        <v>107</v>
      </c>
      <c r="I902" s="172">
        <v>324</v>
      </c>
      <c r="J902" s="177">
        <v>154</v>
      </c>
      <c r="K902" s="177">
        <v>13</v>
      </c>
      <c r="L902" s="178">
        <v>157</v>
      </c>
      <c r="M902" s="172">
        <v>331</v>
      </c>
      <c r="N902" s="177">
        <v>160</v>
      </c>
      <c r="O902" s="177">
        <v>17</v>
      </c>
      <c r="P902" s="178">
        <v>154</v>
      </c>
    </row>
    <row r="903" spans="1:16" x14ac:dyDescent="0.3">
      <c r="A903" s="175" t="s">
        <v>1085</v>
      </c>
      <c r="B903" s="176" t="s">
        <v>181</v>
      </c>
      <c r="C903" s="176" t="s">
        <v>2095</v>
      </c>
      <c r="D903" s="175" t="s">
        <v>831</v>
      </c>
      <c r="E903" s="172">
        <v>237</v>
      </c>
      <c r="F903" s="177">
        <v>96</v>
      </c>
      <c r="G903" s="177">
        <v>81</v>
      </c>
      <c r="H903" s="178">
        <v>60</v>
      </c>
      <c r="I903" s="172">
        <v>282</v>
      </c>
      <c r="J903" s="177">
        <v>105</v>
      </c>
      <c r="K903" s="177">
        <v>104</v>
      </c>
      <c r="L903" s="178">
        <v>73</v>
      </c>
      <c r="M903" s="172">
        <v>334</v>
      </c>
      <c r="N903" s="177">
        <v>158</v>
      </c>
      <c r="O903" s="177">
        <v>103</v>
      </c>
      <c r="P903" s="178">
        <v>73</v>
      </c>
    </row>
    <row r="904" spans="1:16" x14ac:dyDescent="0.3">
      <c r="A904" s="175" t="s">
        <v>938</v>
      </c>
      <c r="B904" s="176" t="s">
        <v>939</v>
      </c>
      <c r="C904" s="176" t="s">
        <v>2096</v>
      </c>
      <c r="D904" s="175" t="s">
        <v>971</v>
      </c>
      <c r="E904" s="172">
        <v>321</v>
      </c>
      <c r="F904" s="177">
        <v>185</v>
      </c>
      <c r="G904" s="177">
        <v>47</v>
      </c>
      <c r="H904" s="178">
        <v>89</v>
      </c>
      <c r="I904" s="172">
        <v>339</v>
      </c>
      <c r="J904" s="177">
        <v>187</v>
      </c>
      <c r="K904" s="177">
        <v>40</v>
      </c>
      <c r="L904" s="178">
        <v>112</v>
      </c>
      <c r="M904" s="172">
        <v>350</v>
      </c>
      <c r="N904" s="177">
        <v>184</v>
      </c>
      <c r="O904" s="177">
        <v>37</v>
      </c>
      <c r="P904" s="178">
        <v>129</v>
      </c>
    </row>
    <row r="905" spans="1:16" x14ac:dyDescent="0.3">
      <c r="A905" s="175" t="s">
        <v>819</v>
      </c>
      <c r="B905" s="176" t="s">
        <v>569</v>
      </c>
      <c r="C905" s="176" t="s">
        <v>2097</v>
      </c>
      <c r="D905" s="175" t="s">
        <v>661</v>
      </c>
      <c r="E905" s="172">
        <v>363</v>
      </c>
      <c r="F905" s="177">
        <v>121</v>
      </c>
      <c r="G905" s="177">
        <v>146</v>
      </c>
      <c r="H905" s="178">
        <v>96</v>
      </c>
      <c r="I905" s="172">
        <v>360</v>
      </c>
      <c r="J905" s="177">
        <v>120</v>
      </c>
      <c r="K905" s="177">
        <v>123</v>
      </c>
      <c r="L905" s="178">
        <v>117</v>
      </c>
      <c r="M905" s="172">
        <v>337</v>
      </c>
      <c r="N905" s="177">
        <v>121</v>
      </c>
      <c r="O905" s="177">
        <v>93</v>
      </c>
      <c r="P905" s="178">
        <v>123</v>
      </c>
    </row>
    <row r="906" spans="1:16" x14ac:dyDescent="0.3">
      <c r="A906" s="175" t="s">
        <v>260</v>
      </c>
      <c r="B906" s="176" t="s">
        <v>181</v>
      </c>
      <c r="C906" s="176" t="s">
        <v>2098</v>
      </c>
      <c r="D906" s="176" t="s">
        <v>624</v>
      </c>
      <c r="E906" s="172">
        <v>309</v>
      </c>
      <c r="F906" s="177">
        <v>173</v>
      </c>
      <c r="G906" s="177">
        <v>64</v>
      </c>
      <c r="H906" s="178">
        <v>72</v>
      </c>
      <c r="I906" s="172">
        <v>332</v>
      </c>
      <c r="J906" s="177">
        <v>174</v>
      </c>
      <c r="K906" s="177">
        <v>74</v>
      </c>
      <c r="L906" s="178">
        <v>84</v>
      </c>
      <c r="M906" s="172">
        <v>324</v>
      </c>
      <c r="N906" s="177">
        <v>172</v>
      </c>
      <c r="O906" s="177">
        <v>71</v>
      </c>
      <c r="P906" s="178">
        <v>81</v>
      </c>
    </row>
    <row r="907" spans="1:16" x14ac:dyDescent="0.3">
      <c r="A907" s="175" t="s">
        <v>107</v>
      </c>
      <c r="B907" s="176" t="s">
        <v>939</v>
      </c>
      <c r="C907" s="176" t="s">
        <v>2099</v>
      </c>
      <c r="D907" s="175" t="s">
        <v>1001</v>
      </c>
      <c r="E907" s="172">
        <v>292</v>
      </c>
      <c r="F907" s="177">
        <v>119</v>
      </c>
      <c r="G907" s="177">
        <v>19</v>
      </c>
      <c r="H907" s="178">
        <v>154</v>
      </c>
      <c r="I907" s="172">
        <v>319</v>
      </c>
      <c r="J907" s="177">
        <v>123</v>
      </c>
      <c r="K907" s="177">
        <v>25</v>
      </c>
      <c r="L907" s="178">
        <v>171</v>
      </c>
      <c r="M907" s="172">
        <v>330</v>
      </c>
      <c r="N907" s="177">
        <v>125</v>
      </c>
      <c r="O907" s="177">
        <v>30</v>
      </c>
      <c r="P907" s="178">
        <v>175</v>
      </c>
    </row>
    <row r="908" spans="1:16" x14ac:dyDescent="0.3">
      <c r="A908" s="175" t="s">
        <v>938</v>
      </c>
      <c r="B908" s="176" t="s">
        <v>681</v>
      </c>
      <c r="C908" s="176" t="s">
        <v>2100</v>
      </c>
      <c r="D908" s="175" t="s">
        <v>709</v>
      </c>
      <c r="E908" s="172">
        <v>282</v>
      </c>
      <c r="F908" s="177">
        <v>131</v>
      </c>
      <c r="G908" s="177">
        <v>93</v>
      </c>
      <c r="H908" s="178">
        <v>58</v>
      </c>
      <c r="I908" s="172">
        <v>332</v>
      </c>
      <c r="J908" s="177">
        <v>145</v>
      </c>
      <c r="K908" s="177">
        <v>88</v>
      </c>
      <c r="L908" s="178">
        <v>99</v>
      </c>
      <c r="M908" s="172">
        <v>331</v>
      </c>
      <c r="N908" s="177">
        <v>146</v>
      </c>
      <c r="O908" s="177">
        <v>81</v>
      </c>
      <c r="P908" s="178">
        <v>104</v>
      </c>
    </row>
    <row r="909" spans="1:16" x14ac:dyDescent="0.3">
      <c r="A909" s="175" t="s">
        <v>819</v>
      </c>
      <c r="B909" s="176" t="s">
        <v>1039</v>
      </c>
      <c r="C909" s="176" t="s">
        <v>2101</v>
      </c>
      <c r="D909" s="175" t="s">
        <v>1054</v>
      </c>
      <c r="E909" s="172">
        <v>348</v>
      </c>
      <c r="F909" s="177">
        <v>179</v>
      </c>
      <c r="G909" s="177">
        <v>90</v>
      </c>
      <c r="H909" s="178">
        <v>79</v>
      </c>
      <c r="I909" s="172">
        <v>337</v>
      </c>
      <c r="J909" s="177">
        <v>178</v>
      </c>
      <c r="K909" s="177">
        <v>74</v>
      </c>
      <c r="L909" s="178">
        <v>85</v>
      </c>
      <c r="M909" s="172">
        <v>336</v>
      </c>
      <c r="N909" s="177">
        <v>177</v>
      </c>
      <c r="O909" s="177">
        <v>61</v>
      </c>
      <c r="P909" s="178">
        <v>98</v>
      </c>
    </row>
    <row r="910" spans="1:16" x14ac:dyDescent="0.3">
      <c r="A910" s="175" t="s">
        <v>819</v>
      </c>
      <c r="B910" s="176" t="s">
        <v>939</v>
      </c>
      <c r="C910" s="176" t="s">
        <v>2102</v>
      </c>
      <c r="D910" s="175" t="s">
        <v>982</v>
      </c>
      <c r="E910" s="172">
        <v>284</v>
      </c>
      <c r="F910" s="177">
        <v>204</v>
      </c>
      <c r="G910" s="177">
        <v>54</v>
      </c>
      <c r="H910" s="178">
        <v>26</v>
      </c>
      <c r="I910" s="172">
        <v>305</v>
      </c>
      <c r="J910" s="177">
        <v>205</v>
      </c>
      <c r="K910" s="177">
        <v>64</v>
      </c>
      <c r="L910" s="178">
        <v>36</v>
      </c>
      <c r="M910" s="172">
        <v>328</v>
      </c>
      <c r="N910" s="177">
        <v>209</v>
      </c>
      <c r="O910" s="177">
        <v>78</v>
      </c>
      <c r="P910" s="178">
        <v>41</v>
      </c>
    </row>
    <row r="911" spans="1:16" x14ac:dyDescent="0.3">
      <c r="A911" s="175" t="s">
        <v>680</v>
      </c>
      <c r="B911" s="176" t="s">
        <v>309</v>
      </c>
      <c r="C911" s="176" t="s">
        <v>2103</v>
      </c>
      <c r="D911" s="175" t="s">
        <v>327</v>
      </c>
      <c r="E911" s="172">
        <v>452</v>
      </c>
      <c r="F911" s="177">
        <v>193</v>
      </c>
      <c r="G911" s="177">
        <v>214</v>
      </c>
      <c r="H911" s="178">
        <v>45</v>
      </c>
      <c r="I911" s="172">
        <v>342</v>
      </c>
      <c r="J911" s="177">
        <v>192</v>
      </c>
      <c r="K911" s="177">
        <v>85</v>
      </c>
      <c r="L911" s="178">
        <v>65</v>
      </c>
      <c r="M911" s="172">
        <v>315</v>
      </c>
      <c r="N911" s="177">
        <v>194</v>
      </c>
      <c r="O911" s="177">
        <v>63</v>
      </c>
      <c r="P911" s="178">
        <v>58</v>
      </c>
    </row>
    <row r="912" spans="1:16" x14ac:dyDescent="0.3">
      <c r="A912" s="175" t="s">
        <v>308</v>
      </c>
      <c r="B912" s="176" t="s">
        <v>181</v>
      </c>
      <c r="C912" s="176" t="s">
        <v>2104</v>
      </c>
      <c r="D912" s="175" t="s">
        <v>822</v>
      </c>
      <c r="E912" s="172">
        <v>277</v>
      </c>
      <c r="F912" s="177">
        <v>151</v>
      </c>
      <c r="G912" s="177">
        <v>67</v>
      </c>
      <c r="H912" s="178">
        <v>59</v>
      </c>
      <c r="I912" s="172">
        <v>317</v>
      </c>
      <c r="J912" s="177">
        <v>152</v>
      </c>
      <c r="K912" s="177">
        <v>68</v>
      </c>
      <c r="L912" s="178">
        <v>97</v>
      </c>
      <c r="M912" s="172">
        <v>327</v>
      </c>
      <c r="N912" s="177">
        <v>151</v>
      </c>
      <c r="O912" s="177">
        <v>73</v>
      </c>
      <c r="P912" s="178">
        <v>103</v>
      </c>
    </row>
    <row r="913" spans="1:16" x14ac:dyDescent="0.3">
      <c r="A913" s="175" t="s">
        <v>308</v>
      </c>
      <c r="B913" s="176" t="s">
        <v>1039</v>
      </c>
      <c r="C913" s="176" t="s">
        <v>2105</v>
      </c>
      <c r="D913" s="175" t="s">
        <v>1084</v>
      </c>
      <c r="E913" s="172">
        <v>293</v>
      </c>
      <c r="F913" s="177">
        <v>111</v>
      </c>
      <c r="G913" s="177">
        <v>59</v>
      </c>
      <c r="H913" s="178">
        <v>123</v>
      </c>
      <c r="I913" s="172">
        <v>311</v>
      </c>
      <c r="J913" s="177">
        <v>108</v>
      </c>
      <c r="K913" s="177">
        <v>69</v>
      </c>
      <c r="L913" s="178">
        <v>134</v>
      </c>
      <c r="M913" s="172">
        <v>326</v>
      </c>
      <c r="N913" s="177">
        <v>109</v>
      </c>
      <c r="O913" s="177">
        <v>78</v>
      </c>
      <c r="P913" s="178">
        <v>139</v>
      </c>
    </row>
    <row r="914" spans="1:16" x14ac:dyDescent="0.3">
      <c r="A914" s="175" t="s">
        <v>234</v>
      </c>
      <c r="B914" s="176" t="s">
        <v>1039</v>
      </c>
      <c r="C914" s="176" t="s">
        <v>2106</v>
      </c>
      <c r="D914" s="175" t="s">
        <v>1081</v>
      </c>
      <c r="E914" s="172">
        <v>304</v>
      </c>
      <c r="F914" s="177">
        <v>149</v>
      </c>
      <c r="G914" s="177">
        <v>22</v>
      </c>
      <c r="H914" s="178">
        <v>133</v>
      </c>
      <c r="I914" s="172">
        <v>315</v>
      </c>
      <c r="J914" s="177">
        <v>149</v>
      </c>
      <c r="K914" s="177">
        <v>24</v>
      </c>
      <c r="L914" s="178">
        <v>142</v>
      </c>
      <c r="M914" s="172">
        <v>324</v>
      </c>
      <c r="N914" s="177">
        <v>149</v>
      </c>
      <c r="O914" s="177">
        <v>29</v>
      </c>
      <c r="P914" s="178">
        <v>146</v>
      </c>
    </row>
    <row r="915" spans="1:16" x14ac:dyDescent="0.3">
      <c r="A915" s="175" t="s">
        <v>1038</v>
      </c>
      <c r="B915" s="176" t="s">
        <v>309</v>
      </c>
      <c r="C915" s="176" t="s">
        <v>2107</v>
      </c>
      <c r="D915" s="176" t="s">
        <v>334</v>
      </c>
      <c r="E915" s="172">
        <v>253</v>
      </c>
      <c r="F915" s="177">
        <v>135</v>
      </c>
      <c r="G915" s="177">
        <v>68</v>
      </c>
      <c r="H915" s="178">
        <v>50</v>
      </c>
      <c r="I915" s="172">
        <v>280</v>
      </c>
      <c r="J915" s="177">
        <v>148</v>
      </c>
      <c r="K915" s="177">
        <v>72</v>
      </c>
      <c r="L915" s="178">
        <v>60</v>
      </c>
      <c r="M915" s="172">
        <v>324</v>
      </c>
      <c r="N915" s="177">
        <v>189</v>
      </c>
      <c r="O915" s="177">
        <v>70</v>
      </c>
      <c r="P915" s="178">
        <v>65</v>
      </c>
    </row>
    <row r="916" spans="1:16" x14ac:dyDescent="0.3">
      <c r="A916" s="175" t="s">
        <v>107</v>
      </c>
      <c r="B916" s="176" t="s">
        <v>1086</v>
      </c>
      <c r="C916" s="176" t="s">
        <v>2108</v>
      </c>
      <c r="D916" s="175" t="s">
        <v>123</v>
      </c>
      <c r="E916" s="172">
        <v>282</v>
      </c>
      <c r="F916" s="177">
        <v>113</v>
      </c>
      <c r="G916" s="177">
        <v>123</v>
      </c>
      <c r="H916" s="178">
        <v>46</v>
      </c>
      <c r="I916" s="172">
        <v>313</v>
      </c>
      <c r="J916" s="177">
        <v>115</v>
      </c>
      <c r="K916" s="177">
        <v>144</v>
      </c>
      <c r="L916" s="178">
        <v>54</v>
      </c>
      <c r="M916" s="172">
        <v>336</v>
      </c>
      <c r="N916" s="177">
        <v>113</v>
      </c>
      <c r="O916" s="177">
        <v>150</v>
      </c>
      <c r="P916" s="178">
        <v>73</v>
      </c>
    </row>
    <row r="917" spans="1:16" x14ac:dyDescent="0.3">
      <c r="A917" s="175" t="s">
        <v>1085</v>
      </c>
      <c r="B917" s="176" t="s">
        <v>181</v>
      </c>
      <c r="C917" s="176" t="s">
        <v>2109</v>
      </c>
      <c r="D917" s="175" t="s">
        <v>821</v>
      </c>
      <c r="E917" s="172">
        <v>313</v>
      </c>
      <c r="F917" s="177">
        <v>129</v>
      </c>
      <c r="G917" s="177">
        <v>59</v>
      </c>
      <c r="H917" s="178">
        <v>125</v>
      </c>
      <c r="I917" s="172">
        <v>317</v>
      </c>
      <c r="J917" s="177">
        <v>130</v>
      </c>
      <c r="K917" s="177">
        <v>49</v>
      </c>
      <c r="L917" s="178">
        <v>138</v>
      </c>
      <c r="M917" s="172">
        <v>317</v>
      </c>
      <c r="N917" s="177">
        <v>129</v>
      </c>
      <c r="O917" s="177">
        <v>50</v>
      </c>
      <c r="P917" s="178">
        <v>138</v>
      </c>
    </row>
    <row r="918" spans="1:16" x14ac:dyDescent="0.3">
      <c r="A918" s="175" t="s">
        <v>792</v>
      </c>
      <c r="B918" s="176" t="s">
        <v>458</v>
      </c>
      <c r="C918" s="176" t="s">
        <v>2110</v>
      </c>
      <c r="D918" s="175" t="s">
        <v>468</v>
      </c>
      <c r="E918" s="172">
        <v>303</v>
      </c>
      <c r="F918" s="177">
        <v>128</v>
      </c>
      <c r="G918" s="177">
        <v>107</v>
      </c>
      <c r="H918" s="178">
        <v>68</v>
      </c>
      <c r="I918" s="172">
        <v>334</v>
      </c>
      <c r="J918" s="177">
        <v>127</v>
      </c>
      <c r="K918" s="177">
        <v>106</v>
      </c>
      <c r="L918" s="178">
        <v>101</v>
      </c>
      <c r="M918" s="172">
        <v>325</v>
      </c>
      <c r="N918" s="177">
        <v>129</v>
      </c>
      <c r="O918" s="177">
        <v>85</v>
      </c>
      <c r="P918" s="178">
        <v>111</v>
      </c>
    </row>
    <row r="919" spans="1:16" x14ac:dyDescent="0.3">
      <c r="A919" s="175" t="s">
        <v>762</v>
      </c>
      <c r="B919" s="176" t="s">
        <v>309</v>
      </c>
      <c r="C919" s="176" t="s">
        <v>2111</v>
      </c>
      <c r="D919" s="175" t="s">
        <v>366</v>
      </c>
      <c r="E919" s="172">
        <v>283</v>
      </c>
      <c r="F919" s="177">
        <v>109</v>
      </c>
      <c r="G919" s="177">
        <v>28</v>
      </c>
      <c r="H919" s="178">
        <v>146</v>
      </c>
      <c r="I919" s="172">
        <v>295</v>
      </c>
      <c r="J919" s="177">
        <v>110</v>
      </c>
      <c r="K919" s="177">
        <v>25</v>
      </c>
      <c r="L919" s="178">
        <v>160</v>
      </c>
      <c r="M919" s="172">
        <v>344</v>
      </c>
      <c r="N919" s="177">
        <v>112</v>
      </c>
      <c r="O919" s="177">
        <v>42</v>
      </c>
      <c r="P919" s="178">
        <v>190</v>
      </c>
    </row>
    <row r="920" spans="1:16" x14ac:dyDescent="0.3">
      <c r="A920" s="175" t="s">
        <v>747</v>
      </c>
      <c r="B920" s="176" t="s">
        <v>181</v>
      </c>
      <c r="C920" s="176" t="s">
        <v>2112</v>
      </c>
      <c r="D920" s="175" t="s">
        <v>642</v>
      </c>
      <c r="E920" s="172">
        <v>314</v>
      </c>
      <c r="F920" s="177">
        <v>102</v>
      </c>
      <c r="G920" s="177">
        <v>79</v>
      </c>
      <c r="H920" s="178">
        <v>133</v>
      </c>
      <c r="I920" s="172">
        <v>342</v>
      </c>
      <c r="J920" s="177">
        <v>107</v>
      </c>
      <c r="K920" s="177">
        <v>98</v>
      </c>
      <c r="L920" s="178">
        <v>137</v>
      </c>
      <c r="M920" s="172">
        <v>323</v>
      </c>
      <c r="N920" s="177">
        <v>105</v>
      </c>
      <c r="O920" s="177">
        <v>71</v>
      </c>
      <c r="P920" s="178">
        <v>147</v>
      </c>
    </row>
    <row r="921" spans="1:16" x14ac:dyDescent="0.3">
      <c r="A921" s="175" t="s">
        <v>1130</v>
      </c>
      <c r="B921" s="176" t="s">
        <v>874</v>
      </c>
      <c r="C921" s="176" t="s">
        <v>2113</v>
      </c>
      <c r="D921" s="175" t="s">
        <v>890</v>
      </c>
      <c r="E921" s="172">
        <v>301</v>
      </c>
      <c r="F921" s="177">
        <v>194</v>
      </c>
      <c r="G921" s="177">
        <v>40</v>
      </c>
      <c r="H921" s="178">
        <v>67</v>
      </c>
      <c r="I921" s="172">
        <v>315</v>
      </c>
      <c r="J921" s="177">
        <v>194</v>
      </c>
      <c r="K921" s="177">
        <v>44</v>
      </c>
      <c r="L921" s="178">
        <v>77</v>
      </c>
      <c r="M921" s="172">
        <v>313</v>
      </c>
      <c r="N921" s="177">
        <v>191</v>
      </c>
      <c r="O921" s="177">
        <v>45</v>
      </c>
      <c r="P921" s="178">
        <v>77</v>
      </c>
    </row>
    <row r="922" spans="1:16" x14ac:dyDescent="0.3">
      <c r="A922" s="175" t="s">
        <v>1130</v>
      </c>
      <c r="B922" s="176" t="s">
        <v>763</v>
      </c>
      <c r="C922" s="176" t="s">
        <v>2114</v>
      </c>
      <c r="D922" s="175" t="s">
        <v>772</v>
      </c>
      <c r="E922" s="172">
        <v>315</v>
      </c>
      <c r="F922" s="177">
        <v>108</v>
      </c>
      <c r="G922" s="177">
        <v>65</v>
      </c>
      <c r="H922" s="178">
        <v>142</v>
      </c>
      <c r="I922" s="172">
        <v>324</v>
      </c>
      <c r="J922" s="177">
        <v>108</v>
      </c>
      <c r="K922" s="177">
        <v>65</v>
      </c>
      <c r="L922" s="178">
        <v>151</v>
      </c>
      <c r="M922" s="172">
        <v>303</v>
      </c>
      <c r="N922" s="177">
        <v>110</v>
      </c>
      <c r="O922" s="177">
        <v>50</v>
      </c>
      <c r="P922" s="178">
        <v>143</v>
      </c>
    </row>
    <row r="923" spans="1:16" x14ac:dyDescent="0.3">
      <c r="A923" s="175" t="s">
        <v>1085</v>
      </c>
      <c r="B923" s="176" t="s">
        <v>914</v>
      </c>
      <c r="C923" s="176" t="s">
        <v>2115</v>
      </c>
      <c r="D923" s="175" t="s">
        <v>272</v>
      </c>
      <c r="E923" s="172">
        <v>276</v>
      </c>
      <c r="F923" s="177">
        <v>93</v>
      </c>
      <c r="G923" s="177">
        <v>113</v>
      </c>
      <c r="H923" s="178">
        <v>70</v>
      </c>
      <c r="I923" s="172">
        <v>298</v>
      </c>
      <c r="J923" s="177">
        <v>101</v>
      </c>
      <c r="K923" s="177">
        <v>126</v>
      </c>
      <c r="L923" s="178">
        <v>71</v>
      </c>
      <c r="M923" s="172">
        <v>319</v>
      </c>
      <c r="N923" s="177">
        <v>102</v>
      </c>
      <c r="O923" s="177">
        <v>138</v>
      </c>
      <c r="P923" s="178">
        <v>79</v>
      </c>
    </row>
    <row r="924" spans="1:16" x14ac:dyDescent="0.3">
      <c r="A924" s="175" t="s">
        <v>260</v>
      </c>
      <c r="B924" s="176" t="s">
        <v>181</v>
      </c>
      <c r="C924" s="176" t="s">
        <v>2116</v>
      </c>
      <c r="D924" s="175" t="s">
        <v>835</v>
      </c>
      <c r="E924" s="172">
        <v>267</v>
      </c>
      <c r="F924" s="177">
        <v>135</v>
      </c>
      <c r="G924" s="177">
        <v>33</v>
      </c>
      <c r="H924" s="178">
        <v>99</v>
      </c>
      <c r="I924" s="172">
        <v>278</v>
      </c>
      <c r="J924" s="177">
        <v>135</v>
      </c>
      <c r="K924" s="177">
        <v>40</v>
      </c>
      <c r="L924" s="178">
        <v>103</v>
      </c>
      <c r="M924" s="172">
        <v>315</v>
      </c>
      <c r="N924" s="177">
        <v>167</v>
      </c>
      <c r="O924" s="177">
        <v>40</v>
      </c>
      <c r="P924" s="178">
        <v>108</v>
      </c>
    </row>
    <row r="925" spans="1:16" x14ac:dyDescent="0.3">
      <c r="A925" s="175" t="s">
        <v>819</v>
      </c>
      <c r="B925" s="176" t="s">
        <v>309</v>
      </c>
      <c r="C925" s="176" t="s">
        <v>2117</v>
      </c>
      <c r="D925" s="175" t="s">
        <v>363</v>
      </c>
      <c r="E925" s="172">
        <v>295</v>
      </c>
      <c r="F925" s="177">
        <v>103</v>
      </c>
      <c r="G925" s="177">
        <v>154</v>
      </c>
      <c r="H925" s="178">
        <v>38</v>
      </c>
      <c r="I925" s="172">
        <v>287</v>
      </c>
      <c r="J925" s="177">
        <v>100</v>
      </c>
      <c r="K925" s="177">
        <v>144</v>
      </c>
      <c r="L925" s="178">
        <v>43</v>
      </c>
      <c r="M925" s="172">
        <v>314</v>
      </c>
      <c r="N925" s="177">
        <v>129</v>
      </c>
      <c r="O925" s="177">
        <v>138</v>
      </c>
      <c r="P925" s="178">
        <v>47</v>
      </c>
    </row>
    <row r="926" spans="1:16" x14ac:dyDescent="0.3">
      <c r="A926" s="175" t="s">
        <v>107</v>
      </c>
      <c r="B926" s="176" t="s">
        <v>272</v>
      </c>
      <c r="C926" s="176" t="s">
        <v>2118</v>
      </c>
      <c r="D926" s="175" t="s">
        <v>198</v>
      </c>
      <c r="E926" s="172">
        <v>232</v>
      </c>
      <c r="F926" s="177">
        <v>118</v>
      </c>
      <c r="G926" s="177">
        <v>97</v>
      </c>
      <c r="H926" s="178">
        <v>17</v>
      </c>
      <c r="I926" s="172">
        <v>274</v>
      </c>
      <c r="J926" s="177">
        <v>121</v>
      </c>
      <c r="K926" s="177">
        <v>131</v>
      </c>
      <c r="L926" s="178">
        <v>22</v>
      </c>
      <c r="M926" s="172">
        <v>312</v>
      </c>
      <c r="N926" s="177">
        <v>124</v>
      </c>
      <c r="O926" s="177">
        <v>163</v>
      </c>
      <c r="P926" s="178">
        <v>25</v>
      </c>
    </row>
    <row r="927" spans="1:16" x14ac:dyDescent="0.3">
      <c r="A927" s="175" t="s">
        <v>819</v>
      </c>
      <c r="B927" s="176" t="s">
        <v>458</v>
      </c>
      <c r="C927" s="176" t="s">
        <v>2119</v>
      </c>
      <c r="D927" s="175" t="s">
        <v>467</v>
      </c>
      <c r="E927" s="172">
        <v>282</v>
      </c>
      <c r="F927" s="177">
        <v>208</v>
      </c>
      <c r="G927" s="177">
        <v>55</v>
      </c>
      <c r="H927" s="178">
        <v>19</v>
      </c>
      <c r="I927" s="172">
        <v>308</v>
      </c>
      <c r="J927" s="177">
        <v>208</v>
      </c>
      <c r="K927" s="177">
        <v>59</v>
      </c>
      <c r="L927" s="178">
        <v>41</v>
      </c>
      <c r="M927" s="172">
        <v>312</v>
      </c>
      <c r="N927" s="177">
        <v>208</v>
      </c>
      <c r="O927" s="177">
        <v>58</v>
      </c>
      <c r="P927" s="178">
        <v>46</v>
      </c>
    </row>
    <row r="928" spans="1:16" x14ac:dyDescent="0.3">
      <c r="A928" s="175" t="s">
        <v>873</v>
      </c>
      <c r="B928" s="176" t="s">
        <v>939</v>
      </c>
      <c r="C928" s="176" t="s">
        <v>2120</v>
      </c>
      <c r="D928" s="175" t="s">
        <v>976</v>
      </c>
      <c r="E928" s="172">
        <v>270</v>
      </c>
      <c r="F928" s="177">
        <v>166</v>
      </c>
      <c r="G928" s="177">
        <v>20</v>
      </c>
      <c r="H928" s="178">
        <v>84</v>
      </c>
      <c r="I928" s="172">
        <v>300</v>
      </c>
      <c r="J928" s="177">
        <v>166</v>
      </c>
      <c r="K928" s="177">
        <v>30</v>
      </c>
      <c r="L928" s="178">
        <v>104</v>
      </c>
      <c r="M928" s="172">
        <v>311</v>
      </c>
      <c r="N928" s="177">
        <v>170</v>
      </c>
      <c r="O928" s="177">
        <v>33</v>
      </c>
      <c r="P928" s="178">
        <v>108</v>
      </c>
    </row>
    <row r="929" spans="1:16" x14ac:dyDescent="0.3">
      <c r="A929" s="175" t="s">
        <v>429</v>
      </c>
      <c r="B929" s="176" t="s">
        <v>475</v>
      </c>
      <c r="C929" s="176" t="s">
        <v>2121</v>
      </c>
      <c r="D929" s="175" t="s">
        <v>501</v>
      </c>
      <c r="E929" s="172">
        <v>285</v>
      </c>
      <c r="F929" s="177">
        <v>99</v>
      </c>
      <c r="G929" s="177">
        <v>130</v>
      </c>
      <c r="H929" s="178">
        <v>56</v>
      </c>
      <c r="I929" s="172">
        <v>299</v>
      </c>
      <c r="J929" s="177">
        <v>102</v>
      </c>
      <c r="K929" s="177">
        <v>132</v>
      </c>
      <c r="L929" s="178">
        <v>65</v>
      </c>
      <c r="M929" s="172">
        <v>311</v>
      </c>
      <c r="N929" s="177">
        <v>101</v>
      </c>
      <c r="O929" s="177">
        <v>141</v>
      </c>
      <c r="P929" s="178">
        <v>69</v>
      </c>
    </row>
    <row r="930" spans="1:16" x14ac:dyDescent="0.3">
      <c r="A930" s="175" t="s">
        <v>819</v>
      </c>
      <c r="B930" s="176" t="s">
        <v>939</v>
      </c>
      <c r="C930" s="176" t="s">
        <v>2122</v>
      </c>
      <c r="D930" s="175" t="s">
        <v>506</v>
      </c>
      <c r="E930" s="172">
        <v>342</v>
      </c>
      <c r="F930" s="177">
        <v>81</v>
      </c>
      <c r="G930" s="177">
        <v>220</v>
      </c>
      <c r="H930" s="178">
        <v>41</v>
      </c>
      <c r="I930" s="172">
        <v>262</v>
      </c>
      <c r="J930" s="177">
        <v>79</v>
      </c>
      <c r="K930" s="177">
        <v>138</v>
      </c>
      <c r="L930" s="178">
        <v>45</v>
      </c>
      <c r="M930" s="172">
        <v>303</v>
      </c>
      <c r="N930" s="177">
        <v>113</v>
      </c>
      <c r="O930" s="177">
        <v>149</v>
      </c>
      <c r="P930" s="178">
        <v>41</v>
      </c>
    </row>
    <row r="931" spans="1:16" x14ac:dyDescent="0.3">
      <c r="A931" s="175" t="s">
        <v>107</v>
      </c>
      <c r="B931" s="176" t="s">
        <v>1039</v>
      </c>
      <c r="C931" s="176" t="s">
        <v>2123</v>
      </c>
      <c r="D931" s="175" t="s">
        <v>1049</v>
      </c>
      <c r="E931" s="172">
        <v>285</v>
      </c>
      <c r="F931" s="177">
        <v>129</v>
      </c>
      <c r="G931" s="177">
        <v>69</v>
      </c>
      <c r="H931" s="178">
        <v>87</v>
      </c>
      <c r="I931" s="172">
        <v>305</v>
      </c>
      <c r="J931" s="177">
        <v>136</v>
      </c>
      <c r="K931" s="177">
        <v>61</v>
      </c>
      <c r="L931" s="178">
        <v>108</v>
      </c>
      <c r="M931" s="172">
        <v>310</v>
      </c>
      <c r="N931" s="177">
        <v>131</v>
      </c>
      <c r="O931" s="177">
        <v>67</v>
      </c>
      <c r="P931" s="178">
        <v>112</v>
      </c>
    </row>
    <row r="932" spans="1:16" x14ac:dyDescent="0.3">
      <c r="A932" s="175" t="s">
        <v>568</v>
      </c>
      <c r="B932" s="176" t="s">
        <v>108</v>
      </c>
      <c r="C932" s="176" t="s">
        <v>2124</v>
      </c>
      <c r="D932" s="175" t="s">
        <v>222</v>
      </c>
      <c r="E932" s="172">
        <v>303</v>
      </c>
      <c r="F932" s="177">
        <v>156</v>
      </c>
      <c r="G932" s="177">
        <v>57</v>
      </c>
      <c r="H932" s="178">
        <v>90</v>
      </c>
      <c r="I932" s="172">
        <v>319</v>
      </c>
      <c r="J932" s="177">
        <v>156</v>
      </c>
      <c r="K932" s="177">
        <v>62</v>
      </c>
      <c r="L932" s="178">
        <v>101</v>
      </c>
      <c r="M932" s="172">
        <v>307</v>
      </c>
      <c r="N932" s="177">
        <v>146</v>
      </c>
      <c r="O932" s="177">
        <v>58</v>
      </c>
      <c r="P932" s="178">
        <v>103</v>
      </c>
    </row>
    <row r="933" spans="1:16" x14ac:dyDescent="0.3">
      <c r="A933" s="175" t="s">
        <v>1038</v>
      </c>
      <c r="B933" s="176" t="s">
        <v>309</v>
      </c>
      <c r="C933" s="176" t="s">
        <v>2125</v>
      </c>
      <c r="D933" s="175" t="s">
        <v>420</v>
      </c>
      <c r="E933" s="172">
        <v>254</v>
      </c>
      <c r="F933" s="177">
        <v>135</v>
      </c>
      <c r="G933" s="177">
        <v>76</v>
      </c>
      <c r="H933" s="178">
        <v>43</v>
      </c>
      <c r="I933" s="172">
        <v>309</v>
      </c>
      <c r="J933" s="177">
        <v>143</v>
      </c>
      <c r="K933" s="177">
        <v>83</v>
      </c>
      <c r="L933" s="178">
        <v>83</v>
      </c>
      <c r="M933" s="172">
        <v>328</v>
      </c>
      <c r="N933" s="177">
        <v>141</v>
      </c>
      <c r="O933" s="177">
        <v>80</v>
      </c>
      <c r="P933" s="178">
        <v>107</v>
      </c>
    </row>
    <row r="934" spans="1:16" x14ac:dyDescent="0.3">
      <c r="A934" s="175" t="s">
        <v>107</v>
      </c>
      <c r="B934" s="176" t="s">
        <v>1039</v>
      </c>
      <c r="C934" s="176" t="s">
        <v>2126</v>
      </c>
      <c r="D934" s="175" t="s">
        <v>1053</v>
      </c>
      <c r="E934" s="172">
        <v>316</v>
      </c>
      <c r="F934" s="177">
        <v>115</v>
      </c>
      <c r="G934" s="177">
        <v>155</v>
      </c>
      <c r="H934" s="178">
        <v>46</v>
      </c>
      <c r="I934" s="172">
        <v>319</v>
      </c>
      <c r="J934" s="177">
        <v>116</v>
      </c>
      <c r="K934" s="177">
        <v>149</v>
      </c>
      <c r="L934" s="178">
        <v>54</v>
      </c>
      <c r="M934" s="172">
        <v>304</v>
      </c>
      <c r="N934" s="177">
        <v>113</v>
      </c>
      <c r="O934" s="177">
        <v>137</v>
      </c>
      <c r="P934" s="178">
        <v>54</v>
      </c>
    </row>
    <row r="935" spans="1:16" x14ac:dyDescent="0.3">
      <c r="A935" s="175" t="s">
        <v>1085</v>
      </c>
      <c r="B935" s="176" t="s">
        <v>181</v>
      </c>
      <c r="C935" s="176" t="s">
        <v>2127</v>
      </c>
      <c r="D935" s="175" t="s">
        <v>834</v>
      </c>
      <c r="E935" s="172">
        <v>288</v>
      </c>
      <c r="F935" s="177">
        <v>106</v>
      </c>
      <c r="G935" s="177">
        <v>86</v>
      </c>
      <c r="H935" s="178">
        <v>96</v>
      </c>
      <c r="I935" s="172">
        <v>301</v>
      </c>
      <c r="J935" s="177">
        <v>110</v>
      </c>
      <c r="K935" s="177">
        <v>93</v>
      </c>
      <c r="L935" s="178">
        <v>98</v>
      </c>
      <c r="M935" s="172">
        <v>306</v>
      </c>
      <c r="N935" s="177">
        <v>109</v>
      </c>
      <c r="O935" s="177">
        <v>97</v>
      </c>
      <c r="P935" s="178">
        <v>100</v>
      </c>
    </row>
    <row r="936" spans="1:16" x14ac:dyDescent="0.3">
      <c r="A936" s="175" t="s">
        <v>107</v>
      </c>
      <c r="B936" s="176" t="s">
        <v>108</v>
      </c>
      <c r="C936" s="176" t="s">
        <v>2128</v>
      </c>
      <c r="D936" s="175" t="s">
        <v>165</v>
      </c>
      <c r="E936" s="172">
        <v>279</v>
      </c>
      <c r="F936" s="177">
        <v>176</v>
      </c>
      <c r="G936" s="177">
        <v>25</v>
      </c>
      <c r="H936" s="178">
        <v>78</v>
      </c>
      <c r="I936" s="172">
        <v>302</v>
      </c>
      <c r="J936" s="177">
        <v>176</v>
      </c>
      <c r="K936" s="177">
        <v>26</v>
      </c>
      <c r="L936" s="178">
        <v>100</v>
      </c>
      <c r="M936" s="172">
        <v>318</v>
      </c>
      <c r="N936" s="177">
        <v>176</v>
      </c>
      <c r="O936" s="177">
        <v>27</v>
      </c>
      <c r="P936" s="178">
        <v>115</v>
      </c>
    </row>
    <row r="937" spans="1:16" x14ac:dyDescent="0.3">
      <c r="A937" s="175" t="s">
        <v>1038</v>
      </c>
      <c r="B937" s="176" t="s">
        <v>458</v>
      </c>
      <c r="C937" s="176" t="s">
        <v>2129</v>
      </c>
      <c r="D937" s="175" t="s">
        <v>472</v>
      </c>
      <c r="E937" s="172">
        <v>277</v>
      </c>
      <c r="F937" s="177">
        <v>86</v>
      </c>
      <c r="G937" s="177">
        <v>152</v>
      </c>
      <c r="H937" s="178">
        <v>39</v>
      </c>
      <c r="I937" s="172">
        <v>298</v>
      </c>
      <c r="J937" s="177">
        <v>77</v>
      </c>
      <c r="K937" s="177">
        <v>166</v>
      </c>
      <c r="L937" s="178">
        <v>55</v>
      </c>
      <c r="M937" s="172">
        <v>307</v>
      </c>
      <c r="N937" s="177">
        <v>78</v>
      </c>
      <c r="O937" s="177">
        <v>168</v>
      </c>
      <c r="P937" s="178">
        <v>61</v>
      </c>
    </row>
    <row r="938" spans="1:16" x14ac:dyDescent="0.3">
      <c r="A938" s="175" t="s">
        <v>938</v>
      </c>
      <c r="B938" s="176" t="s">
        <v>569</v>
      </c>
      <c r="C938" s="176" t="s">
        <v>2130</v>
      </c>
      <c r="D938" s="175" t="s">
        <v>631</v>
      </c>
      <c r="E938" s="172">
        <v>262</v>
      </c>
      <c r="F938" s="177">
        <v>140</v>
      </c>
      <c r="G938" s="177">
        <v>15</v>
      </c>
      <c r="H938" s="178">
        <v>107</v>
      </c>
      <c r="I938" s="172">
        <v>290</v>
      </c>
      <c r="J938" s="177">
        <v>140</v>
      </c>
      <c r="K938" s="177">
        <v>15</v>
      </c>
      <c r="L938" s="178">
        <v>135</v>
      </c>
      <c r="M938" s="172">
        <v>300</v>
      </c>
      <c r="N938" s="177">
        <v>142</v>
      </c>
      <c r="O938" s="177">
        <v>22</v>
      </c>
      <c r="P938" s="178">
        <v>136</v>
      </c>
    </row>
    <row r="939" spans="1:16" x14ac:dyDescent="0.3">
      <c r="A939" s="175" t="s">
        <v>539</v>
      </c>
      <c r="B939" s="176" t="s">
        <v>939</v>
      </c>
      <c r="C939" s="176" t="s">
        <v>2131</v>
      </c>
      <c r="D939" s="175" t="s">
        <v>969</v>
      </c>
      <c r="E939" s="172">
        <v>287</v>
      </c>
      <c r="F939" s="177">
        <v>211</v>
      </c>
      <c r="G939" s="177">
        <v>54</v>
      </c>
      <c r="H939" s="178">
        <v>22</v>
      </c>
      <c r="I939" s="172">
        <v>332</v>
      </c>
      <c r="J939" s="177">
        <v>210</v>
      </c>
      <c r="K939" s="177">
        <v>75</v>
      </c>
      <c r="L939" s="178">
        <v>47</v>
      </c>
      <c r="M939" s="172">
        <v>312</v>
      </c>
      <c r="N939" s="177">
        <v>179</v>
      </c>
      <c r="O939" s="177">
        <v>72</v>
      </c>
      <c r="P939" s="178">
        <v>61</v>
      </c>
    </row>
    <row r="940" spans="1:16" x14ac:dyDescent="0.3">
      <c r="A940" s="175" t="s">
        <v>1149</v>
      </c>
      <c r="B940" s="176" t="s">
        <v>458</v>
      </c>
      <c r="C940" s="176" t="s">
        <v>2132</v>
      </c>
      <c r="D940" s="175" t="s">
        <v>460</v>
      </c>
      <c r="E940" s="172">
        <v>294</v>
      </c>
      <c r="F940" s="177">
        <v>188</v>
      </c>
      <c r="G940" s="177">
        <v>88</v>
      </c>
      <c r="H940" s="178">
        <v>18</v>
      </c>
      <c r="I940" s="172">
        <v>317</v>
      </c>
      <c r="J940" s="177">
        <v>197</v>
      </c>
      <c r="K940" s="177">
        <v>94</v>
      </c>
      <c r="L940" s="178">
        <v>26</v>
      </c>
      <c r="M940" s="172">
        <v>296</v>
      </c>
      <c r="N940" s="177">
        <v>197</v>
      </c>
      <c r="O940" s="177">
        <v>74</v>
      </c>
      <c r="P940" s="178">
        <v>25</v>
      </c>
    </row>
    <row r="941" spans="1:16" x14ac:dyDescent="0.3">
      <c r="A941" s="175" t="s">
        <v>539</v>
      </c>
      <c r="B941" s="176" t="s">
        <v>235</v>
      </c>
      <c r="C941" s="176" t="s">
        <v>2133</v>
      </c>
      <c r="D941" s="175" t="s">
        <v>252</v>
      </c>
      <c r="E941" s="172">
        <v>280</v>
      </c>
      <c r="F941" s="177">
        <v>130</v>
      </c>
      <c r="G941" s="177">
        <v>80</v>
      </c>
      <c r="H941" s="178">
        <v>70</v>
      </c>
      <c r="I941" s="172">
        <v>293</v>
      </c>
      <c r="J941" s="177">
        <v>135</v>
      </c>
      <c r="K941" s="177">
        <v>82</v>
      </c>
      <c r="L941" s="178">
        <v>76</v>
      </c>
      <c r="M941" s="172">
        <v>295</v>
      </c>
      <c r="N941" s="177">
        <v>136</v>
      </c>
      <c r="O941" s="177">
        <v>84</v>
      </c>
      <c r="P941" s="178">
        <v>75</v>
      </c>
    </row>
    <row r="942" spans="1:16" x14ac:dyDescent="0.3">
      <c r="A942" s="175" t="s">
        <v>1122</v>
      </c>
      <c r="B942" s="176" t="s">
        <v>1039</v>
      </c>
      <c r="C942" s="176" t="s">
        <v>2134</v>
      </c>
      <c r="D942" s="175" t="s">
        <v>1083</v>
      </c>
      <c r="E942" s="172">
        <v>229</v>
      </c>
      <c r="F942" s="177">
        <v>126</v>
      </c>
      <c r="G942" s="177">
        <v>56</v>
      </c>
      <c r="H942" s="178">
        <v>47</v>
      </c>
      <c r="I942" s="172">
        <v>248</v>
      </c>
      <c r="J942" s="177">
        <v>124</v>
      </c>
      <c r="K942" s="177">
        <v>68</v>
      </c>
      <c r="L942" s="178">
        <v>56</v>
      </c>
      <c r="M942" s="172">
        <v>296</v>
      </c>
      <c r="N942" s="177">
        <v>173</v>
      </c>
      <c r="O942" s="177">
        <v>66</v>
      </c>
      <c r="P942" s="178">
        <v>57</v>
      </c>
    </row>
    <row r="943" spans="1:16" x14ac:dyDescent="0.3">
      <c r="A943" s="175" t="s">
        <v>568</v>
      </c>
      <c r="B943" s="176" t="s">
        <v>874</v>
      </c>
      <c r="C943" s="176" t="s">
        <v>2135</v>
      </c>
      <c r="D943" s="175" t="s">
        <v>893</v>
      </c>
      <c r="E943" s="172">
        <v>289</v>
      </c>
      <c r="F943" s="177">
        <v>98</v>
      </c>
      <c r="G943" s="177">
        <v>46</v>
      </c>
      <c r="H943" s="178">
        <v>145</v>
      </c>
      <c r="I943" s="172">
        <v>296</v>
      </c>
      <c r="J943" s="177">
        <v>99</v>
      </c>
      <c r="K943" s="177">
        <v>46</v>
      </c>
      <c r="L943" s="178">
        <v>151</v>
      </c>
      <c r="M943" s="172">
        <v>291</v>
      </c>
      <c r="N943" s="177">
        <v>99</v>
      </c>
      <c r="O943" s="177">
        <v>44</v>
      </c>
      <c r="P943" s="178">
        <v>148</v>
      </c>
    </row>
    <row r="944" spans="1:16" x14ac:dyDescent="0.3">
      <c r="A944" s="175" t="s">
        <v>308</v>
      </c>
      <c r="B944" s="176" t="s">
        <v>1039</v>
      </c>
      <c r="C944" s="176" t="s">
        <v>2136</v>
      </c>
      <c r="D944" s="175" t="s">
        <v>1056</v>
      </c>
      <c r="E944" s="172">
        <v>273</v>
      </c>
      <c r="F944" s="177">
        <v>140</v>
      </c>
      <c r="G944" s="177">
        <v>42</v>
      </c>
      <c r="H944" s="178">
        <v>91</v>
      </c>
      <c r="I944" s="172">
        <v>286</v>
      </c>
      <c r="J944" s="177">
        <v>142</v>
      </c>
      <c r="K944" s="177">
        <v>48</v>
      </c>
      <c r="L944" s="178">
        <v>96</v>
      </c>
      <c r="M944" s="172">
        <v>305</v>
      </c>
      <c r="N944" s="177">
        <v>143</v>
      </c>
      <c r="O944" s="177">
        <v>55</v>
      </c>
      <c r="P944" s="178">
        <v>107</v>
      </c>
    </row>
    <row r="945" spans="1:16" x14ac:dyDescent="0.3">
      <c r="A945" s="175" t="s">
        <v>308</v>
      </c>
      <c r="B945" s="176" t="s">
        <v>681</v>
      </c>
      <c r="C945" s="176" t="s">
        <v>2137</v>
      </c>
      <c r="D945" s="175" t="s">
        <v>691</v>
      </c>
      <c r="E945" s="172">
        <v>271</v>
      </c>
      <c r="F945" s="177">
        <v>164</v>
      </c>
      <c r="G945" s="177">
        <v>56</v>
      </c>
      <c r="H945" s="178">
        <v>51</v>
      </c>
      <c r="I945" s="172">
        <v>299</v>
      </c>
      <c r="J945" s="177">
        <v>161</v>
      </c>
      <c r="K945" s="177">
        <v>62</v>
      </c>
      <c r="L945" s="178">
        <v>76</v>
      </c>
      <c r="M945" s="172">
        <v>295</v>
      </c>
      <c r="N945" s="177">
        <v>160</v>
      </c>
      <c r="O945" s="177">
        <v>57</v>
      </c>
      <c r="P945" s="178">
        <v>78</v>
      </c>
    </row>
    <row r="946" spans="1:16" x14ac:dyDescent="0.3">
      <c r="A946" s="175" t="s">
        <v>107</v>
      </c>
      <c r="B946" s="176" t="s">
        <v>181</v>
      </c>
      <c r="C946" s="176" t="s">
        <v>2138</v>
      </c>
      <c r="D946" s="175" t="s">
        <v>826</v>
      </c>
      <c r="E946" s="172">
        <v>238</v>
      </c>
      <c r="F946" s="177">
        <v>136</v>
      </c>
      <c r="G946" s="177">
        <v>44</v>
      </c>
      <c r="H946" s="178">
        <v>58</v>
      </c>
      <c r="I946" s="172">
        <v>236</v>
      </c>
      <c r="J946" s="177">
        <v>128</v>
      </c>
      <c r="K946" s="177">
        <v>47</v>
      </c>
      <c r="L946" s="178">
        <v>61</v>
      </c>
      <c r="M946" s="172">
        <v>291</v>
      </c>
      <c r="N946" s="177">
        <v>180</v>
      </c>
      <c r="O946" s="177">
        <v>47</v>
      </c>
      <c r="P946" s="178">
        <v>64</v>
      </c>
    </row>
    <row r="947" spans="1:16" x14ac:dyDescent="0.3">
      <c r="A947" s="175" t="s">
        <v>747</v>
      </c>
      <c r="B947" s="176" t="s">
        <v>569</v>
      </c>
      <c r="C947" s="176" t="s">
        <v>2139</v>
      </c>
      <c r="D947" s="175" t="s">
        <v>618</v>
      </c>
      <c r="E947" s="172">
        <v>270</v>
      </c>
      <c r="F947" s="177">
        <v>79</v>
      </c>
      <c r="G947" s="177">
        <v>118</v>
      </c>
      <c r="H947" s="178">
        <v>73</v>
      </c>
      <c r="I947" s="172">
        <v>297</v>
      </c>
      <c r="J947" s="177">
        <v>79</v>
      </c>
      <c r="K947" s="177">
        <v>132</v>
      </c>
      <c r="L947" s="178">
        <v>86</v>
      </c>
      <c r="M947" s="172">
        <v>296</v>
      </c>
      <c r="N947" s="177">
        <v>80</v>
      </c>
      <c r="O947" s="177">
        <v>121</v>
      </c>
      <c r="P947" s="178">
        <v>95</v>
      </c>
    </row>
    <row r="948" spans="1:16" x14ac:dyDescent="0.3">
      <c r="A948" s="175" t="s">
        <v>711</v>
      </c>
      <c r="B948" s="176" t="s">
        <v>235</v>
      </c>
      <c r="C948" s="176" t="s">
        <v>2140</v>
      </c>
      <c r="D948" s="175" t="s">
        <v>255</v>
      </c>
      <c r="E948" s="172">
        <v>223</v>
      </c>
      <c r="F948" s="177">
        <v>116</v>
      </c>
      <c r="G948" s="177">
        <v>74</v>
      </c>
      <c r="H948" s="178">
        <v>33</v>
      </c>
      <c r="I948" s="172">
        <v>238</v>
      </c>
      <c r="J948" s="177">
        <v>122</v>
      </c>
      <c r="K948" s="177">
        <v>68</v>
      </c>
      <c r="L948" s="178">
        <v>48</v>
      </c>
      <c r="M948" s="172">
        <v>288</v>
      </c>
      <c r="N948" s="177">
        <v>168</v>
      </c>
      <c r="O948" s="177">
        <v>70</v>
      </c>
      <c r="P948" s="178">
        <v>50</v>
      </c>
    </row>
    <row r="949" spans="1:16" x14ac:dyDescent="0.3">
      <c r="A949" s="175" t="s">
        <v>762</v>
      </c>
      <c r="B949" s="176" t="s">
        <v>939</v>
      </c>
      <c r="C949" s="176" t="s">
        <v>2141</v>
      </c>
      <c r="D949" s="175" t="s">
        <v>534</v>
      </c>
      <c r="E949" s="172">
        <v>255</v>
      </c>
      <c r="F949" s="177">
        <v>112</v>
      </c>
      <c r="G949" s="177">
        <v>45</v>
      </c>
      <c r="H949" s="178">
        <v>98</v>
      </c>
      <c r="I949" s="172">
        <v>280</v>
      </c>
      <c r="J949" s="177">
        <v>113</v>
      </c>
      <c r="K949" s="177">
        <v>60</v>
      </c>
      <c r="L949" s="178">
        <v>107</v>
      </c>
      <c r="M949" s="172">
        <v>303</v>
      </c>
      <c r="N949" s="177">
        <v>113</v>
      </c>
      <c r="O949" s="177">
        <v>65</v>
      </c>
      <c r="P949" s="178">
        <v>125</v>
      </c>
    </row>
    <row r="950" spans="1:16" x14ac:dyDescent="0.3">
      <c r="A950" s="175" t="s">
        <v>1085</v>
      </c>
      <c r="B950" s="176" t="s">
        <v>309</v>
      </c>
      <c r="C950" s="176" t="s">
        <v>2142</v>
      </c>
      <c r="D950" s="175" t="s">
        <v>367</v>
      </c>
      <c r="E950" s="172">
        <v>287</v>
      </c>
      <c r="F950" s="177">
        <v>148</v>
      </c>
      <c r="G950" s="177">
        <v>27</v>
      </c>
      <c r="H950" s="178">
        <v>112</v>
      </c>
      <c r="I950" s="172">
        <v>286</v>
      </c>
      <c r="J950" s="177">
        <v>148</v>
      </c>
      <c r="K950" s="177">
        <v>30</v>
      </c>
      <c r="L950" s="178">
        <v>108</v>
      </c>
      <c r="M950" s="172">
        <v>287</v>
      </c>
      <c r="N950" s="177">
        <v>148</v>
      </c>
      <c r="O950" s="177">
        <v>29</v>
      </c>
      <c r="P950" s="178">
        <v>110</v>
      </c>
    </row>
    <row r="951" spans="1:16" x14ac:dyDescent="0.3">
      <c r="A951" s="175" t="s">
        <v>1038</v>
      </c>
      <c r="B951" s="176" t="s">
        <v>569</v>
      </c>
      <c r="C951" s="176" t="s">
        <v>2143</v>
      </c>
      <c r="D951" s="175" t="s">
        <v>638</v>
      </c>
      <c r="E951" s="172">
        <v>271</v>
      </c>
      <c r="F951" s="177">
        <v>180</v>
      </c>
      <c r="G951" s="177">
        <v>13</v>
      </c>
      <c r="H951" s="178">
        <v>78</v>
      </c>
      <c r="I951" s="172">
        <v>281</v>
      </c>
      <c r="J951" s="177">
        <v>179</v>
      </c>
      <c r="K951" s="177">
        <v>13</v>
      </c>
      <c r="L951" s="178">
        <v>89</v>
      </c>
      <c r="M951" s="172">
        <v>296</v>
      </c>
      <c r="N951" s="177">
        <v>182</v>
      </c>
      <c r="O951" s="177">
        <v>13</v>
      </c>
      <c r="P951" s="178">
        <v>101</v>
      </c>
    </row>
    <row r="952" spans="1:16" x14ac:dyDescent="0.3">
      <c r="A952" s="175" t="s">
        <v>429</v>
      </c>
      <c r="B952" s="176" t="s">
        <v>135</v>
      </c>
      <c r="C952" s="176" t="s">
        <v>2144</v>
      </c>
      <c r="D952" s="175" t="s">
        <v>452</v>
      </c>
      <c r="E952" s="172">
        <v>246</v>
      </c>
      <c r="F952" s="177">
        <v>129</v>
      </c>
      <c r="G952" s="177">
        <v>55</v>
      </c>
      <c r="H952" s="178">
        <v>62</v>
      </c>
      <c r="I952" s="172">
        <v>282</v>
      </c>
      <c r="J952" s="177">
        <v>136</v>
      </c>
      <c r="K952" s="177">
        <v>59</v>
      </c>
      <c r="L952" s="178">
        <v>87</v>
      </c>
      <c r="M952" s="172">
        <v>292</v>
      </c>
      <c r="N952" s="177">
        <v>135</v>
      </c>
      <c r="O952" s="177">
        <v>62</v>
      </c>
      <c r="P952" s="178">
        <v>95</v>
      </c>
    </row>
    <row r="953" spans="1:16" x14ac:dyDescent="0.3">
      <c r="A953" s="175" t="s">
        <v>308</v>
      </c>
      <c r="B953" s="176" t="s">
        <v>309</v>
      </c>
      <c r="C953" s="176" t="s">
        <v>2145</v>
      </c>
      <c r="D953" s="175" t="s">
        <v>416</v>
      </c>
      <c r="E953" s="172">
        <v>273</v>
      </c>
      <c r="F953" s="177">
        <v>165</v>
      </c>
      <c r="G953" s="177">
        <v>64</v>
      </c>
      <c r="H953" s="178">
        <v>44</v>
      </c>
      <c r="I953" s="172">
        <v>281</v>
      </c>
      <c r="J953" s="177">
        <v>168</v>
      </c>
      <c r="K953" s="177">
        <v>62</v>
      </c>
      <c r="L953" s="178">
        <v>51</v>
      </c>
      <c r="M953" s="172">
        <v>290</v>
      </c>
      <c r="N953" s="177">
        <v>170</v>
      </c>
      <c r="O953" s="177">
        <v>62</v>
      </c>
      <c r="P953" s="178">
        <v>58</v>
      </c>
    </row>
    <row r="954" spans="1:16" x14ac:dyDescent="0.3">
      <c r="A954" s="175" t="s">
        <v>568</v>
      </c>
      <c r="B954" s="176" t="s">
        <v>309</v>
      </c>
      <c r="C954" s="176" t="s">
        <v>2146</v>
      </c>
      <c r="D954" s="175" t="s">
        <v>337</v>
      </c>
      <c r="E954" s="172">
        <v>251</v>
      </c>
      <c r="F954" s="177">
        <v>144</v>
      </c>
      <c r="G954" s="177">
        <v>8</v>
      </c>
      <c r="H954" s="178">
        <v>99</v>
      </c>
      <c r="I954" s="172">
        <v>287</v>
      </c>
      <c r="J954" s="177">
        <v>144</v>
      </c>
      <c r="K954" s="177">
        <v>16</v>
      </c>
      <c r="L954" s="178">
        <v>127</v>
      </c>
      <c r="M954" s="172">
        <v>289</v>
      </c>
      <c r="N954" s="177">
        <v>143</v>
      </c>
      <c r="O954" s="177">
        <v>13</v>
      </c>
      <c r="P954" s="178">
        <v>133</v>
      </c>
    </row>
    <row r="955" spans="1:16" x14ac:dyDescent="0.3">
      <c r="A955" s="175" t="s">
        <v>429</v>
      </c>
      <c r="B955" s="176" t="s">
        <v>1131</v>
      </c>
      <c r="C955" s="176" t="s">
        <v>2147</v>
      </c>
      <c r="D955" s="175" t="s">
        <v>1144</v>
      </c>
      <c r="E955" s="172">
        <v>283</v>
      </c>
      <c r="F955" s="177">
        <v>104</v>
      </c>
      <c r="G955" s="177">
        <v>72</v>
      </c>
      <c r="H955" s="178">
        <v>107</v>
      </c>
      <c r="I955" s="172">
        <v>274</v>
      </c>
      <c r="J955" s="177">
        <v>105</v>
      </c>
      <c r="K955" s="177">
        <v>72</v>
      </c>
      <c r="L955" s="178">
        <v>97</v>
      </c>
      <c r="M955" s="172">
        <v>292</v>
      </c>
      <c r="N955" s="177">
        <v>106</v>
      </c>
      <c r="O955" s="177">
        <v>79</v>
      </c>
      <c r="P955" s="178">
        <v>107</v>
      </c>
    </row>
    <row r="956" spans="1:16" x14ac:dyDescent="0.3">
      <c r="A956" s="175" t="s">
        <v>938</v>
      </c>
      <c r="B956" s="176" t="s">
        <v>235</v>
      </c>
      <c r="C956" s="176" t="s">
        <v>2148</v>
      </c>
      <c r="D956" s="175" t="s">
        <v>239</v>
      </c>
      <c r="E956" s="172">
        <v>264</v>
      </c>
      <c r="F956" s="177">
        <v>107</v>
      </c>
      <c r="G956" s="177">
        <v>13</v>
      </c>
      <c r="H956" s="178">
        <v>144</v>
      </c>
      <c r="I956" s="172">
        <v>275</v>
      </c>
      <c r="J956" s="177">
        <v>106</v>
      </c>
      <c r="K956" s="177">
        <v>11</v>
      </c>
      <c r="L956" s="178">
        <v>158</v>
      </c>
      <c r="M956" s="172">
        <v>282</v>
      </c>
      <c r="N956" s="177">
        <v>108</v>
      </c>
      <c r="O956" s="177">
        <v>15</v>
      </c>
      <c r="P956" s="178">
        <v>159</v>
      </c>
    </row>
    <row r="957" spans="1:16" x14ac:dyDescent="0.3">
      <c r="A957" s="175" t="s">
        <v>1038</v>
      </c>
      <c r="B957" s="176" t="s">
        <v>1039</v>
      </c>
      <c r="C957" s="176" t="s">
        <v>2149</v>
      </c>
      <c r="D957" s="175" t="s">
        <v>1067</v>
      </c>
      <c r="E957" s="172">
        <v>266</v>
      </c>
      <c r="F957" s="177">
        <v>160</v>
      </c>
      <c r="G957" s="177">
        <v>27</v>
      </c>
      <c r="H957" s="178">
        <v>79</v>
      </c>
      <c r="I957" s="172">
        <v>286</v>
      </c>
      <c r="J957" s="177">
        <v>159</v>
      </c>
      <c r="K957" s="177">
        <v>45</v>
      </c>
      <c r="L957" s="178">
        <v>82</v>
      </c>
      <c r="M957" s="172">
        <v>292</v>
      </c>
      <c r="N957" s="177">
        <v>163</v>
      </c>
      <c r="O957" s="177">
        <v>34</v>
      </c>
      <c r="P957" s="178">
        <v>95</v>
      </c>
    </row>
    <row r="958" spans="1:16" x14ac:dyDescent="0.3">
      <c r="A958" s="175" t="s">
        <v>568</v>
      </c>
      <c r="B958" s="176" t="s">
        <v>569</v>
      </c>
      <c r="C958" s="176" t="s">
        <v>2150</v>
      </c>
      <c r="D958" s="175" t="s">
        <v>654</v>
      </c>
      <c r="E958" s="172">
        <v>248</v>
      </c>
      <c r="F958" s="177">
        <v>102</v>
      </c>
      <c r="G958" s="177">
        <v>89</v>
      </c>
      <c r="H958" s="178">
        <v>57</v>
      </c>
      <c r="I958" s="172">
        <v>267</v>
      </c>
      <c r="J958" s="177">
        <v>101</v>
      </c>
      <c r="K958" s="177">
        <v>91</v>
      </c>
      <c r="L958" s="178">
        <v>75</v>
      </c>
      <c r="M958" s="172">
        <v>272</v>
      </c>
      <c r="N958" s="177">
        <v>99</v>
      </c>
      <c r="O958" s="177">
        <v>104</v>
      </c>
      <c r="P958" s="178">
        <v>69</v>
      </c>
    </row>
    <row r="959" spans="1:16" x14ac:dyDescent="0.3">
      <c r="A959" s="175" t="s">
        <v>308</v>
      </c>
      <c r="B959" s="176" t="s">
        <v>874</v>
      </c>
      <c r="C959" s="176" t="s">
        <v>2151</v>
      </c>
      <c r="D959" s="175" t="s">
        <v>880</v>
      </c>
      <c r="E959" s="172">
        <v>203</v>
      </c>
      <c r="F959" s="177">
        <v>62</v>
      </c>
      <c r="G959" s="177">
        <v>89</v>
      </c>
      <c r="H959" s="178">
        <v>52</v>
      </c>
      <c r="I959" s="172">
        <v>227</v>
      </c>
      <c r="J959" s="177">
        <v>62</v>
      </c>
      <c r="K959" s="177">
        <v>85</v>
      </c>
      <c r="L959" s="178">
        <v>80</v>
      </c>
      <c r="M959" s="172">
        <v>277</v>
      </c>
      <c r="N959" s="177">
        <v>80</v>
      </c>
      <c r="O959" s="177">
        <v>117</v>
      </c>
      <c r="P959" s="178">
        <v>80</v>
      </c>
    </row>
    <row r="960" spans="1:16" x14ac:dyDescent="0.3">
      <c r="A960" s="175" t="s">
        <v>568</v>
      </c>
      <c r="B960" s="176" t="s">
        <v>569</v>
      </c>
      <c r="C960" s="176" t="s">
        <v>2152</v>
      </c>
      <c r="D960" s="175" t="s">
        <v>227</v>
      </c>
      <c r="E960" s="172">
        <v>279</v>
      </c>
      <c r="F960" s="177">
        <v>123</v>
      </c>
      <c r="G960" s="177">
        <v>78</v>
      </c>
      <c r="H960" s="178">
        <v>78</v>
      </c>
      <c r="I960" s="172">
        <v>293</v>
      </c>
      <c r="J960" s="177">
        <v>113</v>
      </c>
      <c r="K960" s="177">
        <v>75</v>
      </c>
      <c r="L960" s="178">
        <v>105</v>
      </c>
      <c r="M960" s="172">
        <v>281</v>
      </c>
      <c r="N960" s="177">
        <v>111</v>
      </c>
      <c r="O960" s="177">
        <v>61</v>
      </c>
      <c r="P960" s="178">
        <v>109</v>
      </c>
    </row>
    <row r="961" spans="1:16" x14ac:dyDescent="0.3">
      <c r="A961" s="175" t="s">
        <v>308</v>
      </c>
      <c r="B961" s="176" t="s">
        <v>939</v>
      </c>
      <c r="C961" s="176" t="s">
        <v>2153</v>
      </c>
      <c r="D961" s="175" t="s">
        <v>941</v>
      </c>
      <c r="E961" s="172">
        <v>246</v>
      </c>
      <c r="F961" s="177">
        <v>194</v>
      </c>
      <c r="G961" s="177">
        <v>20</v>
      </c>
      <c r="H961" s="178">
        <v>32</v>
      </c>
      <c r="I961" s="172">
        <v>274</v>
      </c>
      <c r="J961" s="177">
        <v>195</v>
      </c>
      <c r="K961" s="177">
        <v>16</v>
      </c>
      <c r="L961" s="178">
        <v>63</v>
      </c>
      <c r="M961" s="172">
        <v>282</v>
      </c>
      <c r="N961" s="177">
        <v>198</v>
      </c>
      <c r="O961" s="177">
        <v>15</v>
      </c>
      <c r="P961" s="178">
        <v>69</v>
      </c>
    </row>
    <row r="962" spans="1:16" x14ac:dyDescent="0.3">
      <c r="A962" s="175" t="s">
        <v>568</v>
      </c>
      <c r="B962" s="176" t="s">
        <v>309</v>
      </c>
      <c r="C962" s="176" t="s">
        <v>2154</v>
      </c>
      <c r="D962" s="175" t="s">
        <v>352</v>
      </c>
      <c r="E962" s="172">
        <v>239</v>
      </c>
      <c r="F962" s="177">
        <v>169</v>
      </c>
      <c r="G962" s="177">
        <v>24</v>
      </c>
      <c r="H962" s="178">
        <v>46</v>
      </c>
      <c r="I962" s="172">
        <v>279</v>
      </c>
      <c r="J962" s="177">
        <v>177</v>
      </c>
      <c r="K962" s="177">
        <v>23</v>
      </c>
      <c r="L962" s="178">
        <v>79</v>
      </c>
      <c r="M962" s="172">
        <v>285</v>
      </c>
      <c r="N962" s="177">
        <v>172</v>
      </c>
      <c r="O962" s="177">
        <v>25</v>
      </c>
      <c r="P962" s="178">
        <v>88</v>
      </c>
    </row>
    <row r="963" spans="1:16" x14ac:dyDescent="0.3">
      <c r="A963" s="175" t="s">
        <v>819</v>
      </c>
      <c r="B963" s="176" t="s">
        <v>569</v>
      </c>
      <c r="C963" s="176" t="s">
        <v>2155</v>
      </c>
      <c r="D963" s="175" t="s">
        <v>578</v>
      </c>
      <c r="E963" s="172">
        <v>244</v>
      </c>
      <c r="F963" s="177">
        <v>102</v>
      </c>
      <c r="G963" s="177">
        <v>59</v>
      </c>
      <c r="H963" s="178">
        <v>83</v>
      </c>
      <c r="I963" s="172">
        <v>368</v>
      </c>
      <c r="J963" s="177">
        <v>101</v>
      </c>
      <c r="K963" s="177">
        <v>153</v>
      </c>
      <c r="L963" s="178">
        <v>114</v>
      </c>
      <c r="M963" s="172">
        <v>280</v>
      </c>
      <c r="N963" s="177">
        <v>102</v>
      </c>
      <c r="O963" s="177">
        <v>59</v>
      </c>
      <c r="P963" s="178">
        <v>119</v>
      </c>
    </row>
    <row r="964" spans="1:16" x14ac:dyDescent="0.3">
      <c r="A964" s="175" t="s">
        <v>457</v>
      </c>
      <c r="B964" s="176" t="s">
        <v>181</v>
      </c>
      <c r="C964" s="176" t="s">
        <v>2156</v>
      </c>
      <c r="D964" s="175" t="s">
        <v>858</v>
      </c>
      <c r="E964" s="172">
        <v>254</v>
      </c>
      <c r="F964" s="177">
        <v>107</v>
      </c>
      <c r="G964" s="177">
        <v>103</v>
      </c>
      <c r="H964" s="178">
        <v>44</v>
      </c>
      <c r="I964" s="172">
        <v>232</v>
      </c>
      <c r="J964" s="177">
        <v>99</v>
      </c>
      <c r="K964" s="177">
        <v>89</v>
      </c>
      <c r="L964" s="178">
        <v>44</v>
      </c>
      <c r="M964" s="172">
        <v>290</v>
      </c>
      <c r="N964" s="177">
        <v>142</v>
      </c>
      <c r="O964" s="177">
        <v>88</v>
      </c>
      <c r="P964" s="178">
        <v>60</v>
      </c>
    </row>
    <row r="965" spans="1:16" x14ac:dyDescent="0.3">
      <c r="A965" s="175" t="s">
        <v>308</v>
      </c>
      <c r="B965" s="176" t="s">
        <v>181</v>
      </c>
      <c r="C965" s="176" t="s">
        <v>2157</v>
      </c>
      <c r="D965" s="175" t="s">
        <v>855</v>
      </c>
      <c r="E965" s="172">
        <v>242</v>
      </c>
      <c r="F965" s="177">
        <v>109</v>
      </c>
      <c r="G965" s="177">
        <v>58</v>
      </c>
      <c r="H965" s="178">
        <v>75</v>
      </c>
      <c r="I965" s="172">
        <v>235</v>
      </c>
      <c r="J965" s="177">
        <v>109</v>
      </c>
      <c r="K965" s="177">
        <v>55</v>
      </c>
      <c r="L965" s="178">
        <v>71</v>
      </c>
      <c r="M965" s="172">
        <v>271</v>
      </c>
      <c r="N965" s="177">
        <v>141</v>
      </c>
      <c r="O965" s="177">
        <v>59</v>
      </c>
      <c r="P965" s="178">
        <v>71</v>
      </c>
    </row>
    <row r="966" spans="1:16" x14ac:dyDescent="0.3">
      <c r="A966" s="175" t="s">
        <v>819</v>
      </c>
      <c r="B966" s="176" t="s">
        <v>712</v>
      </c>
      <c r="C966" s="176" t="s">
        <v>2158</v>
      </c>
      <c r="D966" s="175" t="s">
        <v>730</v>
      </c>
      <c r="E966" s="172">
        <v>215</v>
      </c>
      <c r="F966" s="177">
        <v>106</v>
      </c>
      <c r="G966" s="177">
        <v>37</v>
      </c>
      <c r="H966" s="178">
        <v>72</v>
      </c>
      <c r="I966" s="172">
        <v>225</v>
      </c>
      <c r="J966" s="177">
        <v>105</v>
      </c>
      <c r="K966" s="177">
        <v>37</v>
      </c>
      <c r="L966" s="178">
        <v>83</v>
      </c>
      <c r="M966" s="172">
        <v>278</v>
      </c>
      <c r="N966" s="177">
        <v>144</v>
      </c>
      <c r="O966" s="177">
        <v>43</v>
      </c>
      <c r="P966" s="178">
        <v>91</v>
      </c>
    </row>
    <row r="967" spans="1:16" x14ac:dyDescent="0.3">
      <c r="A967" s="175" t="s">
        <v>1187</v>
      </c>
      <c r="B967" s="176" t="s">
        <v>569</v>
      </c>
      <c r="C967" s="176" t="s">
        <v>2159</v>
      </c>
      <c r="D967" s="175" t="s">
        <v>672</v>
      </c>
      <c r="E967" s="172">
        <v>225</v>
      </c>
      <c r="F967" s="177">
        <v>144</v>
      </c>
      <c r="G967" s="177">
        <v>46</v>
      </c>
      <c r="H967" s="178">
        <v>35</v>
      </c>
      <c r="I967" s="172">
        <v>269</v>
      </c>
      <c r="J967" s="177">
        <v>151</v>
      </c>
      <c r="K967" s="177">
        <v>46</v>
      </c>
      <c r="L967" s="178">
        <v>72</v>
      </c>
      <c r="M967" s="172">
        <v>288</v>
      </c>
      <c r="N967" s="177">
        <v>150</v>
      </c>
      <c r="O967" s="177">
        <v>48</v>
      </c>
      <c r="P967" s="178">
        <v>90</v>
      </c>
    </row>
    <row r="968" spans="1:16" x14ac:dyDescent="0.3">
      <c r="A968" s="175" t="s">
        <v>711</v>
      </c>
      <c r="B968" s="176" t="s">
        <v>309</v>
      </c>
      <c r="C968" s="176" t="s">
        <v>2160</v>
      </c>
      <c r="D968" s="175" t="s">
        <v>412</v>
      </c>
      <c r="E968" s="172">
        <v>270</v>
      </c>
      <c r="F968" s="177">
        <v>123</v>
      </c>
      <c r="G968" s="177">
        <v>108</v>
      </c>
      <c r="H968" s="178">
        <v>39</v>
      </c>
      <c r="I968" s="172">
        <v>267</v>
      </c>
      <c r="J968" s="177">
        <v>123</v>
      </c>
      <c r="K968" s="177">
        <v>99</v>
      </c>
      <c r="L968" s="178">
        <v>45</v>
      </c>
      <c r="M968" s="172">
        <v>268</v>
      </c>
      <c r="N968" s="177">
        <v>122</v>
      </c>
      <c r="O968" s="177">
        <v>100</v>
      </c>
      <c r="P968" s="178">
        <v>46</v>
      </c>
    </row>
    <row r="969" spans="1:16" x14ac:dyDescent="0.3">
      <c r="A969" s="175" t="s">
        <v>107</v>
      </c>
      <c r="B969" s="176" t="s">
        <v>309</v>
      </c>
      <c r="C969" s="176" t="s">
        <v>2161</v>
      </c>
      <c r="D969" s="175" t="s">
        <v>418</v>
      </c>
      <c r="E969" s="172">
        <v>218</v>
      </c>
      <c r="F969" s="177">
        <v>170</v>
      </c>
      <c r="G969" s="177">
        <v>6</v>
      </c>
      <c r="H969" s="178">
        <v>42</v>
      </c>
      <c r="I969" s="172">
        <v>259</v>
      </c>
      <c r="J969" s="177">
        <v>173</v>
      </c>
      <c r="K969" s="177">
        <v>29</v>
      </c>
      <c r="L969" s="178">
        <v>57</v>
      </c>
      <c r="M969" s="172">
        <v>262</v>
      </c>
      <c r="N969" s="177">
        <v>169</v>
      </c>
      <c r="O969" s="177">
        <v>40</v>
      </c>
      <c r="P969" s="178">
        <v>53</v>
      </c>
    </row>
    <row r="970" spans="1:16" x14ac:dyDescent="0.3">
      <c r="A970" s="175" t="s">
        <v>1038</v>
      </c>
      <c r="B970" s="176" t="s">
        <v>261</v>
      </c>
      <c r="C970" s="176" t="s">
        <v>2162</v>
      </c>
      <c r="D970" s="175" t="s">
        <v>276</v>
      </c>
      <c r="E970" s="172">
        <v>171</v>
      </c>
      <c r="F970" s="177">
        <v>75</v>
      </c>
      <c r="G970" s="177">
        <v>14</v>
      </c>
      <c r="H970" s="178">
        <v>82</v>
      </c>
      <c r="I970" s="172">
        <v>222</v>
      </c>
      <c r="J970" s="177">
        <v>83</v>
      </c>
      <c r="K970" s="177">
        <v>36</v>
      </c>
      <c r="L970" s="178">
        <v>103</v>
      </c>
      <c r="M970" s="172">
        <v>254</v>
      </c>
      <c r="N970" s="177">
        <v>86</v>
      </c>
      <c r="O970" s="177">
        <v>77</v>
      </c>
      <c r="P970" s="178">
        <v>91</v>
      </c>
    </row>
    <row r="971" spans="1:16" x14ac:dyDescent="0.3">
      <c r="A971" s="175" t="s">
        <v>308</v>
      </c>
      <c r="B971" s="176" t="s">
        <v>939</v>
      </c>
      <c r="C971" s="176" t="s">
        <v>2163</v>
      </c>
      <c r="D971" s="175" t="s">
        <v>953</v>
      </c>
      <c r="E971" s="172">
        <v>233</v>
      </c>
      <c r="F971" s="177">
        <v>128</v>
      </c>
      <c r="G971" s="177">
        <v>28</v>
      </c>
      <c r="H971" s="178">
        <v>77</v>
      </c>
      <c r="I971" s="172">
        <v>280</v>
      </c>
      <c r="J971" s="177">
        <v>135</v>
      </c>
      <c r="K971" s="177">
        <v>42</v>
      </c>
      <c r="L971" s="178">
        <v>103</v>
      </c>
      <c r="M971" s="172">
        <v>286</v>
      </c>
      <c r="N971" s="177">
        <v>119</v>
      </c>
      <c r="O971" s="177">
        <v>43</v>
      </c>
      <c r="P971" s="178">
        <v>124</v>
      </c>
    </row>
    <row r="972" spans="1:16" x14ac:dyDescent="0.3">
      <c r="A972" s="175" t="s">
        <v>512</v>
      </c>
      <c r="B972" s="176" t="s">
        <v>939</v>
      </c>
      <c r="C972" s="176" t="s">
        <v>2164</v>
      </c>
      <c r="D972" s="175" t="s">
        <v>1008</v>
      </c>
      <c r="E972" s="172">
        <v>223</v>
      </c>
      <c r="F972" s="177">
        <v>136</v>
      </c>
      <c r="G972" s="177">
        <v>26</v>
      </c>
      <c r="H972" s="178">
        <v>61</v>
      </c>
      <c r="I972" s="172">
        <v>263</v>
      </c>
      <c r="J972" s="177">
        <v>138</v>
      </c>
      <c r="K972" s="177">
        <v>51</v>
      </c>
      <c r="L972" s="178">
        <v>74</v>
      </c>
      <c r="M972" s="172">
        <v>257</v>
      </c>
      <c r="N972" s="177">
        <v>134</v>
      </c>
      <c r="O972" s="177">
        <v>57</v>
      </c>
      <c r="P972" s="178">
        <v>66</v>
      </c>
    </row>
    <row r="973" spans="1:16" x14ac:dyDescent="0.3">
      <c r="A973" s="175" t="s">
        <v>568</v>
      </c>
      <c r="B973" s="176" t="s">
        <v>272</v>
      </c>
      <c r="C973" s="176" t="s">
        <v>2165</v>
      </c>
      <c r="D973" s="175" t="s">
        <v>544</v>
      </c>
      <c r="E973" s="172">
        <v>237</v>
      </c>
      <c r="F973" s="177">
        <v>102</v>
      </c>
      <c r="G973" s="177">
        <v>15</v>
      </c>
      <c r="H973" s="178">
        <v>120</v>
      </c>
      <c r="I973" s="172">
        <v>265</v>
      </c>
      <c r="J973" s="177">
        <v>102</v>
      </c>
      <c r="K973" s="177">
        <v>16</v>
      </c>
      <c r="L973" s="178">
        <v>147</v>
      </c>
      <c r="M973" s="172">
        <v>261</v>
      </c>
      <c r="N973" s="177">
        <v>98</v>
      </c>
      <c r="O973" s="177">
        <v>20</v>
      </c>
      <c r="P973" s="178">
        <v>143</v>
      </c>
    </row>
    <row r="974" spans="1:16" x14ac:dyDescent="0.3">
      <c r="A974" s="175" t="s">
        <v>762</v>
      </c>
      <c r="B974" s="176" t="s">
        <v>309</v>
      </c>
      <c r="C974" s="176" t="s">
        <v>2166</v>
      </c>
      <c r="D974" s="175" t="s">
        <v>415</v>
      </c>
      <c r="E974" s="172">
        <v>260</v>
      </c>
      <c r="F974" s="177">
        <v>103</v>
      </c>
      <c r="G974" s="177">
        <v>74</v>
      </c>
      <c r="H974" s="178">
        <v>83</v>
      </c>
      <c r="I974" s="172">
        <v>272</v>
      </c>
      <c r="J974" s="177">
        <v>103</v>
      </c>
      <c r="K974" s="177">
        <v>74</v>
      </c>
      <c r="L974" s="178">
        <v>95</v>
      </c>
      <c r="M974" s="172">
        <v>275</v>
      </c>
      <c r="N974" s="177">
        <v>101</v>
      </c>
      <c r="O974" s="177">
        <v>69</v>
      </c>
      <c r="P974" s="178">
        <v>105</v>
      </c>
    </row>
    <row r="975" spans="1:16" x14ac:dyDescent="0.3">
      <c r="A975" s="175" t="s">
        <v>711</v>
      </c>
      <c r="B975" s="176" t="s">
        <v>261</v>
      </c>
      <c r="C975" s="176" t="s">
        <v>2167</v>
      </c>
      <c r="D975" s="175" t="s">
        <v>263</v>
      </c>
      <c r="E975" s="172">
        <v>236</v>
      </c>
      <c r="F975" s="177">
        <v>119</v>
      </c>
      <c r="G975" s="177">
        <v>71</v>
      </c>
      <c r="H975" s="178">
        <v>46</v>
      </c>
      <c r="I975" s="172">
        <v>221</v>
      </c>
      <c r="J975" s="177">
        <v>116</v>
      </c>
      <c r="K975" s="177">
        <v>55</v>
      </c>
      <c r="L975" s="178">
        <v>50</v>
      </c>
      <c r="M975" s="172">
        <v>269</v>
      </c>
      <c r="N975" s="177">
        <v>161</v>
      </c>
      <c r="O975" s="177">
        <v>52</v>
      </c>
      <c r="P975" s="178">
        <v>56</v>
      </c>
    </row>
    <row r="976" spans="1:16" x14ac:dyDescent="0.3">
      <c r="A976" s="175" t="s">
        <v>819</v>
      </c>
      <c r="B976" s="176" t="s">
        <v>939</v>
      </c>
      <c r="C976" s="176" t="s">
        <v>2168</v>
      </c>
      <c r="D976" s="175" t="s">
        <v>985</v>
      </c>
      <c r="E976" s="172">
        <v>260</v>
      </c>
      <c r="F976" s="177">
        <v>186</v>
      </c>
      <c r="G976" s="177">
        <v>18</v>
      </c>
      <c r="H976" s="178">
        <v>56</v>
      </c>
      <c r="I976" s="172">
        <v>268</v>
      </c>
      <c r="J976" s="177">
        <v>186</v>
      </c>
      <c r="K976" s="177">
        <v>21</v>
      </c>
      <c r="L976" s="178">
        <v>61</v>
      </c>
      <c r="M976" s="172">
        <v>269</v>
      </c>
      <c r="N976" s="177">
        <v>185</v>
      </c>
      <c r="O976" s="177">
        <v>15</v>
      </c>
      <c r="P976" s="178">
        <v>69</v>
      </c>
    </row>
    <row r="977" spans="1:16" x14ac:dyDescent="0.3">
      <c r="A977" s="175" t="s">
        <v>1085</v>
      </c>
      <c r="B977" s="176" t="s">
        <v>939</v>
      </c>
      <c r="C977" s="176" t="s">
        <v>2169</v>
      </c>
      <c r="D977" s="175" t="s">
        <v>957</v>
      </c>
      <c r="E977" s="172">
        <v>254</v>
      </c>
      <c r="F977" s="177">
        <v>139</v>
      </c>
      <c r="G977" s="177">
        <v>43</v>
      </c>
      <c r="H977" s="178">
        <v>72</v>
      </c>
      <c r="I977" s="172">
        <v>273</v>
      </c>
      <c r="J977" s="177">
        <v>140</v>
      </c>
      <c r="K977" s="177">
        <v>42</v>
      </c>
      <c r="L977" s="178">
        <v>91</v>
      </c>
      <c r="M977" s="172">
        <v>285</v>
      </c>
      <c r="N977" s="177">
        <v>139</v>
      </c>
      <c r="O977" s="177">
        <v>30</v>
      </c>
      <c r="P977" s="178">
        <v>116</v>
      </c>
    </row>
    <row r="978" spans="1:16" x14ac:dyDescent="0.3">
      <c r="A978" s="175" t="s">
        <v>308</v>
      </c>
      <c r="B978" s="176" t="s">
        <v>309</v>
      </c>
      <c r="C978" s="176" t="s">
        <v>2170</v>
      </c>
      <c r="D978" s="175" t="s">
        <v>428</v>
      </c>
      <c r="E978" s="172">
        <v>259</v>
      </c>
      <c r="F978" s="177">
        <v>101</v>
      </c>
      <c r="G978" s="177">
        <v>48</v>
      </c>
      <c r="H978" s="178">
        <v>110</v>
      </c>
      <c r="I978" s="172">
        <v>259</v>
      </c>
      <c r="J978" s="177">
        <v>102</v>
      </c>
      <c r="K978" s="177">
        <v>50</v>
      </c>
      <c r="L978" s="178">
        <v>107</v>
      </c>
      <c r="M978" s="172">
        <v>265</v>
      </c>
      <c r="N978" s="177">
        <v>104</v>
      </c>
      <c r="O978" s="177">
        <v>49</v>
      </c>
      <c r="P978" s="178">
        <v>112</v>
      </c>
    </row>
    <row r="979" spans="1:16" x14ac:dyDescent="0.3">
      <c r="A979" s="175" t="s">
        <v>1038</v>
      </c>
      <c r="B979" s="176" t="s">
        <v>181</v>
      </c>
      <c r="C979" s="176" t="s">
        <v>2171</v>
      </c>
      <c r="D979" s="175" t="s">
        <v>314</v>
      </c>
      <c r="E979" s="172">
        <v>233</v>
      </c>
      <c r="F979" s="177">
        <v>67</v>
      </c>
      <c r="G979" s="177">
        <v>81</v>
      </c>
      <c r="H979" s="178">
        <v>85</v>
      </c>
      <c r="I979" s="172">
        <v>242</v>
      </c>
      <c r="J979" s="177">
        <v>68</v>
      </c>
      <c r="K979" s="177">
        <v>81</v>
      </c>
      <c r="L979" s="178">
        <v>93</v>
      </c>
      <c r="M979" s="172">
        <v>260</v>
      </c>
      <c r="N979" s="177">
        <v>90</v>
      </c>
      <c r="O979" s="177">
        <v>76</v>
      </c>
      <c r="P979" s="178">
        <v>94</v>
      </c>
    </row>
    <row r="980" spans="1:16" x14ac:dyDescent="0.3">
      <c r="A980" s="175" t="s">
        <v>924</v>
      </c>
      <c r="B980" s="176" t="s">
        <v>939</v>
      </c>
      <c r="C980" s="176" t="s">
        <v>2172</v>
      </c>
      <c r="D980" s="175" t="s">
        <v>987</v>
      </c>
      <c r="E980" s="172">
        <v>224</v>
      </c>
      <c r="F980" s="177">
        <v>81</v>
      </c>
      <c r="G980" s="177">
        <v>76</v>
      </c>
      <c r="H980" s="178">
        <v>67</v>
      </c>
      <c r="I980" s="172">
        <v>229</v>
      </c>
      <c r="J980" s="177">
        <v>79</v>
      </c>
      <c r="K980" s="177">
        <v>79</v>
      </c>
      <c r="L980" s="178">
        <v>71</v>
      </c>
      <c r="M980" s="172">
        <v>260</v>
      </c>
      <c r="N980" s="177">
        <v>105</v>
      </c>
      <c r="O980" s="177">
        <v>81</v>
      </c>
      <c r="P980" s="178">
        <v>74</v>
      </c>
    </row>
    <row r="981" spans="1:16" x14ac:dyDescent="0.3">
      <c r="A981" s="175" t="s">
        <v>107</v>
      </c>
      <c r="B981" s="176" t="s">
        <v>569</v>
      </c>
      <c r="C981" s="176" t="s">
        <v>2173</v>
      </c>
      <c r="D981" s="175" t="s">
        <v>603</v>
      </c>
      <c r="E981" s="172">
        <v>236</v>
      </c>
      <c r="F981" s="177">
        <v>121</v>
      </c>
      <c r="G981" s="177">
        <v>29</v>
      </c>
      <c r="H981" s="178">
        <v>86</v>
      </c>
      <c r="I981" s="172">
        <v>234</v>
      </c>
      <c r="J981" s="177">
        <v>120</v>
      </c>
      <c r="K981" s="177">
        <v>12</v>
      </c>
      <c r="L981" s="178">
        <v>102</v>
      </c>
      <c r="M981" s="172">
        <v>261</v>
      </c>
      <c r="N981" s="177">
        <v>139</v>
      </c>
      <c r="O981" s="177">
        <v>16</v>
      </c>
      <c r="P981" s="178">
        <v>106</v>
      </c>
    </row>
    <row r="982" spans="1:16" x14ac:dyDescent="0.3">
      <c r="A982" s="175" t="s">
        <v>711</v>
      </c>
      <c r="B982" s="176" t="s">
        <v>793</v>
      </c>
      <c r="C982" s="176" t="s">
        <v>2174</v>
      </c>
      <c r="D982" s="175" t="s">
        <v>803</v>
      </c>
      <c r="E982" s="172">
        <v>249</v>
      </c>
      <c r="F982" s="177">
        <v>74</v>
      </c>
      <c r="G982" s="177">
        <v>37</v>
      </c>
      <c r="H982" s="178">
        <v>138</v>
      </c>
      <c r="I982" s="172">
        <v>256</v>
      </c>
      <c r="J982" s="177">
        <v>75</v>
      </c>
      <c r="K982" s="177">
        <v>38</v>
      </c>
      <c r="L982" s="178">
        <v>143</v>
      </c>
      <c r="M982" s="172">
        <v>256</v>
      </c>
      <c r="N982" s="177">
        <v>78</v>
      </c>
      <c r="O982" s="177">
        <v>36</v>
      </c>
      <c r="P982" s="178">
        <v>142</v>
      </c>
    </row>
    <row r="983" spans="1:16" x14ac:dyDescent="0.3">
      <c r="A983" s="175" t="s">
        <v>938</v>
      </c>
      <c r="B983" s="176" t="s">
        <v>309</v>
      </c>
      <c r="C983" s="176" t="s">
        <v>2175</v>
      </c>
      <c r="D983" s="175" t="s">
        <v>404</v>
      </c>
      <c r="E983" s="172">
        <v>217</v>
      </c>
      <c r="F983" s="177">
        <v>112</v>
      </c>
      <c r="G983" s="177">
        <v>35</v>
      </c>
      <c r="H983" s="178">
        <v>70</v>
      </c>
      <c r="I983" s="172">
        <v>256</v>
      </c>
      <c r="J983" s="177">
        <v>112</v>
      </c>
      <c r="K983" s="177">
        <v>34</v>
      </c>
      <c r="L983" s="178">
        <v>110</v>
      </c>
      <c r="M983" s="172">
        <v>270</v>
      </c>
      <c r="N983" s="177">
        <v>114</v>
      </c>
      <c r="O983" s="177">
        <v>32</v>
      </c>
      <c r="P983" s="178">
        <v>124</v>
      </c>
    </row>
    <row r="984" spans="1:16" x14ac:dyDescent="0.3">
      <c r="A984" s="175" t="s">
        <v>107</v>
      </c>
      <c r="B984" s="176" t="s">
        <v>309</v>
      </c>
      <c r="C984" s="176" t="s">
        <v>2176</v>
      </c>
      <c r="D984" s="175" t="s">
        <v>353</v>
      </c>
      <c r="E984" s="172">
        <v>191</v>
      </c>
      <c r="F984" s="177">
        <v>66</v>
      </c>
      <c r="G984" s="177">
        <v>67</v>
      </c>
      <c r="H984" s="178">
        <v>58</v>
      </c>
      <c r="I984" s="172">
        <v>262</v>
      </c>
      <c r="J984" s="177">
        <v>65</v>
      </c>
      <c r="K984" s="177">
        <v>100</v>
      </c>
      <c r="L984" s="178">
        <v>97</v>
      </c>
      <c r="M984" s="172">
        <v>262</v>
      </c>
      <c r="N984" s="177">
        <v>99</v>
      </c>
      <c r="O984" s="177">
        <v>60</v>
      </c>
      <c r="P984" s="178">
        <v>103</v>
      </c>
    </row>
    <row r="985" spans="1:16" x14ac:dyDescent="0.3">
      <c r="A985" s="175" t="s">
        <v>568</v>
      </c>
      <c r="B985" s="176" t="s">
        <v>108</v>
      </c>
      <c r="C985" s="176" t="s">
        <v>2177</v>
      </c>
      <c r="D985" s="175" t="s">
        <v>228</v>
      </c>
      <c r="E985" s="172">
        <v>234</v>
      </c>
      <c r="F985" s="177">
        <v>123</v>
      </c>
      <c r="G985" s="177">
        <v>34</v>
      </c>
      <c r="H985" s="178">
        <v>77</v>
      </c>
      <c r="I985" s="172">
        <v>262</v>
      </c>
      <c r="J985" s="177">
        <v>124</v>
      </c>
      <c r="K985" s="177">
        <v>39</v>
      </c>
      <c r="L985" s="178">
        <v>99</v>
      </c>
      <c r="M985" s="172">
        <v>262</v>
      </c>
      <c r="N985" s="177">
        <v>119</v>
      </c>
      <c r="O985" s="177">
        <v>38</v>
      </c>
      <c r="P985" s="178">
        <v>105</v>
      </c>
    </row>
    <row r="986" spans="1:16" x14ac:dyDescent="0.3">
      <c r="A986" s="175" t="s">
        <v>819</v>
      </c>
      <c r="B986" s="176" t="s">
        <v>569</v>
      </c>
      <c r="C986" s="176" t="s">
        <v>2178</v>
      </c>
      <c r="D986" s="175" t="s">
        <v>276</v>
      </c>
      <c r="E986" s="172">
        <v>233</v>
      </c>
      <c r="F986" s="177">
        <v>83</v>
      </c>
      <c r="G986" s="177">
        <v>66</v>
      </c>
      <c r="H986" s="178">
        <v>84</v>
      </c>
      <c r="I986" s="172">
        <v>243</v>
      </c>
      <c r="J986" s="177">
        <v>82</v>
      </c>
      <c r="K986" s="177">
        <v>76</v>
      </c>
      <c r="L986" s="178">
        <v>85</v>
      </c>
      <c r="M986" s="172">
        <v>268</v>
      </c>
      <c r="N986" s="177">
        <v>108</v>
      </c>
      <c r="O986" s="177">
        <v>63</v>
      </c>
      <c r="P986" s="178">
        <v>97</v>
      </c>
    </row>
    <row r="987" spans="1:16" x14ac:dyDescent="0.3">
      <c r="A987" s="175" t="s">
        <v>107</v>
      </c>
      <c r="B987" s="176" t="s">
        <v>569</v>
      </c>
      <c r="C987" s="176" t="s">
        <v>2179</v>
      </c>
      <c r="D987" s="175" t="s">
        <v>662</v>
      </c>
      <c r="E987" s="172">
        <v>256</v>
      </c>
      <c r="F987" s="177">
        <v>158</v>
      </c>
      <c r="G987" s="177">
        <v>34</v>
      </c>
      <c r="H987" s="178">
        <v>64</v>
      </c>
      <c r="I987" s="172">
        <v>256</v>
      </c>
      <c r="J987" s="177">
        <v>158</v>
      </c>
      <c r="K987" s="177">
        <v>35</v>
      </c>
      <c r="L987" s="178">
        <v>63</v>
      </c>
      <c r="M987" s="172">
        <v>269</v>
      </c>
      <c r="N987" s="177">
        <v>158</v>
      </c>
      <c r="O987" s="177">
        <v>35</v>
      </c>
      <c r="P987" s="178">
        <v>76</v>
      </c>
    </row>
    <row r="988" spans="1:16" x14ac:dyDescent="0.3">
      <c r="A988" s="175" t="s">
        <v>1149</v>
      </c>
      <c r="B988" s="176" t="s">
        <v>939</v>
      </c>
      <c r="C988" s="176" t="s">
        <v>2180</v>
      </c>
      <c r="D988" s="175" t="s">
        <v>989</v>
      </c>
      <c r="E988" s="172">
        <v>234</v>
      </c>
      <c r="F988" s="177">
        <v>145</v>
      </c>
      <c r="G988" s="177">
        <v>35</v>
      </c>
      <c r="H988" s="178">
        <v>54</v>
      </c>
      <c r="I988" s="172">
        <v>259</v>
      </c>
      <c r="J988" s="177">
        <v>154</v>
      </c>
      <c r="K988" s="177">
        <v>45</v>
      </c>
      <c r="L988" s="178">
        <v>60</v>
      </c>
      <c r="M988" s="172">
        <v>265</v>
      </c>
      <c r="N988" s="177">
        <v>149</v>
      </c>
      <c r="O988" s="177">
        <v>46</v>
      </c>
      <c r="P988" s="178">
        <v>70</v>
      </c>
    </row>
    <row r="989" spans="1:16" x14ac:dyDescent="0.3">
      <c r="A989" s="175" t="s">
        <v>792</v>
      </c>
      <c r="B989" s="176" t="s">
        <v>309</v>
      </c>
      <c r="C989" s="176" t="s">
        <v>2181</v>
      </c>
      <c r="D989" s="175" t="s">
        <v>348</v>
      </c>
      <c r="E989" s="172">
        <v>251</v>
      </c>
      <c r="F989" s="177">
        <v>144</v>
      </c>
      <c r="G989" s="177">
        <v>29</v>
      </c>
      <c r="H989" s="178">
        <v>78</v>
      </c>
      <c r="I989" s="172">
        <v>253</v>
      </c>
      <c r="J989" s="177">
        <v>141</v>
      </c>
      <c r="K989" s="177">
        <v>32</v>
      </c>
      <c r="L989" s="178">
        <v>80</v>
      </c>
      <c r="M989" s="172">
        <v>263</v>
      </c>
      <c r="N989" s="177">
        <v>141</v>
      </c>
      <c r="O989" s="177">
        <v>33</v>
      </c>
      <c r="P989" s="178">
        <v>89</v>
      </c>
    </row>
    <row r="990" spans="1:16" x14ac:dyDescent="0.3">
      <c r="A990" s="175" t="s">
        <v>819</v>
      </c>
      <c r="B990" s="176" t="s">
        <v>309</v>
      </c>
      <c r="C990" s="176" t="s">
        <v>2182</v>
      </c>
      <c r="D990" s="175" t="s">
        <v>410</v>
      </c>
      <c r="E990" s="172">
        <v>189</v>
      </c>
      <c r="F990" s="177">
        <v>90</v>
      </c>
      <c r="G990" s="177">
        <v>31</v>
      </c>
      <c r="H990" s="178">
        <v>68</v>
      </c>
      <c r="I990" s="172">
        <v>226</v>
      </c>
      <c r="J990" s="177">
        <v>87</v>
      </c>
      <c r="K990" s="177">
        <v>38</v>
      </c>
      <c r="L990" s="178">
        <v>101</v>
      </c>
      <c r="M990" s="172">
        <v>266</v>
      </c>
      <c r="N990" s="177">
        <v>124</v>
      </c>
      <c r="O990" s="177">
        <v>29</v>
      </c>
      <c r="P990" s="178">
        <v>113</v>
      </c>
    </row>
    <row r="991" spans="1:16" x14ac:dyDescent="0.3">
      <c r="A991" s="175" t="s">
        <v>107</v>
      </c>
      <c r="B991" s="176" t="s">
        <v>1179</v>
      </c>
      <c r="C991" s="176" t="s">
        <v>2183</v>
      </c>
      <c r="D991" s="175" t="s">
        <v>359</v>
      </c>
      <c r="E991" s="172">
        <v>239</v>
      </c>
      <c r="F991" s="177">
        <v>65</v>
      </c>
      <c r="G991" s="177">
        <v>76</v>
      </c>
      <c r="H991" s="178">
        <v>98</v>
      </c>
      <c r="I991" s="172">
        <v>257</v>
      </c>
      <c r="J991" s="177">
        <v>64</v>
      </c>
      <c r="K991" s="177">
        <v>91</v>
      </c>
      <c r="L991" s="178">
        <v>102</v>
      </c>
      <c r="M991" s="172">
        <v>290</v>
      </c>
      <c r="N991" s="177">
        <v>66</v>
      </c>
      <c r="O991" s="177">
        <v>86</v>
      </c>
      <c r="P991" s="178">
        <v>138</v>
      </c>
    </row>
    <row r="992" spans="1:16" x14ac:dyDescent="0.3">
      <c r="A992" s="175" t="s">
        <v>819</v>
      </c>
      <c r="B992" s="176" t="s">
        <v>261</v>
      </c>
      <c r="C992" s="176" t="s">
        <v>2184</v>
      </c>
      <c r="D992" s="175" t="s">
        <v>287</v>
      </c>
      <c r="E992" s="172">
        <v>255</v>
      </c>
      <c r="F992" s="177">
        <v>137</v>
      </c>
      <c r="G992" s="177">
        <v>47</v>
      </c>
      <c r="H992" s="178">
        <v>71</v>
      </c>
      <c r="I992" s="172">
        <v>264</v>
      </c>
      <c r="J992" s="177">
        <v>138</v>
      </c>
      <c r="K992" s="177">
        <v>53</v>
      </c>
      <c r="L992" s="178">
        <v>73</v>
      </c>
      <c r="M992" s="172">
        <v>258</v>
      </c>
      <c r="N992" s="177">
        <v>127</v>
      </c>
      <c r="O992" s="177">
        <v>53</v>
      </c>
      <c r="P992" s="178">
        <v>78</v>
      </c>
    </row>
    <row r="993" spans="1:16" x14ac:dyDescent="0.3">
      <c r="A993" s="175" t="s">
        <v>819</v>
      </c>
      <c r="B993" s="176" t="s">
        <v>1039</v>
      </c>
      <c r="C993" s="176" t="s">
        <v>2185</v>
      </c>
      <c r="D993" s="175" t="s">
        <v>1080</v>
      </c>
      <c r="E993" s="172">
        <v>241</v>
      </c>
      <c r="F993" s="177">
        <v>110</v>
      </c>
      <c r="G993" s="177">
        <v>73</v>
      </c>
      <c r="H993" s="178">
        <v>58</v>
      </c>
      <c r="I993" s="172">
        <v>250</v>
      </c>
      <c r="J993" s="177">
        <v>115</v>
      </c>
      <c r="K993" s="177">
        <v>67</v>
      </c>
      <c r="L993" s="178">
        <v>68</v>
      </c>
      <c r="M993" s="172">
        <v>262</v>
      </c>
      <c r="N993" s="177">
        <v>113</v>
      </c>
      <c r="O993" s="177">
        <v>69</v>
      </c>
      <c r="P993" s="178">
        <v>80</v>
      </c>
    </row>
    <row r="994" spans="1:16" x14ac:dyDescent="0.3">
      <c r="A994" s="175" t="s">
        <v>568</v>
      </c>
      <c r="B994" s="176" t="s">
        <v>681</v>
      </c>
      <c r="C994" s="176" t="s">
        <v>2186</v>
      </c>
      <c r="D994" s="175" t="s">
        <v>700</v>
      </c>
      <c r="E994" s="172">
        <v>237</v>
      </c>
      <c r="F994" s="177">
        <v>72</v>
      </c>
      <c r="G994" s="177">
        <v>106</v>
      </c>
      <c r="H994" s="178">
        <v>59</v>
      </c>
      <c r="I994" s="172">
        <v>226</v>
      </c>
      <c r="J994" s="177">
        <v>71</v>
      </c>
      <c r="K994" s="177">
        <v>96</v>
      </c>
      <c r="L994" s="178">
        <v>59</v>
      </c>
      <c r="M994" s="172">
        <v>250</v>
      </c>
      <c r="N994" s="177">
        <v>88</v>
      </c>
      <c r="O994" s="177">
        <v>102</v>
      </c>
      <c r="P994" s="178">
        <v>60</v>
      </c>
    </row>
    <row r="995" spans="1:16" x14ac:dyDescent="0.3">
      <c r="A995" s="175" t="s">
        <v>457</v>
      </c>
      <c r="B995" s="176" t="s">
        <v>874</v>
      </c>
      <c r="C995" s="176" t="s">
        <v>2187</v>
      </c>
      <c r="D995" s="175" t="s">
        <v>877</v>
      </c>
      <c r="E995" s="172">
        <v>220</v>
      </c>
      <c r="F995" s="177">
        <v>134</v>
      </c>
      <c r="G995" s="177">
        <v>64</v>
      </c>
      <c r="H995" s="178">
        <v>22</v>
      </c>
      <c r="I995" s="172">
        <v>250</v>
      </c>
      <c r="J995" s="177">
        <v>140</v>
      </c>
      <c r="K995" s="177">
        <v>80</v>
      </c>
      <c r="L995" s="178">
        <v>30</v>
      </c>
      <c r="M995" s="172">
        <v>263</v>
      </c>
      <c r="N995" s="177">
        <v>143</v>
      </c>
      <c r="O995" s="177">
        <v>76</v>
      </c>
      <c r="P995" s="178">
        <v>44</v>
      </c>
    </row>
    <row r="996" spans="1:16" x14ac:dyDescent="0.3">
      <c r="A996" s="175" t="s">
        <v>1122</v>
      </c>
      <c r="B996" s="176" t="s">
        <v>475</v>
      </c>
      <c r="C996" s="176" t="s">
        <v>2188</v>
      </c>
      <c r="D996" s="175" t="s">
        <v>506</v>
      </c>
      <c r="E996" s="172">
        <v>243</v>
      </c>
      <c r="F996" s="177">
        <v>108</v>
      </c>
      <c r="G996" s="177">
        <v>85</v>
      </c>
      <c r="H996" s="178">
        <v>50</v>
      </c>
      <c r="I996" s="172">
        <v>275</v>
      </c>
      <c r="J996" s="177">
        <v>110</v>
      </c>
      <c r="K996" s="177">
        <v>101</v>
      </c>
      <c r="L996" s="178">
        <v>64</v>
      </c>
      <c r="M996" s="172">
        <v>252</v>
      </c>
      <c r="N996" s="177">
        <v>102</v>
      </c>
      <c r="O996" s="177">
        <v>83</v>
      </c>
      <c r="P996" s="178">
        <v>67</v>
      </c>
    </row>
    <row r="997" spans="1:16" x14ac:dyDescent="0.3">
      <c r="A997" s="175" t="s">
        <v>819</v>
      </c>
      <c r="B997" s="176" t="s">
        <v>569</v>
      </c>
      <c r="C997" s="176" t="s">
        <v>2189</v>
      </c>
      <c r="D997" s="175" t="s">
        <v>622</v>
      </c>
      <c r="E997" s="172">
        <v>222</v>
      </c>
      <c r="F997" s="177">
        <v>134</v>
      </c>
      <c r="G997" s="177">
        <v>43</v>
      </c>
      <c r="H997" s="178">
        <v>45</v>
      </c>
      <c r="I997" s="172">
        <v>247</v>
      </c>
      <c r="J997" s="177">
        <v>135</v>
      </c>
      <c r="K997" s="177">
        <v>65</v>
      </c>
      <c r="L997" s="178">
        <v>47</v>
      </c>
      <c r="M997" s="172">
        <v>260</v>
      </c>
      <c r="N997" s="177">
        <v>136</v>
      </c>
      <c r="O997" s="177">
        <v>65</v>
      </c>
      <c r="P997" s="178">
        <v>59</v>
      </c>
    </row>
    <row r="998" spans="1:16" x14ac:dyDescent="0.3">
      <c r="A998" s="175" t="s">
        <v>1014</v>
      </c>
      <c r="B998" s="176" t="s">
        <v>939</v>
      </c>
      <c r="C998" s="176" t="s">
        <v>2190</v>
      </c>
      <c r="D998" s="175" t="s">
        <v>974</v>
      </c>
      <c r="E998" s="172">
        <v>231</v>
      </c>
      <c r="F998" s="177">
        <v>177</v>
      </c>
      <c r="G998" s="177">
        <v>42</v>
      </c>
      <c r="H998" s="178">
        <v>12</v>
      </c>
      <c r="I998" s="172">
        <v>253</v>
      </c>
      <c r="J998" s="177">
        <v>182</v>
      </c>
      <c r="K998" s="177">
        <v>55</v>
      </c>
      <c r="L998" s="178">
        <v>16</v>
      </c>
      <c r="M998" s="172">
        <v>245</v>
      </c>
      <c r="N998" s="177">
        <v>185</v>
      </c>
      <c r="O998" s="177">
        <v>46</v>
      </c>
      <c r="P998" s="178">
        <v>14</v>
      </c>
    </row>
    <row r="999" spans="1:16" x14ac:dyDescent="0.3">
      <c r="A999" s="175" t="s">
        <v>107</v>
      </c>
      <c r="B999" s="176" t="s">
        <v>569</v>
      </c>
      <c r="C999" s="176" t="s">
        <v>2191</v>
      </c>
      <c r="D999" s="175" t="s">
        <v>608</v>
      </c>
      <c r="E999" s="172">
        <v>221</v>
      </c>
      <c r="F999" s="177">
        <v>91</v>
      </c>
      <c r="G999" s="177">
        <v>70</v>
      </c>
      <c r="H999" s="178">
        <v>60</v>
      </c>
      <c r="I999" s="172">
        <v>235</v>
      </c>
      <c r="J999" s="177">
        <v>91</v>
      </c>
      <c r="K999" s="177">
        <v>76</v>
      </c>
      <c r="L999" s="178">
        <v>68</v>
      </c>
      <c r="M999" s="172">
        <v>247</v>
      </c>
      <c r="N999" s="177">
        <v>107</v>
      </c>
      <c r="O999" s="177">
        <v>70</v>
      </c>
      <c r="P999" s="178">
        <v>70</v>
      </c>
    </row>
    <row r="1000" spans="1:16" x14ac:dyDescent="0.3">
      <c r="A1000" s="175" t="s">
        <v>938</v>
      </c>
      <c r="B1000" s="176" t="s">
        <v>309</v>
      </c>
      <c r="C1000" s="176" t="s">
        <v>2192</v>
      </c>
      <c r="D1000" s="175" t="s">
        <v>375</v>
      </c>
      <c r="E1000" s="172">
        <v>248</v>
      </c>
      <c r="F1000" s="177">
        <v>171</v>
      </c>
      <c r="G1000" s="177">
        <v>20</v>
      </c>
      <c r="H1000" s="178">
        <v>57</v>
      </c>
      <c r="I1000" s="172">
        <v>249</v>
      </c>
      <c r="J1000" s="177">
        <v>166</v>
      </c>
      <c r="K1000" s="177">
        <v>8</v>
      </c>
      <c r="L1000" s="178">
        <v>75</v>
      </c>
      <c r="M1000" s="172">
        <v>253</v>
      </c>
      <c r="N1000" s="177">
        <v>165</v>
      </c>
      <c r="O1000" s="177">
        <v>4</v>
      </c>
      <c r="P1000" s="178">
        <v>84</v>
      </c>
    </row>
    <row r="1001" spans="1:16" x14ac:dyDescent="0.3">
      <c r="A1001" s="175" t="s">
        <v>873</v>
      </c>
      <c r="B1001" s="176" t="s">
        <v>681</v>
      </c>
      <c r="C1001" s="176" t="s">
        <v>2193</v>
      </c>
      <c r="D1001" s="175" t="s">
        <v>695</v>
      </c>
      <c r="E1001" s="172">
        <v>230</v>
      </c>
      <c r="F1001" s="177">
        <v>113</v>
      </c>
      <c r="G1001" s="177">
        <v>60</v>
      </c>
      <c r="H1001" s="178">
        <v>57</v>
      </c>
      <c r="I1001" s="172">
        <v>242</v>
      </c>
      <c r="J1001" s="177">
        <v>114</v>
      </c>
      <c r="K1001" s="177">
        <v>58</v>
      </c>
      <c r="L1001" s="178">
        <v>70</v>
      </c>
      <c r="M1001" s="172">
        <v>249</v>
      </c>
      <c r="N1001" s="177">
        <v>113</v>
      </c>
      <c r="O1001" s="177">
        <v>60</v>
      </c>
      <c r="P1001" s="178">
        <v>76</v>
      </c>
    </row>
    <row r="1002" spans="1:16" x14ac:dyDescent="0.3">
      <c r="A1002" s="175" t="s">
        <v>539</v>
      </c>
      <c r="B1002" s="176" t="s">
        <v>475</v>
      </c>
      <c r="C1002" s="176" t="s">
        <v>2194</v>
      </c>
      <c r="D1002" s="175" t="s">
        <v>459</v>
      </c>
      <c r="E1002" s="172">
        <v>189</v>
      </c>
      <c r="F1002" s="177">
        <v>117</v>
      </c>
      <c r="G1002" s="177">
        <v>49</v>
      </c>
      <c r="H1002" s="178">
        <v>23</v>
      </c>
      <c r="I1002" s="172">
        <v>236</v>
      </c>
      <c r="J1002" s="177">
        <v>122</v>
      </c>
      <c r="K1002" s="177">
        <v>66</v>
      </c>
      <c r="L1002" s="178">
        <v>48</v>
      </c>
      <c r="M1002" s="172">
        <v>264</v>
      </c>
      <c r="N1002" s="177">
        <v>126</v>
      </c>
      <c r="O1002" s="177">
        <v>68</v>
      </c>
      <c r="P1002" s="178">
        <v>70</v>
      </c>
    </row>
    <row r="1003" spans="1:16" x14ac:dyDescent="0.3">
      <c r="A1003" s="175" t="s">
        <v>107</v>
      </c>
      <c r="B1003" s="176" t="s">
        <v>569</v>
      </c>
      <c r="C1003" s="176" t="s">
        <v>2195</v>
      </c>
      <c r="D1003" s="175" t="s">
        <v>181</v>
      </c>
      <c r="E1003" s="172">
        <v>229</v>
      </c>
      <c r="F1003" s="177">
        <v>122</v>
      </c>
      <c r="G1003" s="177">
        <v>12</v>
      </c>
      <c r="H1003" s="178">
        <v>95</v>
      </c>
      <c r="I1003" s="172">
        <v>239</v>
      </c>
      <c r="J1003" s="177">
        <v>120</v>
      </c>
      <c r="K1003" s="177">
        <v>10</v>
      </c>
      <c r="L1003" s="178">
        <v>109</v>
      </c>
      <c r="M1003" s="172">
        <v>246</v>
      </c>
      <c r="N1003" s="177">
        <v>120</v>
      </c>
      <c r="O1003" s="177">
        <v>12</v>
      </c>
      <c r="P1003" s="178">
        <v>114</v>
      </c>
    </row>
    <row r="1004" spans="1:16" x14ac:dyDescent="0.3">
      <c r="A1004" s="175" t="s">
        <v>938</v>
      </c>
      <c r="B1004" s="176" t="s">
        <v>681</v>
      </c>
      <c r="C1004" s="176" t="s">
        <v>2196</v>
      </c>
      <c r="D1004" s="175" t="s">
        <v>689</v>
      </c>
      <c r="E1004" s="172">
        <v>221</v>
      </c>
      <c r="F1004" s="177">
        <v>92</v>
      </c>
      <c r="G1004" s="177">
        <v>75</v>
      </c>
      <c r="H1004" s="178">
        <v>54</v>
      </c>
      <c r="I1004" s="172">
        <v>235</v>
      </c>
      <c r="J1004" s="177">
        <v>93</v>
      </c>
      <c r="K1004" s="177">
        <v>76</v>
      </c>
      <c r="L1004" s="178">
        <v>66</v>
      </c>
      <c r="M1004" s="172">
        <v>246</v>
      </c>
      <c r="N1004" s="177">
        <v>115</v>
      </c>
      <c r="O1004" s="177">
        <v>60</v>
      </c>
      <c r="P1004" s="178">
        <v>71</v>
      </c>
    </row>
    <row r="1005" spans="1:16" x14ac:dyDescent="0.3">
      <c r="A1005" s="175" t="s">
        <v>711</v>
      </c>
      <c r="B1005" s="176" t="s">
        <v>309</v>
      </c>
      <c r="C1005" s="176" t="s">
        <v>2197</v>
      </c>
      <c r="D1005" s="175" t="s">
        <v>320</v>
      </c>
      <c r="E1005" s="172">
        <v>221</v>
      </c>
      <c r="F1005" s="177">
        <v>134</v>
      </c>
      <c r="G1005" s="177">
        <v>33</v>
      </c>
      <c r="H1005" s="178">
        <v>54</v>
      </c>
      <c r="I1005" s="172">
        <v>246</v>
      </c>
      <c r="J1005" s="177">
        <v>141</v>
      </c>
      <c r="K1005" s="177">
        <v>34</v>
      </c>
      <c r="L1005" s="178">
        <v>71</v>
      </c>
      <c r="M1005" s="172">
        <v>251</v>
      </c>
      <c r="N1005" s="177">
        <v>136</v>
      </c>
      <c r="O1005" s="177">
        <v>34</v>
      </c>
      <c r="P1005" s="178">
        <v>81</v>
      </c>
    </row>
    <row r="1006" spans="1:16" x14ac:dyDescent="0.3">
      <c r="A1006" s="175" t="s">
        <v>107</v>
      </c>
      <c r="B1006" s="176" t="s">
        <v>569</v>
      </c>
      <c r="C1006" s="176" t="s">
        <v>2198</v>
      </c>
      <c r="D1006" s="175" t="s">
        <v>613</v>
      </c>
      <c r="E1006" s="172">
        <v>222</v>
      </c>
      <c r="F1006" s="177">
        <v>64</v>
      </c>
      <c r="G1006" s="177">
        <v>59</v>
      </c>
      <c r="H1006" s="178">
        <v>99</v>
      </c>
      <c r="I1006" s="172">
        <v>238</v>
      </c>
      <c r="J1006" s="177">
        <v>66</v>
      </c>
      <c r="K1006" s="177">
        <v>63</v>
      </c>
      <c r="L1006" s="178">
        <v>109</v>
      </c>
      <c r="M1006" s="172">
        <v>249</v>
      </c>
      <c r="N1006" s="177">
        <v>64</v>
      </c>
      <c r="O1006" s="177">
        <v>66</v>
      </c>
      <c r="P1006" s="178">
        <v>119</v>
      </c>
    </row>
    <row r="1007" spans="1:16" x14ac:dyDescent="0.3">
      <c r="A1007" s="175" t="s">
        <v>913</v>
      </c>
      <c r="B1007" s="176" t="s">
        <v>763</v>
      </c>
      <c r="C1007" s="176" t="s">
        <v>2199</v>
      </c>
      <c r="D1007" s="175" t="s">
        <v>768</v>
      </c>
      <c r="E1007" s="172">
        <v>220</v>
      </c>
      <c r="F1007" s="177">
        <v>75</v>
      </c>
      <c r="G1007" s="177">
        <v>81</v>
      </c>
      <c r="H1007" s="178">
        <v>64</v>
      </c>
      <c r="I1007" s="172">
        <v>232</v>
      </c>
      <c r="J1007" s="177">
        <v>75</v>
      </c>
      <c r="K1007" s="177">
        <v>86</v>
      </c>
      <c r="L1007" s="178">
        <v>71</v>
      </c>
      <c r="M1007" s="172">
        <v>241</v>
      </c>
      <c r="N1007" s="177">
        <v>77</v>
      </c>
      <c r="O1007" s="177">
        <v>90</v>
      </c>
      <c r="P1007" s="178">
        <v>74</v>
      </c>
    </row>
    <row r="1008" spans="1:16" x14ac:dyDescent="0.3">
      <c r="A1008" s="175" t="s">
        <v>457</v>
      </c>
      <c r="B1008" s="176" t="s">
        <v>748</v>
      </c>
      <c r="C1008" s="176" t="s">
        <v>2200</v>
      </c>
      <c r="D1008" s="175" t="s">
        <v>756</v>
      </c>
      <c r="E1008" s="172">
        <v>204</v>
      </c>
      <c r="F1008" s="177">
        <v>140</v>
      </c>
      <c r="G1008" s="177">
        <v>47</v>
      </c>
      <c r="H1008" s="178">
        <v>17</v>
      </c>
      <c r="I1008" s="172">
        <v>226</v>
      </c>
      <c r="J1008" s="177">
        <v>141</v>
      </c>
      <c r="K1008" s="177">
        <v>43</v>
      </c>
      <c r="L1008" s="178">
        <v>42</v>
      </c>
      <c r="M1008" s="172">
        <v>229</v>
      </c>
      <c r="N1008" s="177">
        <v>144</v>
      </c>
      <c r="O1008" s="177">
        <v>51</v>
      </c>
      <c r="P1008" s="178">
        <v>34</v>
      </c>
    </row>
    <row r="1009" spans="1:16" x14ac:dyDescent="0.3">
      <c r="A1009" s="175" t="s">
        <v>308</v>
      </c>
      <c r="B1009" s="176" t="s">
        <v>939</v>
      </c>
      <c r="C1009" s="176" t="s">
        <v>2201</v>
      </c>
      <c r="D1009" s="175" t="s">
        <v>952</v>
      </c>
      <c r="E1009" s="172">
        <v>208</v>
      </c>
      <c r="F1009" s="177">
        <v>130</v>
      </c>
      <c r="G1009" s="177">
        <v>6</v>
      </c>
      <c r="H1009" s="178">
        <v>72</v>
      </c>
      <c r="I1009" s="172">
        <v>227</v>
      </c>
      <c r="J1009" s="177">
        <v>127</v>
      </c>
      <c r="K1009" s="177">
        <v>6</v>
      </c>
      <c r="L1009" s="178">
        <v>94</v>
      </c>
      <c r="M1009" s="172">
        <v>266</v>
      </c>
      <c r="N1009" s="177">
        <v>125</v>
      </c>
      <c r="O1009" s="177">
        <v>17</v>
      </c>
      <c r="P1009" s="178">
        <v>124</v>
      </c>
    </row>
    <row r="1010" spans="1:16" x14ac:dyDescent="0.3">
      <c r="A1010" s="175" t="s">
        <v>308</v>
      </c>
      <c r="B1010" s="176" t="s">
        <v>874</v>
      </c>
      <c r="C1010" s="176" t="s">
        <v>2202</v>
      </c>
      <c r="D1010" s="175" t="s">
        <v>898</v>
      </c>
      <c r="E1010" s="172">
        <v>237</v>
      </c>
      <c r="F1010" s="177">
        <v>176</v>
      </c>
      <c r="G1010" s="177">
        <v>22</v>
      </c>
      <c r="H1010" s="178">
        <v>39</v>
      </c>
      <c r="I1010" s="172">
        <v>246</v>
      </c>
      <c r="J1010" s="177">
        <v>172</v>
      </c>
      <c r="K1010" s="177">
        <v>25</v>
      </c>
      <c r="L1010" s="178">
        <v>49</v>
      </c>
      <c r="M1010" s="172">
        <v>275</v>
      </c>
      <c r="N1010" s="177">
        <v>170</v>
      </c>
      <c r="O1010" s="177">
        <v>15</v>
      </c>
      <c r="P1010" s="178">
        <v>90</v>
      </c>
    </row>
    <row r="1011" spans="1:16" x14ac:dyDescent="0.3">
      <c r="A1011" s="175" t="s">
        <v>512</v>
      </c>
      <c r="B1011" s="176" t="s">
        <v>506</v>
      </c>
      <c r="C1011" s="176" t="s">
        <v>2203</v>
      </c>
      <c r="D1011" s="175" t="s">
        <v>1021</v>
      </c>
      <c r="E1011" s="172">
        <v>219</v>
      </c>
      <c r="F1011" s="177">
        <v>91</v>
      </c>
      <c r="G1011" s="177">
        <v>77</v>
      </c>
      <c r="H1011" s="178">
        <v>51</v>
      </c>
      <c r="I1011" s="172">
        <v>226</v>
      </c>
      <c r="J1011" s="177">
        <v>93</v>
      </c>
      <c r="K1011" s="177">
        <v>70</v>
      </c>
      <c r="L1011" s="178">
        <v>63</v>
      </c>
      <c r="M1011" s="172">
        <v>236</v>
      </c>
      <c r="N1011" s="177">
        <v>91</v>
      </c>
      <c r="O1011" s="177">
        <v>79</v>
      </c>
      <c r="P1011" s="178">
        <v>66</v>
      </c>
    </row>
    <row r="1012" spans="1:16" x14ac:dyDescent="0.3">
      <c r="A1012" s="175" t="s">
        <v>308</v>
      </c>
      <c r="B1012" s="176" t="s">
        <v>309</v>
      </c>
      <c r="C1012" s="176" t="s">
        <v>2204</v>
      </c>
      <c r="D1012" s="175" t="s">
        <v>342</v>
      </c>
      <c r="E1012" s="172">
        <v>219</v>
      </c>
      <c r="F1012" s="177">
        <v>131</v>
      </c>
      <c r="G1012" s="177">
        <v>34</v>
      </c>
      <c r="H1012" s="178">
        <v>54</v>
      </c>
      <c r="I1012" s="172">
        <v>241</v>
      </c>
      <c r="J1012" s="177">
        <v>132</v>
      </c>
      <c r="K1012" s="177">
        <v>44</v>
      </c>
      <c r="L1012" s="178">
        <v>65</v>
      </c>
      <c r="M1012" s="172">
        <v>234</v>
      </c>
      <c r="N1012" s="177">
        <v>131</v>
      </c>
      <c r="O1012" s="177">
        <v>37</v>
      </c>
      <c r="P1012" s="178">
        <v>66</v>
      </c>
    </row>
    <row r="1013" spans="1:16" x14ac:dyDescent="0.3">
      <c r="A1013" s="175" t="s">
        <v>568</v>
      </c>
      <c r="B1013" s="176" t="s">
        <v>874</v>
      </c>
      <c r="C1013" s="176" t="s">
        <v>2205</v>
      </c>
      <c r="D1013" s="175" t="s">
        <v>905</v>
      </c>
      <c r="E1013" s="172">
        <v>202</v>
      </c>
      <c r="F1013" s="177">
        <v>106</v>
      </c>
      <c r="G1013" s="177">
        <v>31</v>
      </c>
      <c r="H1013" s="178">
        <v>65</v>
      </c>
      <c r="I1013" s="172">
        <v>224</v>
      </c>
      <c r="J1013" s="177">
        <v>109</v>
      </c>
      <c r="K1013" s="177">
        <v>37</v>
      </c>
      <c r="L1013" s="178">
        <v>78</v>
      </c>
      <c r="M1013" s="172">
        <v>239</v>
      </c>
      <c r="N1013" s="177">
        <v>109</v>
      </c>
      <c r="O1013" s="177">
        <v>45</v>
      </c>
      <c r="P1013" s="178">
        <v>85</v>
      </c>
    </row>
    <row r="1014" spans="1:16" x14ac:dyDescent="0.3">
      <c r="A1014" s="175" t="s">
        <v>568</v>
      </c>
      <c r="B1014" s="176" t="s">
        <v>939</v>
      </c>
      <c r="C1014" s="176" t="s">
        <v>2206</v>
      </c>
      <c r="D1014" s="176" t="s">
        <v>276</v>
      </c>
      <c r="E1014" s="172">
        <v>235</v>
      </c>
      <c r="F1014" s="177">
        <v>135</v>
      </c>
      <c r="G1014" s="177">
        <v>54</v>
      </c>
      <c r="H1014" s="178">
        <v>46</v>
      </c>
      <c r="I1014" s="172">
        <v>241</v>
      </c>
      <c r="J1014" s="177">
        <v>133</v>
      </c>
      <c r="K1014" s="177">
        <v>44</v>
      </c>
      <c r="L1014" s="178">
        <v>64</v>
      </c>
      <c r="M1014" s="172">
        <v>242</v>
      </c>
      <c r="N1014" s="177">
        <v>132</v>
      </c>
      <c r="O1014" s="177">
        <v>35</v>
      </c>
      <c r="P1014" s="178">
        <v>75</v>
      </c>
    </row>
    <row r="1015" spans="1:16" x14ac:dyDescent="0.3">
      <c r="A1015" s="175" t="s">
        <v>539</v>
      </c>
      <c r="B1015" s="176" t="s">
        <v>939</v>
      </c>
      <c r="C1015" s="176" t="s">
        <v>2207</v>
      </c>
      <c r="D1015" s="175" t="s">
        <v>966</v>
      </c>
      <c r="E1015" s="172">
        <v>193</v>
      </c>
      <c r="F1015" s="177">
        <v>108</v>
      </c>
      <c r="G1015" s="177">
        <v>22</v>
      </c>
      <c r="H1015" s="178">
        <v>63</v>
      </c>
      <c r="I1015" s="172">
        <v>203</v>
      </c>
      <c r="J1015" s="177">
        <v>104</v>
      </c>
      <c r="K1015" s="177">
        <v>32</v>
      </c>
      <c r="L1015" s="178">
        <v>67</v>
      </c>
      <c r="M1015" s="172">
        <v>231</v>
      </c>
      <c r="N1015" s="177">
        <v>137</v>
      </c>
      <c r="O1015" s="177">
        <v>27</v>
      </c>
      <c r="P1015" s="178">
        <v>67</v>
      </c>
    </row>
    <row r="1016" spans="1:16" x14ac:dyDescent="0.3">
      <c r="A1016" s="175" t="s">
        <v>308</v>
      </c>
      <c r="B1016" s="176" t="s">
        <v>874</v>
      </c>
      <c r="C1016" s="176" t="s">
        <v>2208</v>
      </c>
      <c r="D1016" s="175" t="s">
        <v>908</v>
      </c>
      <c r="E1016" s="172">
        <v>208</v>
      </c>
      <c r="F1016" s="177">
        <v>91</v>
      </c>
      <c r="G1016" s="177">
        <v>70</v>
      </c>
      <c r="H1016" s="178">
        <v>47</v>
      </c>
      <c r="I1016" s="172">
        <v>226</v>
      </c>
      <c r="J1016" s="177">
        <v>88</v>
      </c>
      <c r="K1016" s="177">
        <v>86</v>
      </c>
      <c r="L1016" s="178">
        <v>52</v>
      </c>
      <c r="M1016" s="172">
        <v>235</v>
      </c>
      <c r="N1016" s="177">
        <v>88</v>
      </c>
      <c r="O1016" s="177">
        <v>90</v>
      </c>
      <c r="P1016" s="178">
        <v>57</v>
      </c>
    </row>
    <row r="1017" spans="1:16" x14ac:dyDescent="0.3">
      <c r="A1017" s="175" t="s">
        <v>107</v>
      </c>
      <c r="B1017" s="176" t="s">
        <v>261</v>
      </c>
      <c r="C1017" s="176" t="s">
        <v>2209</v>
      </c>
      <c r="D1017" s="175" t="s">
        <v>293</v>
      </c>
      <c r="E1017" s="172">
        <v>218</v>
      </c>
      <c r="F1017" s="177">
        <v>146</v>
      </c>
      <c r="G1017" s="177">
        <v>43</v>
      </c>
      <c r="H1017" s="178">
        <v>29</v>
      </c>
      <c r="I1017" s="172">
        <v>228</v>
      </c>
      <c r="J1017" s="177">
        <v>148</v>
      </c>
      <c r="K1017" s="177">
        <v>37</v>
      </c>
      <c r="L1017" s="178">
        <v>43</v>
      </c>
      <c r="M1017" s="172">
        <v>232</v>
      </c>
      <c r="N1017" s="177">
        <v>150</v>
      </c>
      <c r="O1017" s="177">
        <v>36</v>
      </c>
      <c r="P1017" s="178">
        <v>46</v>
      </c>
    </row>
    <row r="1018" spans="1:16" x14ac:dyDescent="0.3">
      <c r="A1018" s="175" t="s">
        <v>107</v>
      </c>
      <c r="B1018" s="176" t="s">
        <v>1131</v>
      </c>
      <c r="C1018" s="176" t="s">
        <v>2210</v>
      </c>
      <c r="D1018" s="175" t="s">
        <v>1136</v>
      </c>
      <c r="E1018" s="172">
        <v>232</v>
      </c>
      <c r="F1018" s="177">
        <v>131</v>
      </c>
      <c r="G1018" s="177">
        <v>45</v>
      </c>
      <c r="H1018" s="178">
        <v>56</v>
      </c>
      <c r="I1018" s="172">
        <v>244</v>
      </c>
      <c r="J1018" s="177">
        <v>137</v>
      </c>
      <c r="K1018" s="177">
        <v>51</v>
      </c>
      <c r="L1018" s="178">
        <v>56</v>
      </c>
      <c r="M1018" s="172">
        <v>250</v>
      </c>
      <c r="N1018" s="177">
        <v>139</v>
      </c>
      <c r="O1018" s="177">
        <v>34</v>
      </c>
      <c r="P1018" s="178">
        <v>77</v>
      </c>
    </row>
    <row r="1019" spans="1:16" x14ac:dyDescent="0.3">
      <c r="A1019" s="175" t="s">
        <v>308</v>
      </c>
      <c r="B1019" s="176" t="s">
        <v>261</v>
      </c>
      <c r="C1019" s="176" t="s">
        <v>2211</v>
      </c>
      <c r="D1019" s="175" t="s">
        <v>289</v>
      </c>
      <c r="E1019" s="172">
        <v>215</v>
      </c>
      <c r="F1019" s="177">
        <v>139</v>
      </c>
      <c r="G1019" s="177">
        <v>32</v>
      </c>
      <c r="H1019" s="178">
        <v>44</v>
      </c>
      <c r="I1019" s="172">
        <v>230</v>
      </c>
      <c r="J1019" s="177">
        <v>139</v>
      </c>
      <c r="K1019" s="177">
        <v>33</v>
      </c>
      <c r="L1019" s="178">
        <v>58</v>
      </c>
      <c r="M1019" s="172">
        <v>246</v>
      </c>
      <c r="N1019" s="177">
        <v>141</v>
      </c>
      <c r="O1019" s="177">
        <v>28</v>
      </c>
      <c r="P1019" s="178">
        <v>77</v>
      </c>
    </row>
    <row r="1020" spans="1:16" x14ac:dyDescent="0.3">
      <c r="A1020" s="175" t="s">
        <v>1130</v>
      </c>
      <c r="B1020" s="176" t="s">
        <v>939</v>
      </c>
      <c r="C1020" s="176" t="s">
        <v>2212</v>
      </c>
      <c r="D1020" s="175" t="s">
        <v>1009</v>
      </c>
      <c r="E1020" s="172">
        <v>214</v>
      </c>
      <c r="F1020" s="177">
        <v>182</v>
      </c>
      <c r="G1020" s="177">
        <v>12</v>
      </c>
      <c r="H1020" s="178">
        <v>20</v>
      </c>
      <c r="I1020" s="172">
        <v>219</v>
      </c>
      <c r="J1020" s="177">
        <v>183</v>
      </c>
      <c r="K1020" s="177">
        <v>20</v>
      </c>
      <c r="L1020" s="178">
        <v>16</v>
      </c>
      <c r="M1020" s="172">
        <v>233</v>
      </c>
      <c r="N1020" s="177">
        <v>183</v>
      </c>
      <c r="O1020" s="177">
        <v>26</v>
      </c>
      <c r="P1020" s="178">
        <v>24</v>
      </c>
    </row>
    <row r="1021" spans="1:16" x14ac:dyDescent="0.3">
      <c r="A1021" s="175" t="s">
        <v>747</v>
      </c>
      <c r="B1021" s="176" t="s">
        <v>763</v>
      </c>
      <c r="C1021" s="176" t="s">
        <v>2213</v>
      </c>
      <c r="D1021" s="175" t="s">
        <v>790</v>
      </c>
      <c r="E1021" s="172">
        <v>194</v>
      </c>
      <c r="F1021" s="177">
        <v>98</v>
      </c>
      <c r="G1021" s="177">
        <v>42</v>
      </c>
      <c r="H1021" s="178">
        <v>54</v>
      </c>
      <c r="I1021" s="172">
        <v>198</v>
      </c>
      <c r="J1021" s="177">
        <v>98</v>
      </c>
      <c r="K1021" s="177">
        <v>41</v>
      </c>
      <c r="L1021" s="178">
        <v>59</v>
      </c>
      <c r="M1021" s="172">
        <v>228</v>
      </c>
      <c r="N1021" s="177">
        <v>126</v>
      </c>
      <c r="O1021" s="177">
        <v>40</v>
      </c>
      <c r="P1021" s="178">
        <v>62</v>
      </c>
    </row>
    <row r="1022" spans="1:16" x14ac:dyDescent="0.3">
      <c r="A1022" s="175" t="s">
        <v>568</v>
      </c>
      <c r="B1022" s="176" t="s">
        <v>309</v>
      </c>
      <c r="C1022" s="176" t="s">
        <v>2214</v>
      </c>
      <c r="D1022" s="175" t="s">
        <v>332</v>
      </c>
      <c r="E1022" s="172">
        <v>172</v>
      </c>
      <c r="F1022" s="177">
        <v>78</v>
      </c>
      <c r="G1022" s="177">
        <v>7</v>
      </c>
      <c r="H1022" s="178">
        <v>87</v>
      </c>
      <c r="I1022" s="172">
        <v>210</v>
      </c>
      <c r="J1022" s="177">
        <v>78</v>
      </c>
      <c r="K1022" s="177">
        <v>12</v>
      </c>
      <c r="L1022" s="178">
        <v>120</v>
      </c>
      <c r="M1022" s="172">
        <v>221</v>
      </c>
      <c r="N1022" s="177">
        <v>80</v>
      </c>
      <c r="O1022" s="177">
        <v>22</v>
      </c>
      <c r="P1022" s="178">
        <v>119</v>
      </c>
    </row>
    <row r="1023" spans="1:16" x14ac:dyDescent="0.3">
      <c r="A1023" s="175" t="s">
        <v>568</v>
      </c>
      <c r="B1023" s="176" t="s">
        <v>569</v>
      </c>
      <c r="C1023" s="176" t="s">
        <v>2215</v>
      </c>
      <c r="D1023" s="175" t="s">
        <v>584</v>
      </c>
      <c r="E1023" s="172">
        <v>209</v>
      </c>
      <c r="F1023" s="177">
        <v>93</v>
      </c>
      <c r="G1023" s="177">
        <v>52</v>
      </c>
      <c r="H1023" s="178">
        <v>64</v>
      </c>
      <c r="I1023" s="172">
        <v>213</v>
      </c>
      <c r="J1023" s="177">
        <v>93</v>
      </c>
      <c r="K1023" s="177">
        <v>46</v>
      </c>
      <c r="L1023" s="178">
        <v>74</v>
      </c>
      <c r="M1023" s="172">
        <v>240</v>
      </c>
      <c r="N1023" s="177">
        <v>96</v>
      </c>
      <c r="O1023" s="177">
        <v>51</v>
      </c>
      <c r="P1023" s="178">
        <v>93</v>
      </c>
    </row>
    <row r="1024" spans="1:16" x14ac:dyDescent="0.3">
      <c r="A1024" s="175" t="s">
        <v>107</v>
      </c>
      <c r="B1024" s="176" t="s">
        <v>939</v>
      </c>
      <c r="C1024" s="176" t="s">
        <v>2216</v>
      </c>
      <c r="D1024" s="175" t="s">
        <v>955</v>
      </c>
      <c r="E1024" s="172">
        <v>187</v>
      </c>
      <c r="F1024" s="177">
        <v>109</v>
      </c>
      <c r="G1024" s="177">
        <v>17</v>
      </c>
      <c r="H1024" s="178">
        <v>61</v>
      </c>
      <c r="I1024" s="172">
        <v>218</v>
      </c>
      <c r="J1024" s="177">
        <v>109</v>
      </c>
      <c r="K1024" s="177">
        <v>14</v>
      </c>
      <c r="L1024" s="178">
        <v>95</v>
      </c>
      <c r="M1024" s="172">
        <v>212</v>
      </c>
      <c r="N1024" s="177">
        <v>109</v>
      </c>
      <c r="O1024" s="177">
        <v>15</v>
      </c>
      <c r="P1024" s="178">
        <v>88</v>
      </c>
    </row>
    <row r="1025" spans="1:16" x14ac:dyDescent="0.3">
      <c r="A1025" s="175" t="s">
        <v>1122</v>
      </c>
      <c r="B1025" s="176" t="s">
        <v>458</v>
      </c>
      <c r="C1025" s="176" t="s">
        <v>2217</v>
      </c>
      <c r="D1025" s="175" t="s">
        <v>473</v>
      </c>
      <c r="E1025" s="172">
        <v>202</v>
      </c>
      <c r="F1025" s="177">
        <v>126</v>
      </c>
      <c r="G1025" s="177">
        <v>32</v>
      </c>
      <c r="H1025" s="178">
        <v>44</v>
      </c>
      <c r="I1025" s="172">
        <v>215</v>
      </c>
      <c r="J1025" s="177">
        <v>129</v>
      </c>
      <c r="K1025" s="177">
        <v>31</v>
      </c>
      <c r="L1025" s="178">
        <v>55</v>
      </c>
      <c r="M1025" s="172">
        <v>236</v>
      </c>
      <c r="N1025" s="177">
        <v>128</v>
      </c>
      <c r="O1025" s="177">
        <v>35</v>
      </c>
      <c r="P1025" s="178">
        <v>73</v>
      </c>
    </row>
    <row r="1026" spans="1:16" x14ac:dyDescent="0.3">
      <c r="A1026" s="175" t="s">
        <v>1085</v>
      </c>
      <c r="B1026" s="176" t="s">
        <v>681</v>
      </c>
      <c r="C1026" s="176" t="s">
        <v>2218</v>
      </c>
      <c r="D1026" s="175" t="s">
        <v>702</v>
      </c>
      <c r="E1026" s="172">
        <v>187</v>
      </c>
      <c r="F1026" s="177">
        <v>99</v>
      </c>
      <c r="G1026" s="177">
        <v>39</v>
      </c>
      <c r="H1026" s="178">
        <v>49</v>
      </c>
      <c r="I1026" s="172">
        <v>211</v>
      </c>
      <c r="J1026" s="177">
        <v>103</v>
      </c>
      <c r="K1026" s="177">
        <v>56</v>
      </c>
      <c r="L1026" s="178">
        <v>52</v>
      </c>
      <c r="M1026" s="172">
        <v>217</v>
      </c>
      <c r="N1026" s="177">
        <v>108</v>
      </c>
      <c r="O1026" s="177">
        <v>58</v>
      </c>
      <c r="P1026" s="178">
        <v>51</v>
      </c>
    </row>
    <row r="1027" spans="1:16" x14ac:dyDescent="0.3">
      <c r="A1027" s="175" t="s">
        <v>107</v>
      </c>
      <c r="B1027" s="176" t="s">
        <v>681</v>
      </c>
      <c r="C1027" s="176" t="s">
        <v>2219</v>
      </c>
      <c r="D1027" s="175" t="s">
        <v>690</v>
      </c>
      <c r="E1027" s="172">
        <v>188</v>
      </c>
      <c r="F1027" s="177">
        <v>98</v>
      </c>
      <c r="G1027" s="177">
        <v>51</v>
      </c>
      <c r="H1027" s="178">
        <v>39</v>
      </c>
      <c r="I1027" s="172">
        <v>188</v>
      </c>
      <c r="J1027" s="177">
        <v>100</v>
      </c>
      <c r="K1027" s="177">
        <v>41</v>
      </c>
      <c r="L1027" s="178">
        <v>47</v>
      </c>
      <c r="M1027" s="172">
        <v>217</v>
      </c>
      <c r="N1027" s="177">
        <v>135</v>
      </c>
      <c r="O1027" s="177">
        <v>36</v>
      </c>
      <c r="P1027" s="178">
        <v>46</v>
      </c>
    </row>
    <row r="1028" spans="1:16" x14ac:dyDescent="0.3">
      <c r="A1028" s="175" t="s">
        <v>1085</v>
      </c>
      <c r="B1028" s="176" t="s">
        <v>261</v>
      </c>
      <c r="C1028" s="176" t="s">
        <v>2220</v>
      </c>
      <c r="D1028" s="175" t="s">
        <v>285</v>
      </c>
      <c r="E1028" s="172">
        <v>223</v>
      </c>
      <c r="F1028" s="177">
        <v>110</v>
      </c>
      <c r="G1028" s="177">
        <v>49</v>
      </c>
      <c r="H1028" s="178">
        <v>64</v>
      </c>
      <c r="I1028" s="172">
        <v>236</v>
      </c>
      <c r="J1028" s="177">
        <v>109</v>
      </c>
      <c r="K1028" s="177">
        <v>49</v>
      </c>
      <c r="L1028" s="178">
        <v>78</v>
      </c>
      <c r="M1028" s="172">
        <v>206</v>
      </c>
      <c r="N1028" s="177">
        <v>111</v>
      </c>
      <c r="O1028" s="177">
        <v>28</v>
      </c>
      <c r="P1028" s="178">
        <v>67</v>
      </c>
    </row>
    <row r="1029" spans="1:16" x14ac:dyDescent="0.3">
      <c r="A1029" s="175" t="s">
        <v>1149</v>
      </c>
      <c r="B1029" s="176" t="s">
        <v>681</v>
      </c>
      <c r="C1029" s="176" t="s">
        <v>2221</v>
      </c>
      <c r="D1029" s="175" t="s">
        <v>692</v>
      </c>
      <c r="E1029" s="172">
        <v>155</v>
      </c>
      <c r="F1029" s="177">
        <v>75</v>
      </c>
      <c r="G1029" s="177">
        <v>23</v>
      </c>
      <c r="H1029" s="178">
        <v>57</v>
      </c>
      <c r="I1029" s="172">
        <v>175</v>
      </c>
      <c r="J1029" s="177">
        <v>75</v>
      </c>
      <c r="K1029" s="177">
        <v>26</v>
      </c>
      <c r="L1029" s="178">
        <v>74</v>
      </c>
      <c r="M1029" s="172">
        <v>205</v>
      </c>
      <c r="N1029" s="177">
        <v>124</v>
      </c>
      <c r="O1029" s="177">
        <v>14</v>
      </c>
      <c r="P1029" s="178">
        <v>67</v>
      </c>
    </row>
    <row r="1030" spans="1:16" x14ac:dyDescent="0.3">
      <c r="A1030" s="175" t="s">
        <v>819</v>
      </c>
      <c r="B1030" s="176" t="s">
        <v>569</v>
      </c>
      <c r="C1030" s="176" t="s">
        <v>2222</v>
      </c>
      <c r="D1030" s="175" t="s">
        <v>630</v>
      </c>
      <c r="E1030" s="172">
        <v>210</v>
      </c>
      <c r="F1030" s="177">
        <v>96</v>
      </c>
      <c r="G1030" s="177">
        <v>62</v>
      </c>
      <c r="H1030" s="178">
        <v>52</v>
      </c>
      <c r="I1030" s="172">
        <v>220</v>
      </c>
      <c r="J1030" s="177">
        <v>95</v>
      </c>
      <c r="K1030" s="177">
        <v>55</v>
      </c>
      <c r="L1030" s="178">
        <v>70</v>
      </c>
      <c r="M1030" s="172">
        <v>227</v>
      </c>
      <c r="N1030" s="177">
        <v>96</v>
      </c>
      <c r="O1030" s="177">
        <v>46</v>
      </c>
      <c r="P1030" s="178">
        <v>85</v>
      </c>
    </row>
    <row r="1031" spans="1:16" x14ac:dyDescent="0.3">
      <c r="A1031" s="175" t="s">
        <v>938</v>
      </c>
      <c r="B1031" s="176" t="s">
        <v>181</v>
      </c>
      <c r="C1031" s="176" t="s">
        <v>2223</v>
      </c>
      <c r="D1031" s="175" t="s">
        <v>847</v>
      </c>
      <c r="E1031" s="172">
        <v>218</v>
      </c>
      <c r="F1031" s="177">
        <v>102</v>
      </c>
      <c r="G1031" s="177">
        <v>48</v>
      </c>
      <c r="H1031" s="178">
        <v>68</v>
      </c>
      <c r="I1031" s="172">
        <v>231</v>
      </c>
      <c r="J1031" s="177">
        <v>109</v>
      </c>
      <c r="K1031" s="177">
        <v>46</v>
      </c>
      <c r="L1031" s="178">
        <v>76</v>
      </c>
      <c r="M1031" s="172">
        <v>222</v>
      </c>
      <c r="N1031" s="177">
        <v>100</v>
      </c>
      <c r="O1031" s="177">
        <v>36</v>
      </c>
      <c r="P1031" s="178">
        <v>86</v>
      </c>
    </row>
    <row r="1032" spans="1:16" x14ac:dyDescent="0.3">
      <c r="A1032" s="175" t="s">
        <v>539</v>
      </c>
      <c r="B1032" s="176" t="s">
        <v>309</v>
      </c>
      <c r="C1032" s="176" t="s">
        <v>2224</v>
      </c>
      <c r="D1032" s="175" t="s">
        <v>421</v>
      </c>
      <c r="E1032" s="172">
        <v>202</v>
      </c>
      <c r="F1032" s="177">
        <v>148</v>
      </c>
      <c r="G1032" s="177">
        <v>13</v>
      </c>
      <c r="H1032" s="178">
        <v>41</v>
      </c>
      <c r="I1032" s="172">
        <v>222</v>
      </c>
      <c r="J1032" s="177">
        <v>146</v>
      </c>
      <c r="K1032" s="177">
        <v>18</v>
      </c>
      <c r="L1032" s="178">
        <v>58</v>
      </c>
      <c r="M1032" s="172">
        <v>211</v>
      </c>
      <c r="N1032" s="177">
        <v>144</v>
      </c>
      <c r="O1032" s="177">
        <v>9</v>
      </c>
      <c r="P1032" s="178">
        <v>58</v>
      </c>
    </row>
    <row r="1033" spans="1:16" x14ac:dyDescent="0.3">
      <c r="A1033" s="175" t="s">
        <v>938</v>
      </c>
      <c r="B1033" s="176" t="s">
        <v>569</v>
      </c>
      <c r="C1033" s="176" t="s">
        <v>2225</v>
      </c>
      <c r="D1033" s="175" t="s">
        <v>665</v>
      </c>
      <c r="E1033" s="172">
        <v>156</v>
      </c>
      <c r="F1033" s="177">
        <v>106</v>
      </c>
      <c r="G1033" s="177">
        <v>23</v>
      </c>
      <c r="H1033" s="178">
        <v>27</v>
      </c>
      <c r="I1033" s="172">
        <v>164</v>
      </c>
      <c r="J1033" s="177">
        <v>104</v>
      </c>
      <c r="K1033" s="177">
        <v>23</v>
      </c>
      <c r="L1033" s="178">
        <v>37</v>
      </c>
      <c r="M1033" s="172">
        <v>210</v>
      </c>
      <c r="N1033" s="177">
        <v>147</v>
      </c>
      <c r="O1033" s="177">
        <v>26</v>
      </c>
      <c r="P1033" s="178">
        <v>37</v>
      </c>
    </row>
    <row r="1034" spans="1:16" x14ac:dyDescent="0.3">
      <c r="A1034" s="175" t="s">
        <v>873</v>
      </c>
      <c r="B1034" s="176" t="s">
        <v>939</v>
      </c>
      <c r="C1034" s="176" t="s">
        <v>2226</v>
      </c>
      <c r="D1034" s="175" t="s">
        <v>951</v>
      </c>
      <c r="E1034" s="172">
        <v>165</v>
      </c>
      <c r="F1034" s="177">
        <v>89</v>
      </c>
      <c r="G1034" s="177">
        <v>25</v>
      </c>
      <c r="H1034" s="178">
        <v>51</v>
      </c>
      <c r="I1034" s="172">
        <v>188</v>
      </c>
      <c r="J1034" s="177">
        <v>88</v>
      </c>
      <c r="K1034" s="177">
        <v>31</v>
      </c>
      <c r="L1034" s="178">
        <v>69</v>
      </c>
      <c r="M1034" s="172">
        <v>221</v>
      </c>
      <c r="N1034" s="177">
        <v>101</v>
      </c>
      <c r="O1034" s="177">
        <v>40</v>
      </c>
      <c r="P1034" s="178">
        <v>80</v>
      </c>
    </row>
    <row r="1035" spans="1:16" x14ac:dyDescent="0.3">
      <c r="A1035" s="175" t="s">
        <v>107</v>
      </c>
      <c r="B1035" s="176" t="s">
        <v>135</v>
      </c>
      <c r="C1035" s="176" t="s">
        <v>2227</v>
      </c>
      <c r="D1035" s="175" t="s">
        <v>442</v>
      </c>
      <c r="E1035" s="172">
        <v>189</v>
      </c>
      <c r="F1035" s="177">
        <v>92</v>
      </c>
      <c r="G1035" s="177">
        <v>49</v>
      </c>
      <c r="H1035" s="178">
        <v>48</v>
      </c>
      <c r="I1035" s="172">
        <v>208</v>
      </c>
      <c r="J1035" s="177">
        <v>94</v>
      </c>
      <c r="K1035" s="177">
        <v>51</v>
      </c>
      <c r="L1035" s="178">
        <v>63</v>
      </c>
      <c r="M1035" s="172">
        <v>206</v>
      </c>
      <c r="N1035" s="177">
        <v>95</v>
      </c>
      <c r="O1035" s="177">
        <v>50</v>
      </c>
      <c r="P1035" s="178">
        <v>61</v>
      </c>
    </row>
    <row r="1036" spans="1:16" x14ac:dyDescent="0.3">
      <c r="A1036" s="175" t="s">
        <v>819</v>
      </c>
      <c r="B1036" s="176" t="s">
        <v>874</v>
      </c>
      <c r="C1036" s="176" t="s">
        <v>2228</v>
      </c>
      <c r="D1036" s="175" t="s">
        <v>879</v>
      </c>
      <c r="E1036" s="172">
        <v>162</v>
      </c>
      <c r="F1036" s="177">
        <v>70</v>
      </c>
      <c r="G1036" s="177">
        <v>39</v>
      </c>
      <c r="H1036" s="178">
        <v>53</v>
      </c>
      <c r="I1036" s="172">
        <v>190</v>
      </c>
      <c r="J1036" s="177">
        <v>71</v>
      </c>
      <c r="K1036" s="177">
        <v>44</v>
      </c>
      <c r="L1036" s="178">
        <v>75</v>
      </c>
      <c r="M1036" s="172">
        <v>207</v>
      </c>
      <c r="N1036" s="177">
        <v>86</v>
      </c>
      <c r="O1036" s="177">
        <v>47</v>
      </c>
      <c r="P1036" s="178">
        <v>74</v>
      </c>
    </row>
    <row r="1037" spans="1:16" x14ac:dyDescent="0.3">
      <c r="A1037" s="175" t="s">
        <v>819</v>
      </c>
      <c r="B1037" s="176" t="s">
        <v>309</v>
      </c>
      <c r="C1037" s="176" t="s">
        <v>2229</v>
      </c>
      <c r="D1037" s="175" t="s">
        <v>316</v>
      </c>
      <c r="E1037" s="172">
        <v>183</v>
      </c>
      <c r="F1037" s="177">
        <v>113</v>
      </c>
      <c r="G1037" s="177">
        <v>15</v>
      </c>
      <c r="H1037" s="178">
        <v>55</v>
      </c>
      <c r="I1037" s="172">
        <v>190</v>
      </c>
      <c r="J1037" s="177">
        <v>115</v>
      </c>
      <c r="K1037" s="177">
        <v>14</v>
      </c>
      <c r="L1037" s="178">
        <v>61</v>
      </c>
      <c r="M1037" s="172">
        <v>202</v>
      </c>
      <c r="N1037" s="177">
        <v>115</v>
      </c>
      <c r="O1037" s="177">
        <v>31</v>
      </c>
      <c r="P1037" s="178">
        <v>56</v>
      </c>
    </row>
    <row r="1038" spans="1:16" x14ac:dyDescent="0.3">
      <c r="A1038" s="175" t="s">
        <v>260</v>
      </c>
      <c r="B1038" s="176" t="s">
        <v>309</v>
      </c>
      <c r="C1038" s="176" t="s">
        <v>2230</v>
      </c>
      <c r="D1038" s="175" t="s">
        <v>318</v>
      </c>
      <c r="E1038" s="172">
        <v>185</v>
      </c>
      <c r="F1038" s="177">
        <v>103</v>
      </c>
      <c r="G1038" s="177">
        <v>24</v>
      </c>
      <c r="H1038" s="178">
        <v>58</v>
      </c>
      <c r="I1038" s="172">
        <v>207</v>
      </c>
      <c r="J1038" s="177">
        <v>102</v>
      </c>
      <c r="K1038" s="177">
        <v>33</v>
      </c>
      <c r="L1038" s="178">
        <v>72</v>
      </c>
      <c r="M1038" s="172">
        <v>213</v>
      </c>
      <c r="N1038" s="177">
        <v>101</v>
      </c>
      <c r="O1038" s="177">
        <v>34</v>
      </c>
      <c r="P1038" s="178">
        <v>78</v>
      </c>
    </row>
    <row r="1039" spans="1:16" x14ac:dyDescent="0.3">
      <c r="A1039" s="175" t="s">
        <v>568</v>
      </c>
      <c r="B1039" s="176" t="s">
        <v>513</v>
      </c>
      <c r="C1039" s="176" t="s">
        <v>2231</v>
      </c>
      <c r="D1039" s="175" t="s">
        <v>526</v>
      </c>
      <c r="E1039" s="172">
        <v>186</v>
      </c>
      <c r="F1039" s="177">
        <v>116</v>
      </c>
      <c r="G1039" s="177">
        <v>18</v>
      </c>
      <c r="H1039" s="178">
        <v>52</v>
      </c>
      <c r="I1039" s="172">
        <v>206</v>
      </c>
      <c r="J1039" s="177">
        <v>118</v>
      </c>
      <c r="K1039" s="177">
        <v>24</v>
      </c>
      <c r="L1039" s="178">
        <v>64</v>
      </c>
      <c r="M1039" s="172">
        <v>215</v>
      </c>
      <c r="N1039" s="177">
        <v>114</v>
      </c>
      <c r="O1039" s="177">
        <v>28</v>
      </c>
      <c r="P1039" s="178">
        <v>73</v>
      </c>
    </row>
    <row r="1040" spans="1:16" x14ac:dyDescent="0.3">
      <c r="A1040" s="175" t="s">
        <v>1085</v>
      </c>
      <c r="B1040" s="176" t="s">
        <v>874</v>
      </c>
      <c r="C1040" s="176" t="s">
        <v>2232</v>
      </c>
      <c r="D1040" s="175" t="s">
        <v>911</v>
      </c>
      <c r="E1040" s="172">
        <v>194</v>
      </c>
      <c r="F1040" s="177">
        <v>105</v>
      </c>
      <c r="G1040" s="177">
        <v>54</v>
      </c>
      <c r="H1040" s="178">
        <v>35</v>
      </c>
      <c r="I1040" s="172">
        <v>200</v>
      </c>
      <c r="J1040" s="177">
        <v>104</v>
      </c>
      <c r="K1040" s="177">
        <v>48</v>
      </c>
      <c r="L1040" s="178">
        <v>48</v>
      </c>
      <c r="M1040" s="172">
        <v>231</v>
      </c>
      <c r="N1040" s="177">
        <v>105</v>
      </c>
      <c r="O1040" s="177">
        <v>53</v>
      </c>
      <c r="P1040" s="178">
        <v>73</v>
      </c>
    </row>
    <row r="1041" spans="1:16" x14ac:dyDescent="0.3">
      <c r="A1041" s="175" t="s">
        <v>308</v>
      </c>
      <c r="B1041" s="176" t="s">
        <v>506</v>
      </c>
      <c r="C1041" s="176" t="s">
        <v>2233</v>
      </c>
      <c r="D1041" s="175" t="s">
        <v>1020</v>
      </c>
      <c r="E1041" s="172">
        <v>214</v>
      </c>
      <c r="F1041" s="177">
        <v>96</v>
      </c>
      <c r="G1041" s="177">
        <v>84</v>
      </c>
      <c r="H1041" s="178">
        <v>34</v>
      </c>
      <c r="I1041" s="172">
        <v>232</v>
      </c>
      <c r="J1041" s="177">
        <v>94</v>
      </c>
      <c r="K1041" s="177">
        <v>89</v>
      </c>
      <c r="L1041" s="178">
        <v>49</v>
      </c>
      <c r="M1041" s="172">
        <v>206</v>
      </c>
      <c r="N1041" s="177">
        <v>94</v>
      </c>
      <c r="O1041" s="177">
        <v>61</v>
      </c>
      <c r="P1041" s="178">
        <v>51</v>
      </c>
    </row>
    <row r="1042" spans="1:16" x14ac:dyDescent="0.3">
      <c r="A1042" s="175" t="s">
        <v>819</v>
      </c>
      <c r="B1042" s="176" t="s">
        <v>681</v>
      </c>
      <c r="C1042" s="176" t="s">
        <v>2234</v>
      </c>
      <c r="D1042" s="175" t="s">
        <v>686</v>
      </c>
      <c r="E1042" s="172">
        <v>161</v>
      </c>
      <c r="F1042" s="177">
        <v>98</v>
      </c>
      <c r="G1042" s="177">
        <v>18</v>
      </c>
      <c r="H1042" s="178">
        <v>45</v>
      </c>
      <c r="I1042" s="172">
        <v>167</v>
      </c>
      <c r="J1042" s="177">
        <v>100</v>
      </c>
      <c r="K1042" s="177">
        <v>16</v>
      </c>
      <c r="L1042" s="178">
        <v>51</v>
      </c>
      <c r="M1042" s="172">
        <v>207</v>
      </c>
      <c r="N1042" s="177">
        <v>136</v>
      </c>
      <c r="O1042" s="177">
        <v>17</v>
      </c>
      <c r="P1042" s="178">
        <v>54</v>
      </c>
    </row>
    <row r="1043" spans="1:16" x14ac:dyDescent="0.3">
      <c r="A1043" s="175" t="s">
        <v>1130</v>
      </c>
      <c r="B1043" s="176" t="s">
        <v>681</v>
      </c>
      <c r="C1043" s="176" t="s">
        <v>2235</v>
      </c>
      <c r="D1043" s="175" t="s">
        <v>706</v>
      </c>
      <c r="E1043" s="172">
        <v>157</v>
      </c>
      <c r="F1043" s="177">
        <v>70</v>
      </c>
      <c r="G1043" s="177">
        <v>37</v>
      </c>
      <c r="H1043" s="178">
        <v>50</v>
      </c>
      <c r="I1043" s="172">
        <v>165</v>
      </c>
      <c r="J1043" s="177">
        <v>67</v>
      </c>
      <c r="K1043" s="177">
        <v>43</v>
      </c>
      <c r="L1043" s="178">
        <v>55</v>
      </c>
      <c r="M1043" s="172">
        <v>209</v>
      </c>
      <c r="N1043" s="177">
        <v>96</v>
      </c>
      <c r="O1043" s="177">
        <v>52</v>
      </c>
      <c r="P1043" s="178">
        <v>61</v>
      </c>
    </row>
    <row r="1044" spans="1:16" x14ac:dyDescent="0.3">
      <c r="A1044" s="175" t="s">
        <v>308</v>
      </c>
      <c r="B1044" s="176" t="s">
        <v>939</v>
      </c>
      <c r="C1044" s="176" t="s">
        <v>2236</v>
      </c>
      <c r="D1044" s="175" t="s">
        <v>947</v>
      </c>
      <c r="E1044" s="172">
        <v>187</v>
      </c>
      <c r="F1044" s="177">
        <v>111</v>
      </c>
      <c r="G1044" s="177">
        <v>57</v>
      </c>
      <c r="H1044" s="178">
        <v>19</v>
      </c>
      <c r="I1044" s="172">
        <v>217</v>
      </c>
      <c r="J1044" s="177">
        <v>112</v>
      </c>
      <c r="K1044" s="177">
        <v>78</v>
      </c>
      <c r="L1044" s="178">
        <v>27</v>
      </c>
      <c r="M1044" s="172">
        <v>208</v>
      </c>
      <c r="N1044" s="177">
        <v>108</v>
      </c>
      <c r="O1044" s="177">
        <v>68</v>
      </c>
      <c r="P1044" s="178">
        <v>32</v>
      </c>
    </row>
    <row r="1045" spans="1:16" x14ac:dyDescent="0.3">
      <c r="A1045" s="175" t="s">
        <v>539</v>
      </c>
      <c r="B1045" s="176" t="s">
        <v>939</v>
      </c>
      <c r="C1045" s="176" t="s">
        <v>2237</v>
      </c>
      <c r="D1045" s="175" t="s">
        <v>1004</v>
      </c>
      <c r="E1045" s="172">
        <v>163</v>
      </c>
      <c r="F1045" s="177">
        <v>86</v>
      </c>
      <c r="G1045" s="177">
        <v>8</v>
      </c>
      <c r="H1045" s="178">
        <v>69</v>
      </c>
      <c r="I1045" s="172">
        <v>170</v>
      </c>
      <c r="J1045" s="177">
        <v>85</v>
      </c>
      <c r="K1045" s="177">
        <v>13</v>
      </c>
      <c r="L1045" s="178">
        <v>72</v>
      </c>
      <c r="M1045" s="172">
        <v>204</v>
      </c>
      <c r="N1045" s="177">
        <v>117</v>
      </c>
      <c r="O1045" s="177">
        <v>13</v>
      </c>
      <c r="P1045" s="178">
        <v>74</v>
      </c>
    </row>
    <row r="1046" spans="1:16" x14ac:dyDescent="0.3">
      <c r="A1046" s="175" t="s">
        <v>762</v>
      </c>
      <c r="B1046" s="176" t="s">
        <v>681</v>
      </c>
      <c r="C1046" s="176" t="s">
        <v>2238</v>
      </c>
      <c r="D1046" s="176" t="s">
        <v>684</v>
      </c>
      <c r="E1046" s="172">
        <v>174</v>
      </c>
      <c r="F1046" s="177">
        <v>86</v>
      </c>
      <c r="G1046" s="177">
        <v>50</v>
      </c>
      <c r="H1046" s="178">
        <v>38</v>
      </c>
      <c r="I1046" s="172">
        <v>178</v>
      </c>
      <c r="J1046" s="177">
        <v>85</v>
      </c>
      <c r="K1046" s="177">
        <v>48</v>
      </c>
      <c r="L1046" s="178">
        <v>45</v>
      </c>
      <c r="M1046" s="172">
        <v>203</v>
      </c>
      <c r="N1046" s="177">
        <v>104</v>
      </c>
      <c r="O1046" s="177">
        <v>53</v>
      </c>
      <c r="P1046" s="178">
        <v>46</v>
      </c>
    </row>
    <row r="1047" spans="1:16" x14ac:dyDescent="0.3">
      <c r="A1047" s="175" t="s">
        <v>1178</v>
      </c>
      <c r="B1047" s="176" t="s">
        <v>939</v>
      </c>
      <c r="C1047" s="176" t="s">
        <v>2239</v>
      </c>
      <c r="D1047" s="175" t="s">
        <v>460</v>
      </c>
      <c r="E1047" s="172">
        <v>204</v>
      </c>
      <c r="F1047" s="177">
        <v>69</v>
      </c>
      <c r="G1047" s="177">
        <v>45</v>
      </c>
      <c r="H1047" s="178">
        <v>90</v>
      </c>
      <c r="I1047" s="172">
        <v>204</v>
      </c>
      <c r="J1047" s="177">
        <v>67</v>
      </c>
      <c r="K1047" s="177">
        <v>49</v>
      </c>
      <c r="L1047" s="178">
        <v>88</v>
      </c>
      <c r="M1047" s="172">
        <v>207</v>
      </c>
      <c r="N1047" s="177">
        <v>67</v>
      </c>
      <c r="O1047" s="177">
        <v>46</v>
      </c>
      <c r="P1047" s="178">
        <v>94</v>
      </c>
    </row>
    <row r="1048" spans="1:16" x14ac:dyDescent="0.3">
      <c r="A1048" s="175" t="s">
        <v>308</v>
      </c>
      <c r="B1048" s="176" t="s">
        <v>939</v>
      </c>
      <c r="C1048" s="176" t="s">
        <v>2240</v>
      </c>
      <c r="D1048" s="175" t="s">
        <v>967</v>
      </c>
      <c r="E1048" s="172">
        <v>214</v>
      </c>
      <c r="F1048" s="177">
        <v>78</v>
      </c>
      <c r="G1048" s="177">
        <v>123</v>
      </c>
      <c r="H1048" s="178">
        <v>13</v>
      </c>
      <c r="I1048" s="172">
        <v>215</v>
      </c>
      <c r="J1048" s="177">
        <v>77</v>
      </c>
      <c r="K1048" s="177">
        <v>126</v>
      </c>
      <c r="L1048" s="178">
        <v>12</v>
      </c>
      <c r="M1048" s="172">
        <v>201</v>
      </c>
      <c r="N1048" s="177">
        <v>93</v>
      </c>
      <c r="O1048" s="177">
        <v>92</v>
      </c>
      <c r="P1048" s="178">
        <v>16</v>
      </c>
    </row>
    <row r="1049" spans="1:16" x14ac:dyDescent="0.3">
      <c r="A1049" s="175" t="s">
        <v>234</v>
      </c>
      <c r="B1049" s="176" t="s">
        <v>309</v>
      </c>
      <c r="C1049" s="176" t="s">
        <v>2241</v>
      </c>
      <c r="D1049" s="175" t="s">
        <v>330</v>
      </c>
      <c r="E1049" s="172">
        <v>197</v>
      </c>
      <c r="F1049" s="177">
        <v>85</v>
      </c>
      <c r="G1049" s="177">
        <v>55</v>
      </c>
      <c r="H1049" s="178">
        <v>57</v>
      </c>
      <c r="I1049" s="172">
        <v>194</v>
      </c>
      <c r="J1049" s="177">
        <v>85</v>
      </c>
      <c r="K1049" s="177">
        <v>45</v>
      </c>
      <c r="L1049" s="178">
        <v>64</v>
      </c>
      <c r="M1049" s="172">
        <v>225</v>
      </c>
      <c r="N1049" s="177">
        <v>84</v>
      </c>
      <c r="O1049" s="177">
        <v>49</v>
      </c>
      <c r="P1049" s="178">
        <v>92</v>
      </c>
    </row>
    <row r="1050" spans="1:16" x14ac:dyDescent="0.3">
      <c r="A1050" s="175" t="s">
        <v>512</v>
      </c>
      <c r="B1050" s="176" t="s">
        <v>939</v>
      </c>
      <c r="C1050" s="176" t="s">
        <v>2242</v>
      </c>
      <c r="D1050" s="175" t="s">
        <v>1000</v>
      </c>
      <c r="E1050" s="172">
        <v>184</v>
      </c>
      <c r="F1050" s="177">
        <v>45</v>
      </c>
      <c r="G1050" s="177">
        <v>82</v>
      </c>
      <c r="H1050" s="178">
        <v>57</v>
      </c>
      <c r="I1050" s="172">
        <v>205</v>
      </c>
      <c r="J1050" s="177">
        <v>46</v>
      </c>
      <c r="K1050" s="177">
        <v>89</v>
      </c>
      <c r="L1050" s="178">
        <v>70</v>
      </c>
      <c r="M1050" s="172">
        <v>200</v>
      </c>
      <c r="N1050" s="177">
        <v>46</v>
      </c>
      <c r="O1050" s="177">
        <v>78</v>
      </c>
      <c r="P1050" s="178">
        <v>76</v>
      </c>
    </row>
    <row r="1051" spans="1:16" x14ac:dyDescent="0.3">
      <c r="A1051" s="175" t="s">
        <v>568</v>
      </c>
      <c r="B1051" s="176" t="s">
        <v>569</v>
      </c>
      <c r="C1051" s="176" t="s">
        <v>2243</v>
      </c>
      <c r="D1051" s="175" t="s">
        <v>575</v>
      </c>
      <c r="E1051" s="172">
        <v>187</v>
      </c>
      <c r="F1051" s="177">
        <v>75</v>
      </c>
      <c r="G1051" s="177">
        <v>79</v>
      </c>
      <c r="H1051" s="178">
        <v>33</v>
      </c>
      <c r="I1051" s="172">
        <v>219</v>
      </c>
      <c r="J1051" s="177">
        <v>78</v>
      </c>
      <c r="K1051" s="177">
        <v>101</v>
      </c>
      <c r="L1051" s="178">
        <v>40</v>
      </c>
      <c r="M1051" s="172">
        <v>198</v>
      </c>
      <c r="N1051" s="177">
        <v>79</v>
      </c>
      <c r="O1051" s="177">
        <v>75</v>
      </c>
      <c r="P1051" s="178">
        <v>44</v>
      </c>
    </row>
    <row r="1052" spans="1:16" x14ac:dyDescent="0.3">
      <c r="A1052" s="175" t="s">
        <v>1038</v>
      </c>
      <c r="B1052" s="176" t="s">
        <v>475</v>
      </c>
      <c r="C1052" s="176" t="s">
        <v>2244</v>
      </c>
      <c r="D1052" s="175" t="s">
        <v>298</v>
      </c>
      <c r="E1052" s="172">
        <v>178</v>
      </c>
      <c r="F1052" s="177">
        <v>97</v>
      </c>
      <c r="G1052" s="177">
        <v>3</v>
      </c>
      <c r="H1052" s="178">
        <v>78</v>
      </c>
      <c r="I1052" s="172">
        <v>193</v>
      </c>
      <c r="J1052" s="177">
        <v>100</v>
      </c>
      <c r="K1052" s="177">
        <v>3</v>
      </c>
      <c r="L1052" s="178">
        <v>90</v>
      </c>
      <c r="M1052" s="172">
        <v>201</v>
      </c>
      <c r="N1052" s="177">
        <v>102</v>
      </c>
      <c r="O1052" s="177">
        <v>2</v>
      </c>
      <c r="P1052" s="178">
        <v>97</v>
      </c>
    </row>
    <row r="1053" spans="1:16" x14ac:dyDescent="0.3">
      <c r="A1053" s="175" t="s">
        <v>711</v>
      </c>
      <c r="B1053" s="176" t="s">
        <v>939</v>
      </c>
      <c r="C1053" s="176" t="s">
        <v>2245</v>
      </c>
      <c r="D1053" s="175" t="s">
        <v>984</v>
      </c>
      <c r="E1053" s="172">
        <v>181</v>
      </c>
      <c r="F1053" s="177">
        <v>85</v>
      </c>
      <c r="G1053" s="177">
        <v>40</v>
      </c>
      <c r="H1053" s="178">
        <v>56</v>
      </c>
      <c r="I1053" s="172">
        <v>195</v>
      </c>
      <c r="J1053" s="177">
        <v>87</v>
      </c>
      <c r="K1053" s="177">
        <v>34</v>
      </c>
      <c r="L1053" s="178">
        <v>74</v>
      </c>
      <c r="M1053" s="172">
        <v>198</v>
      </c>
      <c r="N1053" s="177">
        <v>82</v>
      </c>
      <c r="O1053" s="177">
        <v>35</v>
      </c>
      <c r="P1053" s="178">
        <v>81</v>
      </c>
    </row>
    <row r="1054" spans="1:16" x14ac:dyDescent="0.3">
      <c r="A1054" s="175" t="s">
        <v>568</v>
      </c>
      <c r="B1054" s="176" t="s">
        <v>874</v>
      </c>
      <c r="C1054" s="176" t="s">
        <v>2246</v>
      </c>
      <c r="D1054" s="175" t="s">
        <v>897</v>
      </c>
      <c r="E1054" s="172">
        <v>179</v>
      </c>
      <c r="F1054" s="177">
        <v>96</v>
      </c>
      <c r="G1054" s="177">
        <v>21</v>
      </c>
      <c r="H1054" s="178">
        <v>62</v>
      </c>
      <c r="I1054" s="172">
        <v>187</v>
      </c>
      <c r="J1054" s="177">
        <v>98</v>
      </c>
      <c r="K1054" s="177">
        <v>26</v>
      </c>
      <c r="L1054" s="178">
        <v>63</v>
      </c>
      <c r="M1054" s="172">
        <v>204</v>
      </c>
      <c r="N1054" s="177">
        <v>99</v>
      </c>
      <c r="O1054" s="177">
        <v>29</v>
      </c>
      <c r="P1054" s="178">
        <v>76</v>
      </c>
    </row>
    <row r="1055" spans="1:16" x14ac:dyDescent="0.3">
      <c r="A1055" s="175" t="s">
        <v>568</v>
      </c>
      <c r="B1055" s="176" t="s">
        <v>939</v>
      </c>
      <c r="C1055" s="176" t="s">
        <v>2247</v>
      </c>
      <c r="D1055" s="175" t="s">
        <v>980</v>
      </c>
      <c r="E1055" s="172">
        <v>174</v>
      </c>
      <c r="F1055" s="177">
        <v>90</v>
      </c>
      <c r="G1055" s="177">
        <v>26</v>
      </c>
      <c r="H1055" s="178">
        <v>58</v>
      </c>
      <c r="I1055" s="172">
        <v>189</v>
      </c>
      <c r="J1055" s="177">
        <v>86</v>
      </c>
      <c r="K1055" s="177">
        <v>30</v>
      </c>
      <c r="L1055" s="178">
        <v>73</v>
      </c>
      <c r="M1055" s="172">
        <v>191</v>
      </c>
      <c r="N1055" s="177">
        <v>86</v>
      </c>
      <c r="O1055" s="177">
        <v>29</v>
      </c>
      <c r="P1055" s="178">
        <v>76</v>
      </c>
    </row>
    <row r="1056" spans="1:16" x14ac:dyDescent="0.3">
      <c r="A1056" s="175" t="s">
        <v>1130</v>
      </c>
      <c r="B1056" s="176" t="s">
        <v>939</v>
      </c>
      <c r="C1056" s="176" t="s">
        <v>2248</v>
      </c>
      <c r="D1056" s="175" t="s">
        <v>973</v>
      </c>
      <c r="E1056" s="172">
        <v>159</v>
      </c>
      <c r="F1056" s="177">
        <v>79</v>
      </c>
      <c r="G1056" s="177">
        <v>40</v>
      </c>
      <c r="H1056" s="178">
        <v>40</v>
      </c>
      <c r="I1056" s="172">
        <v>172</v>
      </c>
      <c r="J1056" s="177">
        <v>79</v>
      </c>
      <c r="K1056" s="177">
        <v>45</v>
      </c>
      <c r="L1056" s="178">
        <v>48</v>
      </c>
      <c r="M1056" s="172">
        <v>185</v>
      </c>
      <c r="N1056" s="177">
        <v>79</v>
      </c>
      <c r="O1056" s="177">
        <v>59</v>
      </c>
      <c r="P1056" s="178">
        <v>47</v>
      </c>
    </row>
    <row r="1057" spans="1:16" x14ac:dyDescent="0.3">
      <c r="A1057" s="175" t="s">
        <v>1038</v>
      </c>
      <c r="B1057" s="176" t="s">
        <v>309</v>
      </c>
      <c r="C1057" s="176" t="s">
        <v>2249</v>
      </c>
      <c r="D1057" s="175" t="s">
        <v>335</v>
      </c>
      <c r="E1057" s="172">
        <v>181</v>
      </c>
      <c r="F1057" s="177">
        <v>100</v>
      </c>
      <c r="G1057" s="177">
        <v>23</v>
      </c>
      <c r="H1057" s="178">
        <v>58</v>
      </c>
      <c r="I1057" s="172">
        <v>187</v>
      </c>
      <c r="J1057" s="177">
        <v>102</v>
      </c>
      <c r="K1057" s="177">
        <v>16</v>
      </c>
      <c r="L1057" s="178">
        <v>69</v>
      </c>
      <c r="M1057" s="172">
        <v>190</v>
      </c>
      <c r="N1057" s="177">
        <v>100</v>
      </c>
      <c r="O1057" s="177">
        <v>16</v>
      </c>
      <c r="P1057" s="178">
        <v>74</v>
      </c>
    </row>
    <row r="1058" spans="1:16" x14ac:dyDescent="0.3">
      <c r="A1058" s="175" t="s">
        <v>107</v>
      </c>
      <c r="B1058" s="176" t="s">
        <v>261</v>
      </c>
      <c r="C1058" s="176" t="s">
        <v>2250</v>
      </c>
      <c r="D1058" s="175" t="s">
        <v>291</v>
      </c>
      <c r="E1058" s="172">
        <v>162</v>
      </c>
      <c r="F1058" s="177">
        <v>86</v>
      </c>
      <c r="G1058" s="177">
        <v>42</v>
      </c>
      <c r="H1058" s="178">
        <v>34</v>
      </c>
      <c r="I1058" s="172">
        <v>171</v>
      </c>
      <c r="J1058" s="177">
        <v>86</v>
      </c>
      <c r="K1058" s="177">
        <v>41</v>
      </c>
      <c r="L1058" s="178">
        <v>44</v>
      </c>
      <c r="M1058" s="172">
        <v>186</v>
      </c>
      <c r="N1058" s="177">
        <v>98</v>
      </c>
      <c r="O1058" s="177">
        <v>43</v>
      </c>
      <c r="P1058" s="178">
        <v>45</v>
      </c>
    </row>
    <row r="1059" spans="1:16" x14ac:dyDescent="0.3">
      <c r="A1059" s="175" t="s">
        <v>873</v>
      </c>
      <c r="B1059" s="176" t="s">
        <v>681</v>
      </c>
      <c r="C1059" s="176" t="s">
        <v>2251</v>
      </c>
      <c r="D1059" s="175" t="s">
        <v>685</v>
      </c>
      <c r="E1059" s="172">
        <v>129</v>
      </c>
      <c r="F1059" s="177">
        <v>66</v>
      </c>
      <c r="G1059" s="177">
        <v>29</v>
      </c>
      <c r="H1059" s="178">
        <v>34</v>
      </c>
      <c r="I1059" s="172">
        <v>153</v>
      </c>
      <c r="J1059" s="177">
        <v>65</v>
      </c>
      <c r="K1059" s="177">
        <v>45</v>
      </c>
      <c r="L1059" s="178">
        <v>43</v>
      </c>
      <c r="M1059" s="172">
        <v>182</v>
      </c>
      <c r="N1059" s="177">
        <v>84</v>
      </c>
      <c r="O1059" s="177">
        <v>54</v>
      </c>
      <c r="P1059" s="178">
        <v>44</v>
      </c>
    </row>
    <row r="1060" spans="1:16" x14ac:dyDescent="0.3">
      <c r="A1060" s="175" t="s">
        <v>1038</v>
      </c>
      <c r="B1060" s="176" t="s">
        <v>309</v>
      </c>
      <c r="C1060" s="176" t="s">
        <v>2252</v>
      </c>
      <c r="D1060" s="176" t="s">
        <v>135</v>
      </c>
      <c r="E1060" s="172">
        <v>169</v>
      </c>
      <c r="F1060" s="177">
        <v>101</v>
      </c>
      <c r="G1060" s="177">
        <v>29</v>
      </c>
      <c r="H1060" s="178">
        <v>39</v>
      </c>
      <c r="I1060" s="172">
        <v>186</v>
      </c>
      <c r="J1060" s="177">
        <v>105</v>
      </c>
      <c r="K1060" s="177">
        <v>29</v>
      </c>
      <c r="L1060" s="178">
        <v>52</v>
      </c>
      <c r="M1060" s="172">
        <v>182</v>
      </c>
      <c r="N1060" s="177">
        <v>104</v>
      </c>
      <c r="O1060" s="177">
        <v>25</v>
      </c>
      <c r="P1060" s="178">
        <v>53</v>
      </c>
    </row>
    <row r="1061" spans="1:16" x14ac:dyDescent="0.3">
      <c r="A1061" s="175" t="s">
        <v>819</v>
      </c>
      <c r="B1061" s="176" t="s">
        <v>1183</v>
      </c>
      <c r="C1061" s="176" t="s">
        <v>2253</v>
      </c>
      <c r="D1061" s="175" t="s">
        <v>1185</v>
      </c>
      <c r="E1061" s="172">
        <v>160</v>
      </c>
      <c r="F1061" s="177">
        <v>63</v>
      </c>
      <c r="G1061" s="177">
        <v>42</v>
      </c>
      <c r="H1061" s="178">
        <v>55</v>
      </c>
      <c r="I1061" s="172">
        <v>175</v>
      </c>
      <c r="J1061" s="177">
        <v>64</v>
      </c>
      <c r="K1061" s="177">
        <v>33</v>
      </c>
      <c r="L1061" s="178">
        <v>78</v>
      </c>
      <c r="M1061" s="172">
        <v>180</v>
      </c>
      <c r="N1061" s="177">
        <v>67</v>
      </c>
      <c r="O1061" s="177">
        <v>33</v>
      </c>
      <c r="P1061" s="178">
        <v>80</v>
      </c>
    </row>
    <row r="1062" spans="1:16" x14ac:dyDescent="0.3">
      <c r="A1062" s="175" t="s">
        <v>260</v>
      </c>
      <c r="B1062" s="176" t="s">
        <v>309</v>
      </c>
      <c r="C1062" s="176" t="s">
        <v>2254</v>
      </c>
      <c r="D1062" s="175" t="s">
        <v>322</v>
      </c>
      <c r="E1062" s="172">
        <v>140</v>
      </c>
      <c r="F1062" s="177">
        <v>60</v>
      </c>
      <c r="G1062" s="177">
        <v>34</v>
      </c>
      <c r="H1062" s="178">
        <v>46</v>
      </c>
      <c r="I1062" s="172">
        <v>159</v>
      </c>
      <c r="J1062" s="177">
        <v>59</v>
      </c>
      <c r="K1062" s="177">
        <v>55</v>
      </c>
      <c r="L1062" s="178">
        <v>45</v>
      </c>
      <c r="M1062" s="172">
        <v>173</v>
      </c>
      <c r="N1062" s="177">
        <v>90</v>
      </c>
      <c r="O1062" s="177">
        <v>42</v>
      </c>
      <c r="P1062" s="178">
        <v>41</v>
      </c>
    </row>
    <row r="1063" spans="1:16" x14ac:dyDescent="0.3">
      <c r="A1063" s="175" t="s">
        <v>429</v>
      </c>
      <c r="B1063" s="176" t="s">
        <v>569</v>
      </c>
      <c r="C1063" s="176" t="s">
        <v>2255</v>
      </c>
      <c r="D1063" s="175" t="s">
        <v>673</v>
      </c>
      <c r="E1063" s="172">
        <v>159</v>
      </c>
      <c r="F1063" s="177">
        <v>92</v>
      </c>
      <c r="G1063" s="177">
        <v>19</v>
      </c>
      <c r="H1063" s="178">
        <v>48</v>
      </c>
      <c r="I1063" s="172">
        <v>181</v>
      </c>
      <c r="J1063" s="177">
        <v>95</v>
      </c>
      <c r="K1063" s="177">
        <v>20</v>
      </c>
      <c r="L1063" s="178">
        <v>66</v>
      </c>
      <c r="M1063" s="172">
        <v>180</v>
      </c>
      <c r="N1063" s="177">
        <v>93</v>
      </c>
      <c r="O1063" s="177">
        <v>18</v>
      </c>
      <c r="P1063" s="178">
        <v>69</v>
      </c>
    </row>
    <row r="1064" spans="1:16" x14ac:dyDescent="0.3">
      <c r="A1064" s="175" t="s">
        <v>1085</v>
      </c>
      <c r="B1064" s="176" t="s">
        <v>681</v>
      </c>
      <c r="C1064" s="176" t="s">
        <v>2256</v>
      </c>
      <c r="D1064" s="175" t="s">
        <v>704</v>
      </c>
      <c r="E1064" s="172">
        <v>155</v>
      </c>
      <c r="F1064" s="177">
        <v>73</v>
      </c>
      <c r="G1064" s="177">
        <v>26</v>
      </c>
      <c r="H1064" s="178">
        <v>56</v>
      </c>
      <c r="I1064" s="172">
        <v>178</v>
      </c>
      <c r="J1064" s="177">
        <v>72</v>
      </c>
      <c r="K1064" s="177">
        <v>29</v>
      </c>
      <c r="L1064" s="178">
        <v>77</v>
      </c>
      <c r="M1064" s="172">
        <v>184</v>
      </c>
      <c r="N1064" s="177">
        <v>71</v>
      </c>
      <c r="O1064" s="177">
        <v>28</v>
      </c>
      <c r="P1064" s="178">
        <v>85</v>
      </c>
    </row>
    <row r="1065" spans="1:16" x14ac:dyDescent="0.3">
      <c r="A1065" s="176" t="s">
        <v>234</v>
      </c>
      <c r="B1065" s="176" t="s">
        <v>763</v>
      </c>
      <c r="C1065" s="176" t="s">
        <v>2257</v>
      </c>
      <c r="D1065" s="176" t="s">
        <v>148</v>
      </c>
      <c r="E1065" s="172">
        <v>166</v>
      </c>
      <c r="F1065" s="177">
        <v>77</v>
      </c>
      <c r="G1065" s="177">
        <v>37</v>
      </c>
      <c r="H1065" s="178">
        <v>52</v>
      </c>
      <c r="I1065" s="172">
        <v>175</v>
      </c>
      <c r="J1065" s="177">
        <v>78</v>
      </c>
      <c r="K1065" s="177">
        <v>37</v>
      </c>
      <c r="L1065" s="178">
        <v>60</v>
      </c>
      <c r="M1065" s="172">
        <v>199</v>
      </c>
      <c r="N1065" s="177">
        <v>79</v>
      </c>
      <c r="O1065" s="177">
        <v>37</v>
      </c>
      <c r="P1065" s="178">
        <v>83</v>
      </c>
    </row>
    <row r="1066" spans="1:16" x14ac:dyDescent="0.3">
      <c r="A1066" s="175" t="s">
        <v>539</v>
      </c>
      <c r="B1066" s="176" t="s">
        <v>569</v>
      </c>
      <c r="C1066" s="176" t="s">
        <v>2258</v>
      </c>
      <c r="D1066" s="175" t="s">
        <v>643</v>
      </c>
      <c r="E1066" s="172">
        <v>162</v>
      </c>
      <c r="F1066" s="177">
        <v>69</v>
      </c>
      <c r="G1066" s="177">
        <v>41</v>
      </c>
      <c r="H1066" s="178">
        <v>52</v>
      </c>
      <c r="I1066" s="172">
        <v>167</v>
      </c>
      <c r="J1066" s="177">
        <v>69</v>
      </c>
      <c r="K1066" s="177">
        <v>41</v>
      </c>
      <c r="L1066" s="178">
        <v>57</v>
      </c>
      <c r="M1066" s="172">
        <v>179</v>
      </c>
      <c r="N1066" s="177">
        <v>71</v>
      </c>
      <c r="O1066" s="177">
        <v>45</v>
      </c>
      <c r="P1066" s="178">
        <v>63</v>
      </c>
    </row>
    <row r="1067" spans="1:16" x14ac:dyDescent="0.3">
      <c r="A1067" s="175" t="s">
        <v>260</v>
      </c>
      <c r="B1067" s="176" t="s">
        <v>309</v>
      </c>
      <c r="C1067" s="176" t="s">
        <v>2259</v>
      </c>
      <c r="D1067" s="175" t="s">
        <v>373</v>
      </c>
      <c r="E1067" s="172">
        <v>164</v>
      </c>
      <c r="F1067" s="177">
        <v>52</v>
      </c>
      <c r="G1067" s="177">
        <v>39</v>
      </c>
      <c r="H1067" s="178">
        <v>73</v>
      </c>
      <c r="I1067" s="172">
        <v>166</v>
      </c>
      <c r="J1067" s="177">
        <v>53</v>
      </c>
      <c r="K1067" s="177">
        <v>36</v>
      </c>
      <c r="L1067" s="178">
        <v>77</v>
      </c>
      <c r="M1067" s="172">
        <v>171</v>
      </c>
      <c r="N1067" s="177">
        <v>53</v>
      </c>
      <c r="O1067" s="177">
        <v>41</v>
      </c>
      <c r="P1067" s="178">
        <v>77</v>
      </c>
    </row>
    <row r="1068" spans="1:16" x14ac:dyDescent="0.3">
      <c r="A1068" s="175" t="s">
        <v>819</v>
      </c>
      <c r="B1068" s="176" t="s">
        <v>939</v>
      </c>
      <c r="C1068" s="176" t="s">
        <v>2260</v>
      </c>
      <c r="D1068" s="175" t="s">
        <v>970</v>
      </c>
      <c r="E1068" s="172">
        <v>149</v>
      </c>
      <c r="F1068" s="177">
        <v>80</v>
      </c>
      <c r="G1068" s="177">
        <v>11</v>
      </c>
      <c r="H1068" s="178">
        <v>58</v>
      </c>
      <c r="I1068" s="172">
        <v>166</v>
      </c>
      <c r="J1068" s="177">
        <v>82</v>
      </c>
      <c r="K1068" s="177">
        <v>13</v>
      </c>
      <c r="L1068" s="178">
        <v>71</v>
      </c>
      <c r="M1068" s="172">
        <v>180</v>
      </c>
      <c r="N1068" s="177">
        <v>84</v>
      </c>
      <c r="O1068" s="177">
        <v>16</v>
      </c>
      <c r="P1068" s="178">
        <v>80</v>
      </c>
    </row>
    <row r="1069" spans="1:16" x14ac:dyDescent="0.3">
      <c r="A1069" s="175" t="s">
        <v>711</v>
      </c>
      <c r="B1069" s="176" t="s">
        <v>309</v>
      </c>
      <c r="C1069" s="176" t="s">
        <v>2261</v>
      </c>
      <c r="D1069" s="175" t="s">
        <v>343</v>
      </c>
      <c r="E1069" s="172">
        <v>163</v>
      </c>
      <c r="F1069" s="177">
        <v>118</v>
      </c>
      <c r="G1069" s="177">
        <v>37</v>
      </c>
      <c r="H1069" s="178">
        <v>8</v>
      </c>
      <c r="I1069" s="172">
        <v>147</v>
      </c>
      <c r="J1069" s="177">
        <v>119</v>
      </c>
      <c r="K1069" s="177">
        <v>17</v>
      </c>
      <c r="L1069" s="178">
        <v>11</v>
      </c>
      <c r="M1069" s="172">
        <v>168</v>
      </c>
      <c r="N1069" s="177">
        <v>147</v>
      </c>
      <c r="O1069" s="177">
        <v>11</v>
      </c>
      <c r="P1069" s="178">
        <v>10</v>
      </c>
    </row>
    <row r="1070" spans="1:16" x14ac:dyDescent="0.3">
      <c r="A1070" s="175" t="s">
        <v>913</v>
      </c>
      <c r="B1070" s="176" t="s">
        <v>763</v>
      </c>
      <c r="C1070" s="176" t="s">
        <v>2262</v>
      </c>
      <c r="D1070" s="175" t="s">
        <v>777</v>
      </c>
      <c r="E1070" s="172">
        <v>125</v>
      </c>
      <c r="F1070" s="177">
        <v>93</v>
      </c>
      <c r="G1070" s="177">
        <v>8</v>
      </c>
      <c r="H1070" s="178">
        <v>24</v>
      </c>
      <c r="I1070" s="172">
        <v>133</v>
      </c>
      <c r="J1070" s="177">
        <v>93</v>
      </c>
      <c r="K1070" s="177">
        <v>10</v>
      </c>
      <c r="L1070" s="178">
        <v>30</v>
      </c>
      <c r="M1070" s="172">
        <v>172</v>
      </c>
      <c r="N1070" s="177">
        <v>128</v>
      </c>
      <c r="O1070" s="177">
        <v>11</v>
      </c>
      <c r="P1070" s="178">
        <v>33</v>
      </c>
    </row>
    <row r="1071" spans="1:16" x14ac:dyDescent="0.3">
      <c r="A1071" s="175" t="s">
        <v>539</v>
      </c>
      <c r="B1071" s="176" t="s">
        <v>261</v>
      </c>
      <c r="C1071" s="176" t="s">
        <v>2263</v>
      </c>
      <c r="D1071" s="175" t="s">
        <v>303</v>
      </c>
      <c r="E1071" s="172">
        <v>134</v>
      </c>
      <c r="F1071" s="177">
        <v>51</v>
      </c>
      <c r="G1071" s="177">
        <v>37</v>
      </c>
      <c r="H1071" s="178">
        <v>46</v>
      </c>
      <c r="I1071" s="172">
        <v>163</v>
      </c>
      <c r="J1071" s="177">
        <v>53</v>
      </c>
      <c r="K1071" s="177">
        <v>34</v>
      </c>
      <c r="L1071" s="178">
        <v>76</v>
      </c>
      <c r="M1071" s="172">
        <v>163</v>
      </c>
      <c r="N1071" s="177">
        <v>53</v>
      </c>
      <c r="O1071" s="177">
        <v>38</v>
      </c>
      <c r="P1071" s="178">
        <v>72</v>
      </c>
    </row>
    <row r="1072" spans="1:16" x14ac:dyDescent="0.3">
      <c r="A1072" s="175" t="s">
        <v>819</v>
      </c>
      <c r="B1072" s="176" t="s">
        <v>681</v>
      </c>
      <c r="C1072" s="176" t="s">
        <v>2264</v>
      </c>
      <c r="D1072" s="175" t="s">
        <v>701</v>
      </c>
      <c r="E1072" s="172">
        <v>152</v>
      </c>
      <c r="F1072" s="177">
        <v>76</v>
      </c>
      <c r="G1072" s="177">
        <v>29</v>
      </c>
      <c r="H1072" s="178">
        <v>47</v>
      </c>
      <c r="I1072" s="172">
        <v>163</v>
      </c>
      <c r="J1072" s="177">
        <v>75</v>
      </c>
      <c r="K1072" s="177">
        <v>37</v>
      </c>
      <c r="L1072" s="178">
        <v>51</v>
      </c>
      <c r="M1072" s="172">
        <v>184</v>
      </c>
      <c r="N1072" s="177">
        <v>75</v>
      </c>
      <c r="O1072" s="177">
        <v>41</v>
      </c>
      <c r="P1072" s="178">
        <v>68</v>
      </c>
    </row>
    <row r="1073" spans="1:16" x14ac:dyDescent="0.3">
      <c r="A1073" s="175" t="s">
        <v>680</v>
      </c>
      <c r="B1073" s="176" t="s">
        <v>874</v>
      </c>
      <c r="C1073" s="176" t="s">
        <v>2265</v>
      </c>
      <c r="D1073" s="175" t="s">
        <v>891</v>
      </c>
      <c r="E1073" s="172">
        <v>120</v>
      </c>
      <c r="F1073" s="177">
        <v>71</v>
      </c>
      <c r="G1073" s="177">
        <v>12</v>
      </c>
      <c r="H1073" s="178">
        <v>37</v>
      </c>
      <c r="I1073" s="172">
        <v>140</v>
      </c>
      <c r="J1073" s="177">
        <v>73</v>
      </c>
      <c r="K1073" s="177">
        <v>12</v>
      </c>
      <c r="L1073" s="178">
        <v>55</v>
      </c>
      <c r="M1073" s="172">
        <v>166</v>
      </c>
      <c r="N1073" s="177">
        <v>99</v>
      </c>
      <c r="O1073" s="177">
        <v>12</v>
      </c>
      <c r="P1073" s="178">
        <v>55</v>
      </c>
    </row>
    <row r="1074" spans="1:16" x14ac:dyDescent="0.3">
      <c r="A1074" s="175" t="s">
        <v>792</v>
      </c>
      <c r="B1074" s="176" t="s">
        <v>681</v>
      </c>
      <c r="C1074" s="176" t="s">
        <v>2266</v>
      </c>
      <c r="D1074" s="175" t="s">
        <v>697</v>
      </c>
      <c r="E1074" s="172">
        <v>153</v>
      </c>
      <c r="F1074" s="177">
        <v>57</v>
      </c>
      <c r="G1074" s="177">
        <v>16</v>
      </c>
      <c r="H1074" s="178">
        <v>80</v>
      </c>
      <c r="I1074" s="172">
        <v>187</v>
      </c>
      <c r="J1074" s="177">
        <v>58</v>
      </c>
      <c r="K1074" s="177">
        <v>32</v>
      </c>
      <c r="L1074" s="178">
        <v>97</v>
      </c>
      <c r="M1074" s="172">
        <v>173</v>
      </c>
      <c r="N1074" s="177">
        <v>62</v>
      </c>
      <c r="O1074" s="177">
        <v>7</v>
      </c>
      <c r="P1074" s="178">
        <v>104</v>
      </c>
    </row>
    <row r="1075" spans="1:16" x14ac:dyDescent="0.3">
      <c r="A1075" s="175" t="s">
        <v>539</v>
      </c>
      <c r="B1075" s="176" t="s">
        <v>309</v>
      </c>
      <c r="C1075" s="176" t="s">
        <v>2267</v>
      </c>
      <c r="D1075" s="175" t="s">
        <v>405</v>
      </c>
      <c r="E1075" s="172">
        <v>161</v>
      </c>
      <c r="F1075" s="177">
        <v>67</v>
      </c>
      <c r="G1075" s="177">
        <v>60</v>
      </c>
      <c r="H1075" s="178">
        <v>34</v>
      </c>
      <c r="I1075" s="172">
        <v>166</v>
      </c>
      <c r="J1075" s="177">
        <v>69</v>
      </c>
      <c r="K1075" s="177">
        <v>56</v>
      </c>
      <c r="L1075" s="178">
        <v>41</v>
      </c>
      <c r="M1075" s="172">
        <v>172</v>
      </c>
      <c r="N1075" s="177">
        <v>70</v>
      </c>
      <c r="O1075" s="177">
        <v>55</v>
      </c>
      <c r="P1075" s="178">
        <v>47</v>
      </c>
    </row>
    <row r="1076" spans="1:16" x14ac:dyDescent="0.3">
      <c r="A1076" s="175" t="s">
        <v>308</v>
      </c>
      <c r="B1076" s="176" t="s">
        <v>309</v>
      </c>
      <c r="C1076" s="176" t="s">
        <v>2268</v>
      </c>
      <c r="D1076" s="175" t="s">
        <v>324</v>
      </c>
      <c r="E1076" s="172">
        <v>165</v>
      </c>
      <c r="F1076" s="177">
        <v>79</v>
      </c>
      <c r="G1076" s="177">
        <v>45</v>
      </c>
      <c r="H1076" s="178">
        <v>41</v>
      </c>
      <c r="I1076" s="172">
        <v>171</v>
      </c>
      <c r="J1076" s="177">
        <v>78</v>
      </c>
      <c r="K1076" s="177">
        <v>53</v>
      </c>
      <c r="L1076" s="178">
        <v>40</v>
      </c>
      <c r="M1076" s="172">
        <v>164</v>
      </c>
      <c r="N1076" s="177">
        <v>76</v>
      </c>
      <c r="O1076" s="177">
        <v>49</v>
      </c>
      <c r="P1076" s="178">
        <v>39</v>
      </c>
    </row>
    <row r="1077" spans="1:16" x14ac:dyDescent="0.3">
      <c r="A1077" s="175" t="s">
        <v>512</v>
      </c>
      <c r="B1077" s="176" t="s">
        <v>569</v>
      </c>
      <c r="C1077" s="176" t="s">
        <v>2269</v>
      </c>
      <c r="D1077" s="175" t="s">
        <v>576</v>
      </c>
      <c r="E1077" s="172">
        <v>225</v>
      </c>
      <c r="F1077" s="177">
        <v>78</v>
      </c>
      <c r="G1077" s="177">
        <v>119</v>
      </c>
      <c r="H1077" s="178">
        <v>28</v>
      </c>
      <c r="I1077" s="172">
        <v>159</v>
      </c>
      <c r="J1077" s="177">
        <v>78</v>
      </c>
      <c r="K1077" s="177">
        <v>46</v>
      </c>
      <c r="L1077" s="178">
        <v>35</v>
      </c>
      <c r="M1077" s="172">
        <v>161</v>
      </c>
      <c r="N1077" s="177">
        <v>74</v>
      </c>
      <c r="O1077" s="177">
        <v>53</v>
      </c>
      <c r="P1077" s="178">
        <v>34</v>
      </c>
    </row>
    <row r="1078" spans="1:16" x14ac:dyDescent="0.3">
      <c r="A1078" s="175" t="s">
        <v>568</v>
      </c>
      <c r="B1078" s="176" t="s">
        <v>261</v>
      </c>
      <c r="C1078" s="176" t="s">
        <v>2270</v>
      </c>
      <c r="D1078" s="175" t="s">
        <v>267</v>
      </c>
      <c r="E1078" s="172">
        <v>134</v>
      </c>
      <c r="F1078" s="177">
        <v>62</v>
      </c>
      <c r="G1078" s="177">
        <v>33</v>
      </c>
      <c r="H1078" s="178">
        <v>39</v>
      </c>
      <c r="I1078" s="172">
        <v>141</v>
      </c>
      <c r="J1078" s="177">
        <v>61</v>
      </c>
      <c r="K1078" s="177">
        <v>31</v>
      </c>
      <c r="L1078" s="178">
        <v>49</v>
      </c>
      <c r="M1078" s="172">
        <v>162</v>
      </c>
      <c r="N1078" s="177">
        <v>85</v>
      </c>
      <c r="O1078" s="177">
        <v>28</v>
      </c>
      <c r="P1078" s="178">
        <v>49</v>
      </c>
    </row>
    <row r="1079" spans="1:16" x14ac:dyDescent="0.3">
      <c r="A1079" s="175" t="s">
        <v>1178</v>
      </c>
      <c r="B1079" s="176" t="s">
        <v>309</v>
      </c>
      <c r="C1079" s="176" t="s">
        <v>2271</v>
      </c>
      <c r="D1079" s="175" t="s">
        <v>378</v>
      </c>
      <c r="E1079" s="172">
        <v>151</v>
      </c>
      <c r="F1079" s="177">
        <v>1</v>
      </c>
      <c r="G1079" s="177">
        <v>145</v>
      </c>
      <c r="H1079" s="178">
        <v>5</v>
      </c>
      <c r="I1079" s="172">
        <v>147</v>
      </c>
      <c r="J1079" s="177">
        <v>1</v>
      </c>
      <c r="K1079" s="177">
        <v>139</v>
      </c>
      <c r="L1079" s="178">
        <v>7</v>
      </c>
      <c r="M1079" s="172">
        <v>157</v>
      </c>
      <c r="N1079" s="177">
        <v>1</v>
      </c>
      <c r="O1079" s="177">
        <v>153</v>
      </c>
      <c r="P1079" s="178">
        <v>3</v>
      </c>
    </row>
    <row r="1080" spans="1:16" x14ac:dyDescent="0.3">
      <c r="A1080" s="175" t="s">
        <v>711</v>
      </c>
      <c r="B1080" s="176" t="s">
        <v>1131</v>
      </c>
      <c r="C1080" s="176" t="s">
        <v>2272</v>
      </c>
      <c r="D1080" s="175" t="s">
        <v>1143</v>
      </c>
      <c r="E1080" s="172">
        <v>84</v>
      </c>
      <c r="F1080" s="177">
        <v>36</v>
      </c>
      <c r="G1080" s="177">
        <v>33</v>
      </c>
      <c r="H1080" s="178">
        <v>15</v>
      </c>
      <c r="I1080" s="172">
        <v>81</v>
      </c>
      <c r="J1080" s="177">
        <v>35</v>
      </c>
      <c r="K1080" s="177">
        <v>28</v>
      </c>
      <c r="L1080" s="178">
        <v>18</v>
      </c>
      <c r="M1080" s="172">
        <v>159</v>
      </c>
      <c r="N1080" s="177">
        <v>37</v>
      </c>
      <c r="O1080" s="177">
        <v>104</v>
      </c>
      <c r="P1080" s="178">
        <v>18</v>
      </c>
    </row>
    <row r="1081" spans="1:16" x14ac:dyDescent="0.3">
      <c r="A1081" s="175" t="s">
        <v>711</v>
      </c>
      <c r="B1081" s="176" t="s">
        <v>569</v>
      </c>
      <c r="C1081" s="176" t="s">
        <v>2273</v>
      </c>
      <c r="D1081" s="175" t="s">
        <v>635</v>
      </c>
      <c r="E1081" s="172">
        <v>148</v>
      </c>
      <c r="F1081" s="177">
        <v>58</v>
      </c>
      <c r="G1081" s="177">
        <v>50</v>
      </c>
      <c r="H1081" s="178">
        <v>40</v>
      </c>
      <c r="I1081" s="172">
        <v>155</v>
      </c>
      <c r="J1081" s="177">
        <v>58</v>
      </c>
      <c r="K1081" s="177">
        <v>52</v>
      </c>
      <c r="L1081" s="178">
        <v>45</v>
      </c>
      <c r="M1081" s="172">
        <v>161</v>
      </c>
      <c r="N1081" s="177">
        <v>59</v>
      </c>
      <c r="O1081" s="177">
        <v>54</v>
      </c>
      <c r="P1081" s="178">
        <v>48</v>
      </c>
    </row>
    <row r="1082" spans="1:16" x14ac:dyDescent="0.3">
      <c r="A1082" s="175" t="s">
        <v>107</v>
      </c>
      <c r="B1082" s="176" t="s">
        <v>235</v>
      </c>
      <c r="C1082" s="176" t="s">
        <v>2274</v>
      </c>
      <c r="D1082" s="175" t="s">
        <v>246</v>
      </c>
      <c r="E1082" s="172">
        <v>118</v>
      </c>
      <c r="F1082" s="177">
        <v>41</v>
      </c>
      <c r="G1082" s="177">
        <v>30</v>
      </c>
      <c r="H1082" s="178">
        <v>47</v>
      </c>
      <c r="I1082" s="172">
        <v>157</v>
      </c>
      <c r="J1082" s="177">
        <v>41</v>
      </c>
      <c r="K1082" s="177">
        <v>40</v>
      </c>
      <c r="L1082" s="178">
        <v>76</v>
      </c>
      <c r="M1082" s="172">
        <v>160</v>
      </c>
      <c r="N1082" s="177">
        <v>42</v>
      </c>
      <c r="O1082" s="177">
        <v>39</v>
      </c>
      <c r="P1082" s="178">
        <v>79</v>
      </c>
    </row>
    <row r="1083" spans="1:16" x14ac:dyDescent="0.3">
      <c r="A1083" s="175" t="s">
        <v>107</v>
      </c>
      <c r="B1083" s="176" t="s">
        <v>309</v>
      </c>
      <c r="C1083" s="176" t="s">
        <v>2275</v>
      </c>
      <c r="D1083" s="175" t="s">
        <v>319</v>
      </c>
      <c r="E1083" s="172">
        <v>136</v>
      </c>
      <c r="F1083" s="177">
        <v>85</v>
      </c>
      <c r="G1083" s="177">
        <v>14</v>
      </c>
      <c r="H1083" s="178">
        <v>37</v>
      </c>
      <c r="I1083" s="172">
        <v>145</v>
      </c>
      <c r="J1083" s="177">
        <v>85</v>
      </c>
      <c r="K1083" s="177">
        <v>15</v>
      </c>
      <c r="L1083" s="178">
        <v>45</v>
      </c>
      <c r="M1083" s="172">
        <v>177</v>
      </c>
      <c r="N1083" s="177">
        <v>88</v>
      </c>
      <c r="O1083" s="177">
        <v>24</v>
      </c>
      <c r="P1083" s="178">
        <v>65</v>
      </c>
    </row>
    <row r="1084" spans="1:16" x14ac:dyDescent="0.3">
      <c r="A1084" s="175" t="s">
        <v>924</v>
      </c>
      <c r="B1084" s="176" t="s">
        <v>681</v>
      </c>
      <c r="C1084" s="176" t="s">
        <v>2276</v>
      </c>
      <c r="D1084" s="175" t="s">
        <v>698</v>
      </c>
      <c r="E1084" s="172">
        <v>128</v>
      </c>
      <c r="F1084" s="177">
        <v>69</v>
      </c>
      <c r="G1084" s="177">
        <v>25</v>
      </c>
      <c r="H1084" s="178">
        <v>34</v>
      </c>
      <c r="I1084" s="172">
        <v>143</v>
      </c>
      <c r="J1084" s="177">
        <v>68</v>
      </c>
      <c r="K1084" s="177">
        <v>37</v>
      </c>
      <c r="L1084" s="178">
        <v>38</v>
      </c>
      <c r="M1084" s="172">
        <v>159</v>
      </c>
      <c r="N1084" s="177">
        <v>85</v>
      </c>
      <c r="O1084" s="177">
        <v>32</v>
      </c>
      <c r="P1084" s="178">
        <v>42</v>
      </c>
    </row>
    <row r="1085" spans="1:16" x14ac:dyDescent="0.3">
      <c r="A1085" s="175" t="s">
        <v>873</v>
      </c>
      <c r="B1085" s="176" t="s">
        <v>309</v>
      </c>
      <c r="C1085" s="176" t="s">
        <v>2277</v>
      </c>
      <c r="D1085" s="175" t="s">
        <v>346</v>
      </c>
      <c r="E1085" s="172">
        <v>138</v>
      </c>
      <c r="F1085" s="177">
        <v>72</v>
      </c>
      <c r="G1085" s="177">
        <v>24</v>
      </c>
      <c r="H1085" s="178">
        <v>42</v>
      </c>
      <c r="I1085" s="172">
        <v>156</v>
      </c>
      <c r="J1085" s="177">
        <v>72</v>
      </c>
      <c r="K1085" s="177">
        <v>38</v>
      </c>
      <c r="L1085" s="178">
        <v>46</v>
      </c>
      <c r="M1085" s="172">
        <v>163</v>
      </c>
      <c r="N1085" s="177">
        <v>72</v>
      </c>
      <c r="O1085" s="177">
        <v>36</v>
      </c>
      <c r="P1085" s="178">
        <v>55</v>
      </c>
    </row>
    <row r="1086" spans="1:16" x14ac:dyDescent="0.3">
      <c r="A1086" s="175" t="s">
        <v>308</v>
      </c>
      <c r="B1086" s="176" t="s">
        <v>1183</v>
      </c>
      <c r="C1086" s="176" t="s">
        <v>2278</v>
      </c>
      <c r="D1086" s="175" t="s">
        <v>1186</v>
      </c>
      <c r="E1086" s="172">
        <v>156</v>
      </c>
      <c r="F1086" s="177">
        <v>24</v>
      </c>
      <c r="G1086" s="177">
        <v>129</v>
      </c>
      <c r="H1086" s="178">
        <v>3</v>
      </c>
      <c r="I1086" s="172">
        <v>141</v>
      </c>
      <c r="J1086" s="177">
        <v>25</v>
      </c>
      <c r="K1086" s="177">
        <v>113</v>
      </c>
      <c r="L1086" s="178">
        <v>3</v>
      </c>
      <c r="M1086" s="172">
        <v>149</v>
      </c>
      <c r="N1086" s="177">
        <v>26</v>
      </c>
      <c r="O1086" s="177">
        <v>122</v>
      </c>
      <c r="P1086" s="178">
        <v>1</v>
      </c>
    </row>
    <row r="1087" spans="1:16" x14ac:dyDescent="0.3">
      <c r="A1087" s="175" t="s">
        <v>107</v>
      </c>
      <c r="B1087" s="176" t="s">
        <v>108</v>
      </c>
      <c r="C1087" s="176" t="s">
        <v>2279</v>
      </c>
      <c r="D1087" s="175" t="s">
        <v>111</v>
      </c>
      <c r="E1087" s="172">
        <v>141</v>
      </c>
      <c r="F1087" s="177">
        <v>46</v>
      </c>
      <c r="G1087" s="177">
        <v>34</v>
      </c>
      <c r="H1087" s="178">
        <v>61</v>
      </c>
      <c r="I1087" s="172">
        <v>150</v>
      </c>
      <c r="J1087" s="177">
        <v>47</v>
      </c>
      <c r="K1087" s="177">
        <v>29</v>
      </c>
      <c r="L1087" s="178">
        <v>74</v>
      </c>
      <c r="M1087" s="172">
        <v>151</v>
      </c>
      <c r="N1087" s="177">
        <v>47</v>
      </c>
      <c r="O1087" s="177">
        <v>29</v>
      </c>
      <c r="P1087" s="178">
        <v>75</v>
      </c>
    </row>
    <row r="1088" spans="1:16" x14ac:dyDescent="0.3">
      <c r="A1088" s="175" t="s">
        <v>539</v>
      </c>
      <c r="B1088" s="176" t="s">
        <v>939</v>
      </c>
      <c r="C1088" s="176" t="s">
        <v>2280</v>
      </c>
      <c r="D1088" s="175" t="s">
        <v>1002</v>
      </c>
      <c r="E1088" s="172">
        <v>130</v>
      </c>
      <c r="F1088" s="177">
        <v>89</v>
      </c>
      <c r="G1088" s="177">
        <v>34</v>
      </c>
      <c r="H1088" s="178">
        <v>7</v>
      </c>
      <c r="I1088" s="172">
        <v>146</v>
      </c>
      <c r="J1088" s="177">
        <v>90</v>
      </c>
      <c r="K1088" s="177">
        <v>43</v>
      </c>
      <c r="L1088" s="178">
        <v>13</v>
      </c>
      <c r="M1088" s="172">
        <v>155</v>
      </c>
      <c r="N1088" s="177">
        <v>90</v>
      </c>
      <c r="O1088" s="177">
        <v>46</v>
      </c>
      <c r="P1088" s="178">
        <v>19</v>
      </c>
    </row>
    <row r="1089" spans="1:16" x14ac:dyDescent="0.3">
      <c r="A1089" s="175" t="s">
        <v>568</v>
      </c>
      <c r="B1089" s="176" t="s">
        <v>309</v>
      </c>
      <c r="C1089" s="176" t="s">
        <v>2281</v>
      </c>
      <c r="D1089" s="175" t="s">
        <v>315</v>
      </c>
      <c r="E1089" s="172">
        <v>136</v>
      </c>
      <c r="F1089" s="177">
        <v>64</v>
      </c>
      <c r="G1089" s="177">
        <v>24</v>
      </c>
      <c r="H1089" s="178">
        <v>48</v>
      </c>
      <c r="I1089" s="172">
        <v>145</v>
      </c>
      <c r="J1089" s="177">
        <v>69</v>
      </c>
      <c r="K1089" s="177">
        <v>25</v>
      </c>
      <c r="L1089" s="178">
        <v>51</v>
      </c>
      <c r="M1089" s="172">
        <v>147</v>
      </c>
      <c r="N1089" s="177">
        <v>68</v>
      </c>
      <c r="O1089" s="177">
        <v>29</v>
      </c>
      <c r="P1089" s="178">
        <v>50</v>
      </c>
    </row>
    <row r="1090" spans="1:16" x14ac:dyDescent="0.3">
      <c r="A1090" s="175" t="s">
        <v>819</v>
      </c>
      <c r="B1090" s="176" t="s">
        <v>939</v>
      </c>
      <c r="C1090" s="176" t="s">
        <v>2282</v>
      </c>
      <c r="D1090" s="175" t="s">
        <v>975</v>
      </c>
      <c r="E1090" s="172">
        <v>135</v>
      </c>
      <c r="F1090" s="177">
        <v>79</v>
      </c>
      <c r="G1090" s="177">
        <v>42</v>
      </c>
      <c r="H1090" s="178">
        <v>14</v>
      </c>
      <c r="I1090" s="172">
        <v>142</v>
      </c>
      <c r="J1090" s="177">
        <v>80</v>
      </c>
      <c r="K1090" s="177">
        <v>37</v>
      </c>
      <c r="L1090" s="178">
        <v>25</v>
      </c>
      <c r="M1090" s="172">
        <v>149</v>
      </c>
      <c r="N1090" s="177">
        <v>91</v>
      </c>
      <c r="O1090" s="177">
        <v>30</v>
      </c>
      <c r="P1090" s="178">
        <v>28</v>
      </c>
    </row>
    <row r="1091" spans="1:16" x14ac:dyDescent="0.3">
      <c r="A1091" s="175" t="s">
        <v>107</v>
      </c>
      <c r="B1091" s="176" t="s">
        <v>309</v>
      </c>
      <c r="C1091" s="176" t="s">
        <v>2283</v>
      </c>
      <c r="D1091" s="175" t="s">
        <v>131</v>
      </c>
      <c r="E1091" s="172">
        <v>133</v>
      </c>
      <c r="F1091" s="177">
        <v>95</v>
      </c>
      <c r="G1091" s="177">
        <v>8</v>
      </c>
      <c r="H1091" s="178">
        <v>30</v>
      </c>
      <c r="I1091" s="172">
        <v>142</v>
      </c>
      <c r="J1091" s="177">
        <v>98</v>
      </c>
      <c r="K1091" s="177">
        <v>8</v>
      </c>
      <c r="L1091" s="178">
        <v>36</v>
      </c>
      <c r="M1091" s="172">
        <v>145</v>
      </c>
      <c r="N1091" s="177">
        <v>95</v>
      </c>
      <c r="O1091" s="177">
        <v>14</v>
      </c>
      <c r="P1091" s="178">
        <v>36</v>
      </c>
    </row>
    <row r="1092" spans="1:16" x14ac:dyDescent="0.3">
      <c r="A1092" s="175" t="s">
        <v>1162</v>
      </c>
      <c r="B1092" s="176" t="s">
        <v>475</v>
      </c>
      <c r="C1092" s="176" t="s">
        <v>2284</v>
      </c>
      <c r="D1092" s="175" t="s">
        <v>504</v>
      </c>
      <c r="E1092" s="172">
        <v>115</v>
      </c>
      <c r="F1092" s="177">
        <v>40</v>
      </c>
      <c r="G1092" s="177">
        <v>29</v>
      </c>
      <c r="H1092" s="178">
        <v>46</v>
      </c>
      <c r="I1092" s="172">
        <v>134</v>
      </c>
      <c r="J1092" s="177">
        <v>39</v>
      </c>
      <c r="K1092" s="177">
        <v>31</v>
      </c>
      <c r="L1092" s="178">
        <v>64</v>
      </c>
      <c r="M1092" s="172">
        <v>164</v>
      </c>
      <c r="N1092" s="177">
        <v>41</v>
      </c>
      <c r="O1092" s="177">
        <v>39</v>
      </c>
      <c r="P1092" s="178">
        <v>84</v>
      </c>
    </row>
    <row r="1093" spans="1:16" x14ac:dyDescent="0.3">
      <c r="A1093" s="175" t="s">
        <v>1149</v>
      </c>
      <c r="B1093" s="176" t="s">
        <v>939</v>
      </c>
      <c r="C1093" s="176" t="s">
        <v>2285</v>
      </c>
      <c r="D1093" s="175" t="s">
        <v>960</v>
      </c>
      <c r="E1093" s="172">
        <v>140</v>
      </c>
      <c r="F1093" s="177">
        <v>86</v>
      </c>
      <c r="G1093" s="177">
        <v>33</v>
      </c>
      <c r="H1093" s="178">
        <v>21</v>
      </c>
      <c r="I1093" s="172">
        <v>133</v>
      </c>
      <c r="J1093" s="177">
        <v>84</v>
      </c>
      <c r="K1093" s="177">
        <v>23</v>
      </c>
      <c r="L1093" s="178">
        <v>26</v>
      </c>
      <c r="M1093" s="172">
        <v>159</v>
      </c>
      <c r="N1093" s="177">
        <v>84</v>
      </c>
      <c r="O1093" s="177">
        <v>34</v>
      </c>
      <c r="P1093" s="178">
        <v>41</v>
      </c>
    </row>
    <row r="1094" spans="1:16" x14ac:dyDescent="0.3">
      <c r="A1094" s="175" t="s">
        <v>429</v>
      </c>
      <c r="B1094" s="176" t="s">
        <v>181</v>
      </c>
      <c r="C1094" s="176" t="s">
        <v>2286</v>
      </c>
      <c r="D1094" s="175" t="s">
        <v>851</v>
      </c>
      <c r="E1094" s="172">
        <v>122</v>
      </c>
      <c r="F1094" s="177">
        <v>67</v>
      </c>
      <c r="G1094" s="177">
        <v>33</v>
      </c>
      <c r="H1094" s="178">
        <v>22</v>
      </c>
      <c r="I1094" s="172">
        <v>136</v>
      </c>
      <c r="J1094" s="177">
        <v>68</v>
      </c>
      <c r="K1094" s="177">
        <v>34</v>
      </c>
      <c r="L1094" s="178">
        <v>34</v>
      </c>
      <c r="M1094" s="172">
        <v>141</v>
      </c>
      <c r="N1094" s="177">
        <v>69</v>
      </c>
      <c r="O1094" s="177">
        <v>39</v>
      </c>
      <c r="P1094" s="178">
        <v>33</v>
      </c>
    </row>
    <row r="1095" spans="1:16" x14ac:dyDescent="0.3">
      <c r="A1095" s="175" t="s">
        <v>1149</v>
      </c>
      <c r="B1095" s="176" t="s">
        <v>939</v>
      </c>
      <c r="C1095" s="176" t="s">
        <v>2287</v>
      </c>
      <c r="D1095" s="175" t="s">
        <v>578</v>
      </c>
      <c r="E1095" s="172">
        <v>115</v>
      </c>
      <c r="F1095" s="177">
        <v>75</v>
      </c>
      <c r="G1095" s="177">
        <v>15</v>
      </c>
      <c r="H1095" s="178">
        <v>25</v>
      </c>
      <c r="I1095" s="172">
        <v>121</v>
      </c>
      <c r="J1095" s="177">
        <v>76</v>
      </c>
      <c r="K1095" s="177">
        <v>19</v>
      </c>
      <c r="L1095" s="178">
        <v>26</v>
      </c>
      <c r="M1095" s="172">
        <v>140</v>
      </c>
      <c r="N1095" s="177">
        <v>91</v>
      </c>
      <c r="O1095" s="177">
        <v>24</v>
      </c>
      <c r="P1095" s="178">
        <v>25</v>
      </c>
    </row>
    <row r="1096" spans="1:16" x14ac:dyDescent="0.3">
      <c r="A1096" s="175" t="s">
        <v>568</v>
      </c>
      <c r="B1096" s="176" t="s">
        <v>939</v>
      </c>
      <c r="C1096" s="176" t="s">
        <v>2288</v>
      </c>
      <c r="D1096" s="175" t="s">
        <v>962</v>
      </c>
      <c r="E1096" s="172">
        <v>128</v>
      </c>
      <c r="F1096" s="177">
        <v>56</v>
      </c>
      <c r="G1096" s="177">
        <v>13</v>
      </c>
      <c r="H1096" s="178">
        <v>59</v>
      </c>
      <c r="I1096" s="172">
        <v>139</v>
      </c>
      <c r="J1096" s="177">
        <v>54</v>
      </c>
      <c r="K1096" s="177">
        <v>10</v>
      </c>
      <c r="L1096" s="178">
        <v>75</v>
      </c>
      <c r="M1096" s="172">
        <v>146</v>
      </c>
      <c r="N1096" s="177">
        <v>53</v>
      </c>
      <c r="O1096" s="177">
        <v>12</v>
      </c>
      <c r="P1096" s="178">
        <v>81</v>
      </c>
    </row>
    <row r="1097" spans="1:16" x14ac:dyDescent="0.3">
      <c r="A1097" s="175" t="s">
        <v>792</v>
      </c>
      <c r="B1097" s="176" t="s">
        <v>874</v>
      </c>
      <c r="C1097" s="176" t="s">
        <v>2289</v>
      </c>
      <c r="D1097" s="175" t="s">
        <v>903</v>
      </c>
      <c r="E1097" s="172">
        <v>114</v>
      </c>
      <c r="F1097" s="177">
        <v>73</v>
      </c>
      <c r="G1097" s="177">
        <v>28</v>
      </c>
      <c r="H1097" s="178">
        <v>13</v>
      </c>
      <c r="I1097" s="172">
        <v>127</v>
      </c>
      <c r="J1097" s="177">
        <v>76</v>
      </c>
      <c r="K1097" s="177">
        <v>29</v>
      </c>
      <c r="L1097" s="178">
        <v>22</v>
      </c>
      <c r="M1097" s="172">
        <v>138</v>
      </c>
      <c r="N1097" s="177">
        <v>88</v>
      </c>
      <c r="O1097" s="177">
        <v>28</v>
      </c>
      <c r="P1097" s="178">
        <v>22</v>
      </c>
    </row>
    <row r="1098" spans="1:16" x14ac:dyDescent="0.3">
      <c r="A1098" s="175" t="s">
        <v>711</v>
      </c>
      <c r="B1098" s="176" t="s">
        <v>309</v>
      </c>
      <c r="C1098" s="176" t="s">
        <v>2290</v>
      </c>
      <c r="D1098" s="175" t="s">
        <v>387</v>
      </c>
      <c r="E1098" s="172">
        <v>128</v>
      </c>
      <c r="F1098" s="177">
        <v>91</v>
      </c>
      <c r="G1098" s="177">
        <v>12</v>
      </c>
      <c r="H1098" s="178">
        <v>25</v>
      </c>
      <c r="I1098" s="172">
        <v>139</v>
      </c>
      <c r="J1098" s="177">
        <v>98</v>
      </c>
      <c r="K1098" s="177">
        <v>13</v>
      </c>
      <c r="L1098" s="178">
        <v>28</v>
      </c>
      <c r="M1098" s="172">
        <v>134</v>
      </c>
      <c r="N1098" s="177">
        <v>97</v>
      </c>
      <c r="O1098" s="177">
        <v>10</v>
      </c>
      <c r="P1098" s="178">
        <v>27</v>
      </c>
    </row>
    <row r="1099" spans="1:16" x14ac:dyDescent="0.3">
      <c r="A1099" s="175" t="s">
        <v>308</v>
      </c>
      <c r="B1099" s="176" t="s">
        <v>309</v>
      </c>
      <c r="C1099" s="176" t="s">
        <v>2291</v>
      </c>
      <c r="D1099" s="175" t="s">
        <v>369</v>
      </c>
      <c r="E1099" s="172">
        <v>123</v>
      </c>
      <c r="F1099" s="177">
        <v>95</v>
      </c>
      <c r="G1099" s="177">
        <v>17</v>
      </c>
      <c r="H1099" s="178">
        <v>11</v>
      </c>
      <c r="I1099" s="172">
        <v>121</v>
      </c>
      <c r="J1099" s="177">
        <v>92</v>
      </c>
      <c r="K1099" s="177">
        <v>14</v>
      </c>
      <c r="L1099" s="178">
        <v>15</v>
      </c>
      <c r="M1099" s="172">
        <v>131</v>
      </c>
      <c r="N1099" s="177">
        <v>93</v>
      </c>
      <c r="O1099" s="177">
        <v>24</v>
      </c>
      <c r="P1099" s="178">
        <v>14</v>
      </c>
    </row>
    <row r="1100" spans="1:16" x14ac:dyDescent="0.3">
      <c r="A1100" s="175" t="s">
        <v>762</v>
      </c>
      <c r="B1100" s="176" t="s">
        <v>1163</v>
      </c>
      <c r="C1100" s="176" t="s">
        <v>2292</v>
      </c>
      <c r="D1100" s="175" t="s">
        <v>1165</v>
      </c>
      <c r="E1100" s="172">
        <v>127</v>
      </c>
      <c r="F1100" s="177">
        <v>70</v>
      </c>
      <c r="G1100" s="177">
        <v>19</v>
      </c>
      <c r="H1100" s="178">
        <v>38</v>
      </c>
      <c r="I1100" s="172">
        <v>125</v>
      </c>
      <c r="J1100" s="177">
        <v>69</v>
      </c>
      <c r="K1100" s="177">
        <v>18</v>
      </c>
      <c r="L1100" s="178">
        <v>38</v>
      </c>
      <c r="M1100" s="172">
        <v>131</v>
      </c>
      <c r="N1100" s="177">
        <v>67</v>
      </c>
      <c r="O1100" s="177">
        <v>24</v>
      </c>
      <c r="P1100" s="178">
        <v>40</v>
      </c>
    </row>
    <row r="1101" spans="1:16" x14ac:dyDescent="0.3">
      <c r="A1101" s="175" t="s">
        <v>107</v>
      </c>
      <c r="B1101" s="176" t="s">
        <v>793</v>
      </c>
      <c r="C1101" s="176" t="s">
        <v>2293</v>
      </c>
      <c r="D1101" s="175" t="s">
        <v>817</v>
      </c>
      <c r="E1101" s="172">
        <v>235</v>
      </c>
      <c r="F1101" s="177">
        <v>14</v>
      </c>
      <c r="G1101" s="177">
        <v>221</v>
      </c>
      <c r="H1101" s="178">
        <v>0</v>
      </c>
      <c r="I1101" s="172">
        <v>135</v>
      </c>
      <c r="J1101" s="177">
        <v>17</v>
      </c>
      <c r="K1101" s="177">
        <v>118</v>
      </c>
      <c r="L1101" s="178">
        <v>0</v>
      </c>
      <c r="M1101" s="172">
        <v>127</v>
      </c>
      <c r="N1101" s="177">
        <v>17</v>
      </c>
      <c r="O1101" s="177">
        <v>110</v>
      </c>
      <c r="P1101" s="178">
        <v>0</v>
      </c>
    </row>
    <row r="1102" spans="1:16" x14ac:dyDescent="0.3">
      <c r="A1102" s="175" t="s">
        <v>308</v>
      </c>
      <c r="B1102" s="176" t="s">
        <v>939</v>
      </c>
      <c r="C1102" s="176" t="s">
        <v>2294</v>
      </c>
      <c r="D1102" s="175" t="s">
        <v>988</v>
      </c>
      <c r="E1102" s="172">
        <v>88</v>
      </c>
      <c r="F1102" s="177">
        <v>48</v>
      </c>
      <c r="G1102" s="177">
        <v>8</v>
      </c>
      <c r="H1102" s="178">
        <v>32</v>
      </c>
      <c r="I1102" s="172">
        <v>113</v>
      </c>
      <c r="J1102" s="177">
        <v>52</v>
      </c>
      <c r="K1102" s="177">
        <v>20</v>
      </c>
      <c r="L1102" s="178">
        <v>41</v>
      </c>
      <c r="M1102" s="172">
        <v>124</v>
      </c>
      <c r="N1102" s="177">
        <v>67</v>
      </c>
      <c r="O1102" s="177">
        <v>19</v>
      </c>
      <c r="P1102" s="178">
        <v>38</v>
      </c>
    </row>
    <row r="1103" spans="1:16" x14ac:dyDescent="0.3">
      <c r="A1103" s="183" t="s">
        <v>819</v>
      </c>
      <c r="B1103" s="176" t="s">
        <v>309</v>
      </c>
      <c r="C1103" s="176" t="s">
        <v>2295</v>
      </c>
      <c r="D1103" s="175" t="s">
        <v>311</v>
      </c>
      <c r="E1103" s="172">
        <v>111</v>
      </c>
      <c r="F1103" s="177">
        <v>57</v>
      </c>
      <c r="G1103" s="177">
        <v>22</v>
      </c>
      <c r="H1103" s="178">
        <v>32</v>
      </c>
      <c r="I1103" s="172">
        <v>105</v>
      </c>
      <c r="J1103" s="177">
        <v>53</v>
      </c>
      <c r="K1103" s="177">
        <v>18</v>
      </c>
      <c r="L1103" s="178">
        <v>34</v>
      </c>
      <c r="M1103" s="172">
        <v>121</v>
      </c>
      <c r="N1103" s="177">
        <v>71</v>
      </c>
      <c r="O1103" s="177">
        <v>20</v>
      </c>
      <c r="P1103" s="178">
        <v>30</v>
      </c>
    </row>
    <row r="1104" spans="1:16" x14ac:dyDescent="0.3">
      <c r="A1104" s="183" t="s">
        <v>568</v>
      </c>
      <c r="B1104" s="176" t="s">
        <v>309</v>
      </c>
      <c r="C1104" s="176" t="s">
        <v>2296</v>
      </c>
      <c r="D1104" s="175" t="s">
        <v>424</v>
      </c>
      <c r="E1104" s="172">
        <v>114</v>
      </c>
      <c r="F1104" s="177">
        <v>58</v>
      </c>
      <c r="G1104" s="177">
        <v>30</v>
      </c>
      <c r="H1104" s="178">
        <v>26</v>
      </c>
      <c r="I1104" s="172">
        <v>117</v>
      </c>
      <c r="J1104" s="177">
        <v>59</v>
      </c>
      <c r="K1104" s="177">
        <v>27</v>
      </c>
      <c r="L1104" s="178">
        <v>31</v>
      </c>
      <c r="M1104" s="172">
        <v>133</v>
      </c>
      <c r="N1104" s="177">
        <v>59</v>
      </c>
      <c r="O1104" s="177">
        <v>35</v>
      </c>
      <c r="P1104" s="178">
        <v>39</v>
      </c>
    </row>
    <row r="1105" spans="1:16" x14ac:dyDescent="0.3">
      <c r="A1105" s="183" t="s">
        <v>873</v>
      </c>
      <c r="B1105" s="176" t="s">
        <v>939</v>
      </c>
      <c r="C1105" s="176" t="s">
        <v>2297</v>
      </c>
      <c r="D1105" s="175" t="s">
        <v>998</v>
      </c>
      <c r="E1105" s="172">
        <v>111</v>
      </c>
      <c r="F1105" s="177">
        <v>85</v>
      </c>
      <c r="G1105" s="177">
        <v>10</v>
      </c>
      <c r="H1105" s="178">
        <v>16</v>
      </c>
      <c r="I1105" s="172">
        <v>123</v>
      </c>
      <c r="J1105" s="177">
        <v>86</v>
      </c>
      <c r="K1105" s="177">
        <v>16</v>
      </c>
      <c r="L1105" s="178">
        <v>21</v>
      </c>
      <c r="M1105" s="172">
        <v>123</v>
      </c>
      <c r="N1105" s="177">
        <v>85</v>
      </c>
      <c r="O1105" s="177">
        <v>18</v>
      </c>
      <c r="P1105" s="178">
        <v>20</v>
      </c>
    </row>
    <row r="1106" spans="1:16" x14ac:dyDescent="0.3">
      <c r="A1106" s="183" t="s">
        <v>1038</v>
      </c>
      <c r="B1106" s="176" t="s">
        <v>681</v>
      </c>
      <c r="C1106" s="176" t="s">
        <v>2298</v>
      </c>
      <c r="D1106" s="175" t="s">
        <v>705</v>
      </c>
      <c r="E1106" s="172">
        <v>124</v>
      </c>
      <c r="F1106" s="177">
        <v>58</v>
      </c>
      <c r="G1106" s="177">
        <v>21</v>
      </c>
      <c r="H1106" s="178">
        <v>45</v>
      </c>
      <c r="I1106" s="172">
        <v>129</v>
      </c>
      <c r="J1106" s="177">
        <v>58</v>
      </c>
      <c r="K1106" s="177">
        <v>19</v>
      </c>
      <c r="L1106" s="178">
        <v>52</v>
      </c>
      <c r="M1106" s="172">
        <v>119</v>
      </c>
      <c r="N1106" s="177">
        <v>57</v>
      </c>
      <c r="O1106" s="177">
        <v>12</v>
      </c>
      <c r="P1106" s="178">
        <v>50</v>
      </c>
    </row>
    <row r="1107" spans="1:16" x14ac:dyDescent="0.3">
      <c r="A1107" s="183" t="s">
        <v>1172</v>
      </c>
      <c r="B1107" s="176" t="s">
        <v>939</v>
      </c>
      <c r="C1107" s="176" t="s">
        <v>2299</v>
      </c>
      <c r="D1107" s="175" t="s">
        <v>948</v>
      </c>
      <c r="E1107" s="172">
        <v>113</v>
      </c>
      <c r="F1107" s="177">
        <v>61</v>
      </c>
      <c r="G1107" s="177">
        <v>7</v>
      </c>
      <c r="H1107" s="178">
        <v>45</v>
      </c>
      <c r="I1107" s="172">
        <v>121</v>
      </c>
      <c r="J1107" s="177">
        <v>61</v>
      </c>
      <c r="K1107" s="177">
        <v>8</v>
      </c>
      <c r="L1107" s="178">
        <v>52</v>
      </c>
      <c r="M1107" s="172">
        <v>122</v>
      </c>
      <c r="N1107" s="177">
        <v>60</v>
      </c>
      <c r="O1107" s="177">
        <v>8</v>
      </c>
      <c r="P1107" s="178">
        <v>54</v>
      </c>
    </row>
    <row r="1108" spans="1:16" x14ac:dyDescent="0.3">
      <c r="A1108" s="183" t="s">
        <v>1014</v>
      </c>
      <c r="B1108" s="176" t="s">
        <v>309</v>
      </c>
      <c r="C1108" s="176" t="s">
        <v>2300</v>
      </c>
      <c r="D1108" s="175" t="s">
        <v>427</v>
      </c>
      <c r="E1108" s="172">
        <v>113</v>
      </c>
      <c r="F1108" s="177">
        <v>70</v>
      </c>
      <c r="G1108" s="177">
        <v>14</v>
      </c>
      <c r="H1108" s="178">
        <v>29</v>
      </c>
      <c r="I1108" s="172">
        <v>117</v>
      </c>
      <c r="J1108" s="177">
        <v>69</v>
      </c>
      <c r="K1108" s="177">
        <v>12</v>
      </c>
      <c r="L1108" s="178">
        <v>36</v>
      </c>
      <c r="M1108" s="172">
        <v>121</v>
      </c>
      <c r="N1108" s="177">
        <v>70</v>
      </c>
      <c r="O1108" s="177">
        <v>14</v>
      </c>
      <c r="P1108" s="178">
        <v>37</v>
      </c>
    </row>
    <row r="1109" spans="1:16" x14ac:dyDescent="0.3">
      <c r="A1109" s="183" t="s">
        <v>913</v>
      </c>
      <c r="B1109" s="176" t="s">
        <v>309</v>
      </c>
      <c r="C1109" s="176" t="s">
        <v>2301</v>
      </c>
      <c r="D1109" s="175" t="s">
        <v>383</v>
      </c>
      <c r="E1109" s="172">
        <v>101</v>
      </c>
      <c r="F1109" s="177">
        <v>45</v>
      </c>
      <c r="G1109" s="177">
        <v>11</v>
      </c>
      <c r="H1109" s="178">
        <v>45</v>
      </c>
      <c r="I1109" s="172">
        <v>119</v>
      </c>
      <c r="J1109" s="177">
        <v>46</v>
      </c>
      <c r="K1109" s="177">
        <v>10</v>
      </c>
      <c r="L1109" s="178">
        <v>63</v>
      </c>
      <c r="M1109" s="172">
        <v>124</v>
      </c>
      <c r="N1109" s="177">
        <v>46</v>
      </c>
      <c r="O1109" s="177">
        <v>10</v>
      </c>
      <c r="P1109" s="178">
        <v>68</v>
      </c>
    </row>
    <row r="1110" spans="1:16" x14ac:dyDescent="0.3">
      <c r="A1110" s="183" t="s">
        <v>107</v>
      </c>
      <c r="B1110" s="176" t="s">
        <v>763</v>
      </c>
      <c r="C1110" s="176" t="s">
        <v>2302</v>
      </c>
      <c r="D1110" s="175" t="s">
        <v>785</v>
      </c>
      <c r="E1110" s="172">
        <v>102</v>
      </c>
      <c r="F1110" s="177">
        <v>66</v>
      </c>
      <c r="G1110" s="177">
        <v>4</v>
      </c>
      <c r="H1110" s="178">
        <v>32</v>
      </c>
      <c r="I1110" s="172">
        <v>117</v>
      </c>
      <c r="J1110" s="177">
        <v>67</v>
      </c>
      <c r="K1110" s="177">
        <v>4</v>
      </c>
      <c r="L1110" s="178">
        <v>46</v>
      </c>
      <c r="M1110" s="172">
        <v>125</v>
      </c>
      <c r="N1110" s="177">
        <v>66</v>
      </c>
      <c r="O1110" s="177">
        <v>4</v>
      </c>
      <c r="P1110" s="178">
        <v>55</v>
      </c>
    </row>
    <row r="1111" spans="1:16" x14ac:dyDescent="0.3">
      <c r="A1111" s="183" t="s">
        <v>747</v>
      </c>
      <c r="B1111" s="176" t="s">
        <v>939</v>
      </c>
      <c r="C1111" s="176" t="s">
        <v>2303</v>
      </c>
      <c r="D1111" s="175" t="s">
        <v>209</v>
      </c>
      <c r="E1111" s="172">
        <v>97</v>
      </c>
      <c r="F1111" s="177">
        <v>69</v>
      </c>
      <c r="G1111" s="177">
        <v>7</v>
      </c>
      <c r="H1111" s="178">
        <v>21</v>
      </c>
      <c r="I1111" s="172">
        <v>110</v>
      </c>
      <c r="J1111" s="177">
        <v>70</v>
      </c>
      <c r="K1111" s="177">
        <v>8</v>
      </c>
      <c r="L1111" s="178">
        <v>32</v>
      </c>
      <c r="M1111" s="172">
        <v>123</v>
      </c>
      <c r="N1111" s="177">
        <v>70</v>
      </c>
      <c r="O1111" s="177">
        <v>14</v>
      </c>
      <c r="P1111" s="178">
        <v>39</v>
      </c>
    </row>
    <row r="1112" spans="1:16" x14ac:dyDescent="0.3">
      <c r="A1112" s="183" t="s">
        <v>762</v>
      </c>
      <c r="B1112" s="176" t="s">
        <v>181</v>
      </c>
      <c r="C1112" s="176" t="s">
        <v>2304</v>
      </c>
      <c r="D1112" s="175" t="s">
        <v>209</v>
      </c>
      <c r="E1112" s="172">
        <v>122</v>
      </c>
      <c r="F1112" s="177">
        <v>48</v>
      </c>
      <c r="G1112" s="177">
        <v>35</v>
      </c>
      <c r="H1112" s="178">
        <v>39</v>
      </c>
      <c r="I1112" s="172">
        <v>119</v>
      </c>
      <c r="J1112" s="177">
        <v>46</v>
      </c>
      <c r="K1112" s="177">
        <v>31</v>
      </c>
      <c r="L1112" s="178">
        <v>42</v>
      </c>
      <c r="M1112" s="172">
        <v>116</v>
      </c>
      <c r="N1112" s="177">
        <v>42</v>
      </c>
      <c r="O1112" s="177">
        <v>30</v>
      </c>
      <c r="P1112" s="178">
        <v>44</v>
      </c>
    </row>
    <row r="1113" spans="1:16" x14ac:dyDescent="0.3">
      <c r="A1113" s="183" t="s">
        <v>260</v>
      </c>
      <c r="B1113" s="176" t="s">
        <v>681</v>
      </c>
      <c r="C1113" s="176" t="s">
        <v>2305</v>
      </c>
      <c r="D1113" s="175" t="s">
        <v>707</v>
      </c>
      <c r="E1113" s="172">
        <v>94</v>
      </c>
      <c r="F1113" s="177">
        <v>11</v>
      </c>
      <c r="G1113" s="177">
        <v>79</v>
      </c>
      <c r="H1113" s="178">
        <v>4</v>
      </c>
      <c r="I1113" s="172">
        <v>84</v>
      </c>
      <c r="J1113" s="177">
        <v>11</v>
      </c>
      <c r="K1113" s="177">
        <v>62</v>
      </c>
      <c r="L1113" s="178">
        <v>11</v>
      </c>
      <c r="M1113" s="172">
        <v>114</v>
      </c>
      <c r="N1113" s="177">
        <v>12</v>
      </c>
      <c r="O1113" s="177">
        <v>90</v>
      </c>
      <c r="P1113" s="178">
        <v>12</v>
      </c>
    </row>
    <row r="1114" spans="1:16" x14ac:dyDescent="0.3">
      <c r="A1114" s="183" t="s">
        <v>568</v>
      </c>
      <c r="B1114" s="176" t="s">
        <v>309</v>
      </c>
      <c r="C1114" s="176" t="s">
        <v>2306</v>
      </c>
      <c r="D1114" s="175" t="s">
        <v>336</v>
      </c>
      <c r="E1114" s="172">
        <v>105</v>
      </c>
      <c r="F1114" s="177">
        <v>66</v>
      </c>
      <c r="G1114" s="177">
        <v>8</v>
      </c>
      <c r="H1114" s="178">
        <v>31</v>
      </c>
      <c r="I1114" s="172">
        <v>107</v>
      </c>
      <c r="J1114" s="177">
        <v>67</v>
      </c>
      <c r="K1114" s="177">
        <v>8</v>
      </c>
      <c r="L1114" s="178">
        <v>32</v>
      </c>
      <c r="M1114" s="172">
        <v>121</v>
      </c>
      <c r="N1114" s="177">
        <v>68</v>
      </c>
      <c r="O1114" s="177">
        <v>10</v>
      </c>
      <c r="P1114" s="178">
        <v>43</v>
      </c>
    </row>
    <row r="1115" spans="1:16" x14ac:dyDescent="0.3">
      <c r="A1115" s="183" t="s">
        <v>568</v>
      </c>
      <c r="B1115" s="176" t="s">
        <v>309</v>
      </c>
      <c r="C1115" s="176" t="s">
        <v>2307</v>
      </c>
      <c r="D1115" s="175" t="s">
        <v>354</v>
      </c>
      <c r="E1115" s="172">
        <v>85</v>
      </c>
      <c r="F1115" s="177">
        <v>45</v>
      </c>
      <c r="G1115" s="177">
        <v>3</v>
      </c>
      <c r="H1115" s="178">
        <v>37</v>
      </c>
      <c r="I1115" s="172">
        <v>94</v>
      </c>
      <c r="J1115" s="177">
        <v>45</v>
      </c>
      <c r="K1115" s="177">
        <v>2</v>
      </c>
      <c r="L1115" s="178">
        <v>47</v>
      </c>
      <c r="M1115" s="172">
        <v>112</v>
      </c>
      <c r="N1115" s="177">
        <v>61</v>
      </c>
      <c r="O1115" s="177">
        <v>2</v>
      </c>
      <c r="P1115" s="178">
        <v>49</v>
      </c>
    </row>
    <row r="1116" spans="1:16" x14ac:dyDescent="0.3">
      <c r="A1116" s="183" t="s">
        <v>1085</v>
      </c>
      <c r="B1116" s="176" t="s">
        <v>181</v>
      </c>
      <c r="C1116" s="176" t="s">
        <v>2308</v>
      </c>
      <c r="D1116" s="175" t="s">
        <v>861</v>
      </c>
      <c r="E1116" s="172">
        <v>91</v>
      </c>
      <c r="F1116" s="177">
        <v>46</v>
      </c>
      <c r="G1116" s="177">
        <v>10</v>
      </c>
      <c r="H1116" s="178">
        <v>35</v>
      </c>
      <c r="I1116" s="172">
        <v>109</v>
      </c>
      <c r="J1116" s="177">
        <v>49</v>
      </c>
      <c r="K1116" s="177">
        <v>11</v>
      </c>
      <c r="L1116" s="178">
        <v>49</v>
      </c>
      <c r="M1116" s="172">
        <v>112</v>
      </c>
      <c r="N1116" s="177">
        <v>49</v>
      </c>
      <c r="O1116" s="177">
        <v>11</v>
      </c>
      <c r="P1116" s="178">
        <v>52</v>
      </c>
    </row>
    <row r="1117" spans="1:16" x14ac:dyDescent="0.3">
      <c r="A1117" s="183" t="s">
        <v>474</v>
      </c>
      <c r="B1117" s="176" t="s">
        <v>793</v>
      </c>
      <c r="C1117" s="176" t="s">
        <v>2309</v>
      </c>
      <c r="D1117" s="175" t="s">
        <v>801</v>
      </c>
      <c r="E1117" s="172">
        <v>86</v>
      </c>
      <c r="F1117" s="177">
        <v>56</v>
      </c>
      <c r="G1117" s="177">
        <v>14</v>
      </c>
      <c r="H1117" s="178">
        <v>16</v>
      </c>
      <c r="I1117" s="172">
        <v>87</v>
      </c>
      <c r="J1117" s="177">
        <v>56</v>
      </c>
      <c r="K1117" s="177">
        <v>12</v>
      </c>
      <c r="L1117" s="178">
        <v>19</v>
      </c>
      <c r="M1117" s="172">
        <v>105</v>
      </c>
      <c r="N1117" s="177">
        <v>75</v>
      </c>
      <c r="O1117" s="177">
        <v>12</v>
      </c>
      <c r="P1117" s="178">
        <v>18</v>
      </c>
    </row>
    <row r="1118" spans="1:16" x14ac:dyDescent="0.3">
      <c r="A1118" s="183" t="s">
        <v>1130</v>
      </c>
      <c r="B1118" s="176" t="s">
        <v>272</v>
      </c>
      <c r="C1118" s="176" t="s">
        <v>2310</v>
      </c>
      <c r="D1118" s="175" t="s">
        <v>563</v>
      </c>
      <c r="E1118" s="172">
        <v>113</v>
      </c>
      <c r="F1118" s="177">
        <v>53</v>
      </c>
      <c r="G1118" s="177">
        <v>35</v>
      </c>
      <c r="H1118" s="178">
        <v>25</v>
      </c>
      <c r="I1118" s="172">
        <v>103</v>
      </c>
      <c r="J1118" s="177">
        <v>53</v>
      </c>
      <c r="K1118" s="177">
        <v>14</v>
      </c>
      <c r="L1118" s="178">
        <v>36</v>
      </c>
      <c r="M1118" s="172">
        <v>113</v>
      </c>
      <c r="N1118" s="177">
        <v>52</v>
      </c>
      <c r="O1118" s="177">
        <v>17</v>
      </c>
      <c r="P1118" s="178">
        <v>44</v>
      </c>
    </row>
    <row r="1119" spans="1:16" x14ac:dyDescent="0.3">
      <c r="A1119" s="184" t="s">
        <v>747</v>
      </c>
      <c r="B1119" s="176" t="s">
        <v>1173</v>
      </c>
      <c r="C1119" s="176" t="s">
        <v>2311</v>
      </c>
      <c r="D1119" s="176" t="s">
        <v>249</v>
      </c>
      <c r="E1119" s="172">
        <v>97</v>
      </c>
      <c r="F1119" s="177">
        <v>54</v>
      </c>
      <c r="G1119" s="177">
        <v>9</v>
      </c>
      <c r="H1119" s="178">
        <v>34</v>
      </c>
      <c r="I1119" s="172">
        <v>92</v>
      </c>
      <c r="J1119" s="177">
        <v>52</v>
      </c>
      <c r="K1119" s="177">
        <v>8</v>
      </c>
      <c r="L1119" s="178">
        <v>32</v>
      </c>
      <c r="M1119" s="172">
        <v>108</v>
      </c>
      <c r="N1119" s="177">
        <v>64</v>
      </c>
      <c r="O1119" s="177">
        <v>9</v>
      </c>
      <c r="P1119" s="178">
        <v>35</v>
      </c>
    </row>
    <row r="1120" spans="1:16" x14ac:dyDescent="0.3">
      <c r="A1120" s="183" t="s">
        <v>568</v>
      </c>
      <c r="B1120" s="176" t="s">
        <v>1163</v>
      </c>
      <c r="C1120" s="176" t="s">
        <v>2312</v>
      </c>
      <c r="D1120" s="176" t="s">
        <v>902</v>
      </c>
      <c r="E1120" s="172">
        <v>223</v>
      </c>
      <c r="F1120" s="177">
        <v>57</v>
      </c>
      <c r="G1120" s="177">
        <v>147</v>
      </c>
      <c r="H1120" s="178">
        <v>19</v>
      </c>
      <c r="I1120" s="172">
        <v>98</v>
      </c>
      <c r="J1120" s="177">
        <v>56</v>
      </c>
      <c r="K1120" s="177">
        <v>19</v>
      </c>
      <c r="L1120" s="178">
        <v>23</v>
      </c>
      <c r="M1120" s="172">
        <v>109</v>
      </c>
      <c r="N1120" s="177">
        <v>69</v>
      </c>
      <c r="O1120" s="177">
        <v>11</v>
      </c>
      <c r="P1120" s="178">
        <v>29</v>
      </c>
    </row>
    <row r="1121" spans="1:16" x14ac:dyDescent="0.3">
      <c r="A1121" s="183" t="s">
        <v>938</v>
      </c>
      <c r="B1121" s="176" t="s">
        <v>1163</v>
      </c>
      <c r="C1121" s="176" t="s">
        <v>2313</v>
      </c>
      <c r="D1121" s="175" t="s">
        <v>1167</v>
      </c>
      <c r="E1121" s="172">
        <v>93</v>
      </c>
      <c r="F1121" s="177">
        <v>52</v>
      </c>
      <c r="G1121" s="177">
        <v>15</v>
      </c>
      <c r="H1121" s="178">
        <v>26</v>
      </c>
      <c r="I1121" s="172">
        <v>88</v>
      </c>
      <c r="J1121" s="177">
        <v>53</v>
      </c>
      <c r="K1121" s="177">
        <v>5</v>
      </c>
      <c r="L1121" s="178">
        <v>30</v>
      </c>
      <c r="M1121" s="172">
        <v>104</v>
      </c>
      <c r="N1121" s="177">
        <v>65</v>
      </c>
      <c r="O1121" s="177">
        <v>5</v>
      </c>
      <c r="P1121" s="178">
        <v>34</v>
      </c>
    </row>
    <row r="1122" spans="1:16" x14ac:dyDescent="0.3">
      <c r="A1122" s="183" t="s">
        <v>938</v>
      </c>
      <c r="B1122" s="176" t="s">
        <v>1163</v>
      </c>
      <c r="C1122" s="176" t="s">
        <v>2314</v>
      </c>
      <c r="D1122" s="175" t="s">
        <v>1166</v>
      </c>
      <c r="E1122" s="172">
        <v>454</v>
      </c>
      <c r="F1122" s="177">
        <v>16</v>
      </c>
      <c r="G1122" s="177">
        <v>424</v>
      </c>
      <c r="H1122" s="178">
        <v>14</v>
      </c>
      <c r="I1122" s="172">
        <v>116</v>
      </c>
      <c r="J1122" s="177">
        <v>15</v>
      </c>
      <c r="K1122" s="177">
        <v>88</v>
      </c>
      <c r="L1122" s="178">
        <v>13</v>
      </c>
      <c r="M1122" s="172">
        <v>95</v>
      </c>
      <c r="N1122" s="177">
        <v>15</v>
      </c>
      <c r="O1122" s="177">
        <v>69</v>
      </c>
      <c r="P1122" s="178">
        <v>11</v>
      </c>
    </row>
    <row r="1123" spans="1:16" x14ac:dyDescent="0.3">
      <c r="A1123" s="183" t="s">
        <v>568</v>
      </c>
      <c r="B1123" s="176" t="s">
        <v>1163</v>
      </c>
      <c r="C1123" s="176" t="s">
        <v>2315</v>
      </c>
      <c r="D1123" s="175" t="s">
        <v>1171</v>
      </c>
      <c r="E1123" s="172">
        <v>87</v>
      </c>
      <c r="F1123" s="177">
        <v>48</v>
      </c>
      <c r="G1123" s="177">
        <v>10</v>
      </c>
      <c r="H1123" s="178">
        <v>29</v>
      </c>
      <c r="I1123" s="172">
        <v>97</v>
      </c>
      <c r="J1123" s="177">
        <v>49</v>
      </c>
      <c r="K1123" s="177">
        <v>9</v>
      </c>
      <c r="L1123" s="178">
        <v>39</v>
      </c>
      <c r="M1123" s="172">
        <v>104</v>
      </c>
      <c r="N1123" s="177">
        <v>48</v>
      </c>
      <c r="O1123" s="177">
        <v>9</v>
      </c>
      <c r="P1123" s="178">
        <v>47</v>
      </c>
    </row>
    <row r="1124" spans="1:16" x14ac:dyDescent="0.3">
      <c r="A1124" s="183" t="s">
        <v>308</v>
      </c>
      <c r="B1124" s="176" t="s">
        <v>1163</v>
      </c>
      <c r="C1124" s="176" t="s">
        <v>2316</v>
      </c>
      <c r="D1124" s="175" t="s">
        <v>1168</v>
      </c>
      <c r="E1124" s="172">
        <v>79</v>
      </c>
      <c r="F1124" s="177">
        <v>45</v>
      </c>
      <c r="G1124" s="177">
        <v>4</v>
      </c>
      <c r="H1124" s="178">
        <v>30</v>
      </c>
      <c r="I1124" s="172">
        <v>83</v>
      </c>
      <c r="J1124" s="177">
        <v>37</v>
      </c>
      <c r="K1124" s="177">
        <v>4</v>
      </c>
      <c r="L1124" s="178">
        <v>42</v>
      </c>
      <c r="M1124" s="172">
        <v>91</v>
      </c>
      <c r="N1124" s="177">
        <v>37</v>
      </c>
      <c r="O1124" s="177">
        <v>11</v>
      </c>
      <c r="P1124" s="178">
        <v>43</v>
      </c>
    </row>
    <row r="1125" spans="1:16" x14ac:dyDescent="0.3">
      <c r="A1125" s="183" t="s">
        <v>924</v>
      </c>
      <c r="B1125" s="176" t="s">
        <v>1173</v>
      </c>
      <c r="C1125" s="176" t="s">
        <v>2317</v>
      </c>
      <c r="D1125" s="175" t="s">
        <v>1177</v>
      </c>
      <c r="E1125" s="172">
        <v>44</v>
      </c>
      <c r="F1125" s="177">
        <v>2</v>
      </c>
      <c r="G1125" s="177">
        <v>42</v>
      </c>
      <c r="H1125" s="178">
        <v>0</v>
      </c>
      <c r="I1125" s="172">
        <v>86</v>
      </c>
      <c r="J1125" s="177">
        <v>2</v>
      </c>
      <c r="K1125" s="177">
        <v>79</v>
      </c>
      <c r="L1125" s="178">
        <v>5</v>
      </c>
      <c r="M1125" s="172">
        <v>73</v>
      </c>
      <c r="N1125" s="177">
        <v>2</v>
      </c>
      <c r="O1125" s="177">
        <v>64</v>
      </c>
      <c r="P1125" s="178">
        <v>7</v>
      </c>
    </row>
    <row r="1126" spans="1:16" x14ac:dyDescent="0.3">
      <c r="A1126" s="183" t="s">
        <v>107</v>
      </c>
      <c r="B1126" s="176" t="s">
        <v>1173</v>
      </c>
      <c r="C1126" s="176" t="s">
        <v>2318</v>
      </c>
      <c r="D1126" s="175" t="s">
        <v>1176</v>
      </c>
      <c r="E1126" s="172">
        <v>36</v>
      </c>
      <c r="F1126" s="177">
        <v>19</v>
      </c>
      <c r="G1126" s="177">
        <v>17</v>
      </c>
      <c r="H1126" s="178">
        <v>0</v>
      </c>
      <c r="I1126" s="172">
        <v>29</v>
      </c>
      <c r="J1126" s="177">
        <v>19</v>
      </c>
      <c r="K1126" s="177">
        <v>10</v>
      </c>
      <c r="L1126" s="178">
        <v>0</v>
      </c>
      <c r="M1126" s="172">
        <v>66</v>
      </c>
      <c r="N1126" s="177">
        <v>20</v>
      </c>
      <c r="O1126" s="177">
        <v>46</v>
      </c>
      <c r="P1126" s="178">
        <v>0</v>
      </c>
    </row>
    <row r="1127" spans="1:16" x14ac:dyDescent="0.3">
      <c r="A1127" s="183" t="s">
        <v>107</v>
      </c>
      <c r="B1127" s="176" t="s">
        <v>1163</v>
      </c>
      <c r="C1127" s="176" t="s">
        <v>2319</v>
      </c>
      <c r="D1127" s="175" t="s">
        <v>1206</v>
      </c>
      <c r="E1127" s="172">
        <v>55</v>
      </c>
      <c r="F1127" s="177">
        <v>28</v>
      </c>
      <c r="G1127" s="177">
        <v>20</v>
      </c>
      <c r="H1127" s="178">
        <v>7</v>
      </c>
      <c r="I1127" s="172">
        <v>66</v>
      </c>
      <c r="J1127" s="177">
        <v>28</v>
      </c>
      <c r="K1127" s="177">
        <v>19</v>
      </c>
      <c r="L1127" s="178">
        <v>19</v>
      </c>
      <c r="M1127" s="172">
        <v>72</v>
      </c>
      <c r="N1127" s="177">
        <v>28</v>
      </c>
      <c r="O1127" s="177">
        <v>18</v>
      </c>
      <c r="P1127" s="178">
        <v>26</v>
      </c>
    </row>
    <row r="1128" spans="1:16" x14ac:dyDescent="0.3">
      <c r="A1128" s="183" t="s">
        <v>512</v>
      </c>
      <c r="B1128" s="176" t="s">
        <v>1163</v>
      </c>
      <c r="C1128" s="176" t="s">
        <v>2320</v>
      </c>
      <c r="D1128" s="175" t="s">
        <v>1169</v>
      </c>
      <c r="E1128" s="172">
        <v>44</v>
      </c>
      <c r="F1128" s="177">
        <v>18</v>
      </c>
      <c r="G1128" s="177">
        <v>26</v>
      </c>
      <c r="H1128" s="178">
        <v>0</v>
      </c>
      <c r="I1128" s="172">
        <v>54</v>
      </c>
      <c r="J1128" s="177">
        <v>18</v>
      </c>
      <c r="K1128" s="177">
        <v>28</v>
      </c>
      <c r="L1128" s="178">
        <v>8</v>
      </c>
      <c r="M1128" s="172">
        <v>55</v>
      </c>
      <c r="N1128" s="177">
        <v>20</v>
      </c>
      <c r="O1128" s="177">
        <v>29</v>
      </c>
      <c r="P1128" s="178">
        <v>6</v>
      </c>
    </row>
    <row r="1129" spans="1:16" x14ac:dyDescent="0.3">
      <c r="A1129" s="185" t="s">
        <v>1085</v>
      </c>
      <c r="B1129" s="186" t="s">
        <v>1163</v>
      </c>
      <c r="C1129" s="186" t="s">
        <v>2321</v>
      </c>
      <c r="D1129" s="148" t="s">
        <v>354</v>
      </c>
      <c r="E1129" s="187">
        <v>47</v>
      </c>
      <c r="F1129" s="190">
        <v>24</v>
      </c>
      <c r="G1129" s="190">
        <v>17</v>
      </c>
      <c r="H1129" s="188">
        <v>6</v>
      </c>
      <c r="I1129" s="187">
        <v>54</v>
      </c>
      <c r="J1129" s="190">
        <v>23</v>
      </c>
      <c r="K1129" s="190">
        <v>15</v>
      </c>
      <c r="L1129" s="188">
        <v>16</v>
      </c>
      <c r="M1129" s="187">
        <v>54</v>
      </c>
      <c r="N1129" s="190">
        <v>21</v>
      </c>
      <c r="O1129" s="190">
        <v>15</v>
      </c>
      <c r="P1129" s="188">
        <v>18</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2025-07-07T16:23:49Z</dcterms:modified>
</cp:coreProperties>
</file>