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dRichValueWebImage.xml" ContentType="application/vnd.ms-excel.rdrichvaluewebimage+xml"/>
  <Override PartName="/xl/richData/rdrichvalue.xml" ContentType="application/vnd.ms-excel.rdrichvalue+xml"/>
  <Override PartName="/xl/richData/rdrichvaluestructure.xml" ContentType="application/vnd.ms-excel.rdrichvaluestructure+xml"/>
  <Override PartName="/xl/richData/rdarray.xml" ContentType="application/vnd.ms-excel.rdarray+xml"/>
  <Override PartName="/xl/richData/richStyles.xml" ContentType="application/vnd.ms-excel.richstyles+xml"/>
  <Override PartName="/xl/richData/rdsupportingpropertybagstructure.xml" ContentType="application/vnd.ms-excel.rdsupportingpropertybagstructure+xml"/>
  <Override PartName="/xl/richData/rdsupportingpropertybag.xml" ContentType="application/vnd.ms-excel.rdsupportingpropertybag+xml"/>
  <Override PartName="/xl/richData/rdRichValueTypes.xml" ContentType="application/vnd.ms-excel.rdrichvaluetypes+xml"/>
  <Override PartName="/xl/drawings/drawing1.xml" ContentType="application/vnd.openxmlformats-officedocument.drawing+xml"/>
  <Override PartName="/xl/drawings/drawing2.xml" ContentType="application/vnd.openxmlformats-officedocument.drawing+xml"/>
  <Override PartName="/xl/charts/chartEx1.xml" ContentType="application/vnd.ms-office.chartex+xml"/>
  <Override PartName="/xl/charts/style1.xml" ContentType="application/vnd.ms-office.chartstyle+xml"/>
  <Override PartName="/xl/charts/colors1.xml" ContentType="application/vnd.ms-office.chartcolorstyle+xml"/>
  <Override PartName="/xl/charts/chart1.xml" ContentType="application/vnd.openxmlformats-officedocument.drawingml.chart+xml"/>
  <Override PartName="/xl/charts/style2.xml" ContentType="application/vnd.ms-office.chartstyle+xml"/>
  <Override PartName="/xl/charts/colors2.xml" ContentType="application/vnd.ms-office.chartcolorstyle+xml"/>
  <Override PartName="/xl/charts/chart2.xml" ContentType="application/vnd.openxmlformats-officedocument.drawingml.chart+xml"/>
  <Override PartName="/xl/charts/style3.xml" ContentType="application/vnd.ms-office.chartstyle+xml"/>
  <Override PartName="/xl/charts/colors3.xml" ContentType="application/vnd.ms-office.chartcolorstyle+xml"/>
  <Override PartName="/xl/drawings/drawing3.xml" ContentType="application/vnd.openxmlformats-officedocument.drawing+xml"/>
  <Override PartName="/xl/charts/chartEx2.xml" ContentType="application/vnd.ms-office.chartex+xml"/>
  <Override PartName="/xl/charts/style4.xml" ContentType="application/vnd.ms-office.chartstyle+xml"/>
  <Override PartName="/xl/charts/colors4.xml" ContentType="application/vnd.ms-office.chartcolorstyle+xml"/>
  <Override PartName="/xl/charts/chart3.xml" ContentType="application/vnd.openxmlformats-officedocument.drawingml.chart+xml"/>
  <Override PartName="/xl/charts/style5.xml" ContentType="application/vnd.ms-office.chartstyle+xml"/>
  <Override PartName="/xl/charts/colors5.xml" ContentType="application/vnd.ms-office.chartcolorstyle+xml"/>
  <Override PartName="/xl/charts/chart4.xml" ContentType="application/vnd.openxmlformats-officedocument.drawingml.chart+xml"/>
  <Override PartName="/xl/charts/style6.xml" ContentType="application/vnd.ms-office.chartstyle+xml"/>
  <Override PartName="/xl/charts/colors6.xml" ContentType="application/vnd.ms-office.chartcolorstyle+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hidePivotFieldList="1" defaultThemeVersion="166925"/>
  <mc:AlternateContent xmlns:mc="http://schemas.openxmlformats.org/markup-compatibility/2006">
    <mc:Choice Requires="x15">
      <x15ac:absPath xmlns:x15ac="http://schemas.microsoft.com/office/spreadsheetml/2010/11/ac" url="C:\Users\Mateo Grisales\Downloads\"/>
    </mc:Choice>
  </mc:AlternateContent>
  <xr:revisionPtr revIDLastSave="0" documentId="13_ncr:1_{D342F4D5-B75E-425E-865E-AA46F45F031A}" xr6:coauthVersionLast="47" xr6:coauthVersionMax="47" xr10:uidLastSave="{00000000-0000-0000-0000-000000000000}"/>
  <bookViews>
    <workbookView xWindow="-108" yWindow="-108" windowWidth="23256" windowHeight="12456" xr2:uid="{C1906065-A51F-4A52-ADBA-E90869F494AF}"/>
  </bookViews>
  <sheets>
    <sheet name="Resultados generales" sheetId="1" r:id="rId1"/>
    <sheet name="Dependientes sector privado" sheetId="2" r:id="rId2"/>
    <sheet name="Independientes" sheetId="5" r:id="rId3"/>
    <sheet name="Monto de cotización" sheetId="4" r:id="rId4"/>
    <sheet name="Resumen municipal" sheetId="6" r:id="rId5"/>
  </sheets>
  <definedNames>
    <definedName name="_xlnm._FilterDatabase" localSheetId="4" hidden="1">'Resumen municipal'!$E$13:$P$1129</definedName>
    <definedName name="_xlchart.v6.0" hidden="1">'Dependientes sector privado'!$A$82:$D$82</definedName>
    <definedName name="_xlchart.v6.1" hidden="1">'Dependientes sector privado'!$A$83:$D$115</definedName>
    <definedName name="_xlchart.v6.2" hidden="1">'Dependientes sector privado'!$E$82</definedName>
    <definedName name="_xlchart.v6.3" hidden="1">'Dependientes sector privado'!$F$83:$F$116</definedName>
    <definedName name="_xlchart.v6.4" hidden="1">Independientes!$A$65:$D$65</definedName>
    <definedName name="_xlchart.v6.5" hidden="1">Independientes!$A$66:$D$98</definedName>
    <definedName name="_xlchart.v6.6" hidden="1">Independientes!$E$65</definedName>
    <definedName name="_xlchart.v6.7" hidden="1">Independientes!$F$66:$F$99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07" i="5" l="1"/>
  <c r="B107" i="5"/>
  <c r="J2" i="6"/>
  <c r="J2" i="4"/>
  <c r="J2" i="5"/>
  <c r="J2" i="2"/>
  <c r="B124" i="2"/>
  <c r="N43" i="2"/>
  <c r="N44" i="2"/>
  <c r="N45" i="2"/>
  <c r="J2" i="1"/>
  <c r="H107" i="5" l="1"/>
  <c r="E84" i="5"/>
  <c r="F35" i="5"/>
  <c r="F52" i="2"/>
  <c r="H35" i="5"/>
  <c r="E124" i="2"/>
  <c r="E52" i="2" l="1"/>
  <c r="I107" i="5"/>
  <c r="E35" i="5"/>
  <c r="H52" i="2"/>
  <c r="I124" i="5"/>
  <c r="H123" i="5"/>
  <c r="H121" i="5"/>
  <c r="H117" i="5"/>
  <c r="H115" i="5"/>
  <c r="H113" i="5"/>
  <c r="H111" i="5"/>
  <c r="E97" i="5"/>
  <c r="F94" i="5"/>
  <c r="E89" i="5"/>
  <c r="E86" i="5"/>
  <c r="F78" i="5"/>
  <c r="E73" i="5"/>
  <c r="F68" i="5"/>
  <c r="E36" i="5"/>
  <c r="H140" i="2"/>
  <c r="H138" i="2"/>
  <c r="H136" i="2"/>
  <c r="H134" i="2"/>
  <c r="H132" i="2"/>
  <c r="H128" i="2"/>
  <c r="F115" i="2"/>
  <c r="F114" i="2"/>
  <c r="E109" i="2"/>
  <c r="E106" i="2"/>
  <c r="E104" i="2"/>
  <c r="F104" i="2"/>
  <c r="E101" i="2"/>
  <c r="E98" i="2"/>
  <c r="F96" i="2"/>
  <c r="E90" i="2"/>
  <c r="E88" i="2"/>
  <c r="F88" i="2"/>
  <c r="E85" i="2"/>
  <c r="I124" i="2"/>
  <c r="F72" i="2"/>
  <c r="F69" i="2"/>
  <c r="H67" i="2"/>
  <c r="F61" i="2"/>
  <c r="H59" i="2"/>
  <c r="F56" i="2"/>
  <c r="H124" i="5"/>
  <c r="H122" i="5"/>
  <c r="H120" i="5"/>
  <c r="H118" i="5"/>
  <c r="H114" i="5"/>
  <c r="H110" i="5"/>
  <c r="F98" i="5"/>
  <c r="F95" i="5"/>
  <c r="E92" i="5"/>
  <c r="F87" i="5"/>
  <c r="E81" i="5"/>
  <c r="F79" i="5"/>
  <c r="E76" i="5"/>
  <c r="F74" i="5"/>
  <c r="E71" i="5"/>
  <c r="F71" i="5"/>
  <c r="E70" i="5"/>
  <c r="H52" i="5"/>
  <c r="H50" i="5"/>
  <c r="H44" i="5"/>
  <c r="H42" i="5"/>
  <c r="I122" i="5"/>
  <c r="H119" i="5"/>
  <c r="I118" i="5"/>
  <c r="I116" i="5"/>
  <c r="I114" i="5"/>
  <c r="H112" i="5"/>
  <c r="I110" i="5"/>
  <c r="F45" i="5"/>
  <c r="F37" i="5"/>
  <c r="I141" i="2"/>
  <c r="I136" i="2"/>
  <c r="H135" i="2"/>
  <c r="I134" i="2"/>
  <c r="H133" i="2"/>
  <c r="I132" i="2"/>
  <c r="H130" i="2"/>
  <c r="H124" i="2"/>
  <c r="E111" i="2"/>
  <c r="F103" i="2"/>
  <c r="E95" i="2"/>
  <c r="F93" i="2"/>
  <c r="E87" i="2"/>
  <c r="E112" i="2"/>
  <c r="F107" i="2"/>
  <c r="H73" i="2"/>
  <c r="F71" i="2"/>
  <c r="H70" i="2"/>
  <c r="H66" i="2"/>
  <c r="F62" i="2"/>
  <c r="H57" i="2"/>
  <c r="H55" i="2"/>
  <c r="H54" i="2"/>
  <c r="E102" i="2"/>
  <c r="F100" i="2"/>
  <c r="E99" i="2"/>
  <c r="E97" i="2"/>
  <c r="F97" i="2"/>
  <c r="E94" i="2"/>
  <c r="E91" i="2"/>
  <c r="F84" i="2"/>
  <c r="I123" i="5"/>
  <c r="H116" i="5"/>
  <c r="I115" i="5"/>
  <c r="I113" i="5"/>
  <c r="I112" i="5"/>
  <c r="I111" i="5"/>
  <c r="E96" i="5"/>
  <c r="E91" i="5"/>
  <c r="F90" i="5"/>
  <c r="F85" i="5"/>
  <c r="E82" i="5"/>
  <c r="E77" i="5"/>
  <c r="E75" i="5"/>
  <c r="F69" i="5"/>
  <c r="H54" i="5"/>
  <c r="F53" i="5"/>
  <c r="F51" i="5"/>
  <c r="F49" i="5"/>
  <c r="H49" i="5"/>
  <c r="F48" i="5"/>
  <c r="H48" i="5"/>
  <c r="E85" i="5"/>
  <c r="F82" i="5"/>
  <c r="E80" i="5"/>
  <c r="F56" i="5"/>
  <c r="H43" i="5"/>
  <c r="H38" i="5"/>
  <c r="I138" i="2"/>
  <c r="I137" i="2"/>
  <c r="I133" i="2"/>
  <c r="I131" i="2"/>
  <c r="I130" i="2"/>
  <c r="I129" i="2"/>
  <c r="I128" i="2"/>
  <c r="H141" i="2"/>
  <c r="H139" i="2"/>
  <c r="H137" i="2"/>
  <c r="H131" i="2"/>
  <c r="H129" i="2"/>
  <c r="E113" i="2"/>
  <c r="F113" i="2"/>
  <c r="E108" i="2"/>
  <c r="E103" i="2"/>
  <c r="E92" i="2"/>
  <c r="F87" i="2"/>
  <c r="E86" i="2"/>
  <c r="H72" i="2"/>
  <c r="H71" i="2"/>
  <c r="F67" i="2"/>
  <c r="H65" i="2"/>
  <c r="H64" i="2"/>
  <c r="H62" i="2"/>
  <c r="F60" i="2"/>
  <c r="F93" i="5"/>
  <c r="E88" i="5"/>
  <c r="E83" i="5"/>
  <c r="F77" i="5"/>
  <c r="E72" i="5"/>
  <c r="E67" i="5"/>
  <c r="E66" i="5"/>
  <c r="E84" i="2"/>
  <c r="E89" i="2"/>
  <c r="F89" i="2"/>
  <c r="E100" i="2"/>
  <c r="E107" i="2"/>
  <c r="E110" i="2"/>
  <c r="F110" i="2"/>
  <c r="E115" i="2"/>
  <c r="I121" i="5"/>
  <c r="I120" i="5"/>
  <c r="I119" i="5"/>
  <c r="I117" i="5"/>
  <c r="I109" i="5"/>
  <c r="E93" i="5"/>
  <c r="F91" i="5"/>
  <c r="E90" i="5"/>
  <c r="F88" i="5"/>
  <c r="E87" i="5"/>
  <c r="F83" i="5"/>
  <c r="F72" i="5"/>
  <c r="F67" i="5"/>
  <c r="H56" i="5"/>
  <c r="H51" i="5"/>
  <c r="H46" i="5"/>
  <c r="F46" i="5"/>
  <c r="H41" i="5"/>
  <c r="F41" i="5"/>
  <c r="H40" i="5"/>
  <c r="F40" i="5"/>
  <c r="F38" i="5"/>
  <c r="I140" i="2"/>
  <c r="I139" i="2"/>
  <c r="I135" i="2"/>
  <c r="I127" i="2"/>
  <c r="H127" i="2"/>
  <c r="I126" i="2"/>
  <c r="F73" i="2"/>
  <c r="H68" i="2"/>
  <c r="F68" i="2"/>
  <c r="H58" i="2"/>
  <c r="F57" i="2"/>
  <c r="H56" i="2"/>
  <c r="F92" i="5" l="1"/>
  <c r="F76" i="5"/>
  <c r="G51" i="5"/>
  <c r="G46" i="5"/>
  <c r="F36" i="5"/>
  <c r="G36" i="5"/>
  <c r="F86" i="5"/>
  <c r="F111" i="2"/>
  <c r="F98" i="2"/>
  <c r="E114" i="2"/>
  <c r="F90" i="2"/>
  <c r="F106" i="2"/>
  <c r="I57" i="2"/>
  <c r="F105" i="2"/>
  <c r="E105" i="2"/>
  <c r="F99" i="2"/>
  <c r="F94" i="2"/>
  <c r="F91" i="2"/>
  <c r="E94" i="5"/>
  <c r="E69" i="5"/>
  <c r="F75" i="5"/>
  <c r="F70" i="5"/>
  <c r="E74" i="5"/>
  <c r="E78" i="5"/>
  <c r="E79" i="5"/>
  <c r="E95" i="5"/>
  <c r="F80" i="5"/>
  <c r="F96" i="5"/>
  <c r="E98" i="5"/>
  <c r="F66" i="5"/>
  <c r="E68" i="5"/>
  <c r="F84" i="5"/>
  <c r="F52" i="5"/>
  <c r="F43" i="5"/>
  <c r="H36" i="5"/>
  <c r="F54" i="5"/>
  <c r="F44" i="5"/>
  <c r="H142" i="2"/>
  <c r="E117" i="2"/>
  <c r="F117" i="2"/>
  <c r="F112" i="2"/>
  <c r="E96" i="2"/>
  <c r="F95" i="2"/>
  <c r="F101" i="2"/>
  <c r="F85" i="2"/>
  <c r="E83" i="2"/>
  <c r="E93" i="2"/>
  <c r="F83" i="2"/>
  <c r="F108" i="2"/>
  <c r="F92" i="2"/>
  <c r="F102" i="2"/>
  <c r="F86" i="2"/>
  <c r="F109" i="2"/>
  <c r="G58" i="2"/>
  <c r="G56" i="2"/>
  <c r="F59" i="2"/>
  <c r="F70" i="2"/>
  <c r="H60" i="2"/>
  <c r="F64" i="2"/>
  <c r="F66" i="2"/>
  <c r="F65" i="2"/>
  <c r="F54" i="2"/>
  <c r="H109" i="5"/>
  <c r="I125" i="5"/>
  <c r="F100" i="5"/>
  <c r="E100" i="5"/>
  <c r="F73" i="5"/>
  <c r="F81" i="5"/>
  <c r="F89" i="5"/>
  <c r="F97" i="5"/>
  <c r="E57" i="5"/>
  <c r="E49" i="5"/>
  <c r="E41" i="5"/>
  <c r="E43" i="5"/>
  <c r="E52" i="5"/>
  <c r="E44" i="5"/>
  <c r="I58" i="5"/>
  <c r="H58" i="5"/>
  <c r="E50" i="5"/>
  <c r="E42" i="5"/>
  <c r="G58" i="5"/>
  <c r="E53" i="5"/>
  <c r="E45" i="5"/>
  <c r="E37" i="5"/>
  <c r="F58" i="5"/>
  <c r="E56" i="5"/>
  <c r="E48" i="5"/>
  <c r="E40" i="5"/>
  <c r="E51" i="5"/>
  <c r="E54" i="5"/>
  <c r="E46" i="5"/>
  <c r="E38" i="5"/>
  <c r="G53" i="5"/>
  <c r="G45" i="5"/>
  <c r="G37" i="5"/>
  <c r="G56" i="5"/>
  <c r="G48" i="5"/>
  <c r="G40" i="5"/>
  <c r="G49" i="5"/>
  <c r="G43" i="5"/>
  <c r="G54" i="5"/>
  <c r="G38" i="5"/>
  <c r="G41" i="5"/>
  <c r="G57" i="5"/>
  <c r="G52" i="5"/>
  <c r="G44" i="5"/>
  <c r="I47" i="5"/>
  <c r="I56" i="5"/>
  <c r="I48" i="5"/>
  <c r="I40" i="5"/>
  <c r="I51" i="5"/>
  <c r="I43" i="5"/>
  <c r="I54" i="5"/>
  <c r="I46" i="5"/>
  <c r="I38" i="5"/>
  <c r="I39" i="5"/>
  <c r="I49" i="5"/>
  <c r="I41" i="5"/>
  <c r="I57" i="5"/>
  <c r="I52" i="5"/>
  <c r="I44" i="5"/>
  <c r="I36" i="5"/>
  <c r="I50" i="5"/>
  <c r="I42" i="5"/>
  <c r="I55" i="5"/>
  <c r="I37" i="5"/>
  <c r="G39" i="5"/>
  <c r="G42" i="5"/>
  <c r="I45" i="5"/>
  <c r="G47" i="5"/>
  <c r="G50" i="5"/>
  <c r="I53" i="5"/>
  <c r="G55" i="5"/>
  <c r="H39" i="5"/>
  <c r="H47" i="5"/>
  <c r="H55" i="5"/>
  <c r="E39" i="5"/>
  <c r="F42" i="5"/>
  <c r="E47" i="5"/>
  <c r="F50" i="5"/>
  <c r="E55" i="5"/>
  <c r="H37" i="5"/>
  <c r="F39" i="5"/>
  <c r="H45" i="5"/>
  <c r="F47" i="5"/>
  <c r="H53" i="5"/>
  <c r="F55" i="5"/>
  <c r="I142" i="2"/>
  <c r="H126" i="2"/>
  <c r="G67" i="2"/>
  <c r="G59" i="2"/>
  <c r="G54" i="2"/>
  <c r="G70" i="2"/>
  <c r="G62" i="2"/>
  <c r="G73" i="2"/>
  <c r="G65" i="2"/>
  <c r="G57" i="2"/>
  <c r="G68" i="2"/>
  <c r="G60" i="2"/>
  <c r="G72" i="2"/>
  <c r="G64" i="2"/>
  <c r="G71" i="2"/>
  <c r="G74" i="2"/>
  <c r="E57" i="2"/>
  <c r="E56" i="2"/>
  <c r="I75" i="2"/>
  <c r="E72" i="2"/>
  <c r="E64" i="2"/>
  <c r="H75" i="2"/>
  <c r="E67" i="2"/>
  <c r="E59" i="2"/>
  <c r="E54" i="2"/>
  <c r="E74" i="2"/>
  <c r="E66" i="2"/>
  <c r="G75" i="2"/>
  <c r="E70" i="2"/>
  <c r="E62" i="2"/>
  <c r="E58" i="2"/>
  <c r="E53" i="2"/>
  <c r="F75" i="2"/>
  <c r="E73" i="2"/>
  <c r="E65" i="2"/>
  <c r="E68" i="2"/>
  <c r="E60" i="2"/>
  <c r="E71" i="2"/>
  <c r="I59" i="2"/>
  <c r="E61" i="2"/>
  <c r="I67" i="2"/>
  <c r="E69" i="2"/>
  <c r="I63" i="2"/>
  <c r="I73" i="2"/>
  <c r="I65" i="2"/>
  <c r="I68" i="2"/>
  <c r="I60" i="2"/>
  <c r="I55" i="2"/>
  <c r="I71" i="2"/>
  <c r="I66" i="2"/>
  <c r="I58" i="2"/>
  <c r="I56" i="2"/>
  <c r="I64" i="2"/>
  <c r="I54" i="2"/>
  <c r="I70" i="2"/>
  <c r="I62" i="2"/>
  <c r="I74" i="2"/>
  <c r="I72" i="2"/>
  <c r="G69" i="2"/>
  <c r="F53" i="2"/>
  <c r="E55" i="2"/>
  <c r="G66" i="2"/>
  <c r="H69" i="2"/>
  <c r="G61" i="2"/>
  <c r="H53" i="2"/>
  <c r="F55" i="2"/>
  <c r="I61" i="2"/>
  <c r="G63" i="2"/>
  <c r="I69" i="2"/>
  <c r="F58" i="2"/>
  <c r="E63" i="2"/>
  <c r="G53" i="2"/>
  <c r="F63" i="2"/>
  <c r="I53" i="2"/>
  <c r="G55" i="2"/>
  <c r="H63" i="2"/>
  <c r="H61" i="2"/>
  <c r="H125" i="5" l="1"/>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33">
    <bk>
      <extLst>
        <ext uri="{3e2802c4-a4d2-4d8b-9148-e3be6c30e623}">
          <xlrd:rvb i="0"/>
        </ext>
      </extLst>
    </bk>
    <bk>
      <extLst>
        <ext uri="{3e2802c4-a4d2-4d8b-9148-e3be6c30e623}">
          <xlrd:rvb i="11"/>
        </ext>
      </extLst>
    </bk>
    <bk>
      <extLst>
        <ext uri="{3e2802c4-a4d2-4d8b-9148-e3be6c30e623}">
          <xlrd:rvb i="20"/>
        </ext>
      </extLst>
    </bk>
    <bk>
      <extLst>
        <ext uri="{3e2802c4-a4d2-4d8b-9148-e3be6c30e623}">
          <xlrd:rvb i="29"/>
        </ext>
      </extLst>
    </bk>
    <bk>
      <extLst>
        <ext uri="{3e2802c4-a4d2-4d8b-9148-e3be6c30e623}">
          <xlrd:rvb i="37"/>
        </ext>
      </extLst>
    </bk>
    <bk>
      <extLst>
        <ext uri="{3e2802c4-a4d2-4d8b-9148-e3be6c30e623}">
          <xlrd:rvb i="45"/>
        </ext>
      </extLst>
    </bk>
    <bk>
      <extLst>
        <ext uri="{3e2802c4-a4d2-4d8b-9148-e3be6c30e623}">
          <xlrd:rvb i="54"/>
        </ext>
      </extLst>
    </bk>
    <bk>
      <extLst>
        <ext uri="{3e2802c4-a4d2-4d8b-9148-e3be6c30e623}">
          <xlrd:rvb i="63"/>
        </ext>
      </extLst>
    </bk>
    <bk>
      <extLst>
        <ext uri="{3e2802c4-a4d2-4d8b-9148-e3be6c30e623}">
          <xlrd:rvb i="72"/>
        </ext>
      </extLst>
    </bk>
    <bk>
      <extLst>
        <ext uri="{3e2802c4-a4d2-4d8b-9148-e3be6c30e623}">
          <xlrd:rvb i="81"/>
        </ext>
      </extLst>
    </bk>
    <bk>
      <extLst>
        <ext uri="{3e2802c4-a4d2-4d8b-9148-e3be6c30e623}">
          <xlrd:rvb i="90"/>
        </ext>
      </extLst>
    </bk>
    <bk>
      <extLst>
        <ext uri="{3e2802c4-a4d2-4d8b-9148-e3be6c30e623}">
          <xlrd:rvb i="99"/>
        </ext>
      </extLst>
    </bk>
    <bk>
      <extLst>
        <ext uri="{3e2802c4-a4d2-4d8b-9148-e3be6c30e623}">
          <xlrd:rvb i="107"/>
        </ext>
      </extLst>
    </bk>
    <bk>
      <extLst>
        <ext uri="{3e2802c4-a4d2-4d8b-9148-e3be6c30e623}">
          <xlrd:rvb i="116"/>
        </ext>
      </extLst>
    </bk>
    <bk>
      <extLst>
        <ext uri="{3e2802c4-a4d2-4d8b-9148-e3be6c30e623}">
          <xlrd:rvb i="125"/>
        </ext>
      </extLst>
    </bk>
    <bk>
      <extLst>
        <ext uri="{3e2802c4-a4d2-4d8b-9148-e3be6c30e623}">
          <xlrd:rvb i="133"/>
        </ext>
      </extLst>
    </bk>
    <bk>
      <extLst>
        <ext uri="{3e2802c4-a4d2-4d8b-9148-e3be6c30e623}">
          <xlrd:rvb i="141"/>
        </ext>
      </extLst>
    </bk>
    <bk>
      <extLst>
        <ext uri="{3e2802c4-a4d2-4d8b-9148-e3be6c30e623}">
          <xlrd:rvb i="150"/>
        </ext>
      </extLst>
    </bk>
    <bk>
      <extLst>
        <ext uri="{3e2802c4-a4d2-4d8b-9148-e3be6c30e623}">
          <xlrd:rvb i="159"/>
        </ext>
      </extLst>
    </bk>
    <bk>
      <extLst>
        <ext uri="{3e2802c4-a4d2-4d8b-9148-e3be6c30e623}">
          <xlrd:rvb i="168"/>
        </ext>
      </extLst>
    </bk>
    <bk>
      <extLst>
        <ext uri="{3e2802c4-a4d2-4d8b-9148-e3be6c30e623}">
          <xlrd:rvb i="178"/>
        </ext>
      </extLst>
    </bk>
    <bk>
      <extLst>
        <ext uri="{3e2802c4-a4d2-4d8b-9148-e3be6c30e623}">
          <xlrd:rvb i="186"/>
        </ext>
      </extLst>
    </bk>
    <bk>
      <extLst>
        <ext uri="{3e2802c4-a4d2-4d8b-9148-e3be6c30e623}">
          <xlrd:rvb i="195"/>
        </ext>
      </extLst>
    </bk>
    <bk>
      <extLst>
        <ext uri="{3e2802c4-a4d2-4d8b-9148-e3be6c30e623}">
          <xlrd:rvb i="204"/>
        </ext>
      </extLst>
    </bk>
    <bk>
      <extLst>
        <ext uri="{3e2802c4-a4d2-4d8b-9148-e3be6c30e623}">
          <xlrd:rvb i="213"/>
        </ext>
      </extLst>
    </bk>
    <bk>
      <extLst>
        <ext uri="{3e2802c4-a4d2-4d8b-9148-e3be6c30e623}">
          <xlrd:rvb i="222"/>
        </ext>
      </extLst>
    </bk>
    <bk>
      <extLst>
        <ext uri="{3e2802c4-a4d2-4d8b-9148-e3be6c30e623}">
          <xlrd:rvb i="231"/>
        </ext>
      </extLst>
    </bk>
    <bk>
      <extLst>
        <ext uri="{3e2802c4-a4d2-4d8b-9148-e3be6c30e623}">
          <xlrd:rvb i="240"/>
        </ext>
      </extLst>
    </bk>
    <bk>
      <extLst>
        <ext uri="{3e2802c4-a4d2-4d8b-9148-e3be6c30e623}">
          <xlrd:rvb i="249"/>
        </ext>
      </extLst>
    </bk>
    <bk>
      <extLst>
        <ext uri="{3e2802c4-a4d2-4d8b-9148-e3be6c30e623}">
          <xlrd:rvb i="258"/>
        </ext>
      </extLst>
    </bk>
    <bk>
      <extLst>
        <ext uri="{3e2802c4-a4d2-4d8b-9148-e3be6c30e623}">
          <xlrd:rvb i="267"/>
        </ext>
      </extLst>
    </bk>
    <bk>
      <extLst>
        <ext uri="{3e2802c4-a4d2-4d8b-9148-e3be6c30e623}">
          <xlrd:rvb i="277"/>
        </ext>
      </extLst>
    </bk>
    <bk>
      <extLst>
        <ext uri="{3e2802c4-a4d2-4d8b-9148-e3be6c30e623}">
          <xlrd:rvb i="286"/>
        </ext>
      </extLst>
    </bk>
  </futureMetadata>
  <valueMetadata count="33">
    <bk>
      <rc t="1" v="0"/>
    </bk>
    <bk>
      <rc t="1" v="1"/>
    </bk>
    <bk>
      <rc t="1" v="2"/>
    </bk>
    <bk>
      <rc t="1" v="3"/>
    </bk>
    <bk>
      <rc t="1" v="4"/>
    </bk>
    <bk>
      <rc t="1" v="5"/>
    </bk>
    <bk>
      <rc t="1" v="6"/>
    </bk>
    <bk>
      <rc t="1" v="7"/>
    </bk>
    <bk>
      <rc t="1" v="8"/>
    </bk>
    <bk>
      <rc t="1" v="9"/>
    </bk>
    <bk>
      <rc t="1" v="10"/>
    </bk>
    <bk>
      <rc t="1" v="11"/>
    </bk>
    <bk>
      <rc t="1" v="12"/>
    </bk>
    <bk>
      <rc t="1" v="13"/>
    </bk>
    <bk>
      <rc t="1" v="14"/>
    </bk>
    <bk>
      <rc t="1" v="15"/>
    </bk>
    <bk>
      <rc t="1" v="16"/>
    </bk>
    <bk>
      <rc t="1" v="17"/>
    </bk>
    <bk>
      <rc t="1" v="18"/>
    </bk>
    <bk>
      <rc t="1" v="19"/>
    </bk>
    <bk>
      <rc t="1" v="20"/>
    </bk>
    <bk>
      <rc t="1" v="21"/>
    </bk>
    <bk>
      <rc t="1" v="22"/>
    </bk>
    <bk>
      <rc t="1" v="23"/>
    </bk>
    <bk>
      <rc t="1" v="24"/>
    </bk>
    <bk>
      <rc t="1" v="25"/>
    </bk>
    <bk>
      <rc t="1" v="26"/>
    </bk>
    <bk>
      <rc t="1" v="27"/>
    </bk>
    <bk>
      <rc t="1" v="28"/>
    </bk>
    <bk>
      <rc t="1" v="29"/>
    </bk>
    <bk>
      <rc t="1" v="30"/>
    </bk>
    <bk>
      <rc t="1" v="31"/>
    </bk>
    <bk>
      <rc t="1" v="32"/>
    </bk>
  </valueMetadata>
</metadata>
</file>

<file path=xl/sharedStrings.xml><?xml version="1.0" encoding="utf-8"?>
<sst xmlns="http://schemas.openxmlformats.org/spreadsheetml/2006/main" count="5138" uniqueCount="2340">
  <si>
    <t>Rango IBC</t>
  </si>
  <si>
    <t>Total de cotizantes</t>
  </si>
  <si>
    <t>Total de Independientes</t>
  </si>
  <si>
    <t>Mayor a 1 y hasta 2 SMMLV</t>
  </si>
  <si>
    <t>Mayor a 2 y hasta 5 SMMLV</t>
  </si>
  <si>
    <t>Mayor a 5 SMMLV</t>
  </si>
  <si>
    <t>Total de Dependientes</t>
  </si>
  <si>
    <t>Mes</t>
  </si>
  <si>
    <t>Total</t>
  </si>
  <si>
    <t>Actividad (Sección CIIU Rev. 4. A.C)</t>
  </si>
  <si>
    <t>Construcción</t>
  </si>
  <si>
    <t>Industrias manufactureras</t>
  </si>
  <si>
    <t>Alojamiento y servicios de comida</t>
  </si>
  <si>
    <t>Transporte y almacenamiento</t>
  </si>
  <si>
    <t>Educación</t>
  </si>
  <si>
    <t>Otras actividades de servicios</t>
  </si>
  <si>
    <t>Explotación de minas y canteras</t>
  </si>
  <si>
    <t>Actividades financieras y de seguros</t>
  </si>
  <si>
    <t>Actividades inmobiliarias</t>
  </si>
  <si>
    <t>Información y comunicaciones</t>
  </si>
  <si>
    <t>Total general</t>
  </si>
  <si>
    <t xml:space="preserve">Total cotizantes de sector privado según la actividad económica </t>
  </si>
  <si>
    <t>Subsistema</t>
  </si>
  <si>
    <t>ARL</t>
  </si>
  <si>
    <t>CCF</t>
  </si>
  <si>
    <t xml:space="preserve">Total monto de cotización en millones de pesos para todos los cotizantes dependientes </t>
  </si>
  <si>
    <t>Mediana (51-200)</t>
  </si>
  <si>
    <t xml:space="preserve">Resultados cotizaciones </t>
  </si>
  <si>
    <t>Micro (2-10)</t>
  </si>
  <si>
    <t>Variaciones Mensual del número de cotizantes</t>
  </si>
  <si>
    <t>Número de novedades</t>
  </si>
  <si>
    <t>Número de cotizantes</t>
  </si>
  <si>
    <t>Total de Dependientes Priv</t>
  </si>
  <si>
    <t>Número de aportantes privados por tamaño</t>
  </si>
  <si>
    <t>Muy Grande (Más de 500)</t>
  </si>
  <si>
    <t>Grande (201-500)</t>
  </si>
  <si>
    <t>Pequeña (11-50)</t>
  </si>
  <si>
    <t>Micro (Igual a 1)</t>
  </si>
  <si>
    <t>Total cotizantes Independientes, Dependientes y Dependientes del Sector Privado</t>
  </si>
  <si>
    <t>Tamaño</t>
  </si>
  <si>
    <t>Número de aportantes privados</t>
  </si>
  <si>
    <t>Novedades</t>
  </si>
  <si>
    <t>Novedades de Cotizantes Privados</t>
  </si>
  <si>
    <t>Ingresos</t>
  </si>
  <si>
    <t>Retiros</t>
  </si>
  <si>
    <t>Suspensiones temporales</t>
  </si>
  <si>
    <t>Variaciones anuales</t>
  </si>
  <si>
    <t>Total cotizantes de sector privado según Departamento</t>
  </si>
  <si>
    <t>Departamento</t>
  </si>
  <si>
    <t>Var. Mensual</t>
  </si>
  <si>
    <t>Var. Anual</t>
  </si>
  <si>
    <t>Sin Información</t>
  </si>
  <si>
    <t>Anexos Técnicos Independientes</t>
  </si>
  <si>
    <t>Novedades de Cotizantes Independientes</t>
  </si>
  <si>
    <t xml:space="preserve">Total cotizantes de Independientes según la actividad económica </t>
  </si>
  <si>
    <t>Total cotizantes independientes según Departamento</t>
  </si>
  <si>
    <t>Salud</t>
  </si>
  <si>
    <t>Pensión</t>
  </si>
  <si>
    <t xml:space="preserve">Total monto de cotización en millones de pesos para todos los cotizantes independientes </t>
  </si>
  <si>
    <t>Anexos Técnicos Monto de cotización</t>
  </si>
  <si>
    <t xml:space="preserve">* Nota: Corresponden a los asociados a aportantes del sector privado, es decir los tipos de cotizantes 1, 2 o 22 </t>
  </si>
  <si>
    <t>Act artísticas y de entretenimiento</t>
  </si>
  <si>
    <t>Actividades de servicios administrativos</t>
  </si>
  <si>
    <t>Admin. pública y defensa; planes seg. social</t>
  </si>
  <si>
    <t>Agricultura, ganadería, caza</t>
  </si>
  <si>
    <t>Distribución de agua; gestión de desechos</t>
  </si>
  <si>
    <t>Organizaciones y entidades extraterritoriales</t>
  </si>
  <si>
    <t>Suministro de electricidad, gas y vapor</t>
  </si>
  <si>
    <t>Otras</t>
  </si>
  <si>
    <t>15-20</t>
  </si>
  <si>
    <t>20-25</t>
  </si>
  <si>
    <t>25-30</t>
  </si>
  <si>
    <t>30-35</t>
  </si>
  <si>
    <t>35-40</t>
  </si>
  <si>
    <t>40-45</t>
  </si>
  <si>
    <t>45-50</t>
  </si>
  <si>
    <t>50-55</t>
  </si>
  <si>
    <t>55-60</t>
  </si>
  <si>
    <t>60-65</t>
  </si>
  <si>
    <t>65-70</t>
  </si>
  <si>
    <t>70-75</t>
  </si>
  <si>
    <t>75-80</t>
  </si>
  <si>
    <t>80-85</t>
  </si>
  <si>
    <t>No identificado</t>
  </si>
  <si>
    <t>Hombres</t>
  </si>
  <si>
    <t>Mujeres</t>
  </si>
  <si>
    <t>No Identificado</t>
  </si>
  <si>
    <t>Edad</t>
  </si>
  <si>
    <t>Resultados por edad y sexo, cotizantes independientes</t>
  </si>
  <si>
    <t>Resultados por edad y sexo, cotizantes Dependientes del sector privado</t>
  </si>
  <si>
    <t>Variaciones mensuales</t>
  </si>
  <si>
    <t>Menos de 1 SMMLV</t>
  </si>
  <si>
    <t>Igual a 1 SMMLV</t>
  </si>
  <si>
    <t>Variaciones anual del número de cotizantes</t>
  </si>
  <si>
    <t>Monto de cotización en millones de pesos</t>
  </si>
  <si>
    <t>Total monto de cotización en millones de pesos para todos los cotizantes dependientes del sector privado</t>
  </si>
  <si>
    <t>Número de Cotizantes por Municipio</t>
  </si>
  <si>
    <t>Cod_Departamento</t>
  </si>
  <si>
    <t>Cod_Municipio</t>
  </si>
  <si>
    <t>Municipio</t>
  </si>
  <si>
    <t xml:space="preserve">Anexos técnicos del informe mensual de las cotizaciones </t>
  </si>
  <si>
    <t>Act. profesionales científicas y técnicas</t>
  </si>
  <si>
    <t>Comercio y reparación de vehículos</t>
  </si>
  <si>
    <t>Total cotizantes a Salud Independientes, Dependientes y Dependientes del Sector Privado</t>
  </si>
  <si>
    <t>Total cotizantes a Pensión Independientes, Dependientes y Dependientes del Sector Privado</t>
  </si>
  <si>
    <t>Total cotizantes a ARL Independientes, Dependientes y Dependientes del Sector Privado</t>
  </si>
  <si>
    <t>Total cotizantes a CCF Independientes, Dependientes y Dependientes del Sector Privado</t>
  </si>
  <si>
    <t>05</t>
  </si>
  <si>
    <t>ANTIOQUIA</t>
  </si>
  <si>
    <t>MEDELLÍN</t>
  </si>
  <si>
    <t>ABEJORRAL</t>
  </si>
  <si>
    <t>ABRIAQUÍ</t>
  </si>
  <si>
    <t>ALEJANDRÍA</t>
  </si>
  <si>
    <t>AMAGÁ</t>
  </si>
  <si>
    <t>AMALFI</t>
  </si>
  <si>
    <t>ANDES</t>
  </si>
  <si>
    <t>ANGELÓPOLIS</t>
  </si>
  <si>
    <t>ANGOSTURA</t>
  </si>
  <si>
    <t>ANORÍ</t>
  </si>
  <si>
    <t>SANTA FÉ DE ANTIOQUIA</t>
  </si>
  <si>
    <t>ANZÁ</t>
  </si>
  <si>
    <t>APARTADÓ</t>
  </si>
  <si>
    <t>ARBOLETES</t>
  </si>
  <si>
    <t>ARGELIA</t>
  </si>
  <si>
    <t>ARMENIA</t>
  </si>
  <si>
    <t>BARBOSA</t>
  </si>
  <si>
    <t>BELMIRA</t>
  </si>
  <si>
    <t>BELLO</t>
  </si>
  <si>
    <t>BETANIA</t>
  </si>
  <si>
    <t>BETULIA</t>
  </si>
  <si>
    <t>CIUDAD BOLÍVAR</t>
  </si>
  <si>
    <t>BRICEÑO</t>
  </si>
  <si>
    <t>BURITICÁ</t>
  </si>
  <si>
    <t>CÁCERES</t>
  </si>
  <si>
    <t>CAICEDO</t>
  </si>
  <si>
    <t>CALDAS</t>
  </si>
  <si>
    <t>CAMPAMENTO</t>
  </si>
  <si>
    <t>CAÑASGORDAS</t>
  </si>
  <si>
    <t>CARACOLÍ</t>
  </si>
  <si>
    <t>CARAMANTA</t>
  </si>
  <si>
    <t>CAREPA</t>
  </si>
  <si>
    <t>EL CARMEN DE VIBORAL</t>
  </si>
  <si>
    <t>CAROLINA</t>
  </si>
  <si>
    <t>CAUCASIA</t>
  </si>
  <si>
    <t>CHIGORODÓ</t>
  </si>
  <si>
    <t>CISNEROS</t>
  </si>
  <si>
    <t>COCORNÁ</t>
  </si>
  <si>
    <t>CONCEPCIÓN</t>
  </si>
  <si>
    <t>CONCORDIA</t>
  </si>
  <si>
    <t>COPACABANA</t>
  </si>
  <si>
    <t>DABEIBA</t>
  </si>
  <si>
    <t>DONMATÍAS</t>
  </si>
  <si>
    <t>EBÉJICO</t>
  </si>
  <si>
    <t>EL BAGRE</t>
  </si>
  <si>
    <t>ENTRERRÍOS</t>
  </si>
  <si>
    <t>ENVIGADO</t>
  </si>
  <si>
    <t>FREDONIA</t>
  </si>
  <si>
    <t>FRONTINO</t>
  </si>
  <si>
    <t>GIRALDO</t>
  </si>
  <si>
    <t>GIRARDOTA</t>
  </si>
  <si>
    <t>GÓMEZ PLATA</t>
  </si>
  <si>
    <t>GRANADA</t>
  </si>
  <si>
    <t>GUADALUPE</t>
  </si>
  <si>
    <t>GUARNE</t>
  </si>
  <si>
    <t>GUATAPÉ</t>
  </si>
  <si>
    <t>HELICONIA</t>
  </si>
  <si>
    <t>HISPANIA</t>
  </si>
  <si>
    <t>ITAGÜÍ</t>
  </si>
  <si>
    <t>ITUANGO</t>
  </si>
  <si>
    <t>JARDÍN</t>
  </si>
  <si>
    <t>JERICÓ</t>
  </si>
  <si>
    <t>LA CEJA</t>
  </si>
  <si>
    <t>LA ESTRELLA</t>
  </si>
  <si>
    <t>LA PINTADA</t>
  </si>
  <si>
    <t>LA UNIÓN</t>
  </si>
  <si>
    <t>LIBORINA</t>
  </si>
  <si>
    <t>MACEO</t>
  </si>
  <si>
    <t>MARINILLA</t>
  </si>
  <si>
    <t>MONTEBELLO</t>
  </si>
  <si>
    <t>MURINDÓ</t>
  </si>
  <si>
    <t>MUTATÁ</t>
  </si>
  <si>
    <t>NARIÑO</t>
  </si>
  <si>
    <t>NECOCLÍ</t>
  </si>
  <si>
    <t>NECHÍ</t>
  </si>
  <si>
    <t>OLAYA</t>
  </si>
  <si>
    <t>PEÑOL</t>
  </si>
  <si>
    <t>PEQUE</t>
  </si>
  <si>
    <t>PUEBLORRICO</t>
  </si>
  <si>
    <t>PUERTO BERRÍO</t>
  </si>
  <si>
    <t>PUERTO NARE</t>
  </si>
  <si>
    <t>PUERTO TRIUNFO</t>
  </si>
  <si>
    <t>REMEDIOS</t>
  </si>
  <si>
    <t>RETIRO</t>
  </si>
  <si>
    <t>RIONEGRO</t>
  </si>
  <si>
    <t>SABANALARGA</t>
  </si>
  <si>
    <t>SABANETA</t>
  </si>
  <si>
    <t>SALGAR</t>
  </si>
  <si>
    <t>SAN ANDRÉS DE CUERQUÍA</t>
  </si>
  <si>
    <t>SAN CARLOS</t>
  </si>
  <si>
    <t>SAN FRANCISCO</t>
  </si>
  <si>
    <t>SAN JERÓNIMO</t>
  </si>
  <si>
    <t>SAN JOSÉ DE LA MONTAÑA</t>
  </si>
  <si>
    <t>SAN JUAN DE URABÁ</t>
  </si>
  <si>
    <t>SAN LUIS</t>
  </si>
  <si>
    <t>SAN PEDRO DE LOS MILAGROS</t>
  </si>
  <si>
    <t>SAN PEDRO DE URABÁ</t>
  </si>
  <si>
    <t>SAN RAFAEL</t>
  </si>
  <si>
    <t>SAN ROQUE</t>
  </si>
  <si>
    <t>SAN VICENTE FERRER</t>
  </si>
  <si>
    <t>SANTA BÁRBARA</t>
  </si>
  <si>
    <t>SANTA ROSA DE OSOS</t>
  </si>
  <si>
    <t>SANTO DOMINGO</t>
  </si>
  <si>
    <t>EL SANTUARIO</t>
  </si>
  <si>
    <t>SEGOVIA</t>
  </si>
  <si>
    <t>SONSÓN</t>
  </si>
  <si>
    <t>SOPETRÁN</t>
  </si>
  <si>
    <t>TÁMESIS</t>
  </si>
  <si>
    <t>TARAZÁ</t>
  </si>
  <si>
    <t>TARSO</t>
  </si>
  <si>
    <t>TITIRIBÍ</t>
  </si>
  <si>
    <t>TOLEDO</t>
  </si>
  <si>
    <t>TURBO</t>
  </si>
  <si>
    <t>URAMITA</t>
  </si>
  <si>
    <t>URRAO</t>
  </si>
  <si>
    <t>VALDIVIA</t>
  </si>
  <si>
    <t>VALPARAÍSO</t>
  </si>
  <si>
    <t>VEGACHÍ</t>
  </si>
  <si>
    <t>VENECIA</t>
  </si>
  <si>
    <t>VIGÍA DEL FUERTE</t>
  </si>
  <si>
    <t>YALÍ</t>
  </si>
  <si>
    <t>YARUMAL</t>
  </si>
  <si>
    <t>YOLOMBÓ</t>
  </si>
  <si>
    <t>YONDÓ</t>
  </si>
  <si>
    <t>ZARAGOZA</t>
  </si>
  <si>
    <t>08</t>
  </si>
  <si>
    <t>ATLÁNTICO</t>
  </si>
  <si>
    <t>BARRANQUILLA</t>
  </si>
  <si>
    <t>BARANOA</t>
  </si>
  <si>
    <t>CAMPO DE LA CRUZ</t>
  </si>
  <si>
    <t>CANDELARIA</t>
  </si>
  <si>
    <t>GALAPA</t>
  </si>
  <si>
    <t>JUAN DE ACOSTA</t>
  </si>
  <si>
    <t>LURUACO</t>
  </si>
  <si>
    <t>MALAMBO</t>
  </si>
  <si>
    <t>MANATÍ</t>
  </si>
  <si>
    <t>PALMAR DE VARELA</t>
  </si>
  <si>
    <t>PIOJÓ</t>
  </si>
  <si>
    <t>POLONUEVO</t>
  </si>
  <si>
    <t>PONEDERA</t>
  </si>
  <si>
    <t>PUERTO COLOMBIA</t>
  </si>
  <si>
    <t>REPELÓN</t>
  </si>
  <si>
    <t>SABANAGRANDE</t>
  </si>
  <si>
    <t>SANTA LUCÍA</t>
  </si>
  <si>
    <t>SANTO TOMÁS</t>
  </si>
  <si>
    <t>SOLEDAD</t>
  </si>
  <si>
    <t>SUAN</t>
  </si>
  <si>
    <t>TUBARÁ</t>
  </si>
  <si>
    <t>USIACURÍ</t>
  </si>
  <si>
    <t>11</t>
  </si>
  <si>
    <t>BOGOTÁ, D.C.</t>
  </si>
  <si>
    <t>13</t>
  </si>
  <si>
    <t>BOLÍVAR</t>
  </si>
  <si>
    <t>CARTAGENA DE INDIAS</t>
  </si>
  <si>
    <t>ACHÍ</t>
  </si>
  <si>
    <t>ALTOS DEL ROSARIO</t>
  </si>
  <si>
    <t>ARENAL</t>
  </si>
  <si>
    <t>ARJONA</t>
  </si>
  <si>
    <t>ARROYOHONDO</t>
  </si>
  <si>
    <t>BARRANCO DE LOBA</t>
  </si>
  <si>
    <t>CALAMAR</t>
  </si>
  <si>
    <t>CANTAGALLO</t>
  </si>
  <si>
    <t>CICUCO</t>
  </si>
  <si>
    <t>CÓRDOBA</t>
  </si>
  <si>
    <t>CLEMENCIA</t>
  </si>
  <si>
    <t>EL CARMEN DE BOLÍVAR</t>
  </si>
  <si>
    <t>EL GUAMO</t>
  </si>
  <si>
    <t>EL PEÑÓN</t>
  </si>
  <si>
    <t>HATILLO DE LOBA</t>
  </si>
  <si>
    <t>MAGANGUÉ</t>
  </si>
  <si>
    <t>MAHATES</t>
  </si>
  <si>
    <t>MARGARITA</t>
  </si>
  <si>
    <t>MARÍA LA BAJA</t>
  </si>
  <si>
    <t>MONTECRISTO</t>
  </si>
  <si>
    <t>SANTA CRUZ DE MOMPOX</t>
  </si>
  <si>
    <t>MORALES</t>
  </si>
  <si>
    <t>NOROSÍ</t>
  </si>
  <si>
    <t>PINILLOS</t>
  </si>
  <si>
    <t>REGIDOR</t>
  </si>
  <si>
    <t>RÍO VIEJO</t>
  </si>
  <si>
    <t>SAN CRISTÓBAL</t>
  </si>
  <si>
    <t>SAN ESTANISLAO</t>
  </si>
  <si>
    <t>SAN FERNANDO</t>
  </si>
  <si>
    <t>SAN JACINTO</t>
  </si>
  <si>
    <t>SAN JACINTO DEL CAUCA</t>
  </si>
  <si>
    <t>SAN JUAN NEPOMUCENO</t>
  </si>
  <si>
    <t>SAN MARTÍN DE LOBA</t>
  </si>
  <si>
    <t>SAN PABLO</t>
  </si>
  <si>
    <t>SANTA CATALINA</t>
  </si>
  <si>
    <t>SANTA ROSA</t>
  </si>
  <si>
    <t>SANTA ROSA DEL SUR</t>
  </si>
  <si>
    <t>SIMITÍ</t>
  </si>
  <si>
    <t>SOPLAVIENTO</t>
  </si>
  <si>
    <t>TALAIGUA NUEVO</t>
  </si>
  <si>
    <t>TIQUISIO</t>
  </si>
  <si>
    <t>TURBACO</t>
  </si>
  <si>
    <t>TURBANA</t>
  </si>
  <si>
    <t>VILLANUEVA</t>
  </si>
  <si>
    <t>ZAMBRANO</t>
  </si>
  <si>
    <t>15</t>
  </si>
  <si>
    <t>BOYACÁ</t>
  </si>
  <si>
    <t>TUNJA</t>
  </si>
  <si>
    <t>ALMEIDA</t>
  </si>
  <si>
    <t>AQUITANIA</t>
  </si>
  <si>
    <t>ARCABUCO</t>
  </si>
  <si>
    <t>BELÉN</t>
  </si>
  <si>
    <t>BERBEO</t>
  </si>
  <si>
    <t>BETÉITIVA</t>
  </si>
  <si>
    <t>BOAVITA</t>
  </si>
  <si>
    <t>BUENAVISTA</t>
  </si>
  <si>
    <t>BUSBANZÁ</t>
  </si>
  <si>
    <t>CAMPOHERMOSO</t>
  </si>
  <si>
    <t>CERINZA</t>
  </si>
  <si>
    <t>CHINAVITA</t>
  </si>
  <si>
    <t>CHIQUINQUIRÁ</t>
  </si>
  <si>
    <t>CHISCAS</t>
  </si>
  <si>
    <t>CHITA</t>
  </si>
  <si>
    <t>CHITARAQUE</t>
  </si>
  <si>
    <t>CHIVATÁ</t>
  </si>
  <si>
    <t>CIÉNEGA</t>
  </si>
  <si>
    <t>CÓMBITA</t>
  </si>
  <si>
    <t>COPER</t>
  </si>
  <si>
    <t>CORRALES</t>
  </si>
  <si>
    <t>COVARACHÍA</t>
  </si>
  <si>
    <t>CUBARÁ</t>
  </si>
  <si>
    <t>CUCAITA</t>
  </si>
  <si>
    <t>CUÍTIVA</t>
  </si>
  <si>
    <t>CHÍQUIZA</t>
  </si>
  <si>
    <t>CHIVOR</t>
  </si>
  <si>
    <t>DUITAMA</t>
  </si>
  <si>
    <t>EL COCUY</t>
  </si>
  <si>
    <t>EL ESPINO</t>
  </si>
  <si>
    <t>FIRAVITOBA</t>
  </si>
  <si>
    <t>FLORESTA</t>
  </si>
  <si>
    <t>GACHANTIVÁ</t>
  </si>
  <si>
    <t>GÁMEZA</t>
  </si>
  <si>
    <t>GARAGOA</t>
  </si>
  <si>
    <t>GUACAMAYAS</t>
  </si>
  <si>
    <t>GUATEQUE</t>
  </si>
  <si>
    <t>GUAYATÁ</t>
  </si>
  <si>
    <t>GÜICÁN DE LA SIERRA</t>
  </si>
  <si>
    <t>IZA</t>
  </si>
  <si>
    <t>JENESANO</t>
  </si>
  <si>
    <t>LABRANZAGRANDE</t>
  </si>
  <si>
    <t>LA CAPILLA</t>
  </si>
  <si>
    <t>LA VICTORIA</t>
  </si>
  <si>
    <t>LA UVITA</t>
  </si>
  <si>
    <t>VILLA DE LEYVA</t>
  </si>
  <si>
    <t>MACANAL</t>
  </si>
  <si>
    <t>MARIPÍ</t>
  </si>
  <si>
    <t>MIRAFLORES</t>
  </si>
  <si>
    <t>MONGUA</t>
  </si>
  <si>
    <t>MONGUÍ</t>
  </si>
  <si>
    <t>MONIQUIRÁ</t>
  </si>
  <si>
    <t>MOTAVITA</t>
  </si>
  <si>
    <t>MUZO</t>
  </si>
  <si>
    <t>NOBSA</t>
  </si>
  <si>
    <t>NUEVO COLÓN</t>
  </si>
  <si>
    <t>OICATÁ</t>
  </si>
  <si>
    <t>OTANCHE</t>
  </si>
  <si>
    <t>PACHAVITA</t>
  </si>
  <si>
    <t>PÁEZ</t>
  </si>
  <si>
    <t>PAIPA</t>
  </si>
  <si>
    <t>PAJARITO</t>
  </si>
  <si>
    <t>PANQUEBA</t>
  </si>
  <si>
    <t>PAUNA</t>
  </si>
  <si>
    <t>PAYA</t>
  </si>
  <si>
    <t>PAZ DE RÍO</t>
  </si>
  <si>
    <t>PESCA</t>
  </si>
  <si>
    <t>PISBA</t>
  </si>
  <si>
    <t>PUERTO BOYACÁ</t>
  </si>
  <si>
    <t>QUÍPAMA</t>
  </si>
  <si>
    <t>RAMIRIQUÍ</t>
  </si>
  <si>
    <t>RÁQUIRA</t>
  </si>
  <si>
    <t>RONDÓN</t>
  </si>
  <si>
    <t>SABOYÁ</t>
  </si>
  <si>
    <t>SÁCHICA</t>
  </si>
  <si>
    <t>SAMACÁ</t>
  </si>
  <si>
    <t>SAN EDUARDO</t>
  </si>
  <si>
    <t>SAN JOSÉ DE PARE</t>
  </si>
  <si>
    <t>SAN LUIS DE GACENO</t>
  </si>
  <si>
    <t>SAN MATEO</t>
  </si>
  <si>
    <t>SAN MIGUEL DE SEMA</t>
  </si>
  <si>
    <t>SAN PABLO DE BORBUR</t>
  </si>
  <si>
    <t>SANTANA</t>
  </si>
  <si>
    <t>SANTA MARÍA</t>
  </si>
  <si>
    <t>SANTA ROSA DE VITERBO</t>
  </si>
  <si>
    <t>SANTA SOFÍA</t>
  </si>
  <si>
    <t>SATIVANORTE</t>
  </si>
  <si>
    <t>SATIVASUR</t>
  </si>
  <si>
    <t>SIACHOQUE</t>
  </si>
  <si>
    <t>SOATÁ</t>
  </si>
  <si>
    <t>SOCOTÁ</t>
  </si>
  <si>
    <t>SOCHA</t>
  </si>
  <si>
    <t>SOGAMOSO</t>
  </si>
  <si>
    <t>SOMONDOCO</t>
  </si>
  <si>
    <t>SORA</t>
  </si>
  <si>
    <t>SOTAQUIRÁ</t>
  </si>
  <si>
    <t>SORACÁ</t>
  </si>
  <si>
    <t>SUSACÓN</t>
  </si>
  <si>
    <t>SUTAMARCHÁN</t>
  </si>
  <si>
    <t>SUTATENZA</t>
  </si>
  <si>
    <t>TASCO</t>
  </si>
  <si>
    <t>TENZA</t>
  </si>
  <si>
    <t>TIBANÁ</t>
  </si>
  <si>
    <t>TIBASOSA</t>
  </si>
  <si>
    <t>TINJACÁ</t>
  </si>
  <si>
    <t>TIPACOQUE</t>
  </si>
  <si>
    <t>TOCA</t>
  </si>
  <si>
    <t>TOGÜÍ</t>
  </si>
  <si>
    <t>TÓPAGA</t>
  </si>
  <si>
    <t>TOTA</t>
  </si>
  <si>
    <t>TUNUNGUÁ</t>
  </si>
  <si>
    <t>TURMEQUÉ</t>
  </si>
  <si>
    <t>TUTA</t>
  </si>
  <si>
    <t>TUTAZÁ</t>
  </si>
  <si>
    <t>ÚMBITA</t>
  </si>
  <si>
    <t>VENTAQUEMADA</t>
  </si>
  <si>
    <t>VIRACACHÁ</t>
  </si>
  <si>
    <t>ZETAQUIRA</t>
  </si>
  <si>
    <t>17</t>
  </si>
  <si>
    <t>MANIZALES</t>
  </si>
  <si>
    <t>AGUADAS</t>
  </si>
  <si>
    <t>ANSERMA</t>
  </si>
  <si>
    <t>ARANZAZU</t>
  </si>
  <si>
    <t>BELALCÁZAR</t>
  </si>
  <si>
    <t>CHINCHINÁ</t>
  </si>
  <si>
    <t>FILADELFIA</t>
  </si>
  <si>
    <t>LA DORADA</t>
  </si>
  <si>
    <t>LA MERCED</t>
  </si>
  <si>
    <t>MANZANARES</t>
  </si>
  <si>
    <t>MARMATO</t>
  </si>
  <si>
    <t>MARQUETALIA</t>
  </si>
  <si>
    <t>MARULANDA</t>
  </si>
  <si>
    <t>NEIRA</t>
  </si>
  <si>
    <t>NORCASIA</t>
  </si>
  <si>
    <t>PÁCORA</t>
  </si>
  <si>
    <t>PALESTINA</t>
  </si>
  <si>
    <t>PENSILVANIA</t>
  </si>
  <si>
    <t>RIOSUCIO</t>
  </si>
  <si>
    <t>RISARALDA</t>
  </si>
  <si>
    <t>SALAMINA</t>
  </si>
  <si>
    <t>SAMANÁ</t>
  </si>
  <si>
    <t>SAN JOSÉ</t>
  </si>
  <si>
    <t>SUPÍA</t>
  </si>
  <si>
    <t>VICTORIA</t>
  </si>
  <si>
    <t>VILLAMARÍA</t>
  </si>
  <si>
    <t>VITERBO</t>
  </si>
  <si>
    <t>18</t>
  </si>
  <si>
    <t>CAQUETÁ</t>
  </si>
  <si>
    <t>FLORENCIA</t>
  </si>
  <si>
    <t>ALBANIA</t>
  </si>
  <si>
    <t>BELÉN DE LOS ANDAQUÍES</t>
  </si>
  <si>
    <t>CARTAGENA DEL CHAIRÁ</t>
  </si>
  <si>
    <t>CURILLO</t>
  </si>
  <si>
    <t>EL DONCELLO</t>
  </si>
  <si>
    <t>EL PAUJÍL</t>
  </si>
  <si>
    <t>LA MONTAÑITA</t>
  </si>
  <si>
    <t>MILÁN</t>
  </si>
  <si>
    <t>MORELIA</t>
  </si>
  <si>
    <t>PUERTO RICO</t>
  </si>
  <si>
    <t>SAN JOSÉ DEL FRAGUA</t>
  </si>
  <si>
    <t>SAN VICENTE DEL CAGUÁN</t>
  </si>
  <si>
    <t>SOLANO</t>
  </si>
  <si>
    <t>SOLITA</t>
  </si>
  <si>
    <t>19</t>
  </si>
  <si>
    <t>CAUCA</t>
  </si>
  <si>
    <t>POPAYÁN</t>
  </si>
  <si>
    <t>ALMAGUER</t>
  </si>
  <si>
    <t>BALBOA</t>
  </si>
  <si>
    <t>BUENOS AIRES</t>
  </si>
  <si>
    <t>CAJIBÍO</t>
  </si>
  <si>
    <t>CALDONO</t>
  </si>
  <si>
    <t>CALOTO</t>
  </si>
  <si>
    <t>CORINTO</t>
  </si>
  <si>
    <t>EL TAMBO</t>
  </si>
  <si>
    <t>GUACHENÉ</t>
  </si>
  <si>
    <t>GUAPI</t>
  </si>
  <si>
    <t>INZÁ</t>
  </si>
  <si>
    <t>JAMBALÓ</t>
  </si>
  <si>
    <t>LA SIERRA</t>
  </si>
  <si>
    <t>LA VEGA</t>
  </si>
  <si>
    <t>LÓPEZ DE MICAY</t>
  </si>
  <si>
    <t>MERCADERES</t>
  </si>
  <si>
    <t>MIRANDA</t>
  </si>
  <si>
    <t>PADILLA</t>
  </si>
  <si>
    <t>PATÍA</t>
  </si>
  <si>
    <t>PIAMONTE</t>
  </si>
  <si>
    <t>PIENDAMÓ - TUNÍA</t>
  </si>
  <si>
    <t>PUERTO TEJADA</t>
  </si>
  <si>
    <t>PURACÉ</t>
  </si>
  <si>
    <t>ROSAS</t>
  </si>
  <si>
    <t>SAN SEBASTIÁN</t>
  </si>
  <si>
    <t>SANTANDER DE QUILICHAO</t>
  </si>
  <si>
    <t>SILVIA</t>
  </si>
  <si>
    <t>SOTARÁ PAISPAMBA</t>
  </si>
  <si>
    <t>SUÁREZ</t>
  </si>
  <si>
    <t>SUCRE</t>
  </si>
  <si>
    <t>TIMBÍO</t>
  </si>
  <si>
    <t>TIMBIQUÍ</t>
  </si>
  <si>
    <t>TORIBÍO</t>
  </si>
  <si>
    <t>TOTORÓ</t>
  </si>
  <si>
    <t>VILLA RICA</t>
  </si>
  <si>
    <t>20</t>
  </si>
  <si>
    <t>CESAR</t>
  </si>
  <si>
    <t>VALLEDUPAR</t>
  </si>
  <si>
    <t>AGUACHICA</t>
  </si>
  <si>
    <t>AGUSTÍN CODAZZI</t>
  </si>
  <si>
    <t>ASTREA</t>
  </si>
  <si>
    <t>BECERRIL</t>
  </si>
  <si>
    <t>BOSCONIA</t>
  </si>
  <si>
    <t>CHIMICHAGUA</t>
  </si>
  <si>
    <t>CHIRIGUANÁ</t>
  </si>
  <si>
    <t>CURUMANÍ</t>
  </si>
  <si>
    <t>EL COPEY</t>
  </si>
  <si>
    <t>EL PASO</t>
  </si>
  <si>
    <t>GAMARRA</t>
  </si>
  <si>
    <t>GONZÁLEZ</t>
  </si>
  <si>
    <t>LA GLORIA</t>
  </si>
  <si>
    <t>LA JAGUA DE IBIRICO</t>
  </si>
  <si>
    <t>MANAURE BALCÓN DEL CESAR</t>
  </si>
  <si>
    <t>PAILITAS</t>
  </si>
  <si>
    <t>PELAYA</t>
  </si>
  <si>
    <t>PUEBLO BELLO</t>
  </si>
  <si>
    <t>RÍO DE ORO</t>
  </si>
  <si>
    <t>LA PAZ</t>
  </si>
  <si>
    <t>SAN ALBERTO</t>
  </si>
  <si>
    <t>SAN DIEGO</t>
  </si>
  <si>
    <t>SAN MARTÍN</t>
  </si>
  <si>
    <t>TAMALAMEQUE</t>
  </si>
  <si>
    <t>23</t>
  </si>
  <si>
    <t>MONTERÍA</t>
  </si>
  <si>
    <t>AYAPEL</t>
  </si>
  <si>
    <t>CANALETE</t>
  </si>
  <si>
    <t>CERETÉ</t>
  </si>
  <si>
    <t>CHIMÁ</t>
  </si>
  <si>
    <t>CHINÚ</t>
  </si>
  <si>
    <t>CIÉNAGA DE ORO</t>
  </si>
  <si>
    <t>COTORRA</t>
  </si>
  <si>
    <t>LA APARTADA</t>
  </si>
  <si>
    <t>LORICA</t>
  </si>
  <si>
    <t>LOS CÓRDOBAS</t>
  </si>
  <si>
    <t>MOMIL</t>
  </si>
  <si>
    <t>MONTELÍBANO</t>
  </si>
  <si>
    <t>MOÑITOS</t>
  </si>
  <si>
    <t>PLANETA RICA</t>
  </si>
  <si>
    <t>PUEBLO NUEVO</t>
  </si>
  <si>
    <t>PUERTO ESCONDIDO</t>
  </si>
  <si>
    <t>PUERTO LIBERTADOR</t>
  </si>
  <si>
    <t>PURÍSIMA DE LA CONCEPCIÓN</t>
  </si>
  <si>
    <t>SAHAGÚN</t>
  </si>
  <si>
    <t>SAN ANDRÉS DE SOTAVENTO</t>
  </si>
  <si>
    <t>SAN ANTERO</t>
  </si>
  <si>
    <t>SAN BERNARDO DEL VIENTO</t>
  </si>
  <si>
    <t>SAN JOSÉ DE URÉ</t>
  </si>
  <si>
    <t>SAN PELAYO</t>
  </si>
  <si>
    <t>TIERRALTA</t>
  </si>
  <si>
    <t>TUCHÍN</t>
  </si>
  <si>
    <t>VALENCIA</t>
  </si>
  <si>
    <t>25</t>
  </si>
  <si>
    <t>CUNDINAMARCA</t>
  </si>
  <si>
    <t>AGUA DE DIOS</t>
  </si>
  <si>
    <t>ALBÁN</t>
  </si>
  <si>
    <t>ANAPOIMA</t>
  </si>
  <si>
    <t>ANOLAIMA</t>
  </si>
  <si>
    <t>ARBELÁEZ</t>
  </si>
  <si>
    <t>BELTRÁN</t>
  </si>
  <si>
    <t>BITUIMA</t>
  </si>
  <si>
    <t>BOJACÁ</t>
  </si>
  <si>
    <t>CABRERA</t>
  </si>
  <si>
    <t>CACHIPAY</t>
  </si>
  <si>
    <t>CAJICÁ</t>
  </si>
  <si>
    <t>CAPARRAPÍ</t>
  </si>
  <si>
    <t>CÁQUEZA</t>
  </si>
  <si>
    <t>CARMEN DE CARUPA</t>
  </si>
  <si>
    <t>CHAGUANÍ</t>
  </si>
  <si>
    <t>CHÍA</t>
  </si>
  <si>
    <t>CHIPAQUE</t>
  </si>
  <si>
    <t>CHOACHÍ</t>
  </si>
  <si>
    <t>CHOCONTÁ</t>
  </si>
  <si>
    <t>COGUA</t>
  </si>
  <si>
    <t>COTA</t>
  </si>
  <si>
    <t>CUCUNUBÁ</t>
  </si>
  <si>
    <t>EL COLEGIO</t>
  </si>
  <si>
    <t>EL ROSAL</t>
  </si>
  <si>
    <t>FACATATIVÁ</t>
  </si>
  <si>
    <t>FÓMEQUE</t>
  </si>
  <si>
    <t>FOSCA</t>
  </si>
  <si>
    <t>FUNZA</t>
  </si>
  <si>
    <t>FÚQUENE</t>
  </si>
  <si>
    <t>FUSAGASUGÁ</t>
  </si>
  <si>
    <t>GACHALÁ</t>
  </si>
  <si>
    <t>GACHANCIPÁ</t>
  </si>
  <si>
    <t>GACHETÁ</t>
  </si>
  <si>
    <t>GAMA</t>
  </si>
  <si>
    <t>GIRARDOT</t>
  </si>
  <si>
    <t>GUACHETÁ</t>
  </si>
  <si>
    <t>GUADUAS</t>
  </si>
  <si>
    <t>GUASCA</t>
  </si>
  <si>
    <t>GUATAQUÍ</t>
  </si>
  <si>
    <t>GUATAVITA</t>
  </si>
  <si>
    <t>GUAYABAL DE SÍQUIMA</t>
  </si>
  <si>
    <t>GUAYABETAL</t>
  </si>
  <si>
    <t>GUTIÉRREZ</t>
  </si>
  <si>
    <t>JERUSALÉN</t>
  </si>
  <si>
    <t>JUNÍN</t>
  </si>
  <si>
    <t>LA CALERA</t>
  </si>
  <si>
    <t>LA MESA</t>
  </si>
  <si>
    <t>LA PALMA</t>
  </si>
  <si>
    <t>LA PEÑA</t>
  </si>
  <si>
    <t>LENGUAZAQUE</t>
  </si>
  <si>
    <t>MACHETÁ</t>
  </si>
  <si>
    <t>MADRID</t>
  </si>
  <si>
    <t>MANTA</t>
  </si>
  <si>
    <t>MEDINA</t>
  </si>
  <si>
    <t>MOSQUERA</t>
  </si>
  <si>
    <t>NEMOCÓN</t>
  </si>
  <si>
    <t>NILO</t>
  </si>
  <si>
    <t>NIMAIMA</t>
  </si>
  <si>
    <t>NOCAIMA</t>
  </si>
  <si>
    <t>PACHO</t>
  </si>
  <si>
    <t>PAIME</t>
  </si>
  <si>
    <t>PANDI</t>
  </si>
  <si>
    <t>PARATEBUENO</t>
  </si>
  <si>
    <t>PASCA</t>
  </si>
  <si>
    <t>PUERTO SALGAR</t>
  </si>
  <si>
    <t>PULÍ</t>
  </si>
  <si>
    <t>QUEBRADANEGRA</t>
  </si>
  <si>
    <t>QUETAME</t>
  </si>
  <si>
    <t>QUIPILE</t>
  </si>
  <si>
    <t>APULO</t>
  </si>
  <si>
    <t>RICAURTE</t>
  </si>
  <si>
    <t>SAN ANTONIO DEL TEQUENDAMA</t>
  </si>
  <si>
    <t>SAN BERNARDO</t>
  </si>
  <si>
    <t>SAN CAYETANO</t>
  </si>
  <si>
    <t>SAN JUAN DE RIOSECO</t>
  </si>
  <si>
    <t>SASAIMA</t>
  </si>
  <si>
    <t>SESQUILÉ</t>
  </si>
  <si>
    <t>SIBATÉ</t>
  </si>
  <si>
    <t>SILVANIA</t>
  </si>
  <si>
    <t>SIMIJACA</t>
  </si>
  <si>
    <t>SOACHA</t>
  </si>
  <si>
    <t>SOPÓ</t>
  </si>
  <si>
    <t>SUBACHOQUE</t>
  </si>
  <si>
    <t>SUESCA</t>
  </si>
  <si>
    <t>SUPATÁ</t>
  </si>
  <si>
    <t>SUSA</t>
  </si>
  <si>
    <t>SUTATAUSA</t>
  </si>
  <si>
    <t>TABIO</t>
  </si>
  <si>
    <t>TAUSA</t>
  </si>
  <si>
    <t>TENA</t>
  </si>
  <si>
    <t>TENJO</t>
  </si>
  <si>
    <t>TIBACUY</t>
  </si>
  <si>
    <t>TIBIRITA</t>
  </si>
  <si>
    <t>TOCAIMA</t>
  </si>
  <si>
    <t>TOCANCIPÁ</t>
  </si>
  <si>
    <t>TOPAIPÍ</t>
  </si>
  <si>
    <t>UBALÁ</t>
  </si>
  <si>
    <t>UBAQUE</t>
  </si>
  <si>
    <t>VILLA DE SAN DIEGO DE UBATÉ</t>
  </si>
  <si>
    <t>UNE</t>
  </si>
  <si>
    <t>ÚTICA</t>
  </si>
  <si>
    <t>VERGARA</t>
  </si>
  <si>
    <t>VIANÍ</t>
  </si>
  <si>
    <t>VILLAGÓMEZ</t>
  </si>
  <si>
    <t>VILLAPINZÓN</t>
  </si>
  <si>
    <t>VILLETA</t>
  </si>
  <si>
    <t>VIOTÁ</t>
  </si>
  <si>
    <t>YACOPÍ</t>
  </si>
  <si>
    <t>ZIPACÓN</t>
  </si>
  <si>
    <t>ZIPAQUIRÁ</t>
  </si>
  <si>
    <t>27</t>
  </si>
  <si>
    <t>CHOCÓ</t>
  </si>
  <si>
    <t>QUIBDÓ</t>
  </si>
  <si>
    <t>ACANDÍ</t>
  </si>
  <si>
    <t>ALTO BAUDÓ</t>
  </si>
  <si>
    <t>ATRATO</t>
  </si>
  <si>
    <t>BAGADÓ</t>
  </si>
  <si>
    <t>BAHÍA SOLANO</t>
  </si>
  <si>
    <t>BAJO BAUDÓ</t>
  </si>
  <si>
    <t>BOJAYÁ</t>
  </si>
  <si>
    <t>EL CANTÓN DEL SAN PABLO</t>
  </si>
  <si>
    <t>CARMEN DEL DARIÉN</t>
  </si>
  <si>
    <t>CÉRTEGUI</t>
  </si>
  <si>
    <t>CONDOTO</t>
  </si>
  <si>
    <t>EL CARMEN DE ATRATO</t>
  </si>
  <si>
    <t>EL LITORAL DEL SAN JUAN</t>
  </si>
  <si>
    <t>ISTMINA</t>
  </si>
  <si>
    <t>JURADÓ</t>
  </si>
  <si>
    <t>LLORÓ</t>
  </si>
  <si>
    <t>MEDIO ATRATO</t>
  </si>
  <si>
    <t>MEDIO BAUDÓ</t>
  </si>
  <si>
    <t>MEDIO SAN JUAN</t>
  </si>
  <si>
    <t>NÓVITA</t>
  </si>
  <si>
    <t>NUQUÍ</t>
  </si>
  <si>
    <t>RÍO IRÓ</t>
  </si>
  <si>
    <t>RÍO QUITO</t>
  </si>
  <si>
    <t>SAN JOSÉ DEL PALMAR</t>
  </si>
  <si>
    <t>SIPÍ</t>
  </si>
  <si>
    <t>TADÓ</t>
  </si>
  <si>
    <t>UNGUÍA</t>
  </si>
  <si>
    <t>UNIÓN PANAMERICANA</t>
  </si>
  <si>
    <t>41</t>
  </si>
  <si>
    <t>HUILA</t>
  </si>
  <si>
    <t>NEIVA</t>
  </si>
  <si>
    <t>ACEVEDO</t>
  </si>
  <si>
    <t>AGRADO</t>
  </si>
  <si>
    <t>AIPE</t>
  </si>
  <si>
    <t>ALGECIRAS</t>
  </si>
  <si>
    <t>ALTAMIRA</t>
  </si>
  <si>
    <t>BARAYA</t>
  </si>
  <si>
    <t>CAMPOALEGRE</t>
  </si>
  <si>
    <t>COLOMBIA</t>
  </si>
  <si>
    <t>ELÍAS</t>
  </si>
  <si>
    <t>GARZÓN</t>
  </si>
  <si>
    <t>GIGANTE</t>
  </si>
  <si>
    <t>HOBO</t>
  </si>
  <si>
    <t>ÍQUIRA</t>
  </si>
  <si>
    <t>ISNOS</t>
  </si>
  <si>
    <t>LA ARGENTINA</t>
  </si>
  <si>
    <t>LA PLATA</t>
  </si>
  <si>
    <t>NÁTAGA</t>
  </si>
  <si>
    <t>OPORAPA</t>
  </si>
  <si>
    <t>PAICOL</t>
  </si>
  <si>
    <t>PALERMO</t>
  </si>
  <si>
    <t>PITAL</t>
  </si>
  <si>
    <t>PITALITO</t>
  </si>
  <si>
    <t>RIVERA</t>
  </si>
  <si>
    <t>SALADOBLANCO</t>
  </si>
  <si>
    <t>SAN AGUSTÍN</t>
  </si>
  <si>
    <t>SUAZA</t>
  </si>
  <si>
    <t>TARQUI</t>
  </si>
  <si>
    <t>TESALIA</t>
  </si>
  <si>
    <t>TELLO</t>
  </si>
  <si>
    <t>TERUEL</t>
  </si>
  <si>
    <t>TIMANÁ</t>
  </si>
  <si>
    <t>VILLAVIEJA</t>
  </si>
  <si>
    <t>YAGUARÁ</t>
  </si>
  <si>
    <t>44</t>
  </si>
  <si>
    <t>LA GUAJIRA</t>
  </si>
  <si>
    <t>RIOHACHA</t>
  </si>
  <si>
    <t>BARRANCAS</t>
  </si>
  <si>
    <t>DIBULLA</t>
  </si>
  <si>
    <t>DISTRACCIÓN</t>
  </si>
  <si>
    <t>EL MOLINO</t>
  </si>
  <si>
    <t>FONSECA</t>
  </si>
  <si>
    <t>HATONUEVO</t>
  </si>
  <si>
    <t>LA JAGUA DEL PILAR</t>
  </si>
  <si>
    <t>MAICAO</t>
  </si>
  <si>
    <t>MANAURE</t>
  </si>
  <si>
    <t>SAN JUAN DEL CESAR</t>
  </si>
  <si>
    <t>URIBIA</t>
  </si>
  <si>
    <t>URUMITA</t>
  </si>
  <si>
    <t>47</t>
  </si>
  <si>
    <t>MAGDALENA</t>
  </si>
  <si>
    <t>SANTA MARTA</t>
  </si>
  <si>
    <t>ALGARROBO</t>
  </si>
  <si>
    <t>ARACATACA</t>
  </si>
  <si>
    <t>ARIGUANÍ</t>
  </si>
  <si>
    <t>CERRO DE SAN ANTONIO</t>
  </si>
  <si>
    <t>CHIVOLO</t>
  </si>
  <si>
    <t>CIÉNAGA</t>
  </si>
  <si>
    <t>EL BANCO</t>
  </si>
  <si>
    <t>EL PIÑÓN</t>
  </si>
  <si>
    <t>EL RETÉN</t>
  </si>
  <si>
    <t>FUNDACIÓN</t>
  </si>
  <si>
    <t>GUAMAL</t>
  </si>
  <si>
    <t>NUEVA GRANADA</t>
  </si>
  <si>
    <t>PEDRAZA</t>
  </si>
  <si>
    <t>PIJIÑO DEL CARMEN</t>
  </si>
  <si>
    <t>PIVIJAY</t>
  </si>
  <si>
    <t>PLATO</t>
  </si>
  <si>
    <t>PUEBLOVIEJO</t>
  </si>
  <si>
    <t>REMOLINO</t>
  </si>
  <si>
    <t>SABANAS DE SAN ÁNGEL</t>
  </si>
  <si>
    <t>SAN SEBASTIÁN DE BUENAVISTA</t>
  </si>
  <si>
    <t>SAN ZENÓN</t>
  </si>
  <si>
    <t>SANTA ANA</t>
  </si>
  <si>
    <t>SANTA BÁRBARA DE PINTO</t>
  </si>
  <si>
    <t>SITIONUEVO</t>
  </si>
  <si>
    <t>TENERIFE</t>
  </si>
  <si>
    <t>ZAPAYÁN</t>
  </si>
  <si>
    <t>ZONA BANANERA</t>
  </si>
  <si>
    <t>50</t>
  </si>
  <si>
    <t>META</t>
  </si>
  <si>
    <t>VILLAVICENCIO</t>
  </si>
  <si>
    <t>ACACÍAS</t>
  </si>
  <si>
    <t>BARRANCA DE UPÍA</t>
  </si>
  <si>
    <t>CABUYARO</t>
  </si>
  <si>
    <t>CASTILLA LA NUEVA</t>
  </si>
  <si>
    <t>CUBARRAL</t>
  </si>
  <si>
    <t>CUMARAL</t>
  </si>
  <si>
    <t>EL CALVARIO</t>
  </si>
  <si>
    <t>EL CASTILLO</t>
  </si>
  <si>
    <t>EL DORADO</t>
  </si>
  <si>
    <t>FUENTE DE ORO</t>
  </si>
  <si>
    <t>MAPIRIPÁN</t>
  </si>
  <si>
    <t>MESETAS</t>
  </si>
  <si>
    <t>LA MACARENA</t>
  </si>
  <si>
    <t>URIBE</t>
  </si>
  <si>
    <t>LEJANÍAS</t>
  </si>
  <si>
    <t>PUERTO CONCORDIA</t>
  </si>
  <si>
    <t>PUERTO GAITÁN</t>
  </si>
  <si>
    <t>PUERTO LÓPEZ</t>
  </si>
  <si>
    <t>PUERTO LLERAS</t>
  </si>
  <si>
    <t>RESTREPO</t>
  </si>
  <si>
    <t>SAN CARLOS DE GUAROA</t>
  </si>
  <si>
    <t>SAN JUAN DE ARAMA</t>
  </si>
  <si>
    <t>SAN JUANITO</t>
  </si>
  <si>
    <t>VISTAHERMOSA</t>
  </si>
  <si>
    <t>52</t>
  </si>
  <si>
    <t>PASTO</t>
  </si>
  <si>
    <t>ALDANA</t>
  </si>
  <si>
    <t>ANCUYA</t>
  </si>
  <si>
    <t>ARBOLEDA</t>
  </si>
  <si>
    <t>BARBACOAS</t>
  </si>
  <si>
    <t>BUESACO</t>
  </si>
  <si>
    <t>COLÓN</t>
  </si>
  <si>
    <t>CONSACÁ</t>
  </si>
  <si>
    <t>CONTADERO</t>
  </si>
  <si>
    <t>CUASPUD CARLOSAMA</t>
  </si>
  <si>
    <t>CUMBAL</t>
  </si>
  <si>
    <t>CUMBITARA</t>
  </si>
  <si>
    <t>CHACHAGÜÍ</t>
  </si>
  <si>
    <t>EL CHARCO</t>
  </si>
  <si>
    <t>EL PEÑOL</t>
  </si>
  <si>
    <t>EL ROSARIO</t>
  </si>
  <si>
    <t>EL TABLÓN DE GÓMEZ</t>
  </si>
  <si>
    <t>FUNES</t>
  </si>
  <si>
    <t>GUACHUCAL</t>
  </si>
  <si>
    <t>GUAITARILLA</t>
  </si>
  <si>
    <t>GUALMATÁN</t>
  </si>
  <si>
    <t>ILES</t>
  </si>
  <si>
    <t>IMUÉS</t>
  </si>
  <si>
    <t>IPIALES</t>
  </si>
  <si>
    <t>LA CRUZ</t>
  </si>
  <si>
    <t>LA FLORIDA</t>
  </si>
  <si>
    <t>LA LLANADA</t>
  </si>
  <si>
    <t>LA TOLA</t>
  </si>
  <si>
    <t>LEIVA</t>
  </si>
  <si>
    <t>LINARES</t>
  </si>
  <si>
    <t>LOS ANDES</t>
  </si>
  <si>
    <t>MAGÜÍ</t>
  </si>
  <si>
    <t>MALLAMA</t>
  </si>
  <si>
    <t>OLAYA HERRERA</t>
  </si>
  <si>
    <t>OSPINA</t>
  </si>
  <si>
    <t>FRANCISCO PIZARRO</t>
  </si>
  <si>
    <t>POLICARPA</t>
  </si>
  <si>
    <t>POTOSÍ</t>
  </si>
  <si>
    <t>PROVIDENCIA</t>
  </si>
  <si>
    <t>PUERRES</t>
  </si>
  <si>
    <t>PUPIALES</t>
  </si>
  <si>
    <t>ROBERTO PAYÁN</t>
  </si>
  <si>
    <t>SAMANIEGO</t>
  </si>
  <si>
    <t>SANDONÁ</t>
  </si>
  <si>
    <t>SAN LORENZO</t>
  </si>
  <si>
    <t>SAN PEDRO DE CARTAGO</t>
  </si>
  <si>
    <t>SANTACRUZ</t>
  </si>
  <si>
    <t>SAPUYES</t>
  </si>
  <si>
    <t>TAMINANGO</t>
  </si>
  <si>
    <t>TANGUA</t>
  </si>
  <si>
    <t>SAN ANDRÉS DE TUMACO</t>
  </si>
  <si>
    <t>TÚQUERRES</t>
  </si>
  <si>
    <t>YACUANQUER</t>
  </si>
  <si>
    <t>54</t>
  </si>
  <si>
    <t>NORTE DE SANTANDER</t>
  </si>
  <si>
    <t>SAN JOSÉ DE CÚCUTA</t>
  </si>
  <si>
    <t>ÁBREGO</t>
  </si>
  <si>
    <t>ARBOLEDAS</t>
  </si>
  <si>
    <t>BOCHALEMA</t>
  </si>
  <si>
    <t>BUCARASICA</t>
  </si>
  <si>
    <t>CÁCOTA</t>
  </si>
  <si>
    <t>CÁCHIRA</t>
  </si>
  <si>
    <t>CHINÁCOTA</t>
  </si>
  <si>
    <t>CHITAGÁ</t>
  </si>
  <si>
    <t>CONVENCIÓN</t>
  </si>
  <si>
    <t>CUCUTILLA</t>
  </si>
  <si>
    <t>DURANIA</t>
  </si>
  <si>
    <t>EL CARMEN</t>
  </si>
  <si>
    <t>EL TARRA</t>
  </si>
  <si>
    <t>EL ZULIA</t>
  </si>
  <si>
    <t>GRAMALOTE</t>
  </si>
  <si>
    <t>HACARÍ</t>
  </si>
  <si>
    <t>HERRÁN</t>
  </si>
  <si>
    <t>LABATECA</t>
  </si>
  <si>
    <t>LA ESPERANZA</t>
  </si>
  <si>
    <t>LA PLAYA</t>
  </si>
  <si>
    <t>LOS PATIOS</t>
  </si>
  <si>
    <t>LOURDES</t>
  </si>
  <si>
    <t>MUTISCUA</t>
  </si>
  <si>
    <t>OCAÑA</t>
  </si>
  <si>
    <t>PAMPLONA</t>
  </si>
  <si>
    <t>PAMPLONITA</t>
  </si>
  <si>
    <t>PUERTO SANTANDER</t>
  </si>
  <si>
    <t>RAGONVALIA</t>
  </si>
  <si>
    <t>SALAZAR</t>
  </si>
  <si>
    <t>SAN CALIXTO</t>
  </si>
  <si>
    <t>SANTIAGO</t>
  </si>
  <si>
    <t>SARDINATA</t>
  </si>
  <si>
    <t>SILOS</t>
  </si>
  <si>
    <t>TEORAMA</t>
  </si>
  <si>
    <t>TIBÚ</t>
  </si>
  <si>
    <t>VILLA CARO</t>
  </si>
  <si>
    <t>VILLA DEL ROSARIO</t>
  </si>
  <si>
    <t>63</t>
  </si>
  <si>
    <t>QUINDÍO</t>
  </si>
  <si>
    <t>CALARCÁ</t>
  </si>
  <si>
    <t>CIRCASIA</t>
  </si>
  <si>
    <t>FILANDIA</t>
  </si>
  <si>
    <t>GÉNOVA</t>
  </si>
  <si>
    <t>LA TEBAIDA</t>
  </si>
  <si>
    <t>MONTENEGRO</t>
  </si>
  <si>
    <t>PIJAO</t>
  </si>
  <si>
    <t>QUIMBAYA</t>
  </si>
  <si>
    <t>SALENTO</t>
  </si>
  <si>
    <t>66</t>
  </si>
  <si>
    <t>PEREIRA</t>
  </si>
  <si>
    <t>APÍA</t>
  </si>
  <si>
    <t>BELÉN DE UMBRÍA</t>
  </si>
  <si>
    <t>DOSQUEBRADAS</t>
  </si>
  <si>
    <t>GUÁTICA</t>
  </si>
  <si>
    <t>LA CELIA</t>
  </si>
  <si>
    <t>LA VIRGINIA</t>
  </si>
  <si>
    <t>MARSELLA</t>
  </si>
  <si>
    <t>MISTRATÓ</t>
  </si>
  <si>
    <t>PUEBLO RICO</t>
  </si>
  <si>
    <t>QUINCHÍA</t>
  </si>
  <si>
    <t>SANTA ROSA DE CABAL</t>
  </si>
  <si>
    <t>SANTUARIO</t>
  </si>
  <si>
    <t>68</t>
  </si>
  <si>
    <t>SANTANDER</t>
  </si>
  <si>
    <t>BUCARAMANGA</t>
  </si>
  <si>
    <t>AGUADA</t>
  </si>
  <si>
    <t>ARATOCA</t>
  </si>
  <si>
    <t>BARICHARA</t>
  </si>
  <si>
    <t>BARRANCABERMEJA</t>
  </si>
  <si>
    <t>CALIFORNIA</t>
  </si>
  <si>
    <t>CAPITANEJO</t>
  </si>
  <si>
    <t>CARCASÍ</t>
  </si>
  <si>
    <t>CEPITÁ</t>
  </si>
  <si>
    <t>CERRITO</t>
  </si>
  <si>
    <t>CHARALÁ</t>
  </si>
  <si>
    <t>CHARTA</t>
  </si>
  <si>
    <t>CHIMA</t>
  </si>
  <si>
    <t>CHIPATÁ</t>
  </si>
  <si>
    <t>CIMITARRA</t>
  </si>
  <si>
    <t>CONFINES</t>
  </si>
  <si>
    <t>CONTRATACIÓN</t>
  </si>
  <si>
    <t>COROMORO</t>
  </si>
  <si>
    <t>CURITÍ</t>
  </si>
  <si>
    <t>EL CARMEN DE CHUCURÍ</t>
  </si>
  <si>
    <t>EL GUACAMAYO</t>
  </si>
  <si>
    <t>EL PLAYÓN</t>
  </si>
  <si>
    <t>ENCINO</t>
  </si>
  <si>
    <t>ENCISO</t>
  </si>
  <si>
    <t>FLORIÁN</t>
  </si>
  <si>
    <t>FLORIDABLANCA</t>
  </si>
  <si>
    <t>GALÁN</t>
  </si>
  <si>
    <t>GÁMBITA</t>
  </si>
  <si>
    <t>GIRÓN</t>
  </si>
  <si>
    <t>GUACA</t>
  </si>
  <si>
    <t>GUAPOTÁ</t>
  </si>
  <si>
    <t>GUAVATÁ</t>
  </si>
  <si>
    <t>GÜEPSA</t>
  </si>
  <si>
    <t>HATO</t>
  </si>
  <si>
    <t>JESÚS MARÍA</t>
  </si>
  <si>
    <t>JORDÁN</t>
  </si>
  <si>
    <t>LA BELLEZA</t>
  </si>
  <si>
    <t>LANDÁZURI</t>
  </si>
  <si>
    <t>LEBRIJA</t>
  </si>
  <si>
    <t>LOS SANTOS</t>
  </si>
  <si>
    <t>MACARAVITA</t>
  </si>
  <si>
    <t>MÁLAGA</t>
  </si>
  <si>
    <t>MATANZA</t>
  </si>
  <si>
    <t>MOGOTES</t>
  </si>
  <si>
    <t>MOLAGAVITA</t>
  </si>
  <si>
    <t>OCAMONTE</t>
  </si>
  <si>
    <t>OIBA</t>
  </si>
  <si>
    <t>ONZAGA</t>
  </si>
  <si>
    <t>PALMAR</t>
  </si>
  <si>
    <t>PALMAS DEL SOCORRO</t>
  </si>
  <si>
    <t>PÁRAMO</t>
  </si>
  <si>
    <t>PIEDECUESTA</t>
  </si>
  <si>
    <t>PINCHOTE</t>
  </si>
  <si>
    <t>PUENTE NACIONAL</t>
  </si>
  <si>
    <t>PUERTO PARRA</t>
  </si>
  <si>
    <t>PUERTO WILCHES</t>
  </si>
  <si>
    <t>SABANA DE TORRES</t>
  </si>
  <si>
    <t>SAN ANDRÉS</t>
  </si>
  <si>
    <t>SAN BENITO</t>
  </si>
  <si>
    <t>SAN GIL</t>
  </si>
  <si>
    <t>SAN JOAQUÍN</t>
  </si>
  <si>
    <t>SAN JOSÉ DE MIRANDA</t>
  </si>
  <si>
    <t>SAN MIGUEL</t>
  </si>
  <si>
    <t>SAN VICENTE DE CHUCURÍ</t>
  </si>
  <si>
    <t>SANTA HELENA DEL OPÓN</t>
  </si>
  <si>
    <t>SIMACOTA</t>
  </si>
  <si>
    <t>SOCORRO</t>
  </si>
  <si>
    <t>SUAITA</t>
  </si>
  <si>
    <t>SURATÁ</t>
  </si>
  <si>
    <t>TONA</t>
  </si>
  <si>
    <t>VALLE DE SAN JOSÉ</t>
  </si>
  <si>
    <t>VÉLEZ</t>
  </si>
  <si>
    <t>VETAS</t>
  </si>
  <si>
    <t>ZAPATOCA</t>
  </si>
  <si>
    <t>70</t>
  </si>
  <si>
    <t>SINCELEJO</t>
  </si>
  <si>
    <t>CAIMITO</t>
  </si>
  <si>
    <t>COLOSÓ</t>
  </si>
  <si>
    <t>COROZAL</t>
  </si>
  <si>
    <t>COVEÑAS</t>
  </si>
  <si>
    <t>CHALÁN</t>
  </si>
  <si>
    <t>EL ROBLE</t>
  </si>
  <si>
    <t>GALERAS</t>
  </si>
  <si>
    <t>GUARANDA</t>
  </si>
  <si>
    <t>LOS PALMITOS</t>
  </si>
  <si>
    <t>MAJAGUAL</t>
  </si>
  <si>
    <t>MORROA</t>
  </si>
  <si>
    <t>OVEJAS</t>
  </si>
  <si>
    <t>PALMITO</t>
  </si>
  <si>
    <t>SAMPUÉS</t>
  </si>
  <si>
    <t>SAN BENITO ABAD</t>
  </si>
  <si>
    <t>SAN JUAN DE BETULIA</t>
  </si>
  <si>
    <t>SAN MARCOS</t>
  </si>
  <si>
    <t>SAN ONOFRE</t>
  </si>
  <si>
    <t>SAN PEDRO</t>
  </si>
  <si>
    <t>SAN LUIS DE SINCÉ</t>
  </si>
  <si>
    <t>SANTIAGO DE TOLÚ</t>
  </si>
  <si>
    <t>SAN JOSÉ DE TOLUVIEJO</t>
  </si>
  <si>
    <t>73</t>
  </si>
  <si>
    <t>TOLIMA</t>
  </si>
  <si>
    <t>IBAGUÉ</t>
  </si>
  <si>
    <t>ALPUJARRA</t>
  </si>
  <si>
    <t>ALVARADO</t>
  </si>
  <si>
    <t>AMBALEMA</t>
  </si>
  <si>
    <t>ANZOÁTEGUI</t>
  </si>
  <si>
    <t>ARMERO</t>
  </si>
  <si>
    <t>ATACO</t>
  </si>
  <si>
    <t>CAJAMARCA</t>
  </si>
  <si>
    <t>CARMEN DE APICALÁ</t>
  </si>
  <si>
    <t>CASABIANCA</t>
  </si>
  <si>
    <t>CHAPARRAL</t>
  </si>
  <si>
    <t>COELLO</t>
  </si>
  <si>
    <t>COYAIMA</t>
  </si>
  <si>
    <t>CUNDAY</t>
  </si>
  <si>
    <t>DOLORES</t>
  </si>
  <si>
    <t>ESPINAL</t>
  </si>
  <si>
    <t>FALAN</t>
  </si>
  <si>
    <t>FLANDES</t>
  </si>
  <si>
    <t>FRESNO</t>
  </si>
  <si>
    <t>GUAMO</t>
  </si>
  <si>
    <t>HERVEO</t>
  </si>
  <si>
    <t>HONDA</t>
  </si>
  <si>
    <t>ICONONZO</t>
  </si>
  <si>
    <t>LÉRIDA</t>
  </si>
  <si>
    <t>LÍBANO</t>
  </si>
  <si>
    <t>SAN SEBASTIÁN DE MARIQUITA</t>
  </si>
  <si>
    <t>MELGAR</t>
  </si>
  <si>
    <t>MURILLO</t>
  </si>
  <si>
    <t>NATAGAIMA</t>
  </si>
  <si>
    <t>ORTEGA</t>
  </si>
  <si>
    <t>PALOCABILDO</t>
  </si>
  <si>
    <t>PIEDRAS</t>
  </si>
  <si>
    <t>PLANADAS</t>
  </si>
  <si>
    <t>PRADO</t>
  </si>
  <si>
    <t>PURIFICACIÓN</t>
  </si>
  <si>
    <t>RIOBLANCO</t>
  </si>
  <si>
    <t>RONCESVALLES</t>
  </si>
  <si>
    <t>ROVIRA</t>
  </si>
  <si>
    <t>SALDAÑA</t>
  </si>
  <si>
    <t>SAN ANTONIO</t>
  </si>
  <si>
    <t>SANTA ISABEL</t>
  </si>
  <si>
    <t>VALLE DE SAN JUAN</t>
  </si>
  <si>
    <t>VENADILLO</t>
  </si>
  <si>
    <t>VILLAHERMOSA</t>
  </si>
  <si>
    <t>VILLARRICA</t>
  </si>
  <si>
    <t>76</t>
  </si>
  <si>
    <t>VALLE DEL CAUCA</t>
  </si>
  <si>
    <t>SANTIAGO DE CALI</t>
  </si>
  <si>
    <t>ALCALÁ</t>
  </si>
  <si>
    <t>ANDALUCÍA</t>
  </si>
  <si>
    <t>ANSERMANUEVO</t>
  </si>
  <si>
    <t>BUENAVENTURA</t>
  </si>
  <si>
    <t>GUADALAJARA DE BUGA</t>
  </si>
  <si>
    <t>BUGALAGRANDE</t>
  </si>
  <si>
    <t>CAICEDONIA</t>
  </si>
  <si>
    <t>CALIMA</t>
  </si>
  <si>
    <t>CARTAGO</t>
  </si>
  <si>
    <t>DAGUA</t>
  </si>
  <si>
    <t>EL ÁGUILA</t>
  </si>
  <si>
    <t>EL CAIRO</t>
  </si>
  <si>
    <t>EL CERRITO</t>
  </si>
  <si>
    <t>EL DOVIO</t>
  </si>
  <si>
    <t>FLORIDA</t>
  </si>
  <si>
    <t>GINEBRA</t>
  </si>
  <si>
    <t>GUACARÍ</t>
  </si>
  <si>
    <t>JAMUNDÍ</t>
  </si>
  <si>
    <t>LA CUMBRE</t>
  </si>
  <si>
    <t>OBANDO</t>
  </si>
  <si>
    <t>PALMIRA</t>
  </si>
  <si>
    <t>PRADERA</t>
  </si>
  <si>
    <t>RIOFRÍO</t>
  </si>
  <si>
    <t>ROLDANILLO</t>
  </si>
  <si>
    <t>SEVILLA</t>
  </si>
  <si>
    <t>TORO</t>
  </si>
  <si>
    <t>TRUJILLO</t>
  </si>
  <si>
    <t>TULUÁ</t>
  </si>
  <si>
    <t>ULLOA</t>
  </si>
  <si>
    <t>VERSALLES</t>
  </si>
  <si>
    <t>VIJES</t>
  </si>
  <si>
    <t>YOTOCO</t>
  </si>
  <si>
    <t>YUMBO</t>
  </si>
  <si>
    <t>ZARZAL</t>
  </si>
  <si>
    <t>81</t>
  </si>
  <si>
    <t>ARAUCA</t>
  </si>
  <si>
    <t>ARAUQUITA</t>
  </si>
  <si>
    <t>CRAVO NORTE</t>
  </si>
  <si>
    <t>FORTUL</t>
  </si>
  <si>
    <t>PUERTO RONDÓN</t>
  </si>
  <si>
    <t>SARAVENA</t>
  </si>
  <si>
    <t>TAME</t>
  </si>
  <si>
    <t>85</t>
  </si>
  <si>
    <t>CASANARE</t>
  </si>
  <si>
    <t>YOPAL</t>
  </si>
  <si>
    <t>AGUAZUL</t>
  </si>
  <si>
    <t>CHÁMEZA</t>
  </si>
  <si>
    <t>HATO COROZAL</t>
  </si>
  <si>
    <t>LA SALINA</t>
  </si>
  <si>
    <t>MANÍ</t>
  </si>
  <si>
    <t>MONTERREY</t>
  </si>
  <si>
    <t>NUNCHÍA</t>
  </si>
  <si>
    <t>OROCUÉ</t>
  </si>
  <si>
    <t>PAZ DE ARIPORO</t>
  </si>
  <si>
    <t>PORE</t>
  </si>
  <si>
    <t>RECETOR</t>
  </si>
  <si>
    <t>SÁCAMA</t>
  </si>
  <si>
    <t>SAN LUIS DE PALENQUE</t>
  </si>
  <si>
    <t>TÁMARA</t>
  </si>
  <si>
    <t>TAURAMENA</t>
  </si>
  <si>
    <t>TRINIDAD</t>
  </si>
  <si>
    <t>86</t>
  </si>
  <si>
    <t>PUTUMAYO</t>
  </si>
  <si>
    <t>MOCOA</t>
  </si>
  <si>
    <t>ORITO</t>
  </si>
  <si>
    <t>PUERTO ASÍS</t>
  </si>
  <si>
    <t>PUERTO CAICEDO</t>
  </si>
  <si>
    <t>PUERTO GUZMÁN</t>
  </si>
  <si>
    <t>PUERTO LEGUÍZAMO</t>
  </si>
  <si>
    <t>SIBUNDOY</t>
  </si>
  <si>
    <t>VALLE DEL GUAMUEZ</t>
  </si>
  <si>
    <t>VILLAGARZÓN</t>
  </si>
  <si>
    <t>88</t>
  </si>
  <si>
    <t>ARCHIPIÉLAGO DE SAN ANDRÉS, PROVIDENCIA Y SANTA CATALINA</t>
  </si>
  <si>
    <t>91</t>
  </si>
  <si>
    <t>AMAZONAS</t>
  </si>
  <si>
    <t>LETICIA</t>
  </si>
  <si>
    <t>EL ENCANTO</t>
  </si>
  <si>
    <t>LA CHORRERA</t>
  </si>
  <si>
    <t>LA PEDRERA</t>
  </si>
  <si>
    <t>MIRITÍ - PARANÁ</t>
  </si>
  <si>
    <t>PUERTO ALEGRÍA</t>
  </si>
  <si>
    <t>PUERTO NARIÑO</t>
  </si>
  <si>
    <t>TARAPACÁ</t>
  </si>
  <si>
    <t>94</t>
  </si>
  <si>
    <t>GUAINÍA</t>
  </si>
  <si>
    <t>INÍRIDA</t>
  </si>
  <si>
    <t>BARRANCOMINAS</t>
  </si>
  <si>
    <t>SAN FELIPE</t>
  </si>
  <si>
    <t>MORICHAL</t>
  </si>
  <si>
    <t>95</t>
  </si>
  <si>
    <t>GUAVIARE</t>
  </si>
  <si>
    <t>SAN JOSÉ DEL GUAVIARE</t>
  </si>
  <si>
    <t>EL RETORNO</t>
  </si>
  <si>
    <t>97</t>
  </si>
  <si>
    <t>VAUPÉS</t>
  </si>
  <si>
    <t>MITÚ</t>
  </si>
  <si>
    <t>CARURÚ</t>
  </si>
  <si>
    <t>TARAIRA</t>
  </si>
  <si>
    <t>99</t>
  </si>
  <si>
    <t>VICHADA</t>
  </si>
  <si>
    <t>PUERTO CARREÑO</t>
  </si>
  <si>
    <t>LA PRIMAVERA</t>
  </si>
  <si>
    <t>SANTA ROSALÍA</t>
  </si>
  <si>
    <t>CUMARIBO</t>
  </si>
  <si>
    <t>00</t>
  </si>
  <si>
    <t>Total Nacional</t>
  </si>
  <si>
    <t>00000</t>
  </si>
  <si>
    <t>SENA</t>
  </si>
  <si>
    <t>ICBF</t>
  </si>
  <si>
    <t>Act. de atención de la salud humana</t>
  </si>
  <si>
    <t>Actividades de los hogares individuales</t>
  </si>
  <si>
    <t>Otros</t>
  </si>
  <si>
    <t>Más de 85 años</t>
  </si>
  <si>
    <t>Público</t>
  </si>
  <si>
    <t>Privado</t>
  </si>
  <si>
    <t>Indep.</t>
  </si>
  <si>
    <t xml:space="preserve">Contribución </t>
  </si>
  <si>
    <t>PUERTO ARICA</t>
  </si>
  <si>
    <t>11001</t>
  </si>
  <si>
    <t>05001</t>
  </si>
  <si>
    <t>76001</t>
  </si>
  <si>
    <t>08001</t>
  </si>
  <si>
    <t>68001</t>
  </si>
  <si>
    <t>13001</t>
  </si>
  <si>
    <t>66001</t>
  </si>
  <si>
    <t>17001</t>
  </si>
  <si>
    <t>54001</t>
  </si>
  <si>
    <t>05266</t>
  </si>
  <si>
    <t>50001</t>
  </si>
  <si>
    <t>73001</t>
  </si>
  <si>
    <t>47001</t>
  </si>
  <si>
    <t>41001</t>
  </si>
  <si>
    <t>05360</t>
  </si>
  <si>
    <t>63001</t>
  </si>
  <si>
    <t>52001</t>
  </si>
  <si>
    <t>23001</t>
  </si>
  <si>
    <t>19001</t>
  </si>
  <si>
    <t>20001</t>
  </si>
  <si>
    <t>05088</t>
  </si>
  <si>
    <t>25175</t>
  </si>
  <si>
    <t>15001</t>
  </si>
  <si>
    <t>76892</t>
  </si>
  <si>
    <t>76520</t>
  </si>
  <si>
    <t>05615</t>
  </si>
  <si>
    <t>68276</t>
  </si>
  <si>
    <t>25214</t>
  </si>
  <si>
    <t>85001</t>
  </si>
  <si>
    <t>05631</t>
  </si>
  <si>
    <t>70001</t>
  </si>
  <si>
    <t>68081</t>
  </si>
  <si>
    <t>76834</t>
  </si>
  <si>
    <t>66170</t>
  </si>
  <si>
    <t>25473</t>
  </si>
  <si>
    <t>25754</t>
  </si>
  <si>
    <t>25286</t>
  </si>
  <si>
    <t>25269</t>
  </si>
  <si>
    <t>15238</t>
  </si>
  <si>
    <t>18001</t>
  </si>
  <si>
    <t>76111</t>
  </si>
  <si>
    <t>05380</t>
  </si>
  <si>
    <t>44001</t>
  </si>
  <si>
    <t>68307</t>
  </si>
  <si>
    <t>25899</t>
  </si>
  <si>
    <t>05045</t>
  </si>
  <si>
    <t>15759</t>
  </si>
  <si>
    <t>76147</t>
  </si>
  <si>
    <t>25430</t>
  </si>
  <si>
    <t>76109</t>
  </si>
  <si>
    <t>25126</t>
  </si>
  <si>
    <t>25290</t>
  </si>
  <si>
    <t>27001</t>
  </si>
  <si>
    <t>25817</t>
  </si>
  <si>
    <t>05376</t>
  </si>
  <si>
    <t>08758</t>
  </si>
  <si>
    <t>25307</t>
  </si>
  <si>
    <t>88001</t>
  </si>
  <si>
    <t>68547</t>
  </si>
  <si>
    <t>76364</t>
  </si>
  <si>
    <t>81001</t>
  </si>
  <si>
    <t>41551</t>
  </si>
  <si>
    <t>05212</t>
  </si>
  <si>
    <t>05129</t>
  </si>
  <si>
    <t>05440</t>
  </si>
  <si>
    <t>52356</t>
  </si>
  <si>
    <t>95001</t>
  </si>
  <si>
    <t>05318</t>
  </si>
  <si>
    <t>50006</t>
  </si>
  <si>
    <t>76130</t>
  </si>
  <si>
    <t>05148</t>
  </si>
  <si>
    <t>68679</t>
  </si>
  <si>
    <t>25843</t>
  </si>
  <si>
    <t>52835</t>
  </si>
  <si>
    <t>86001</t>
  </si>
  <si>
    <t>19698</t>
  </si>
  <si>
    <t>05308</t>
  </si>
  <si>
    <t>54498</t>
  </si>
  <si>
    <t>20011</t>
  </si>
  <si>
    <t>25758</t>
  </si>
  <si>
    <t>50568</t>
  </si>
  <si>
    <t>25799</t>
  </si>
  <si>
    <t>44430</t>
  </si>
  <si>
    <t>05101</t>
  </si>
  <si>
    <t>66682</t>
  </si>
  <si>
    <t>73268</t>
  </si>
  <si>
    <t>76248</t>
  </si>
  <si>
    <t>17380</t>
  </si>
  <si>
    <t>05154</t>
  </si>
  <si>
    <t>05837</t>
  </si>
  <si>
    <t>86568</t>
  </si>
  <si>
    <t>05686</t>
  </si>
  <si>
    <t>23466</t>
  </si>
  <si>
    <t>91001</t>
  </si>
  <si>
    <t>47189</t>
  </si>
  <si>
    <t>05579</t>
  </si>
  <si>
    <t>05607</t>
  </si>
  <si>
    <t>19573</t>
  </si>
  <si>
    <t>15646</t>
  </si>
  <si>
    <t>85010</t>
  </si>
  <si>
    <t>41298</t>
  </si>
  <si>
    <t>13430</t>
  </si>
  <si>
    <t>85440</t>
  </si>
  <si>
    <t>50313</t>
  </si>
  <si>
    <t>25377</t>
  </si>
  <si>
    <t>08433</t>
  </si>
  <si>
    <t>54518</t>
  </si>
  <si>
    <t>13836</t>
  </si>
  <si>
    <t>23162</t>
  </si>
  <si>
    <t>08296</t>
  </si>
  <si>
    <t>05697</t>
  </si>
  <si>
    <t>19142</t>
  </si>
  <si>
    <t>17174</t>
  </si>
  <si>
    <t>15176</t>
  </si>
  <si>
    <t>63130</t>
  </si>
  <si>
    <t>05237</t>
  </si>
  <si>
    <t>15516</t>
  </si>
  <si>
    <t>23417</t>
  </si>
  <si>
    <t>70771</t>
  </si>
  <si>
    <t>05030</t>
  </si>
  <si>
    <t>17873</t>
  </si>
  <si>
    <t>81736</t>
  </si>
  <si>
    <t>66400</t>
  </si>
  <si>
    <t>15572</t>
  </si>
  <si>
    <t>05172</t>
  </si>
  <si>
    <t>25740</t>
  </si>
  <si>
    <t>23660</t>
  </si>
  <si>
    <t>05736</t>
  </si>
  <si>
    <t>68755</t>
  </si>
  <si>
    <t>54405</t>
  </si>
  <si>
    <t>54874</t>
  </si>
  <si>
    <t>76895</t>
  </si>
  <si>
    <t>76275</t>
  </si>
  <si>
    <t>05079</t>
  </si>
  <si>
    <t>08573</t>
  </si>
  <si>
    <t>05887</t>
  </si>
  <si>
    <t>68655</t>
  </si>
  <si>
    <t>05664</t>
  </si>
  <si>
    <t>50573</t>
  </si>
  <si>
    <t>63401</t>
  </si>
  <si>
    <t>85410</t>
  </si>
  <si>
    <t>25875</t>
  </si>
  <si>
    <t>99001</t>
  </si>
  <si>
    <t>25260</t>
  </si>
  <si>
    <t>05042</t>
  </si>
  <si>
    <t>76318</t>
  </si>
  <si>
    <t>13688</t>
  </si>
  <si>
    <t>25386</t>
  </si>
  <si>
    <t>68077</t>
  </si>
  <si>
    <t>17042</t>
  </si>
  <si>
    <t>05264</t>
  </si>
  <si>
    <t>23555</t>
  </si>
  <si>
    <t>73449</t>
  </si>
  <si>
    <t>18753</t>
  </si>
  <si>
    <t>76622</t>
  </si>
  <si>
    <t>94001</t>
  </si>
  <si>
    <t>05034</t>
  </si>
  <si>
    <t>25317</t>
  </si>
  <si>
    <t>08638</t>
  </si>
  <si>
    <t>63594</t>
  </si>
  <si>
    <t>19845</t>
  </si>
  <si>
    <t>81794</t>
  </si>
  <si>
    <t>19455</t>
  </si>
  <si>
    <t>47288</t>
  </si>
  <si>
    <t>05400</t>
  </si>
  <si>
    <t>05147</t>
  </si>
  <si>
    <t>76400</t>
  </si>
  <si>
    <t>25486</t>
  </si>
  <si>
    <t>50226</t>
  </si>
  <si>
    <t>25200</t>
  </si>
  <si>
    <t>54810</t>
  </si>
  <si>
    <t>17614</t>
  </si>
  <si>
    <t>85139</t>
  </si>
  <si>
    <t>76563</t>
  </si>
  <si>
    <t>68190</t>
  </si>
  <si>
    <t>73443</t>
  </si>
  <si>
    <t>68575</t>
  </si>
  <si>
    <t>20013</t>
  </si>
  <si>
    <t>05364</t>
  </si>
  <si>
    <t>17442</t>
  </si>
  <si>
    <t>15407</t>
  </si>
  <si>
    <t>50577</t>
  </si>
  <si>
    <t>25785</t>
  </si>
  <si>
    <t>20770</t>
  </si>
  <si>
    <t>63190</t>
  </si>
  <si>
    <t>41396</t>
  </si>
  <si>
    <t>25322</t>
  </si>
  <si>
    <t>86320</t>
  </si>
  <si>
    <t>68406</t>
  </si>
  <si>
    <t>70215</t>
  </si>
  <si>
    <t>76122</t>
  </si>
  <si>
    <t>25769</t>
  </si>
  <si>
    <t>15104</t>
  </si>
  <si>
    <t>25407</t>
  </si>
  <si>
    <t>76113</t>
  </si>
  <si>
    <t>15757</t>
  </si>
  <si>
    <t>44650</t>
  </si>
  <si>
    <t>15491</t>
  </si>
  <si>
    <t>68432</t>
  </si>
  <si>
    <t>76736</t>
  </si>
  <si>
    <t>44035</t>
  </si>
  <si>
    <t>08078</t>
  </si>
  <si>
    <t>25099</t>
  </si>
  <si>
    <t>05847</t>
  </si>
  <si>
    <t>63470</t>
  </si>
  <si>
    <t>05541</t>
  </si>
  <si>
    <t>88564</t>
  </si>
  <si>
    <t>20710</t>
  </si>
  <si>
    <t>73168</t>
  </si>
  <si>
    <t>17013</t>
  </si>
  <si>
    <t>50689</t>
  </si>
  <si>
    <t>23189</t>
  </si>
  <si>
    <t>25513</t>
  </si>
  <si>
    <t>05756</t>
  </si>
  <si>
    <t>41524</t>
  </si>
  <si>
    <t>25035</t>
  </si>
  <si>
    <t>20060</t>
  </si>
  <si>
    <t>50110</t>
  </si>
  <si>
    <t>27361</t>
  </si>
  <si>
    <t>73349</t>
  </si>
  <si>
    <t>50318</t>
  </si>
  <si>
    <t>97001</t>
  </si>
  <si>
    <t>73411</t>
  </si>
  <si>
    <t>47053</t>
  </si>
  <si>
    <t>68861</t>
  </si>
  <si>
    <t>86885</t>
  </si>
  <si>
    <t>50606</t>
  </si>
  <si>
    <t>73585</t>
  </si>
  <si>
    <t>47245</t>
  </si>
  <si>
    <t>47555</t>
  </si>
  <si>
    <t>44279</t>
  </si>
  <si>
    <t>76306</t>
  </si>
  <si>
    <t>25295</t>
  </si>
  <si>
    <t>05250</t>
  </si>
  <si>
    <t>05031</t>
  </si>
  <si>
    <t>85250</t>
  </si>
  <si>
    <t>13052</t>
  </si>
  <si>
    <t>05321</t>
  </si>
  <si>
    <t>50124</t>
  </si>
  <si>
    <t>25320</t>
  </si>
  <si>
    <t>19513</t>
  </si>
  <si>
    <t>25183</t>
  </si>
  <si>
    <t>85162</t>
  </si>
  <si>
    <t>05604</t>
  </si>
  <si>
    <t>52399</t>
  </si>
  <si>
    <t>70820</t>
  </si>
  <si>
    <t>05002</t>
  </si>
  <si>
    <t>05234</t>
  </si>
  <si>
    <t>05591</t>
  </si>
  <si>
    <t>25402</t>
  </si>
  <si>
    <t>25224</t>
  </si>
  <si>
    <t>17653</t>
  </si>
  <si>
    <t>25736</t>
  </si>
  <si>
    <t>86865</t>
  </si>
  <si>
    <t>23807</t>
  </si>
  <si>
    <t>17777</t>
  </si>
  <si>
    <t>47980</t>
  </si>
  <si>
    <t>15469</t>
  </si>
  <si>
    <t>05368</t>
  </si>
  <si>
    <t>05490</t>
  </si>
  <si>
    <t>25279</t>
  </si>
  <si>
    <t>20238</t>
  </si>
  <si>
    <t>25743</t>
  </si>
  <si>
    <t>25572</t>
  </si>
  <si>
    <t>13244</t>
  </si>
  <si>
    <t>19548</t>
  </si>
  <si>
    <t>25245</t>
  </si>
  <si>
    <t>54261</t>
  </si>
  <si>
    <t>20400</t>
  </si>
  <si>
    <t>05282</t>
  </si>
  <si>
    <t>68689</t>
  </si>
  <si>
    <t>25873</t>
  </si>
  <si>
    <t>44847</t>
  </si>
  <si>
    <t>63272</t>
  </si>
  <si>
    <t>20250</t>
  </si>
  <si>
    <t>17050</t>
  </si>
  <si>
    <t>25151</t>
  </si>
  <si>
    <t>70221</t>
  </si>
  <si>
    <t>70708</t>
  </si>
  <si>
    <t>50711</t>
  </si>
  <si>
    <t>15299</t>
  </si>
  <si>
    <t>41615</t>
  </si>
  <si>
    <t>52838</t>
  </si>
  <si>
    <t>41132</t>
  </si>
  <si>
    <t>25772</t>
  </si>
  <si>
    <t>73283</t>
  </si>
  <si>
    <t>63690</t>
  </si>
  <si>
    <t>20228</t>
  </si>
  <si>
    <t>73408</t>
  </si>
  <si>
    <t>50150</t>
  </si>
  <si>
    <t>81065</t>
  </si>
  <si>
    <t>76616</t>
  </si>
  <si>
    <t>25612</t>
  </si>
  <si>
    <t>05585</t>
  </si>
  <si>
    <t>52480</t>
  </si>
  <si>
    <t>44078</t>
  </si>
  <si>
    <t>05642</t>
  </si>
  <si>
    <t>54003</t>
  </si>
  <si>
    <t>05467</t>
  </si>
  <si>
    <t>05306</t>
  </si>
  <si>
    <t>15755</t>
  </si>
  <si>
    <t>73319</t>
  </si>
  <si>
    <t>41668</t>
  </si>
  <si>
    <t>17486</t>
  </si>
  <si>
    <t>68079</t>
  </si>
  <si>
    <t>23068</t>
  </si>
  <si>
    <t>66088</t>
  </si>
  <si>
    <t>76036</t>
  </si>
  <si>
    <t>76233</t>
  </si>
  <si>
    <t>17541</t>
  </si>
  <si>
    <t>50590</t>
  </si>
  <si>
    <t>20178</t>
  </si>
  <si>
    <t>19318</t>
  </si>
  <si>
    <t>05895</t>
  </si>
  <si>
    <t>54720</t>
  </si>
  <si>
    <t>50680</t>
  </si>
  <si>
    <t>05670</t>
  </si>
  <si>
    <t>19807</t>
  </si>
  <si>
    <t>15322</t>
  </si>
  <si>
    <t>66045</t>
  </si>
  <si>
    <t>19300</t>
  </si>
  <si>
    <t>44090</t>
  </si>
  <si>
    <t>08685</t>
  </si>
  <si>
    <t>05656</t>
  </si>
  <si>
    <t>76606</t>
  </si>
  <si>
    <t>25001</t>
  </si>
  <si>
    <t>17616</t>
  </si>
  <si>
    <t>15537</t>
  </si>
  <si>
    <t>18247</t>
  </si>
  <si>
    <t>15790</t>
  </si>
  <si>
    <t>13670</t>
  </si>
  <si>
    <t>05649</t>
  </si>
  <si>
    <t>05674</t>
  </si>
  <si>
    <t>08634</t>
  </si>
  <si>
    <t>23182</t>
  </si>
  <si>
    <t>05209</t>
  </si>
  <si>
    <t>25288</t>
  </si>
  <si>
    <t>73275</t>
  </si>
  <si>
    <t>73671</t>
  </si>
  <si>
    <t>68615</t>
  </si>
  <si>
    <t>54172</t>
  </si>
  <si>
    <t>19532</t>
  </si>
  <si>
    <t>76670</t>
  </si>
  <si>
    <t>20045</t>
  </si>
  <si>
    <t>13468</t>
  </si>
  <si>
    <t>15806</t>
  </si>
  <si>
    <t>05113</t>
  </si>
  <si>
    <t>76890</t>
  </si>
  <si>
    <t>20621</t>
  </si>
  <si>
    <t>05051</t>
  </si>
  <si>
    <t>86749</t>
  </si>
  <si>
    <t>15861</t>
  </si>
  <si>
    <t>85230</t>
  </si>
  <si>
    <t>41548</t>
  </si>
  <si>
    <t>25658</t>
  </si>
  <si>
    <t>17513</t>
  </si>
  <si>
    <t>25815</t>
  </si>
  <si>
    <t>41306</t>
  </si>
  <si>
    <t>05861</t>
  </si>
  <si>
    <t>25181</t>
  </si>
  <si>
    <t>76126</t>
  </si>
  <si>
    <t>76041</t>
  </si>
  <si>
    <t>85430</t>
  </si>
  <si>
    <t>05890</t>
  </si>
  <si>
    <t>23686</t>
  </si>
  <si>
    <t>05679</t>
  </si>
  <si>
    <t>05893</t>
  </si>
  <si>
    <t>18150</t>
  </si>
  <si>
    <t>47551</t>
  </si>
  <si>
    <t>25040</t>
  </si>
  <si>
    <t>05858</t>
  </si>
  <si>
    <t>05197</t>
  </si>
  <si>
    <t>76403</t>
  </si>
  <si>
    <t>44874</t>
  </si>
  <si>
    <t>15764</t>
  </si>
  <si>
    <t>05310</t>
  </si>
  <si>
    <t>68167</t>
  </si>
  <si>
    <t>20550</t>
  </si>
  <si>
    <t>41006</t>
  </si>
  <si>
    <t>13683</t>
  </si>
  <si>
    <t>05667</t>
  </si>
  <si>
    <t>68418</t>
  </si>
  <si>
    <t>41016</t>
  </si>
  <si>
    <t>25745</t>
  </si>
  <si>
    <t>17877</t>
  </si>
  <si>
    <t>15204</t>
  </si>
  <si>
    <t>25645</t>
  </si>
  <si>
    <t>76020</t>
  </si>
  <si>
    <t>73124</t>
  </si>
  <si>
    <t>05761</t>
  </si>
  <si>
    <t>15753</t>
  </si>
  <si>
    <t>05040</t>
  </si>
  <si>
    <t>17662</t>
  </si>
  <si>
    <t>05789</t>
  </si>
  <si>
    <t>19212</t>
  </si>
  <si>
    <t>25123</t>
  </si>
  <si>
    <t>20517</t>
  </si>
  <si>
    <t>68895</t>
  </si>
  <si>
    <t>76828</t>
  </si>
  <si>
    <t>73148</t>
  </si>
  <si>
    <t>70713</t>
  </si>
  <si>
    <t>25335</t>
  </si>
  <si>
    <t>05390</t>
  </si>
  <si>
    <t>54673</t>
  </si>
  <si>
    <t>08520</t>
  </si>
  <si>
    <t>66687</t>
  </si>
  <si>
    <t>13657</t>
  </si>
  <si>
    <t>73030</t>
  </si>
  <si>
    <t>15600</t>
  </si>
  <si>
    <t>05660</t>
  </si>
  <si>
    <t>23464</t>
  </si>
  <si>
    <t>76869</t>
  </si>
  <si>
    <t>41807</t>
  </si>
  <si>
    <t>17433</t>
  </si>
  <si>
    <t>15681</t>
  </si>
  <si>
    <t>19022</t>
  </si>
  <si>
    <t>70670</t>
  </si>
  <si>
    <t>73555</t>
  </si>
  <si>
    <t>23570</t>
  </si>
  <si>
    <t>76863</t>
  </si>
  <si>
    <t>52612</t>
  </si>
  <si>
    <t>15837</t>
  </si>
  <si>
    <t>05313</t>
  </si>
  <si>
    <t>68572</t>
  </si>
  <si>
    <t>05790</t>
  </si>
  <si>
    <t>68500</t>
  </si>
  <si>
    <t>15455</t>
  </si>
  <si>
    <t>68385</t>
  </si>
  <si>
    <t>15087</t>
  </si>
  <si>
    <t>25718</t>
  </si>
  <si>
    <t>66440</t>
  </si>
  <si>
    <t>13838</t>
  </si>
  <si>
    <t>23500</t>
  </si>
  <si>
    <t>85263</t>
  </si>
  <si>
    <t>23580</t>
  </si>
  <si>
    <t>81300</t>
  </si>
  <si>
    <t>41349</t>
  </si>
  <si>
    <t>25781</t>
  </si>
  <si>
    <t>05809</t>
  </si>
  <si>
    <t>50330</t>
  </si>
  <si>
    <t>47058</t>
  </si>
  <si>
    <t>70823</t>
  </si>
  <si>
    <t>99773</t>
  </si>
  <si>
    <t>25793</t>
  </si>
  <si>
    <t>19743</t>
  </si>
  <si>
    <t>52687</t>
  </si>
  <si>
    <t>86757</t>
  </si>
  <si>
    <t>17524</t>
  </si>
  <si>
    <t>76100</t>
  </si>
  <si>
    <t>05425</t>
  </si>
  <si>
    <t>25326</t>
  </si>
  <si>
    <t>15464</t>
  </si>
  <si>
    <t>86569</t>
  </si>
  <si>
    <t>05190</t>
  </si>
  <si>
    <t>15693</t>
  </si>
  <si>
    <t>70742</t>
  </si>
  <si>
    <t>44560</t>
  </si>
  <si>
    <t>52683</t>
  </si>
  <si>
    <t>52678</t>
  </si>
  <si>
    <t>27205</t>
  </si>
  <si>
    <t>13442</t>
  </si>
  <si>
    <t>25053</t>
  </si>
  <si>
    <t>52227</t>
  </si>
  <si>
    <t>15599</t>
  </si>
  <si>
    <t>05284</t>
  </si>
  <si>
    <t>05138</t>
  </si>
  <si>
    <t>13030</t>
  </si>
  <si>
    <t>19517</t>
  </si>
  <si>
    <t>18592</t>
  </si>
  <si>
    <t>05036</t>
  </si>
  <si>
    <t>52585</t>
  </si>
  <si>
    <t>17444</t>
  </si>
  <si>
    <t>05480</t>
  </si>
  <si>
    <t>20383</t>
  </si>
  <si>
    <t>23670</t>
  </si>
  <si>
    <t>20570</t>
  </si>
  <si>
    <t>15047</t>
  </si>
  <si>
    <t>47318</t>
  </si>
  <si>
    <t>44378</t>
  </si>
  <si>
    <t>50287</t>
  </si>
  <si>
    <t>20750</t>
  </si>
  <si>
    <t>25297</t>
  </si>
  <si>
    <t>66594</t>
  </si>
  <si>
    <t>20175</t>
  </si>
  <si>
    <t>15820</t>
  </si>
  <si>
    <t>05690</t>
  </si>
  <si>
    <t>86573</t>
  </si>
  <si>
    <t>54820</t>
  </si>
  <si>
    <t>25488</t>
  </si>
  <si>
    <t>20614</t>
  </si>
  <si>
    <t>73055</t>
  </si>
  <si>
    <t>25178</t>
  </si>
  <si>
    <t>76250</t>
  </si>
  <si>
    <t>13212</t>
  </si>
  <si>
    <t>68320</t>
  </si>
  <si>
    <t>25599</t>
  </si>
  <si>
    <t>19256</t>
  </si>
  <si>
    <t>76377</t>
  </si>
  <si>
    <t>19110</t>
  </si>
  <si>
    <t>76823</t>
  </si>
  <si>
    <t>52240</t>
  </si>
  <si>
    <t>41020</t>
  </si>
  <si>
    <t>76497</t>
  </si>
  <si>
    <t>15097</t>
  </si>
  <si>
    <t>05665</t>
  </si>
  <si>
    <t>05361</t>
  </si>
  <si>
    <t>85325</t>
  </si>
  <si>
    <t>18256</t>
  </si>
  <si>
    <t>68229</t>
  </si>
  <si>
    <t>05093</t>
  </si>
  <si>
    <t>41885</t>
  </si>
  <si>
    <t>15272</t>
  </si>
  <si>
    <t>15776</t>
  </si>
  <si>
    <t>19130</t>
  </si>
  <si>
    <t>13654</t>
  </si>
  <si>
    <t>41359</t>
  </si>
  <si>
    <t>18094</t>
  </si>
  <si>
    <t>73861</t>
  </si>
  <si>
    <t>73504</t>
  </si>
  <si>
    <t>70265</t>
  </si>
  <si>
    <t>25019</t>
  </si>
  <si>
    <t>27787</t>
  </si>
  <si>
    <t>86571</t>
  </si>
  <si>
    <t>23675</t>
  </si>
  <si>
    <t>66318</t>
  </si>
  <si>
    <t>41770</t>
  </si>
  <si>
    <t>73026</t>
  </si>
  <si>
    <t>25841</t>
  </si>
  <si>
    <t>73624</t>
  </si>
  <si>
    <t>54099</t>
  </si>
  <si>
    <t>99524</t>
  </si>
  <si>
    <t>23855</t>
  </si>
  <si>
    <t>23672</t>
  </si>
  <si>
    <t>08372</t>
  </si>
  <si>
    <t>41797</t>
  </si>
  <si>
    <t>05819</t>
  </si>
  <si>
    <t>19809</t>
  </si>
  <si>
    <t>27495</t>
  </si>
  <si>
    <t>23079</t>
  </si>
  <si>
    <t>50450</t>
  </si>
  <si>
    <t>27615</t>
  </si>
  <si>
    <t>68235</t>
  </si>
  <si>
    <t>52317</t>
  </si>
  <si>
    <t>19821</t>
  </si>
  <si>
    <t>52378</t>
  </si>
  <si>
    <t>66456</t>
  </si>
  <si>
    <t>68872</t>
  </si>
  <si>
    <t>15507</t>
  </si>
  <si>
    <t>05628</t>
  </si>
  <si>
    <t>05854</t>
  </si>
  <si>
    <t>85125</t>
  </si>
  <si>
    <t>70418</t>
  </si>
  <si>
    <t>25797</t>
  </si>
  <si>
    <t>68051</t>
  </si>
  <si>
    <t>73483</t>
  </si>
  <si>
    <t>15673</t>
  </si>
  <si>
    <t>15403</t>
  </si>
  <si>
    <t>70702</t>
  </si>
  <si>
    <t>13673</t>
  </si>
  <si>
    <t>15814</t>
  </si>
  <si>
    <t>08606</t>
  </si>
  <si>
    <t>73616</t>
  </si>
  <si>
    <t>15542</t>
  </si>
  <si>
    <t>15215</t>
  </si>
  <si>
    <t>15632</t>
  </si>
  <si>
    <t>25878</t>
  </si>
  <si>
    <t>08421</t>
  </si>
  <si>
    <t>73352</t>
  </si>
  <si>
    <t>05658</t>
  </si>
  <si>
    <t>70429</t>
  </si>
  <si>
    <t>41319</t>
  </si>
  <si>
    <t>52110</t>
  </si>
  <si>
    <t>19473</t>
  </si>
  <si>
    <t>05086</t>
  </si>
  <si>
    <t>25839</t>
  </si>
  <si>
    <t>20443</t>
  </si>
  <si>
    <t>15223</t>
  </si>
  <si>
    <t>05856</t>
  </si>
  <si>
    <t>68464</t>
  </si>
  <si>
    <t>70717</t>
  </si>
  <si>
    <t>15686</t>
  </si>
  <si>
    <t>05107</t>
  </si>
  <si>
    <t>70508</t>
  </si>
  <si>
    <t>52260</t>
  </si>
  <si>
    <t>95025</t>
  </si>
  <si>
    <t>73563</t>
  </si>
  <si>
    <t>27245</t>
  </si>
  <si>
    <t>41244</t>
  </si>
  <si>
    <t>15368</t>
  </si>
  <si>
    <t>13433</t>
  </si>
  <si>
    <t>05120</t>
  </si>
  <si>
    <t>47570</t>
  </si>
  <si>
    <t>17088</t>
  </si>
  <si>
    <t>19100</t>
  </si>
  <si>
    <t>73678</t>
  </si>
  <si>
    <t>68770</t>
  </si>
  <si>
    <t>05091</t>
  </si>
  <si>
    <t>05150</t>
  </si>
  <si>
    <t>15763</t>
  </si>
  <si>
    <t>68573</t>
  </si>
  <si>
    <t>05576</t>
  </si>
  <si>
    <t>15720</t>
  </si>
  <si>
    <t>17867</t>
  </si>
  <si>
    <t>20032</t>
  </si>
  <si>
    <t>52079</t>
  </si>
  <si>
    <t>47707</t>
  </si>
  <si>
    <t>27006</t>
  </si>
  <si>
    <t>68255</t>
  </si>
  <si>
    <t>25592</t>
  </si>
  <si>
    <t>08137</t>
  </si>
  <si>
    <t>86755</t>
  </si>
  <si>
    <t>52215</t>
  </si>
  <si>
    <t>41791</t>
  </si>
  <si>
    <t>52019</t>
  </si>
  <si>
    <t>47030</t>
  </si>
  <si>
    <t>13160</t>
  </si>
  <si>
    <t>86219</t>
  </si>
  <si>
    <t>63111</t>
  </si>
  <si>
    <t>25312</t>
  </si>
  <si>
    <t>15162</t>
  </si>
  <si>
    <t>70235</t>
  </si>
  <si>
    <t>68147</t>
  </si>
  <si>
    <t>52786</t>
  </si>
  <si>
    <t>54385</t>
  </si>
  <si>
    <t>41378</t>
  </si>
  <si>
    <t>05145</t>
  </si>
  <si>
    <t>25438</t>
  </si>
  <si>
    <t>41799</t>
  </si>
  <si>
    <t>15296</t>
  </si>
  <si>
    <t>05411</t>
  </si>
  <si>
    <t>47268</t>
  </si>
  <si>
    <t>20295</t>
  </si>
  <si>
    <t>73067</t>
  </si>
  <si>
    <t>17495</t>
  </si>
  <si>
    <t>63302</t>
  </si>
  <si>
    <t>52699</t>
  </si>
  <si>
    <t>19355</t>
  </si>
  <si>
    <t>52693</t>
  </si>
  <si>
    <t>17272</t>
  </si>
  <si>
    <t>52250</t>
  </si>
  <si>
    <t>13744</t>
  </si>
  <si>
    <t>68549</t>
  </si>
  <si>
    <t>52418</t>
  </si>
  <si>
    <t>25530</t>
  </si>
  <si>
    <t>05885</t>
  </si>
  <si>
    <t>25662</t>
  </si>
  <si>
    <t>15690</t>
  </si>
  <si>
    <t>15051</t>
  </si>
  <si>
    <t>99624</t>
  </si>
  <si>
    <t>08558</t>
  </si>
  <si>
    <t>73200</t>
  </si>
  <si>
    <t>19137</t>
  </si>
  <si>
    <t>63548</t>
  </si>
  <si>
    <t>47170</t>
  </si>
  <si>
    <t>27075</t>
  </si>
  <si>
    <t>15480</t>
  </si>
  <si>
    <t>70400</t>
  </si>
  <si>
    <t>25281</t>
  </si>
  <si>
    <t>19418</t>
  </si>
  <si>
    <t>76243</t>
  </si>
  <si>
    <t>05059</t>
  </si>
  <si>
    <t>05240</t>
  </si>
  <si>
    <t>27745</t>
  </si>
  <si>
    <t>85225</t>
  </si>
  <si>
    <t>05659</t>
  </si>
  <si>
    <t>68855</t>
  </si>
  <si>
    <t>25293</t>
  </si>
  <si>
    <t>23350</t>
  </si>
  <si>
    <t>15638</t>
  </si>
  <si>
    <t>05792</t>
  </si>
  <si>
    <t>68101</t>
  </si>
  <si>
    <t>50223</t>
  </si>
  <si>
    <t>05353</t>
  </si>
  <si>
    <t>23586</t>
  </si>
  <si>
    <t>15224</t>
  </si>
  <si>
    <t>13473</t>
  </si>
  <si>
    <t>15367</t>
  </si>
  <si>
    <t>05142</t>
  </si>
  <si>
    <t>70473</t>
  </si>
  <si>
    <t>47745</t>
  </si>
  <si>
    <t>19050</t>
  </si>
  <si>
    <t>52573</t>
  </si>
  <si>
    <t>15667</t>
  </si>
  <si>
    <t>19533</t>
  </si>
  <si>
    <t>23300</t>
  </si>
  <si>
    <t>95015</t>
  </si>
  <si>
    <t>50400</t>
  </si>
  <si>
    <t>25779</t>
  </si>
  <si>
    <t>15740</t>
  </si>
  <si>
    <t>66075</t>
  </si>
  <si>
    <t>52287</t>
  </si>
  <si>
    <t>15723</t>
  </si>
  <si>
    <t>54553</t>
  </si>
  <si>
    <t>52885</t>
  </si>
  <si>
    <t>05315</t>
  </si>
  <si>
    <t>41660</t>
  </si>
  <si>
    <t>25394</t>
  </si>
  <si>
    <t>25491</t>
  </si>
  <si>
    <t>68211</t>
  </si>
  <si>
    <t>52560</t>
  </si>
  <si>
    <t>52210</t>
  </si>
  <si>
    <t>54174</t>
  </si>
  <si>
    <t>25535</t>
  </si>
  <si>
    <t>25148</t>
  </si>
  <si>
    <t>68266</t>
  </si>
  <si>
    <t>15466</t>
  </si>
  <si>
    <t>08560</t>
  </si>
  <si>
    <t>05501</t>
  </si>
  <si>
    <t>05038</t>
  </si>
  <si>
    <t>13647</t>
  </si>
  <si>
    <t>25898</t>
  </si>
  <si>
    <t>66572</t>
  </si>
  <si>
    <t>17388</t>
  </si>
  <si>
    <t>15189</t>
  </si>
  <si>
    <t>76845</t>
  </si>
  <si>
    <t>13248</t>
  </si>
  <si>
    <t>97666</t>
  </si>
  <si>
    <t>73217</t>
  </si>
  <si>
    <t>66383</t>
  </si>
  <si>
    <t>52788</t>
  </si>
  <si>
    <t>25649</t>
  </si>
  <si>
    <t>15362</t>
  </si>
  <si>
    <t>41872</t>
  </si>
  <si>
    <t>23815</t>
  </si>
  <si>
    <t>19075</t>
  </si>
  <si>
    <t>52540</t>
  </si>
  <si>
    <t>52490</t>
  </si>
  <si>
    <t>47460</t>
  </si>
  <si>
    <t>41530</t>
  </si>
  <si>
    <t>18610</t>
  </si>
  <si>
    <t>19780</t>
  </si>
  <si>
    <t>41801</t>
  </si>
  <si>
    <t>23574</t>
  </si>
  <si>
    <t>73675</t>
  </si>
  <si>
    <t>50350</t>
  </si>
  <si>
    <t>05495</t>
  </si>
  <si>
    <t>52207</t>
  </si>
  <si>
    <t>05647</t>
  </si>
  <si>
    <t>73520</t>
  </si>
  <si>
    <t>68745</t>
  </si>
  <si>
    <t>13140</t>
  </si>
  <si>
    <t>54520</t>
  </si>
  <si>
    <t>52506</t>
  </si>
  <si>
    <t>70523</t>
  </si>
  <si>
    <t>47692</t>
  </si>
  <si>
    <t>15500</t>
  </si>
  <si>
    <t>13188</t>
  </si>
  <si>
    <t>85300</t>
  </si>
  <si>
    <t>44855</t>
  </si>
  <si>
    <t>08832</t>
  </si>
  <si>
    <t>05206</t>
  </si>
  <si>
    <t>05483</t>
  </si>
  <si>
    <t>41676</t>
  </si>
  <si>
    <t>91540</t>
  </si>
  <si>
    <t>52411</t>
  </si>
  <si>
    <t>25154</t>
  </si>
  <si>
    <t>15442</t>
  </si>
  <si>
    <t>15244</t>
  </si>
  <si>
    <t>68669</t>
  </si>
  <si>
    <t>54239</t>
  </si>
  <si>
    <t>19392</t>
  </si>
  <si>
    <t>25851</t>
  </si>
  <si>
    <t>25426</t>
  </si>
  <si>
    <t>68162</t>
  </si>
  <si>
    <t>50683</t>
  </si>
  <si>
    <t>50251</t>
  </si>
  <si>
    <t>44098</t>
  </si>
  <si>
    <t>05055</t>
  </si>
  <si>
    <t>27425</t>
  </si>
  <si>
    <t>86760</t>
  </si>
  <si>
    <t>68377</t>
  </si>
  <si>
    <t>68092</t>
  </si>
  <si>
    <t>41503</t>
  </si>
  <si>
    <t>68327</t>
  </si>
  <si>
    <t>47675</t>
  </si>
  <si>
    <t>05134</t>
  </si>
  <si>
    <t>19824</t>
  </si>
  <si>
    <t>25372</t>
  </si>
  <si>
    <t>15580</t>
  </si>
  <si>
    <t>13894</t>
  </si>
  <si>
    <t>52258</t>
  </si>
  <si>
    <t>05652</t>
  </si>
  <si>
    <t>68533</t>
  </si>
  <si>
    <t>52352</t>
  </si>
  <si>
    <t>73547</t>
  </si>
  <si>
    <t>54223</t>
  </si>
  <si>
    <t>25845</t>
  </si>
  <si>
    <t>73043</t>
  </si>
  <si>
    <t>15804</t>
  </si>
  <si>
    <t>68867</t>
  </si>
  <si>
    <t>54245</t>
  </si>
  <si>
    <t>41518</t>
  </si>
  <si>
    <t>41026</t>
  </si>
  <si>
    <t>54680</t>
  </si>
  <si>
    <t>18029</t>
  </si>
  <si>
    <t>15676</t>
  </si>
  <si>
    <t>13549</t>
  </si>
  <si>
    <t>52224</t>
  </si>
  <si>
    <t>23419</t>
  </si>
  <si>
    <t>73347</t>
  </si>
  <si>
    <t>54660</t>
  </si>
  <si>
    <t>41357</t>
  </si>
  <si>
    <t>08436</t>
  </si>
  <si>
    <t>68271</t>
  </si>
  <si>
    <t>68207</t>
  </si>
  <si>
    <t>15514</t>
  </si>
  <si>
    <t>25594</t>
  </si>
  <si>
    <t>19622</t>
  </si>
  <si>
    <t>15332</t>
  </si>
  <si>
    <t>23678</t>
  </si>
  <si>
    <t>13222</t>
  </si>
  <si>
    <t>52323</t>
  </si>
  <si>
    <t>15778</t>
  </si>
  <si>
    <t>70678</t>
  </si>
  <si>
    <t>25398</t>
  </si>
  <si>
    <t>15664</t>
  </si>
  <si>
    <t>15425</t>
  </si>
  <si>
    <t>52381</t>
  </si>
  <si>
    <t>15835</t>
  </si>
  <si>
    <t>13780</t>
  </si>
  <si>
    <t>81591</t>
  </si>
  <si>
    <t>50370</t>
  </si>
  <si>
    <t>25885</t>
  </si>
  <si>
    <t>54206</t>
  </si>
  <si>
    <t>13074</t>
  </si>
  <si>
    <t>52720</t>
  </si>
  <si>
    <t>52621</t>
  </si>
  <si>
    <t>47660</t>
  </si>
  <si>
    <t>18410</t>
  </si>
  <si>
    <t>68296</t>
  </si>
  <si>
    <t>52405</t>
  </si>
  <si>
    <t>52354</t>
  </si>
  <si>
    <t>13600</t>
  </si>
  <si>
    <t>68132</t>
  </si>
  <si>
    <t>76246</t>
  </si>
  <si>
    <t>52036</t>
  </si>
  <si>
    <t>05475</t>
  </si>
  <si>
    <t>73270</t>
  </si>
  <si>
    <t>15185</t>
  </si>
  <si>
    <t>70204</t>
  </si>
  <si>
    <t>41078</t>
  </si>
  <si>
    <t>13873</t>
  </si>
  <si>
    <t>05543</t>
  </si>
  <si>
    <t>25328</t>
  </si>
  <si>
    <t>70124</t>
  </si>
  <si>
    <t>68444</t>
  </si>
  <si>
    <t>54128</t>
  </si>
  <si>
    <t>70110</t>
  </si>
  <si>
    <t>63212</t>
  </si>
  <si>
    <t>19450</t>
  </si>
  <si>
    <t>15187</t>
  </si>
  <si>
    <t>13667</t>
  </si>
  <si>
    <t>05044</t>
  </si>
  <si>
    <t>54125</t>
  </si>
  <si>
    <t>15494</t>
  </si>
  <si>
    <t>13042</t>
  </si>
  <si>
    <t>54347</t>
  </si>
  <si>
    <t>15696</t>
  </si>
  <si>
    <t>68324</t>
  </si>
  <si>
    <t>15531</t>
  </si>
  <si>
    <t>05125</t>
  </si>
  <si>
    <t>25489</t>
  </si>
  <si>
    <t>13760</t>
  </si>
  <si>
    <t>52435</t>
  </si>
  <si>
    <t>47545</t>
  </si>
  <si>
    <t>05842</t>
  </si>
  <si>
    <t>52233</t>
  </si>
  <si>
    <t>27810</t>
  </si>
  <si>
    <t>19364</t>
  </si>
  <si>
    <t>25862</t>
  </si>
  <si>
    <t>73024</t>
  </si>
  <si>
    <t>15842</t>
  </si>
  <si>
    <t>15476</t>
  </si>
  <si>
    <t>15183</t>
  </si>
  <si>
    <t>54800</t>
  </si>
  <si>
    <t>54398</t>
  </si>
  <si>
    <t>41013</t>
  </si>
  <si>
    <t>08141</t>
  </si>
  <si>
    <t>05021</t>
  </si>
  <si>
    <t>52385</t>
  </si>
  <si>
    <t>47798</t>
  </si>
  <si>
    <t>85015</t>
  </si>
  <si>
    <t>52694</t>
  </si>
  <si>
    <t>25805</t>
  </si>
  <si>
    <t>13300</t>
  </si>
  <si>
    <t>73873</t>
  </si>
  <si>
    <t>44110</t>
  </si>
  <si>
    <t>18205</t>
  </si>
  <si>
    <t>52022</t>
  </si>
  <si>
    <t>25524</t>
  </si>
  <si>
    <t>20787</t>
  </si>
  <si>
    <t>68318</t>
  </si>
  <si>
    <t>05347</t>
  </si>
  <si>
    <t>27150</t>
  </si>
  <si>
    <t>15822</t>
  </si>
  <si>
    <t>41206</t>
  </si>
  <si>
    <t>25777</t>
  </si>
  <si>
    <t>27077</t>
  </si>
  <si>
    <t>19397</t>
  </si>
  <si>
    <t>73226</t>
  </si>
  <si>
    <t>68773</t>
  </si>
  <si>
    <t>47258</t>
  </si>
  <si>
    <t>27800</t>
  </si>
  <si>
    <t>85315</t>
  </si>
  <si>
    <t>25120</t>
  </si>
  <si>
    <t>18860</t>
  </si>
  <si>
    <t>15325</t>
  </si>
  <si>
    <t>68684</t>
  </si>
  <si>
    <t>50325</t>
  </si>
  <si>
    <t>15380</t>
  </si>
  <si>
    <t>85400</t>
  </si>
  <si>
    <t>68217</t>
  </si>
  <si>
    <t>18460</t>
  </si>
  <si>
    <t>73870</t>
  </si>
  <si>
    <t>25596</t>
  </si>
  <si>
    <t>17665</t>
  </si>
  <si>
    <t>13440</t>
  </si>
  <si>
    <t>73854</t>
  </si>
  <si>
    <t>18756</t>
  </si>
  <si>
    <t>68498</t>
  </si>
  <si>
    <t>54313</t>
  </si>
  <si>
    <t>52320</t>
  </si>
  <si>
    <t>18479</t>
  </si>
  <si>
    <t>15798</t>
  </si>
  <si>
    <t>73236</t>
  </si>
  <si>
    <t>54250</t>
  </si>
  <si>
    <t>52254</t>
  </si>
  <si>
    <t>73770</t>
  </si>
  <si>
    <t>52083</t>
  </si>
  <si>
    <t>52051</t>
  </si>
  <si>
    <t>15761</t>
  </si>
  <si>
    <t>54377</t>
  </si>
  <si>
    <t>23090</t>
  </si>
  <si>
    <t>15810</t>
  </si>
  <si>
    <t>08675</t>
  </si>
  <si>
    <t>52685</t>
  </si>
  <si>
    <t>52473</t>
  </si>
  <si>
    <t>47720</t>
  </si>
  <si>
    <t>08770</t>
  </si>
  <si>
    <t>81220</t>
  </si>
  <si>
    <t>73622</t>
  </si>
  <si>
    <t>25867</t>
  </si>
  <si>
    <t>13810</t>
  </si>
  <si>
    <t>13458</t>
  </si>
  <si>
    <t>27025</t>
  </si>
  <si>
    <t>15131</t>
  </si>
  <si>
    <t>08849</t>
  </si>
  <si>
    <t>25807</t>
  </si>
  <si>
    <t>19585</t>
  </si>
  <si>
    <t>15808</t>
  </si>
  <si>
    <t>13620</t>
  </si>
  <si>
    <t>13006</t>
  </si>
  <si>
    <t>76054</t>
  </si>
  <si>
    <t>15816</t>
  </si>
  <si>
    <t>19693</t>
  </si>
  <si>
    <t>15897</t>
  </si>
  <si>
    <t>25339</t>
  </si>
  <si>
    <t>25258</t>
  </si>
  <si>
    <t>68013</t>
  </si>
  <si>
    <t>25506</t>
  </si>
  <si>
    <t>25483</t>
  </si>
  <si>
    <t>19290</t>
  </si>
  <si>
    <t>15248</t>
  </si>
  <si>
    <t>13268</t>
  </si>
  <si>
    <t>73152</t>
  </si>
  <si>
    <t>27250</t>
  </si>
  <si>
    <t>27135</t>
  </si>
  <si>
    <t>25436</t>
  </si>
  <si>
    <t>15092</t>
  </si>
  <si>
    <t>52203</t>
  </si>
  <si>
    <t>68397</t>
  </si>
  <si>
    <t>68179</t>
  </si>
  <si>
    <t>73686</t>
  </si>
  <si>
    <t>73461</t>
  </si>
  <si>
    <t>68502</t>
  </si>
  <si>
    <t>15533</t>
  </si>
  <si>
    <t>54480</t>
  </si>
  <si>
    <t>41483</t>
  </si>
  <si>
    <t>25299</t>
  </si>
  <si>
    <t>15236</t>
  </si>
  <si>
    <t>91263</t>
  </si>
  <si>
    <t>52565</t>
  </si>
  <si>
    <t>44420</t>
  </si>
  <si>
    <t>27099</t>
  </si>
  <si>
    <t>68820</t>
  </si>
  <si>
    <t>68524</t>
  </si>
  <si>
    <t>68209</t>
  </si>
  <si>
    <t>50270</t>
  </si>
  <si>
    <t>23168</t>
  </si>
  <si>
    <t>15109</t>
  </si>
  <si>
    <t>70233</t>
  </si>
  <si>
    <t>27491</t>
  </si>
  <si>
    <t>54743</t>
  </si>
  <si>
    <t>20310</t>
  </si>
  <si>
    <t>15832</t>
  </si>
  <si>
    <t>15135</t>
  </si>
  <si>
    <t>68368</t>
  </si>
  <si>
    <t>25168</t>
  </si>
  <si>
    <t>94343</t>
  </si>
  <si>
    <t>68152</t>
  </si>
  <si>
    <t>47161</t>
  </si>
  <si>
    <t>25518</t>
  </si>
  <si>
    <t>18785</t>
  </si>
  <si>
    <t>54109</t>
  </si>
  <si>
    <t>47541</t>
  </si>
  <si>
    <t>25324</t>
  </si>
  <si>
    <t>68720</t>
  </si>
  <si>
    <t>68682</t>
  </si>
  <si>
    <t>68169</t>
  </si>
  <si>
    <t>25086</t>
  </si>
  <si>
    <t>68176</t>
  </si>
  <si>
    <t>54051</t>
  </si>
  <si>
    <t>52256</t>
  </si>
  <si>
    <t>15774</t>
  </si>
  <si>
    <t>47205</t>
  </si>
  <si>
    <t>15276</t>
  </si>
  <si>
    <t>15226</t>
  </si>
  <si>
    <t>13650</t>
  </si>
  <si>
    <t>17446</t>
  </si>
  <si>
    <t>15377</t>
  </si>
  <si>
    <t>68298</t>
  </si>
  <si>
    <t>15293</t>
  </si>
  <si>
    <t>13655</t>
  </si>
  <si>
    <t>13490</t>
  </si>
  <si>
    <t>70230</t>
  </si>
  <si>
    <t>68322</t>
  </si>
  <si>
    <t>27160</t>
  </si>
  <si>
    <t>15522</t>
  </si>
  <si>
    <t>15218</t>
  </si>
  <si>
    <t>08549</t>
  </si>
  <si>
    <t>95200</t>
  </si>
  <si>
    <t>25653</t>
  </si>
  <si>
    <t>25368</t>
  </si>
  <si>
    <t>15212</t>
  </si>
  <si>
    <t>25095</t>
  </si>
  <si>
    <t>27430</t>
  </si>
  <si>
    <t>52520</t>
  </si>
  <si>
    <t>15172</t>
  </si>
  <si>
    <t>68121</t>
  </si>
  <si>
    <t>54418</t>
  </si>
  <si>
    <t>27580</t>
  </si>
  <si>
    <t>15180</t>
  </si>
  <si>
    <t>68468</t>
  </si>
  <si>
    <t>19785</t>
  </si>
  <si>
    <t>15518</t>
  </si>
  <si>
    <t>13062</t>
  </si>
  <si>
    <t>85279</t>
  </si>
  <si>
    <t>15550</t>
  </si>
  <si>
    <t>68780</t>
  </si>
  <si>
    <t>68425</t>
  </si>
  <si>
    <t>54871</t>
  </si>
  <si>
    <t>25580</t>
  </si>
  <si>
    <t>27600</t>
  </si>
  <si>
    <t>27050</t>
  </si>
  <si>
    <t>15762</t>
  </si>
  <si>
    <t>15090</t>
  </si>
  <si>
    <t>54670</t>
  </si>
  <si>
    <t>19760</t>
  </si>
  <si>
    <t>15511</t>
  </si>
  <si>
    <t>68686</t>
  </si>
  <si>
    <t>68370</t>
  </si>
  <si>
    <t>19701</t>
  </si>
  <si>
    <t>68020</t>
  </si>
  <si>
    <t>54344</t>
  </si>
  <si>
    <t>27660</t>
  </si>
  <si>
    <t>27450</t>
  </si>
  <si>
    <t>15660</t>
  </si>
  <si>
    <t>15317</t>
  </si>
  <si>
    <t>15106</t>
  </si>
  <si>
    <t>54599</t>
  </si>
  <si>
    <t>15114</t>
  </si>
  <si>
    <t>68522</t>
  </si>
  <si>
    <t>68250</t>
  </si>
  <si>
    <t>27073</t>
  </si>
  <si>
    <t>15839</t>
  </si>
  <si>
    <t>15022</t>
  </si>
  <si>
    <t>47605</t>
  </si>
  <si>
    <t>05873</t>
  </si>
  <si>
    <t>85136</t>
  </si>
  <si>
    <t>68245</t>
  </si>
  <si>
    <t>68673</t>
  </si>
  <si>
    <t>15879</t>
  </si>
  <si>
    <t>68344</t>
  </si>
  <si>
    <t>47960</t>
  </si>
  <si>
    <t>27372</t>
  </si>
  <si>
    <t>68705</t>
  </si>
  <si>
    <t>25871</t>
  </si>
  <si>
    <t>68264</t>
  </si>
  <si>
    <t>15621</t>
  </si>
  <si>
    <t>50686</t>
  </si>
  <si>
    <t>27413</t>
  </si>
  <si>
    <t>15232</t>
  </si>
  <si>
    <t>05004</t>
  </si>
  <si>
    <t>13580</t>
  </si>
  <si>
    <t>97161</t>
  </si>
  <si>
    <t>25823</t>
  </si>
  <si>
    <t>68160</t>
  </si>
  <si>
    <t>52427</t>
  </si>
  <si>
    <t>47703</t>
  </si>
  <si>
    <t>50245</t>
  </si>
  <si>
    <t>15401</t>
  </si>
  <si>
    <t>52390</t>
  </si>
  <si>
    <t>52696</t>
  </si>
  <si>
    <t>91669</t>
  </si>
  <si>
    <t>23682</t>
  </si>
  <si>
    <t>91407</t>
  </si>
  <si>
    <t>91460</t>
  </si>
  <si>
    <t>91798</t>
  </si>
  <si>
    <t>91405</t>
  </si>
  <si>
    <t>94884</t>
  </si>
  <si>
    <t>91430</t>
  </si>
  <si>
    <t>94883</t>
  </si>
  <si>
    <t>91530</t>
  </si>
  <si>
    <t>94888</t>
  </si>
  <si>
    <t>91536</t>
  </si>
  <si>
    <t>Anexos Técnicos Dependientes</t>
  </si>
  <si>
    <t>jul-24</t>
  </si>
  <si>
    <t>ago-24</t>
  </si>
  <si>
    <t>sep-24</t>
  </si>
  <si>
    <t>oct-24</t>
  </si>
  <si>
    <t>nov-24</t>
  </si>
  <si>
    <t>dic-24</t>
  </si>
  <si>
    <t>ene-25</t>
  </si>
  <si>
    <t>feb-25</t>
  </si>
  <si>
    <t>mar-25</t>
  </si>
  <si>
    <t>abr-25</t>
  </si>
  <si>
    <t>may-25</t>
  </si>
  <si>
    <t>MAY</t>
  </si>
  <si>
    <t>jun-25</t>
  </si>
  <si>
    <t>JUN</t>
  </si>
  <si>
    <t>Fecha de corte: 11 de septiembre de 2025</t>
  </si>
  <si>
    <t>jul-25</t>
  </si>
  <si>
    <t>JUL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</si>
</sst>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0.0"/>
    <numFmt numFmtId="165" formatCode="0.0%"/>
    <numFmt numFmtId="166" formatCode="&quot;$&quot;\ #,##0"/>
    <numFmt numFmtId="167" formatCode="_-* #,##0_-;\-* #,##0_-;_-* &quot;-&quot;??_-;_-@_-"/>
  </numFmts>
  <fonts count="19" x14ac:knownFonts="1">
    <font>
      <sz val="11"/>
      <color theme="1"/>
      <name val="Calibri"/>
      <family val="2"/>
      <scheme val="minor"/>
    </font>
    <font>
      <sz val="11"/>
      <color theme="1"/>
      <name val="Calibri"/>
      <family val="2"/>
      <scheme val="minor"/>
    </font>
    <font>
      <sz val="8"/>
      <color rgb="FF000000"/>
      <name val="Verdana"/>
      <family val="2"/>
    </font>
    <font>
      <sz val="8"/>
      <color theme="1"/>
      <name val="Verdana"/>
      <family val="2"/>
    </font>
    <font>
      <b/>
      <sz val="8"/>
      <name val="Verdana"/>
      <family val="2"/>
    </font>
    <font>
      <sz val="8"/>
      <name val="Verdana"/>
      <family val="2"/>
    </font>
    <font>
      <b/>
      <sz val="10"/>
      <color theme="0"/>
      <name val="Verdana"/>
      <family val="2"/>
    </font>
    <font>
      <sz val="11"/>
      <color theme="1"/>
      <name val="Verdana"/>
      <family val="2"/>
    </font>
    <font>
      <b/>
      <sz val="8"/>
      <color theme="1"/>
      <name val="Verdana"/>
      <family val="2"/>
    </font>
    <font>
      <sz val="9"/>
      <name val="Calibri"/>
      <family val="2"/>
      <scheme val="minor"/>
    </font>
    <font>
      <sz val="8"/>
      <name val="Calibri"/>
      <family val="2"/>
      <scheme val="minor"/>
    </font>
    <font>
      <b/>
      <sz val="11"/>
      <color theme="1"/>
      <name val="Calibri"/>
      <family val="2"/>
      <scheme val="minor"/>
    </font>
    <font>
      <b/>
      <sz val="16"/>
      <name val="Verdana"/>
      <family val="2"/>
    </font>
    <font>
      <b/>
      <sz val="9"/>
      <color theme="1"/>
      <name val="Verdana"/>
      <family val="2"/>
    </font>
    <font>
      <b/>
      <sz val="10"/>
      <name val="Verdana"/>
      <family val="2"/>
    </font>
    <font>
      <sz val="11"/>
      <color theme="1"/>
      <name val="Calibri"/>
      <family val="2"/>
    </font>
    <font>
      <u/>
      <sz val="11"/>
      <color theme="1"/>
      <name val="Calibri"/>
      <family val="2"/>
      <scheme val="minor"/>
    </font>
    <font>
      <b/>
      <sz val="16"/>
      <color theme="1"/>
      <name val="Verdana"/>
      <family val="2"/>
    </font>
    <font>
      <u/>
      <sz val="11"/>
      <color theme="1"/>
      <name val="Verdana"/>
      <family val="2"/>
    </font>
  </fonts>
  <fills count="6">
    <fill>
      <patternFill patternType="none"/>
    </fill>
    <fill>
      <patternFill patternType="gray125"/>
    </fill>
    <fill>
      <patternFill patternType="solid">
        <fgColor theme="9" tint="-0.499984740745262"/>
        <bgColor indexed="64"/>
      </patternFill>
    </fill>
    <fill>
      <patternFill patternType="solid">
        <fgColor rgb="FF375623"/>
        <bgColor indexed="64"/>
      </patternFill>
    </fill>
    <fill>
      <patternFill patternType="solid">
        <fgColor theme="9" tint="0.59999389629810485"/>
        <bgColor indexed="64"/>
      </patternFill>
    </fill>
    <fill>
      <patternFill patternType="solid">
        <fgColor rgb="FFC5E0B3"/>
        <bgColor rgb="FFC5E0B3"/>
      </patternFill>
    </fill>
  </fills>
  <borders count="47">
    <border>
      <left/>
      <right/>
      <top/>
      <bottom/>
      <diagonal/>
    </border>
    <border>
      <left style="medium">
        <color rgb="FF000000"/>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diagonal/>
    </border>
    <border>
      <left/>
      <right style="thin">
        <color rgb="FF000000"/>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rgb="FF000000"/>
      </top>
      <bottom style="thin">
        <color indexed="64"/>
      </bottom>
      <diagonal/>
    </border>
    <border>
      <left/>
      <right/>
      <top style="medium">
        <color rgb="FF000000"/>
      </top>
      <bottom/>
      <diagonal/>
    </border>
    <border>
      <left/>
      <right style="medium">
        <color rgb="FF000000"/>
      </right>
      <top style="medium">
        <color rgb="FF000000"/>
      </top>
      <bottom/>
      <diagonal/>
    </border>
    <border>
      <left/>
      <right style="medium">
        <color rgb="FF000000"/>
      </right>
      <top/>
      <bottom/>
      <diagonal/>
    </border>
    <border>
      <left style="medium">
        <color rgb="FF000000"/>
      </left>
      <right/>
      <top style="medium">
        <color rgb="FF000000"/>
      </top>
      <bottom/>
      <diagonal/>
    </border>
    <border>
      <left style="medium">
        <color rgb="FF000000"/>
      </left>
      <right/>
      <top/>
      <bottom style="medium">
        <color indexed="64"/>
      </bottom>
      <diagonal/>
    </border>
    <border>
      <left/>
      <right style="medium">
        <color rgb="FF000000"/>
      </right>
      <top/>
      <bottom style="medium">
        <color indexed="64"/>
      </bottom>
      <diagonal/>
    </border>
  </borders>
  <cellStyleXfs count="3">
    <xf numFmtId="0" fontId="0" fillId="0" borderId="0"/>
    <xf numFmtId="9" fontId="1" fillId="0" borderId="0" applyFont="0" applyFill="0" applyBorder="0" applyAlignment="0" applyProtection="0"/>
    <xf numFmtId="43" fontId="1" fillId="0" borderId="0" applyFont="0" applyFill="0" applyBorder="0" applyAlignment="0" applyProtection="0"/>
  </cellStyleXfs>
  <cellXfs count="268">
    <xf numFmtId="0" fontId="0" fillId="0" borderId="0" xfId="0"/>
    <xf numFmtId="0" fontId="5" fillId="0" borderId="7" xfId="0" applyFont="1" applyBorder="1" applyAlignment="1">
      <alignment horizontal="left" readingOrder="1"/>
    </xf>
    <xf numFmtId="0" fontId="5" fillId="0" borderId="12" xfId="0" applyFont="1" applyBorder="1" applyAlignment="1">
      <alignment horizontal="left" readingOrder="1"/>
    </xf>
    <xf numFmtId="0" fontId="4" fillId="0" borderId="8" xfId="0" applyFont="1" applyBorder="1" applyAlignment="1">
      <alignment horizontal="left" readingOrder="1"/>
    </xf>
    <xf numFmtId="0" fontId="5" fillId="0" borderId="0" xfId="0" applyFont="1"/>
    <xf numFmtId="0" fontId="4" fillId="0" borderId="0" xfId="0" applyFont="1"/>
    <xf numFmtId="0" fontId="5" fillId="0" borderId="0" xfId="0" applyFont="1" applyAlignment="1">
      <alignment horizontal="left" readingOrder="1"/>
    </xf>
    <xf numFmtId="0" fontId="5" fillId="0" borderId="0" xfId="0" applyFont="1" applyAlignment="1">
      <alignment horizontal="center" vertical="center"/>
    </xf>
    <xf numFmtId="0" fontId="7" fillId="0" borderId="0" xfId="0" applyFont="1"/>
    <xf numFmtId="0" fontId="3" fillId="0" borderId="0" xfId="0" applyFont="1"/>
    <xf numFmtId="0" fontId="8" fillId="0" borderId="2" xfId="0" applyFont="1" applyBorder="1" applyAlignment="1">
      <alignment horizontal="center" vertical="center" wrapText="1"/>
    </xf>
    <xf numFmtId="0" fontId="3" fillId="0" borderId="5" xfId="0" applyFont="1" applyBorder="1" applyAlignment="1">
      <alignment horizontal="left" vertical="center"/>
    </xf>
    <xf numFmtId="0" fontId="3" fillId="0" borderId="0" xfId="0" applyFont="1" applyAlignment="1">
      <alignment horizontal="center" vertical="center"/>
    </xf>
    <xf numFmtId="164" fontId="3" fillId="0" borderId="0" xfId="0" applyNumberFormat="1" applyFont="1" applyAlignment="1">
      <alignment horizontal="right"/>
    </xf>
    <xf numFmtId="165" fontId="3" fillId="0" borderId="0" xfId="1" applyNumberFormat="1" applyFont="1" applyBorder="1" applyAlignment="1">
      <alignment horizontal="right"/>
    </xf>
    <xf numFmtId="0" fontId="9" fillId="0" borderId="0" xfId="0" applyFont="1"/>
    <xf numFmtId="0" fontId="5" fillId="0" borderId="1" xfId="0" applyFont="1" applyBorder="1" applyAlignment="1">
      <alignment vertical="center" readingOrder="1"/>
    </xf>
    <xf numFmtId="0" fontId="2" fillId="0" borderId="0" xfId="0" applyFont="1" applyAlignment="1">
      <alignment horizontal="left" readingOrder="1"/>
    </xf>
    <xf numFmtId="10" fontId="5" fillId="0" borderId="0" xfId="1" applyNumberFormat="1" applyFont="1" applyFill="1" applyAlignment="1"/>
    <xf numFmtId="3" fontId="5" fillId="0" borderId="0" xfId="0" applyNumberFormat="1" applyFont="1" applyAlignment="1">
      <alignment horizontal="center" vertical="center" readingOrder="1"/>
    </xf>
    <xf numFmtId="10" fontId="5" fillId="0" borderId="0" xfId="0" applyNumberFormat="1" applyFont="1" applyAlignment="1">
      <alignment horizontal="center" vertical="center" readingOrder="1"/>
    </xf>
    <xf numFmtId="17" fontId="4" fillId="0" borderId="12" xfId="0" quotePrefix="1" applyNumberFormat="1" applyFont="1" applyBorder="1" applyAlignment="1">
      <alignment horizontal="center" vertical="center" readingOrder="1"/>
    </xf>
    <xf numFmtId="17" fontId="4" fillId="0" borderId="13" xfId="0" quotePrefix="1" applyNumberFormat="1" applyFont="1" applyBorder="1" applyAlignment="1">
      <alignment horizontal="center" vertical="center" readingOrder="1"/>
    </xf>
    <xf numFmtId="0" fontId="3" fillId="0" borderId="6" xfId="0" applyFont="1" applyBorder="1" applyAlignment="1">
      <alignment horizontal="center"/>
    </xf>
    <xf numFmtId="0" fontId="8" fillId="0" borderId="15" xfId="0" applyFont="1" applyBorder="1" applyAlignment="1">
      <alignment horizontal="center"/>
    </xf>
    <xf numFmtId="0" fontId="8" fillId="0" borderId="6" xfId="0" applyFont="1" applyBorder="1" applyAlignment="1">
      <alignment horizontal="center"/>
    </xf>
    <xf numFmtId="0" fontId="8" fillId="0" borderId="16" xfId="0" applyFont="1" applyBorder="1" applyAlignment="1">
      <alignment horizontal="center"/>
    </xf>
    <xf numFmtId="3" fontId="3" fillId="0" borderId="7" xfId="0" applyNumberFormat="1" applyFont="1" applyBorder="1" applyAlignment="1">
      <alignment horizontal="center" vertical="center"/>
    </xf>
    <xf numFmtId="3" fontId="3" fillId="0" borderId="12" xfId="0" applyNumberFormat="1" applyFont="1" applyBorder="1" applyAlignment="1">
      <alignment horizontal="center" vertical="center"/>
    </xf>
    <xf numFmtId="3" fontId="3" fillId="0" borderId="0" xfId="0" applyNumberFormat="1" applyFont="1" applyAlignment="1">
      <alignment horizontal="center" vertical="center"/>
    </xf>
    <xf numFmtId="3" fontId="3" fillId="0" borderId="5" xfId="0" applyNumberFormat="1" applyFont="1" applyBorder="1" applyAlignment="1">
      <alignment horizontal="center" vertical="center"/>
    </xf>
    <xf numFmtId="3" fontId="3" fillId="0" borderId="13" xfId="0" applyNumberFormat="1" applyFont="1" applyBorder="1" applyAlignment="1">
      <alignment horizontal="center" vertical="center"/>
    </xf>
    <xf numFmtId="3" fontId="3" fillId="0" borderId="14" xfId="0" applyNumberFormat="1" applyFont="1" applyBorder="1" applyAlignment="1">
      <alignment horizontal="center" vertical="center"/>
    </xf>
    <xf numFmtId="10" fontId="3" fillId="0" borderId="7" xfId="1" applyNumberFormat="1" applyFont="1" applyBorder="1" applyAlignment="1">
      <alignment horizontal="center" vertical="center"/>
    </xf>
    <xf numFmtId="10" fontId="3" fillId="0" borderId="0" xfId="1" applyNumberFormat="1" applyFont="1" applyBorder="1" applyAlignment="1">
      <alignment horizontal="center" vertical="center"/>
    </xf>
    <xf numFmtId="10" fontId="3" fillId="0" borderId="5" xfId="1" applyNumberFormat="1" applyFont="1" applyBorder="1" applyAlignment="1">
      <alignment horizontal="center" vertical="center"/>
    </xf>
    <xf numFmtId="10" fontId="3" fillId="0" borderId="12" xfId="1" applyNumberFormat="1" applyFont="1" applyBorder="1" applyAlignment="1">
      <alignment horizontal="center" vertical="center"/>
    </xf>
    <xf numFmtId="10" fontId="3" fillId="0" borderId="13" xfId="1" applyNumberFormat="1" applyFont="1" applyBorder="1" applyAlignment="1">
      <alignment horizontal="center" vertical="center"/>
    </xf>
    <xf numFmtId="10" fontId="3" fillId="0" borderId="14" xfId="1" applyNumberFormat="1" applyFont="1" applyBorder="1" applyAlignment="1">
      <alignment horizontal="center" vertical="center"/>
    </xf>
    <xf numFmtId="3" fontId="3" fillId="0" borderId="9" xfId="0" applyNumberFormat="1" applyFont="1" applyBorder="1" applyAlignment="1">
      <alignment horizontal="center" vertical="center"/>
    </xf>
    <xf numFmtId="3" fontId="3" fillId="0" borderId="10" xfId="0" applyNumberFormat="1" applyFont="1" applyBorder="1" applyAlignment="1">
      <alignment horizontal="center" vertical="center"/>
    </xf>
    <xf numFmtId="3" fontId="3" fillId="0" borderId="11" xfId="0" applyNumberFormat="1" applyFont="1" applyBorder="1" applyAlignment="1">
      <alignment horizontal="center" vertical="center"/>
    </xf>
    <xf numFmtId="3" fontId="8" fillId="0" borderId="8" xfId="0" applyNumberFormat="1" applyFont="1" applyBorder="1" applyAlignment="1">
      <alignment horizontal="center" vertical="center"/>
    </xf>
    <xf numFmtId="3" fontId="8" fillId="0" borderId="4" xfId="0" applyNumberFormat="1" applyFont="1" applyBorder="1" applyAlignment="1">
      <alignment horizontal="center" vertical="center"/>
    </xf>
    <xf numFmtId="10" fontId="3" fillId="0" borderId="9" xfId="1" applyNumberFormat="1" applyFont="1" applyBorder="1" applyAlignment="1">
      <alignment horizontal="center" vertical="center"/>
    </xf>
    <xf numFmtId="10" fontId="3" fillId="0" borderId="10" xfId="1" applyNumberFormat="1" applyFont="1" applyBorder="1" applyAlignment="1">
      <alignment horizontal="center" vertical="center"/>
    </xf>
    <xf numFmtId="10" fontId="3" fillId="0" borderId="11" xfId="1" applyNumberFormat="1" applyFont="1" applyBorder="1" applyAlignment="1">
      <alignment horizontal="center" vertical="center"/>
    </xf>
    <xf numFmtId="0" fontId="8" fillId="0" borderId="3" xfId="0" applyFont="1" applyBorder="1" applyAlignment="1">
      <alignment horizontal="center"/>
    </xf>
    <xf numFmtId="0" fontId="8" fillId="0" borderId="3" xfId="0" applyFont="1" applyBorder="1" applyAlignment="1">
      <alignment horizontal="center" vertical="center"/>
    </xf>
    <xf numFmtId="165" fontId="7" fillId="0" borderId="0" xfId="1" applyNumberFormat="1" applyFont="1"/>
    <xf numFmtId="3" fontId="5" fillId="0" borderId="0" xfId="0" applyNumberFormat="1" applyFont="1"/>
    <xf numFmtId="17" fontId="4" fillId="0" borderId="2" xfId="0" quotePrefix="1" applyNumberFormat="1" applyFont="1" applyBorder="1" applyAlignment="1">
      <alignment horizontal="center" vertical="center" readingOrder="1"/>
    </xf>
    <xf numFmtId="3" fontId="0" fillId="0" borderId="0" xfId="0" applyNumberFormat="1"/>
    <xf numFmtId="3" fontId="7" fillId="0" borderId="0" xfId="0" applyNumberFormat="1" applyFont="1"/>
    <xf numFmtId="10" fontId="3" fillId="0" borderId="15" xfId="1" applyNumberFormat="1" applyFont="1" applyBorder="1" applyAlignment="1">
      <alignment horizontal="center" vertical="center"/>
    </xf>
    <xf numFmtId="10" fontId="3" fillId="0" borderId="6" xfId="1" applyNumberFormat="1" applyFont="1" applyBorder="1" applyAlignment="1">
      <alignment horizontal="center" vertical="center"/>
    </xf>
    <xf numFmtId="10" fontId="3" fillId="0" borderId="16" xfId="1" applyNumberFormat="1" applyFont="1" applyBorder="1" applyAlignment="1">
      <alignment horizontal="center" vertical="center"/>
    </xf>
    <xf numFmtId="0" fontId="11" fillId="0" borderId="0" xfId="0" applyFont="1"/>
    <xf numFmtId="17" fontId="4" fillId="0" borderId="4" xfId="0" quotePrefix="1" applyNumberFormat="1" applyFont="1" applyBorder="1" applyAlignment="1">
      <alignment horizontal="center" vertical="center" readingOrder="1"/>
    </xf>
    <xf numFmtId="0" fontId="11" fillId="0" borderId="0" xfId="0" applyFont="1" applyAlignment="1">
      <alignment horizontal="center" vertical="center"/>
    </xf>
    <xf numFmtId="3" fontId="11" fillId="0" borderId="0" xfId="0" applyNumberFormat="1" applyFont="1" applyAlignment="1">
      <alignment horizontal="center" vertical="center"/>
    </xf>
    <xf numFmtId="0" fontId="11" fillId="0" borderId="7" xfId="0" applyFont="1" applyBorder="1" applyAlignment="1">
      <alignment horizontal="center" vertical="center"/>
    </xf>
    <xf numFmtId="3" fontId="11" fillId="0" borderId="7" xfId="0" applyNumberFormat="1" applyFont="1" applyBorder="1" applyAlignment="1">
      <alignment horizontal="center" vertical="center"/>
    </xf>
    <xf numFmtId="0" fontId="3" fillId="0" borderId="9" xfId="0" applyFont="1" applyBorder="1" applyAlignment="1">
      <alignment horizontal="center"/>
    </xf>
    <xf numFmtId="0" fontId="3" fillId="0" borderId="7" xfId="0" applyFont="1" applyBorder="1" applyAlignment="1">
      <alignment horizontal="center"/>
    </xf>
    <xf numFmtId="0" fontId="3" fillId="0" borderId="12" xfId="0" applyFont="1" applyBorder="1" applyAlignment="1">
      <alignment horizontal="center"/>
    </xf>
    <xf numFmtId="17" fontId="4" fillId="0" borderId="8" xfId="0" quotePrefix="1" applyNumberFormat="1" applyFont="1" applyBorder="1" applyAlignment="1">
      <alignment horizontal="center" vertical="center" readingOrder="1"/>
    </xf>
    <xf numFmtId="0" fontId="8" fillId="0" borderId="11" xfId="0" applyFont="1" applyBorder="1" applyAlignment="1">
      <alignment horizontal="center" vertical="center"/>
    </xf>
    <xf numFmtId="10" fontId="8" fillId="0" borderId="3" xfId="1" applyNumberFormat="1" applyFont="1" applyBorder="1" applyAlignment="1">
      <alignment horizontal="center" vertical="center"/>
    </xf>
    <xf numFmtId="0" fontId="8" fillId="0" borderId="8" xfId="0" applyFont="1" applyBorder="1" applyAlignment="1">
      <alignment horizontal="center" vertical="center"/>
    </xf>
    <xf numFmtId="0" fontId="8" fillId="0" borderId="3" xfId="0" applyFont="1" applyBorder="1" applyAlignment="1">
      <alignment horizontal="center" vertical="center" wrapText="1"/>
    </xf>
    <xf numFmtId="17" fontId="8" fillId="0" borderId="8" xfId="0" quotePrefix="1" applyNumberFormat="1" applyFont="1" applyBorder="1" applyAlignment="1">
      <alignment horizontal="center" vertical="center" wrapText="1"/>
    </xf>
    <xf numFmtId="17" fontId="8" fillId="0" borderId="4" xfId="0" quotePrefix="1" applyNumberFormat="1" applyFont="1" applyBorder="1" applyAlignment="1">
      <alignment horizontal="center" vertical="center" wrapText="1"/>
    </xf>
    <xf numFmtId="0" fontId="8" fillId="0" borderId="8" xfId="0" applyFont="1" applyBorder="1" applyAlignment="1">
      <alignment horizontal="center" vertical="center" wrapText="1"/>
    </xf>
    <xf numFmtId="166" fontId="5" fillId="0" borderId="7" xfId="0" applyNumberFormat="1" applyFont="1" applyBorder="1" applyAlignment="1">
      <alignment horizontal="center" vertical="center" readingOrder="1"/>
    </xf>
    <xf numFmtId="166" fontId="5" fillId="0" borderId="0" xfId="0" applyNumberFormat="1" applyFont="1" applyAlignment="1">
      <alignment horizontal="center" vertical="center" readingOrder="1"/>
    </xf>
    <xf numFmtId="166" fontId="5" fillId="0" borderId="5" xfId="0" applyNumberFormat="1" applyFont="1" applyBorder="1" applyAlignment="1">
      <alignment horizontal="center" vertical="center" readingOrder="1"/>
    </xf>
    <xf numFmtId="166" fontId="5" fillId="0" borderId="12" xfId="0" applyNumberFormat="1" applyFont="1" applyBorder="1" applyAlignment="1">
      <alignment horizontal="center" vertical="center" readingOrder="1"/>
    </xf>
    <xf numFmtId="166" fontId="5" fillId="0" borderId="13" xfId="0" applyNumberFormat="1" applyFont="1" applyBorder="1" applyAlignment="1">
      <alignment horizontal="center" vertical="center" readingOrder="1"/>
    </xf>
    <xf numFmtId="166" fontId="5" fillId="0" borderId="14" xfId="0" applyNumberFormat="1" applyFont="1" applyBorder="1" applyAlignment="1">
      <alignment horizontal="center" vertical="center" readingOrder="1"/>
    </xf>
    <xf numFmtId="17" fontId="3" fillId="0" borderId="0" xfId="0" applyNumberFormat="1" applyFont="1" applyAlignment="1">
      <alignment horizontal="center" vertical="center"/>
    </xf>
    <xf numFmtId="17" fontId="5" fillId="0" borderId="0" xfId="0" quotePrefix="1" applyNumberFormat="1" applyFont="1" applyAlignment="1">
      <alignment horizontal="center" vertical="center" readingOrder="1"/>
    </xf>
    <xf numFmtId="0" fontId="8" fillId="0" borderId="15" xfId="0" applyFont="1" applyBorder="1" applyAlignment="1">
      <alignment horizontal="center" vertical="center"/>
    </xf>
    <xf numFmtId="0" fontId="8" fillId="0" borderId="4" xfId="0" applyFont="1" applyBorder="1" applyAlignment="1">
      <alignment horizontal="center" vertical="center"/>
    </xf>
    <xf numFmtId="3" fontId="8" fillId="0" borderId="28" xfId="0" applyNumberFormat="1" applyFont="1" applyBorder="1" applyAlignment="1">
      <alignment horizontal="center" vertical="center" readingOrder="1"/>
    </xf>
    <xf numFmtId="3" fontId="8" fillId="0" borderId="0" xfId="0" applyNumberFormat="1" applyFont="1" applyAlignment="1">
      <alignment horizontal="center" vertical="center" readingOrder="1"/>
    </xf>
    <xf numFmtId="3" fontId="8" fillId="0" borderId="29" xfId="0" applyNumberFormat="1" applyFont="1" applyBorder="1" applyAlignment="1">
      <alignment horizontal="center" vertical="center" readingOrder="1"/>
    </xf>
    <xf numFmtId="3" fontId="3" fillId="0" borderId="30" xfId="0" applyNumberFormat="1" applyFont="1" applyBorder="1" applyAlignment="1">
      <alignment horizontal="center" vertical="center" readingOrder="1"/>
    </xf>
    <xf numFmtId="3" fontId="3" fillId="0" borderId="31" xfId="0" applyNumberFormat="1" applyFont="1" applyBorder="1" applyAlignment="1">
      <alignment horizontal="center" vertical="center" readingOrder="1"/>
    </xf>
    <xf numFmtId="3" fontId="3" fillId="0" borderId="32" xfId="0" applyNumberFormat="1" applyFont="1" applyBorder="1" applyAlignment="1">
      <alignment horizontal="center" vertical="center" readingOrder="1"/>
    </xf>
    <xf numFmtId="3" fontId="3" fillId="0" borderId="28" xfId="0" applyNumberFormat="1" applyFont="1" applyBorder="1" applyAlignment="1">
      <alignment horizontal="center" vertical="center" readingOrder="1"/>
    </xf>
    <xf numFmtId="3" fontId="3" fillId="0" borderId="0" xfId="0" applyNumberFormat="1" applyFont="1" applyAlignment="1">
      <alignment horizontal="center" vertical="center" readingOrder="1"/>
    </xf>
    <xf numFmtId="3" fontId="3" fillId="0" borderId="29" xfId="0" applyNumberFormat="1" applyFont="1" applyBorder="1" applyAlignment="1">
      <alignment horizontal="center" vertical="center" readingOrder="1"/>
    </xf>
    <xf numFmtId="3" fontId="3" fillId="0" borderId="33" xfId="0" applyNumberFormat="1" applyFont="1" applyBorder="1" applyAlignment="1">
      <alignment horizontal="center" vertical="center" readingOrder="1"/>
    </xf>
    <xf numFmtId="3" fontId="3" fillId="0" borderId="34" xfId="0" applyNumberFormat="1" applyFont="1" applyBorder="1" applyAlignment="1">
      <alignment horizontal="center" vertical="center" readingOrder="1"/>
    </xf>
    <xf numFmtId="3" fontId="3" fillId="0" borderId="35" xfId="0" applyNumberFormat="1" applyFont="1" applyBorder="1" applyAlignment="1">
      <alignment horizontal="center" vertical="center" readingOrder="1"/>
    </xf>
    <xf numFmtId="17" fontId="8" fillId="0" borderId="30" xfId="0" applyNumberFormat="1" applyFont="1" applyBorder="1" applyAlignment="1">
      <alignment horizontal="center" vertical="center" readingOrder="1"/>
    </xf>
    <xf numFmtId="17" fontId="8" fillId="0" borderId="31" xfId="0" applyNumberFormat="1" applyFont="1" applyBorder="1" applyAlignment="1">
      <alignment horizontal="center" vertical="center" readingOrder="1"/>
    </xf>
    <xf numFmtId="17" fontId="8" fillId="0" borderId="32" xfId="0" applyNumberFormat="1" applyFont="1" applyBorder="1" applyAlignment="1">
      <alignment horizontal="center" vertical="center" readingOrder="1"/>
    </xf>
    <xf numFmtId="10" fontId="8" fillId="0" borderId="30" xfId="0" applyNumberFormat="1" applyFont="1" applyBorder="1" applyAlignment="1">
      <alignment horizontal="center" vertical="center" readingOrder="1"/>
    </xf>
    <xf numFmtId="10" fontId="8" fillId="0" borderId="31" xfId="0" applyNumberFormat="1" applyFont="1" applyBorder="1" applyAlignment="1">
      <alignment horizontal="center" vertical="center" readingOrder="1"/>
    </xf>
    <xf numFmtId="10" fontId="8" fillId="0" borderId="32" xfId="0" applyNumberFormat="1" applyFont="1" applyBorder="1" applyAlignment="1">
      <alignment horizontal="center" vertical="center" readingOrder="1"/>
    </xf>
    <xf numFmtId="10" fontId="3" fillId="0" borderId="30" xfId="0" applyNumberFormat="1" applyFont="1" applyBorder="1" applyAlignment="1">
      <alignment horizontal="center" vertical="center" readingOrder="1"/>
    </xf>
    <xf numFmtId="10" fontId="3" fillId="0" borderId="31" xfId="0" applyNumberFormat="1" applyFont="1" applyBorder="1" applyAlignment="1">
      <alignment horizontal="center" vertical="center" readingOrder="1"/>
    </xf>
    <xf numFmtId="10" fontId="3" fillId="0" borderId="32" xfId="0" applyNumberFormat="1" applyFont="1" applyBorder="1" applyAlignment="1">
      <alignment horizontal="center" vertical="center" readingOrder="1"/>
    </xf>
    <xf numFmtId="10" fontId="3" fillId="0" borderId="28" xfId="0" applyNumberFormat="1" applyFont="1" applyBorder="1" applyAlignment="1">
      <alignment horizontal="center" vertical="center" readingOrder="1"/>
    </xf>
    <xf numFmtId="10" fontId="3" fillId="0" borderId="0" xfId="0" applyNumberFormat="1" applyFont="1" applyAlignment="1">
      <alignment horizontal="center" vertical="center" readingOrder="1"/>
    </xf>
    <xf numFmtId="10" fontId="3" fillId="0" borderId="29" xfId="0" applyNumberFormat="1" applyFont="1" applyBorder="1" applyAlignment="1">
      <alignment horizontal="center" vertical="center" readingOrder="1"/>
    </xf>
    <xf numFmtId="10" fontId="3" fillId="0" borderId="33" xfId="0" applyNumberFormat="1" applyFont="1" applyBorder="1" applyAlignment="1">
      <alignment horizontal="center" vertical="center" readingOrder="1"/>
    </xf>
    <xf numFmtId="10" fontId="3" fillId="0" borderId="34" xfId="0" applyNumberFormat="1" applyFont="1" applyBorder="1" applyAlignment="1">
      <alignment horizontal="center" vertical="center" readingOrder="1"/>
    </xf>
    <xf numFmtId="10" fontId="3" fillId="0" borderId="35" xfId="0" applyNumberFormat="1" applyFont="1" applyBorder="1" applyAlignment="1">
      <alignment horizontal="center" vertical="center" readingOrder="1"/>
    </xf>
    <xf numFmtId="10" fontId="8" fillId="0" borderId="33" xfId="0" applyNumberFormat="1" applyFont="1" applyBorder="1" applyAlignment="1">
      <alignment horizontal="center" vertical="center" readingOrder="1"/>
    </xf>
    <xf numFmtId="10" fontId="8" fillId="0" borderId="34" xfId="0" applyNumberFormat="1" applyFont="1" applyBorder="1" applyAlignment="1">
      <alignment horizontal="center" vertical="center" readingOrder="1"/>
    </xf>
    <xf numFmtId="10" fontId="8" fillId="0" borderId="35" xfId="0" applyNumberFormat="1" applyFont="1" applyBorder="1" applyAlignment="1">
      <alignment horizontal="center" vertical="center" readingOrder="1"/>
    </xf>
    <xf numFmtId="10" fontId="8" fillId="0" borderId="25" xfId="0" applyNumberFormat="1" applyFont="1" applyBorder="1" applyAlignment="1">
      <alignment horizontal="center" vertical="center" readingOrder="1"/>
    </xf>
    <xf numFmtId="10" fontId="8" fillId="0" borderId="26" xfId="0" applyNumberFormat="1" applyFont="1" applyBorder="1" applyAlignment="1">
      <alignment horizontal="center" vertical="center" readingOrder="1"/>
    </xf>
    <xf numFmtId="10" fontId="8" fillId="0" borderId="27" xfId="0" applyNumberFormat="1" applyFont="1" applyBorder="1" applyAlignment="1">
      <alignment horizontal="center" vertical="center" readingOrder="1"/>
    </xf>
    <xf numFmtId="3" fontId="8" fillId="0" borderId="8" xfId="0" applyNumberFormat="1" applyFont="1" applyBorder="1" applyAlignment="1">
      <alignment horizontal="center" vertical="center" readingOrder="1"/>
    </xf>
    <xf numFmtId="3" fontId="8" fillId="0" borderId="4" xfId="0" applyNumberFormat="1" applyFont="1" applyBorder="1" applyAlignment="1">
      <alignment horizontal="center" vertical="center" readingOrder="1"/>
    </xf>
    <xf numFmtId="3" fontId="8" fillId="0" borderId="2" xfId="0" applyNumberFormat="1" applyFont="1" applyBorder="1" applyAlignment="1">
      <alignment horizontal="center" vertical="center" readingOrder="1"/>
    </xf>
    <xf numFmtId="10" fontId="3" fillId="0" borderId="28" xfId="0" applyNumberFormat="1" applyFont="1" applyBorder="1" applyAlignment="1">
      <alignment horizontal="center" vertical="center"/>
    </xf>
    <xf numFmtId="165" fontId="3" fillId="0" borderId="29" xfId="0" applyNumberFormat="1" applyFont="1" applyBorder="1" applyAlignment="1">
      <alignment horizontal="right" vertical="center"/>
    </xf>
    <xf numFmtId="165" fontId="3" fillId="0" borderId="28" xfId="0" applyNumberFormat="1" applyFont="1" applyBorder="1" applyAlignment="1">
      <alignment horizontal="right" vertical="center"/>
    </xf>
    <xf numFmtId="165" fontId="3" fillId="0" borderId="27" xfId="0" applyNumberFormat="1" applyFont="1" applyBorder="1" applyAlignment="1">
      <alignment horizontal="right" vertical="center"/>
    </xf>
    <xf numFmtId="165" fontId="3" fillId="0" borderId="25" xfId="0" applyNumberFormat="1" applyFont="1" applyBorder="1" applyAlignment="1">
      <alignment horizontal="right" vertical="center"/>
    </xf>
    <xf numFmtId="10" fontId="3" fillId="0" borderId="37" xfId="0" applyNumberFormat="1" applyFont="1" applyBorder="1" applyAlignment="1">
      <alignment horizontal="center" vertical="center"/>
    </xf>
    <xf numFmtId="10" fontId="3" fillId="0" borderId="36" xfId="0" applyNumberFormat="1" applyFont="1" applyBorder="1" applyAlignment="1">
      <alignment horizontal="center" vertical="center"/>
    </xf>
    <xf numFmtId="10" fontId="3" fillId="0" borderId="38" xfId="0" applyNumberFormat="1" applyFont="1" applyBorder="1" applyAlignment="1">
      <alignment horizontal="center" vertical="center"/>
    </xf>
    <xf numFmtId="10" fontId="8" fillId="0" borderId="39" xfId="0" applyNumberFormat="1" applyFont="1" applyBorder="1" applyAlignment="1">
      <alignment horizontal="center" vertical="center"/>
    </xf>
    <xf numFmtId="0" fontId="8" fillId="0" borderId="7" xfId="0" applyFont="1" applyBorder="1" applyAlignment="1">
      <alignment horizontal="center" vertical="center"/>
    </xf>
    <xf numFmtId="0" fontId="8" fillId="0" borderId="0" xfId="0" applyFont="1" applyAlignment="1">
      <alignment horizontal="center" vertical="center"/>
    </xf>
    <xf numFmtId="0" fontId="8" fillId="0" borderId="5" xfId="0" applyFont="1" applyBorder="1" applyAlignment="1">
      <alignment horizontal="center" vertical="center"/>
    </xf>
    <xf numFmtId="2" fontId="3" fillId="0" borderId="10" xfId="0" applyNumberFormat="1" applyFont="1" applyBorder="1" applyAlignment="1">
      <alignment horizontal="center" vertical="center"/>
    </xf>
    <xf numFmtId="2" fontId="3" fillId="0" borderId="11" xfId="0" applyNumberFormat="1" applyFont="1" applyBorder="1" applyAlignment="1">
      <alignment horizontal="center" vertical="center"/>
    </xf>
    <xf numFmtId="2" fontId="3" fillId="0" borderId="0" xfId="0" applyNumberFormat="1" applyFont="1" applyAlignment="1">
      <alignment horizontal="center" vertical="center"/>
    </xf>
    <xf numFmtId="2" fontId="3" fillId="0" borderId="5" xfId="0" applyNumberFormat="1" applyFont="1" applyBorder="1" applyAlignment="1">
      <alignment horizontal="center" vertical="center"/>
    </xf>
    <xf numFmtId="2" fontId="3" fillId="0" borderId="13" xfId="0" applyNumberFormat="1" applyFont="1" applyBorder="1" applyAlignment="1">
      <alignment horizontal="center" vertical="center"/>
    </xf>
    <xf numFmtId="2" fontId="3" fillId="0" borderId="14" xfId="0" applyNumberFormat="1" applyFont="1" applyBorder="1" applyAlignment="1">
      <alignment horizontal="center" vertical="center"/>
    </xf>
    <xf numFmtId="3" fontId="8" fillId="0" borderId="12" xfId="0" applyNumberFormat="1" applyFont="1" applyBorder="1" applyAlignment="1">
      <alignment horizontal="center" vertical="center"/>
    </xf>
    <xf numFmtId="3" fontId="8" fillId="0" borderId="13" xfId="0" applyNumberFormat="1" applyFont="1" applyBorder="1" applyAlignment="1">
      <alignment horizontal="center" vertical="center"/>
    </xf>
    <xf numFmtId="3" fontId="8" fillId="0" borderId="14" xfId="0" applyNumberFormat="1" applyFont="1" applyBorder="1" applyAlignment="1">
      <alignment horizontal="center" vertical="center"/>
    </xf>
    <xf numFmtId="3" fontId="8" fillId="0" borderId="0" xfId="0" applyNumberFormat="1" applyFont="1" applyAlignment="1">
      <alignment horizontal="center" vertical="center"/>
    </xf>
    <xf numFmtId="166" fontId="3" fillId="0" borderId="10" xfId="0" applyNumberFormat="1" applyFont="1" applyBorder="1" applyAlignment="1">
      <alignment horizontal="center" vertical="center"/>
    </xf>
    <xf numFmtId="166" fontId="3" fillId="0" borderId="11" xfId="0" applyNumberFormat="1" applyFont="1" applyBorder="1" applyAlignment="1">
      <alignment horizontal="center" vertical="center"/>
    </xf>
    <xf numFmtId="166" fontId="3" fillId="0" borderId="0" xfId="0" applyNumberFormat="1" applyFont="1" applyAlignment="1">
      <alignment horizontal="center" vertical="center"/>
    </xf>
    <xf numFmtId="166" fontId="3" fillId="0" borderId="5" xfId="0" applyNumberFormat="1" applyFont="1" applyBorder="1" applyAlignment="1">
      <alignment horizontal="center" vertical="center"/>
    </xf>
    <xf numFmtId="166" fontId="3" fillId="0" borderId="13" xfId="0" applyNumberFormat="1" applyFont="1" applyBorder="1" applyAlignment="1">
      <alignment horizontal="center" vertical="center"/>
    </xf>
    <xf numFmtId="166" fontId="3" fillId="0" borderId="14" xfId="0" applyNumberFormat="1" applyFont="1" applyBorder="1" applyAlignment="1">
      <alignment horizontal="center" vertical="center"/>
    </xf>
    <xf numFmtId="0" fontId="3" fillId="0" borderId="16" xfId="0" applyFont="1" applyBorder="1"/>
    <xf numFmtId="17" fontId="3" fillId="0" borderId="7" xfId="0" applyNumberFormat="1" applyFont="1" applyBorder="1" applyAlignment="1">
      <alignment horizontal="center" vertical="center"/>
    </xf>
    <xf numFmtId="17" fontId="3" fillId="0" borderId="12" xfId="0" applyNumberFormat="1" applyFont="1" applyBorder="1" applyAlignment="1">
      <alignment horizontal="center" vertical="center"/>
    </xf>
    <xf numFmtId="0" fontId="8" fillId="0" borderId="10" xfId="0" applyFont="1" applyBorder="1" applyAlignment="1">
      <alignment horizontal="center" vertical="center"/>
    </xf>
    <xf numFmtId="0" fontId="15" fillId="0" borderId="0" xfId="0" applyFont="1"/>
    <xf numFmtId="0" fontId="8" fillId="0" borderId="4" xfId="0" applyFont="1" applyBorder="1" applyAlignment="1">
      <alignment horizontal="center" vertical="center" wrapText="1"/>
    </xf>
    <xf numFmtId="0" fontId="3" fillId="0" borderId="0" xfId="0" applyFont="1" applyAlignment="1">
      <alignment horizontal="left" vertical="center"/>
    </xf>
    <xf numFmtId="17" fontId="8" fillId="0" borderId="9" xfId="0" quotePrefix="1" applyNumberFormat="1" applyFont="1" applyBorder="1" applyAlignment="1">
      <alignment horizontal="center" vertical="center" wrapText="1"/>
    </xf>
    <xf numFmtId="17" fontId="8" fillId="0" borderId="10" xfId="0" quotePrefix="1" applyNumberFormat="1" applyFont="1" applyBorder="1" applyAlignment="1">
      <alignment horizontal="center" vertical="center" wrapText="1"/>
    </xf>
    <xf numFmtId="17" fontId="8" fillId="0" borderId="11" xfId="0" quotePrefix="1" applyNumberFormat="1" applyFont="1" applyBorder="1" applyAlignment="1">
      <alignment horizontal="center" vertical="center" wrapText="1"/>
    </xf>
    <xf numFmtId="165" fontId="3" fillId="0" borderId="0" xfId="0" applyNumberFormat="1" applyFont="1" applyAlignment="1">
      <alignment horizontal="right" vertical="center"/>
    </xf>
    <xf numFmtId="165" fontId="3" fillId="0" borderId="26" xfId="0" applyNumberFormat="1" applyFont="1" applyBorder="1" applyAlignment="1">
      <alignment horizontal="right" vertical="center"/>
    </xf>
    <xf numFmtId="165" fontId="3" fillId="0" borderId="6" xfId="0" applyNumberFormat="1" applyFont="1" applyBorder="1" applyAlignment="1">
      <alignment horizontal="right" vertical="center"/>
    </xf>
    <xf numFmtId="165" fontId="3" fillId="0" borderId="40" xfId="0" applyNumberFormat="1" applyFont="1" applyBorder="1" applyAlignment="1">
      <alignment horizontal="right" vertical="center"/>
    </xf>
    <xf numFmtId="3" fontId="8" fillId="0" borderId="15" xfId="0" applyNumberFormat="1" applyFont="1" applyBorder="1" applyAlignment="1">
      <alignment horizontal="center" vertical="center" readingOrder="1"/>
    </xf>
    <xf numFmtId="3" fontId="8" fillId="0" borderId="6" xfId="0" applyNumberFormat="1" applyFont="1" applyBorder="1" applyAlignment="1">
      <alignment horizontal="center" vertical="center" readingOrder="1"/>
    </xf>
    <xf numFmtId="3" fontId="8" fillId="0" borderId="16" xfId="0" applyNumberFormat="1" applyFont="1" applyBorder="1" applyAlignment="1">
      <alignment horizontal="center" vertical="center" readingOrder="1"/>
    </xf>
    <xf numFmtId="0" fontId="3" fillId="0" borderId="9" xfId="0" applyFont="1" applyBorder="1" applyAlignment="1">
      <alignment horizontal="center" vertical="center"/>
    </xf>
    <xf numFmtId="0" fontId="3" fillId="0" borderId="7" xfId="0" applyFont="1" applyBorder="1" applyAlignment="1">
      <alignment horizontal="center" vertical="center"/>
    </xf>
    <xf numFmtId="0" fontId="3" fillId="0" borderId="12" xfId="0" applyFont="1" applyBorder="1" applyAlignment="1">
      <alignment horizontal="center" vertical="center"/>
    </xf>
    <xf numFmtId="0" fontId="8" fillId="0" borderId="12" xfId="0" applyFont="1" applyBorder="1" applyAlignment="1">
      <alignment horizontal="center"/>
    </xf>
    <xf numFmtId="0" fontId="3" fillId="0" borderId="4" xfId="0" applyFont="1" applyBorder="1" applyAlignment="1">
      <alignment horizontal="center" vertical="center"/>
    </xf>
    <xf numFmtId="0" fontId="3" fillId="0" borderId="2" xfId="0" applyFont="1" applyBorder="1" applyAlignment="1">
      <alignment horizontal="center" vertical="center"/>
    </xf>
    <xf numFmtId="0" fontId="8" fillId="0" borderId="6" xfId="0" applyFont="1" applyBorder="1" applyAlignment="1">
      <alignment horizontal="left" vertical="center"/>
    </xf>
    <xf numFmtId="167" fontId="8" fillId="0" borderId="7" xfId="2" applyNumberFormat="1" applyFont="1" applyBorder="1" applyAlignment="1">
      <alignment horizontal="center" vertical="center"/>
    </xf>
    <xf numFmtId="167" fontId="8" fillId="0" borderId="0" xfId="2" applyNumberFormat="1" applyFont="1" applyBorder="1" applyAlignment="1">
      <alignment horizontal="center" vertical="center"/>
    </xf>
    <xf numFmtId="167" fontId="8" fillId="0" borderId="5" xfId="2" applyNumberFormat="1" applyFont="1" applyBorder="1" applyAlignment="1">
      <alignment horizontal="center" vertical="center"/>
    </xf>
    <xf numFmtId="0" fontId="3" fillId="0" borderId="6" xfId="0" applyFont="1" applyBorder="1"/>
    <xf numFmtId="0" fontId="3" fillId="0" borderId="6" xfId="0" applyFont="1" applyBorder="1" applyAlignment="1">
      <alignment horizontal="left" vertical="center"/>
    </xf>
    <xf numFmtId="167" fontId="3" fillId="0" borderId="0" xfId="2" applyNumberFormat="1" applyFont="1" applyBorder="1" applyAlignment="1">
      <alignment horizontal="center" vertical="center"/>
    </xf>
    <xf numFmtId="167" fontId="3" fillId="0" borderId="5" xfId="2" applyNumberFormat="1" applyFont="1" applyBorder="1" applyAlignment="1">
      <alignment horizontal="center" vertical="center"/>
    </xf>
    <xf numFmtId="0" fontId="3" fillId="0" borderId="6" xfId="0" applyFont="1" applyBorder="1" applyAlignment="1">
      <alignment horizontal="left"/>
    </xf>
    <xf numFmtId="167" fontId="8" fillId="0" borderId="7" xfId="2" applyNumberFormat="1" applyFont="1" applyBorder="1"/>
    <xf numFmtId="167" fontId="3" fillId="0" borderId="0" xfId="2" applyNumberFormat="1" applyFont="1" applyBorder="1"/>
    <xf numFmtId="167" fontId="3" fillId="0" borderId="5" xfId="2" applyNumberFormat="1" applyFont="1" applyBorder="1"/>
    <xf numFmtId="0" fontId="3" fillId="0" borderId="7" xfId="0" applyFont="1" applyBorder="1"/>
    <xf numFmtId="0" fontId="3" fillId="0" borderId="7" xfId="0" applyFont="1" applyBorder="1" applyAlignment="1">
      <alignment horizontal="left" vertical="center"/>
    </xf>
    <xf numFmtId="0" fontId="3" fillId="0" borderId="12" xfId="0" applyFont="1" applyBorder="1"/>
    <xf numFmtId="0" fontId="3" fillId="0" borderId="16" xfId="0" applyFont="1" applyBorder="1" applyAlignment="1">
      <alignment horizontal="left" vertical="center"/>
    </xf>
    <xf numFmtId="167" fontId="8" fillId="0" borderId="12" xfId="2" applyNumberFormat="1" applyFont="1" applyBorder="1" applyAlignment="1">
      <alignment horizontal="center" vertical="center"/>
    </xf>
    <xf numFmtId="167" fontId="3" fillId="0" borderId="14" xfId="2" applyNumberFormat="1" applyFont="1" applyBorder="1" applyAlignment="1">
      <alignment horizontal="center" vertical="center"/>
    </xf>
    <xf numFmtId="17" fontId="7" fillId="0" borderId="0" xfId="0" applyNumberFormat="1" applyFont="1"/>
    <xf numFmtId="167" fontId="3" fillId="0" borderId="13" xfId="2" applyNumberFormat="1" applyFont="1" applyBorder="1" applyAlignment="1">
      <alignment horizontal="center" vertical="center"/>
    </xf>
    <xf numFmtId="0" fontId="16" fillId="0" borderId="0" xfId="0" applyFont="1"/>
    <xf numFmtId="17" fontId="8" fillId="0" borderId="25" xfId="0" applyNumberFormat="1" applyFont="1" applyBorder="1" applyAlignment="1">
      <alignment horizontal="center" vertical="center" readingOrder="1"/>
    </xf>
    <xf numFmtId="17" fontId="8" fillId="0" borderId="26" xfId="0" applyNumberFormat="1" applyFont="1" applyBorder="1" applyAlignment="1">
      <alignment horizontal="center" vertical="center" readingOrder="1"/>
    </xf>
    <xf numFmtId="17" fontId="8" fillId="0" borderId="27" xfId="0" applyNumberFormat="1" applyFont="1" applyBorder="1" applyAlignment="1">
      <alignment horizontal="center" vertical="center" readingOrder="1"/>
    </xf>
    <xf numFmtId="10" fontId="2" fillId="0" borderId="10" xfId="1" applyNumberFormat="1" applyFont="1" applyFill="1" applyBorder="1" applyAlignment="1">
      <alignment horizontal="center" vertical="center"/>
    </xf>
    <xf numFmtId="10" fontId="2" fillId="0" borderId="0" xfId="1" applyNumberFormat="1" applyFont="1" applyFill="1" applyBorder="1" applyAlignment="1">
      <alignment horizontal="center" vertical="center"/>
    </xf>
    <xf numFmtId="10" fontId="2" fillId="0" borderId="13" xfId="1" applyNumberFormat="1" applyFont="1" applyFill="1" applyBorder="1" applyAlignment="1">
      <alignment horizontal="center" vertical="center"/>
    </xf>
    <xf numFmtId="17" fontId="4" fillId="0" borderId="11" xfId="0" quotePrefix="1" applyNumberFormat="1" applyFont="1" applyBorder="1" applyAlignment="1">
      <alignment horizontal="center" vertical="center" readingOrder="1"/>
    </xf>
    <xf numFmtId="17" fontId="4" fillId="0" borderId="7" xfId="0" quotePrefix="1" applyNumberFormat="1" applyFont="1" applyBorder="1" applyAlignment="1">
      <alignment horizontal="center" vertical="center" readingOrder="1"/>
    </xf>
    <xf numFmtId="17" fontId="4" fillId="0" borderId="0" xfId="0" quotePrefix="1" applyNumberFormat="1" applyFont="1" applyAlignment="1">
      <alignment horizontal="center" vertical="center" readingOrder="1"/>
    </xf>
    <xf numFmtId="0" fontId="8" fillId="0" borderId="2" xfId="0" applyFont="1" applyBorder="1" applyAlignment="1">
      <alignment horizontal="center" vertical="center"/>
    </xf>
    <xf numFmtId="0" fontId="8" fillId="0" borderId="8" xfId="0" applyFont="1" applyBorder="1" applyAlignment="1">
      <alignment horizontal="center"/>
    </xf>
    <xf numFmtId="0" fontId="8" fillId="0" borderId="9" xfId="0" applyFont="1" applyBorder="1" applyAlignment="1">
      <alignment horizontal="center"/>
    </xf>
    <xf numFmtId="165" fontId="18" fillId="0" borderId="0" xfId="1" applyNumberFormat="1" applyFont="1"/>
    <xf numFmtId="0" fontId="18" fillId="0" borderId="0" xfId="0" applyFont="1"/>
    <xf numFmtId="3" fontId="3" fillId="0" borderId="30" xfId="0" applyNumberFormat="1" applyFont="1" applyBorder="1" applyAlignment="1">
      <alignment horizontal="center" vertical="center"/>
    </xf>
    <xf numFmtId="3" fontId="3" fillId="0" borderId="31" xfId="0" applyNumberFormat="1" applyFont="1" applyBorder="1" applyAlignment="1">
      <alignment horizontal="center" vertical="center"/>
    </xf>
    <xf numFmtId="3" fontId="3" fillId="0" borderId="32" xfId="0" applyNumberFormat="1" applyFont="1" applyBorder="1" applyAlignment="1">
      <alignment horizontal="center" vertical="center"/>
    </xf>
    <xf numFmtId="3" fontId="3" fillId="0" borderId="28" xfId="0" applyNumberFormat="1" applyFont="1" applyBorder="1" applyAlignment="1">
      <alignment horizontal="center" vertical="center"/>
    </xf>
    <xf numFmtId="3" fontId="3" fillId="0" borderId="29" xfId="0" applyNumberFormat="1" applyFont="1" applyBorder="1" applyAlignment="1">
      <alignment horizontal="center" vertical="center"/>
    </xf>
    <xf numFmtId="0" fontId="4" fillId="0" borderId="15" xfId="0" applyFont="1" applyBorder="1" applyAlignment="1">
      <alignment horizontal="center" vertical="center" readingOrder="1"/>
    </xf>
    <xf numFmtId="0" fontId="4" fillId="0" borderId="16" xfId="0" applyFont="1" applyBorder="1" applyAlignment="1">
      <alignment horizontal="center" vertical="center" readingOrder="1"/>
    </xf>
    <xf numFmtId="0" fontId="4" fillId="0" borderId="8" xfId="0" applyFont="1" applyBorder="1" applyAlignment="1">
      <alignment horizontal="center" vertical="center" readingOrder="1"/>
    </xf>
    <xf numFmtId="0" fontId="4" fillId="0" borderId="4" xfId="0" applyFont="1" applyBorder="1" applyAlignment="1">
      <alignment horizontal="center" vertical="center" readingOrder="1"/>
    </xf>
    <xf numFmtId="0" fontId="4" fillId="0" borderId="2" xfId="0" applyFont="1" applyBorder="1" applyAlignment="1">
      <alignment horizontal="center" vertical="center" readingOrder="1"/>
    </xf>
    <xf numFmtId="0" fontId="14" fillId="0" borderId="22" xfId="0" applyFont="1" applyBorder="1" applyAlignment="1">
      <alignment horizontal="center"/>
    </xf>
    <xf numFmtId="0" fontId="14" fillId="0" borderId="23" xfId="0" applyFont="1" applyBorder="1" applyAlignment="1">
      <alignment horizontal="center"/>
    </xf>
    <xf numFmtId="0" fontId="14" fillId="0" borderId="24" xfId="0" applyFont="1" applyBorder="1" applyAlignment="1">
      <alignment horizontal="center"/>
    </xf>
    <xf numFmtId="17" fontId="17" fillId="5" borderId="41" xfId="0" applyNumberFormat="1" applyFont="1" applyFill="1" applyBorder="1" applyAlignment="1">
      <alignment horizontal="center" vertical="center"/>
    </xf>
    <xf numFmtId="17" fontId="17" fillId="5" borderId="42" xfId="0" applyNumberFormat="1" applyFont="1" applyFill="1" applyBorder="1" applyAlignment="1">
      <alignment horizontal="center" vertical="center"/>
    </xf>
    <xf numFmtId="17" fontId="17" fillId="5" borderId="0" xfId="0" applyNumberFormat="1" applyFont="1" applyFill="1" applyAlignment="1">
      <alignment horizontal="center" vertical="center"/>
    </xf>
    <xf numFmtId="17" fontId="17" fillId="5" borderId="43" xfId="0" applyNumberFormat="1" applyFont="1" applyFill="1" applyBorder="1" applyAlignment="1">
      <alignment horizontal="center" vertical="center"/>
    </xf>
    <xf numFmtId="17" fontId="17" fillId="5" borderId="19" xfId="0" applyNumberFormat="1" applyFont="1" applyFill="1" applyBorder="1" applyAlignment="1">
      <alignment horizontal="center" vertical="center"/>
    </xf>
    <xf numFmtId="17" fontId="17" fillId="5" borderId="46" xfId="0" applyNumberFormat="1" applyFont="1" applyFill="1" applyBorder="1" applyAlignment="1">
      <alignment horizontal="center" vertical="center"/>
    </xf>
    <xf numFmtId="0" fontId="17" fillId="5" borderId="44" xfId="0" applyFont="1" applyFill="1" applyBorder="1" applyAlignment="1">
      <alignment horizontal="center" vertical="center" wrapText="1"/>
    </xf>
    <xf numFmtId="0" fontId="17" fillId="5" borderId="41" xfId="0" applyFont="1" applyFill="1" applyBorder="1" applyAlignment="1">
      <alignment horizontal="center" vertical="center" wrapText="1"/>
    </xf>
    <xf numFmtId="0" fontId="17" fillId="5" borderId="1" xfId="0" applyFont="1" applyFill="1" applyBorder="1" applyAlignment="1">
      <alignment horizontal="center" vertical="center" wrapText="1"/>
    </xf>
    <xf numFmtId="0" fontId="17" fillId="5" borderId="0" xfId="0" applyFont="1" applyFill="1" applyAlignment="1">
      <alignment horizontal="center" vertical="center" wrapText="1"/>
    </xf>
    <xf numFmtId="0" fontId="17" fillId="5" borderId="45" xfId="0" applyFont="1" applyFill="1" applyBorder="1" applyAlignment="1">
      <alignment horizontal="center" vertical="center" wrapText="1"/>
    </xf>
    <xf numFmtId="0" fontId="17" fillId="5" borderId="19" xfId="0" applyFont="1" applyFill="1" applyBorder="1" applyAlignment="1">
      <alignment horizontal="center" vertical="center" wrapText="1"/>
    </xf>
    <xf numFmtId="0" fontId="6" fillId="2" borderId="0" xfId="0" applyFont="1" applyFill="1" applyAlignment="1">
      <alignment horizontal="center"/>
    </xf>
    <xf numFmtId="0" fontId="4" fillId="0" borderId="12" xfId="0" applyFont="1" applyBorder="1" applyAlignment="1">
      <alignment horizontal="center" vertical="center" readingOrder="1"/>
    </xf>
    <xf numFmtId="0" fontId="4" fillId="0" borderId="9" xfId="0" applyFont="1" applyBorder="1" applyAlignment="1">
      <alignment horizontal="center" vertical="center" readingOrder="1"/>
    </xf>
    <xf numFmtId="0" fontId="4" fillId="0" borderId="10" xfId="0" applyFont="1" applyBorder="1" applyAlignment="1">
      <alignment horizontal="center" vertical="center" readingOrder="1"/>
    </xf>
    <xf numFmtId="0" fontId="4" fillId="0" borderId="11" xfId="0" applyFont="1" applyBorder="1" applyAlignment="1">
      <alignment horizontal="center" vertical="center" readingOrder="1"/>
    </xf>
    <xf numFmtId="0" fontId="8" fillId="0" borderId="9" xfId="0" applyFont="1" applyBorder="1" applyAlignment="1">
      <alignment horizontal="center" wrapText="1"/>
    </xf>
    <xf numFmtId="0" fontId="8" fillId="0" borderId="12" xfId="0" applyFont="1" applyBorder="1" applyAlignment="1">
      <alignment horizontal="center" wrapText="1"/>
    </xf>
    <xf numFmtId="0" fontId="8" fillId="0" borderId="11" xfId="0" applyFont="1" applyBorder="1" applyAlignment="1">
      <alignment horizontal="center" wrapText="1"/>
    </xf>
    <xf numFmtId="0" fontId="8" fillId="0" borderId="14" xfId="0" applyFont="1" applyBorder="1" applyAlignment="1">
      <alignment horizontal="center" wrapText="1"/>
    </xf>
    <xf numFmtId="0" fontId="8" fillId="0" borderId="15" xfId="0" applyFont="1" applyBorder="1" applyAlignment="1">
      <alignment horizontal="center" vertical="center"/>
    </xf>
    <xf numFmtId="0" fontId="8" fillId="0" borderId="16" xfId="0" applyFont="1" applyBorder="1" applyAlignment="1">
      <alignment horizontal="center" vertical="center"/>
    </xf>
    <xf numFmtId="17" fontId="13" fillId="0" borderId="15" xfId="0" applyNumberFormat="1" applyFont="1" applyBorder="1" applyAlignment="1">
      <alignment horizontal="center"/>
    </xf>
    <xf numFmtId="0" fontId="0" fillId="0" borderId="10" xfId="0" applyBorder="1"/>
    <xf numFmtId="0" fontId="0" fillId="0" borderId="11" xfId="0" applyBorder="1"/>
    <xf numFmtId="0" fontId="8" fillId="0" borderId="8" xfId="0" applyFont="1" applyBorder="1" applyAlignment="1">
      <alignment horizontal="center" vertical="center"/>
    </xf>
    <xf numFmtId="0" fontId="8" fillId="0" borderId="4" xfId="0" applyFont="1" applyBorder="1" applyAlignment="1">
      <alignment horizontal="center" vertical="center"/>
    </xf>
    <xf numFmtId="0" fontId="8" fillId="0" borderId="2" xfId="0" applyFont="1" applyBorder="1" applyAlignment="1">
      <alignment horizontal="center" vertical="center"/>
    </xf>
    <xf numFmtId="0" fontId="12" fillId="4" borderId="20" xfId="0" applyFont="1" applyFill="1" applyBorder="1" applyAlignment="1">
      <alignment horizontal="center" vertical="center"/>
    </xf>
    <xf numFmtId="0" fontId="12" fillId="4" borderId="21" xfId="0" applyFont="1" applyFill="1" applyBorder="1" applyAlignment="1">
      <alignment horizontal="center" vertical="center"/>
    </xf>
    <xf numFmtId="0" fontId="12" fillId="4" borderId="17" xfId="0" applyFont="1" applyFill="1" applyBorder="1" applyAlignment="1">
      <alignment horizontal="center" vertical="center"/>
    </xf>
    <xf numFmtId="0" fontId="12" fillId="4" borderId="0" xfId="0" applyFont="1" applyFill="1" applyAlignment="1">
      <alignment horizontal="center" vertical="center"/>
    </xf>
    <xf numFmtId="0" fontId="12" fillId="4" borderId="18" xfId="0" applyFont="1" applyFill="1" applyBorder="1" applyAlignment="1">
      <alignment horizontal="center" vertical="center"/>
    </xf>
    <xf numFmtId="0" fontId="12" fillId="4" borderId="19" xfId="0" applyFont="1" applyFill="1" applyBorder="1" applyAlignment="1">
      <alignment horizontal="center" vertical="center"/>
    </xf>
    <xf numFmtId="0" fontId="6" fillId="3" borderId="0" xfId="0" applyFont="1" applyFill="1" applyAlignment="1">
      <alignment horizontal="center"/>
    </xf>
    <xf numFmtId="0" fontId="8" fillId="0" borderId="8" xfId="0" applyFont="1" applyBorder="1" applyAlignment="1">
      <alignment horizontal="center"/>
    </xf>
    <xf numFmtId="0" fontId="8" fillId="0" borderId="4" xfId="0" applyFont="1" applyBorder="1" applyAlignment="1">
      <alignment horizontal="center"/>
    </xf>
    <xf numFmtId="0" fontId="8" fillId="0" borderId="2" xfId="0" applyFont="1" applyBorder="1" applyAlignment="1">
      <alignment horizontal="center"/>
    </xf>
    <xf numFmtId="17" fontId="13" fillId="0" borderId="9" xfId="0" applyNumberFormat="1" applyFont="1" applyBorder="1" applyAlignment="1">
      <alignment horizontal="center"/>
    </xf>
    <xf numFmtId="17" fontId="13" fillId="0" borderId="10" xfId="0" applyNumberFormat="1" applyFont="1" applyBorder="1" applyAlignment="1">
      <alignment horizontal="center"/>
    </xf>
    <xf numFmtId="17" fontId="13" fillId="0" borderId="11" xfId="0" applyNumberFormat="1" applyFont="1" applyBorder="1" applyAlignment="1">
      <alignment horizontal="center"/>
    </xf>
    <xf numFmtId="0" fontId="6" fillId="2" borderId="0" xfId="0" applyFont="1" applyFill="1" applyAlignment="1">
      <alignment horizontal="center" vertical="center" wrapText="1"/>
    </xf>
    <xf numFmtId="0" fontId="8" fillId="0" borderId="3" xfId="0" applyFont="1" applyBorder="1" applyAlignment="1">
      <alignment horizontal="center" vertical="center"/>
    </xf>
    <xf numFmtId="0" fontId="3" fillId="0" borderId="16" xfId="0" applyFont="1" applyBorder="1"/>
    <xf numFmtId="0" fontId="8" fillId="0" borderId="3" xfId="0" applyFont="1" applyBorder="1" applyAlignment="1">
      <alignment horizontal="center"/>
    </xf>
    <xf numFmtId="0" fontId="3" fillId="0" borderId="4" xfId="0" applyFont="1" applyBorder="1"/>
    <xf numFmtId="0" fontId="3" fillId="0" borderId="2" xfId="0" applyFont="1" applyBorder="1"/>
    <xf numFmtId="0" fontId="11" fillId="0" borderId="13" xfId="0" applyFont="1" applyBorder="1" applyAlignment="1">
      <alignment horizontal="center"/>
    </xf>
  </cellXfs>
  <cellStyles count="3">
    <cellStyle name="Millares" xfId="2" builtinId="3"/>
    <cellStyle name="Normal" xfId="0" builtinId="0"/>
    <cellStyle name="Porcentaje" xfId="1" builtinId="5"/>
  </cellStyles>
  <dxfs count="6">
    <dxf>
      <font>
        <color rgb="FFC00000"/>
      </font>
      <fill>
        <patternFill patternType="none"/>
      </fill>
    </dxf>
    <dxf>
      <font>
        <color rgb="FFC00000"/>
      </font>
    </dxf>
    <dxf>
      <font>
        <color rgb="FFC00000"/>
      </font>
      <fill>
        <patternFill patternType="none"/>
      </fill>
    </dxf>
    <dxf>
      <font>
        <color rgb="FFC00000"/>
      </font>
      <fill>
        <patternFill patternType="none"/>
      </fill>
    </dxf>
    <dxf>
      <font>
        <color rgb="FFC00000"/>
      </font>
    </dxf>
    <dxf>
      <font>
        <color rgb="FFC00000"/>
      </font>
      <fill>
        <patternFill patternType="none"/>
      </fill>
    </dxf>
  </dxfs>
  <tableStyles count="0" defaultTableStyle="TableStyleMedium2" defaultPivotStyle="PivotStyleLight16"/>
  <colors>
    <mruColors>
      <color rgb="FFBD0303"/>
      <color rgb="FF37562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microsoft.com/office/2017/06/relationships/rdArray" Target="richData/rdarray.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tyles" Target="styles.xml"/><Relationship Id="rId12" Type="http://schemas.microsoft.com/office/2017/06/relationships/rdRichValueStructure" Target="richData/rdrichvaluestructure.xml"/><Relationship Id="rId17" Type="http://schemas.microsoft.com/office/2017/06/relationships/rdRichValueTypes" Target="richData/rdRichValueTypes.xml"/><Relationship Id="rId2" Type="http://schemas.openxmlformats.org/officeDocument/2006/relationships/worksheet" Target="worksheets/sheet2.xml"/><Relationship Id="rId16" Type="http://schemas.microsoft.com/office/2017/06/relationships/rdSupportingPropertyBag" Target="richData/rdsupportingpropertybag.xml"/><Relationship Id="rId1" Type="http://schemas.openxmlformats.org/officeDocument/2006/relationships/worksheet" Target="worksheets/sheet1.xml"/><Relationship Id="rId6" Type="http://schemas.openxmlformats.org/officeDocument/2006/relationships/theme" Target="theme/theme1.xml"/><Relationship Id="rId11" Type="http://schemas.microsoft.com/office/2017/06/relationships/rdRichValue" Target="richData/rdrichvalue.xml"/><Relationship Id="rId5" Type="http://schemas.openxmlformats.org/officeDocument/2006/relationships/worksheet" Target="worksheets/sheet5.xml"/><Relationship Id="rId15" Type="http://schemas.microsoft.com/office/2017/06/relationships/rdSupportingPropertyBagStructure" Target="richData/rdsupportingpropertybagstructure.xml"/><Relationship Id="rId10" Type="http://schemas.microsoft.com/office/2020/07/relationships/rdRichValueWebImage" Target="richData/rdRichValueWebImage.xml"/><Relationship Id="rId4" Type="http://schemas.openxmlformats.org/officeDocument/2006/relationships/worksheet" Target="worksheets/sheet4.xml"/><Relationship Id="rId9" Type="http://schemas.openxmlformats.org/officeDocument/2006/relationships/sheetMetadata" Target="metadata.xml"/><Relationship Id="rId14" Type="http://schemas.microsoft.com/office/2017/06/relationships/richStyles" Target="richData/richStyles.xml"/></Relationships>
</file>

<file path=xl/charts/_rels/chart1.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2.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3.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4.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Ex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Ex2.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dPt>
            <c:idx val="0"/>
            <c:bubble3D val="0"/>
            <c:spPr>
              <a:solidFill>
                <a:schemeClr val="accent6"/>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1-6CB2-4864-979A-129A076EDC35}"/>
              </c:ext>
            </c:extLst>
          </c:dPt>
          <c:dPt>
            <c:idx val="1"/>
            <c:bubble3D val="0"/>
            <c:spPr>
              <a:solidFill>
                <a:schemeClr val="accent5"/>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3-6CB2-4864-979A-129A076EDC35}"/>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O"/>
              </a:p>
            </c:txPr>
            <c:dLblPos val="inEnd"/>
            <c:showLegendKey val="0"/>
            <c:showVal val="0"/>
            <c:showCatName val="0"/>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'Dependientes sector privado'!$B$125:$C$125</c:f>
              <c:strCache>
                <c:ptCount val="2"/>
                <c:pt idx="0">
                  <c:v>Hombres</c:v>
                </c:pt>
                <c:pt idx="1">
                  <c:v>Mujeres</c:v>
                </c:pt>
              </c:strCache>
            </c:strRef>
          </c:cat>
          <c:val>
            <c:numRef>
              <c:f>'Dependientes sector privado'!$B$142:$C$142</c:f>
              <c:numCache>
                <c:formatCode>#,##0</c:formatCode>
                <c:ptCount val="2"/>
                <c:pt idx="0">
                  <c:v>5280164</c:v>
                </c:pt>
                <c:pt idx="1">
                  <c:v>3974663</c:v>
                </c:pt>
              </c:numCache>
            </c:numRef>
          </c:val>
          <c:extLst>
            <c:ext xmlns:c16="http://schemas.microsoft.com/office/drawing/2014/chart" uri="{C3380CC4-5D6E-409C-BE32-E72D297353CC}">
              <c16:uniqueId val="{00000004-6CB2-4864-979A-129A076EDC35}"/>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solidFill>
          <a:schemeClr val="lt1">
            <a:alpha val="78000"/>
          </a:schemeClr>
        </a:solid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es-CO"/>
        </a:p>
      </c:txPr>
    </c:legend>
    <c:plotVisOnly val="1"/>
    <c:dispBlanksAs val="gap"/>
    <c:showDLblsOverMax val="0"/>
  </c:chart>
  <c:spPr>
    <a:pattFill prst="dkDnDiag">
      <a:fgClr>
        <a:schemeClr val="lt1">
          <a:lumMod val="95000"/>
        </a:schemeClr>
      </a:fgClr>
      <a:bgClr>
        <a:schemeClr val="lt1"/>
      </a:bgClr>
    </a:pattFill>
    <a:ln w="9525" cap="flat" cmpd="sng" algn="ctr">
      <a:solidFill>
        <a:schemeClr val="dk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dPt>
            <c:idx val="0"/>
            <c:bubble3D val="0"/>
            <c:spPr>
              <a:solidFill>
                <a:schemeClr val="accent6"/>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1-A4F7-43E2-9FE8-0D87679B6F81}"/>
              </c:ext>
            </c:extLst>
          </c:dPt>
          <c:dPt>
            <c:idx val="1"/>
            <c:bubble3D val="0"/>
            <c:spPr>
              <a:solidFill>
                <a:schemeClr val="accent5"/>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3-A4F7-43E2-9FE8-0D87679B6F81}"/>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O"/>
              </a:p>
            </c:txPr>
            <c:dLblPos val="inEnd"/>
            <c:showLegendKey val="0"/>
            <c:showVal val="0"/>
            <c:showCatName val="0"/>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'Dependientes sector privado'!$E$125:$F$125</c:f>
              <c:strCache>
                <c:ptCount val="2"/>
                <c:pt idx="0">
                  <c:v>Hombres</c:v>
                </c:pt>
                <c:pt idx="1">
                  <c:v>Mujeres</c:v>
                </c:pt>
              </c:strCache>
            </c:strRef>
          </c:cat>
          <c:val>
            <c:numRef>
              <c:f>'Dependientes sector privado'!$E$142:$F$142</c:f>
              <c:numCache>
                <c:formatCode>#,##0</c:formatCode>
                <c:ptCount val="2"/>
                <c:pt idx="0">
                  <c:v>5301966</c:v>
                </c:pt>
                <c:pt idx="1">
                  <c:v>4051763</c:v>
                </c:pt>
              </c:numCache>
            </c:numRef>
          </c:val>
          <c:extLst>
            <c:ext xmlns:c16="http://schemas.microsoft.com/office/drawing/2014/chart" uri="{C3380CC4-5D6E-409C-BE32-E72D297353CC}">
              <c16:uniqueId val="{00000004-A4F7-43E2-9FE8-0D87679B6F81}"/>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solidFill>
          <a:schemeClr val="lt1">
            <a:alpha val="78000"/>
          </a:schemeClr>
        </a:solid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es-CO"/>
        </a:p>
      </c:txPr>
    </c:legend>
    <c:plotVisOnly val="1"/>
    <c:dispBlanksAs val="gap"/>
    <c:showDLblsOverMax val="0"/>
  </c:chart>
  <c:spPr>
    <a:pattFill prst="dkDnDiag">
      <a:fgClr>
        <a:schemeClr val="lt1">
          <a:lumMod val="95000"/>
        </a:schemeClr>
      </a:fgClr>
      <a:bgClr>
        <a:schemeClr val="lt1"/>
      </a:bgClr>
    </a:pattFill>
    <a:ln w="9525" cap="flat" cmpd="sng" algn="ctr">
      <a:solidFill>
        <a:schemeClr val="dk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dPt>
            <c:idx val="0"/>
            <c:bubble3D val="0"/>
            <c:spPr>
              <a:solidFill>
                <a:schemeClr val="accent6"/>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1-95C0-47BA-BE90-EA4AFE58C1A1}"/>
              </c:ext>
            </c:extLst>
          </c:dPt>
          <c:dPt>
            <c:idx val="1"/>
            <c:bubble3D val="0"/>
            <c:spPr>
              <a:solidFill>
                <a:schemeClr val="accent5"/>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3-95C0-47BA-BE90-EA4AFE58C1A1}"/>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O"/>
              </a:p>
            </c:txPr>
            <c:dLblPos val="inEnd"/>
            <c:showLegendKey val="0"/>
            <c:showVal val="0"/>
            <c:showCatName val="0"/>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Independientes!$B$108:$C$108</c:f>
              <c:strCache>
                <c:ptCount val="2"/>
                <c:pt idx="0">
                  <c:v>Hombres</c:v>
                </c:pt>
                <c:pt idx="1">
                  <c:v>Mujeres</c:v>
                </c:pt>
              </c:strCache>
            </c:strRef>
          </c:cat>
          <c:val>
            <c:numRef>
              <c:f>Independientes!$B$125:$C$125</c:f>
              <c:numCache>
                <c:formatCode>#,##0</c:formatCode>
                <c:ptCount val="2"/>
                <c:pt idx="0">
                  <c:v>1178851</c:v>
                </c:pt>
                <c:pt idx="1">
                  <c:v>1212485</c:v>
                </c:pt>
              </c:numCache>
            </c:numRef>
          </c:val>
          <c:extLst>
            <c:ext xmlns:c16="http://schemas.microsoft.com/office/drawing/2014/chart" uri="{C3380CC4-5D6E-409C-BE32-E72D297353CC}">
              <c16:uniqueId val="{00000004-95C0-47BA-BE90-EA4AFE58C1A1}"/>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solidFill>
          <a:schemeClr val="lt1">
            <a:alpha val="78000"/>
          </a:schemeClr>
        </a:solid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es-CO"/>
        </a:p>
      </c:txPr>
    </c:legend>
    <c:plotVisOnly val="1"/>
    <c:dispBlanksAs val="gap"/>
    <c:showDLblsOverMax val="0"/>
  </c:chart>
  <c:spPr>
    <a:pattFill prst="dkDnDiag">
      <a:fgClr>
        <a:schemeClr val="lt1">
          <a:lumMod val="95000"/>
        </a:schemeClr>
      </a:fgClr>
      <a:bgClr>
        <a:schemeClr val="lt1"/>
      </a:bgClr>
    </a:pattFill>
    <a:ln w="9525" cap="flat" cmpd="sng" algn="ctr">
      <a:solidFill>
        <a:schemeClr val="dk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dPt>
            <c:idx val="0"/>
            <c:bubble3D val="0"/>
            <c:spPr>
              <a:solidFill>
                <a:schemeClr val="accent6"/>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1-ED2C-4186-9C2F-EFE34DC937EE}"/>
              </c:ext>
            </c:extLst>
          </c:dPt>
          <c:dPt>
            <c:idx val="1"/>
            <c:bubble3D val="0"/>
            <c:spPr>
              <a:solidFill>
                <a:schemeClr val="accent5"/>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3-ED2C-4186-9C2F-EFE34DC937EE}"/>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O"/>
              </a:p>
            </c:txPr>
            <c:dLblPos val="inEnd"/>
            <c:showLegendKey val="0"/>
            <c:showVal val="0"/>
            <c:showCatName val="0"/>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Independientes!$E$108:$F$108</c:f>
              <c:strCache>
                <c:ptCount val="2"/>
                <c:pt idx="0">
                  <c:v>Hombres</c:v>
                </c:pt>
                <c:pt idx="1">
                  <c:v>Mujeres</c:v>
                </c:pt>
              </c:strCache>
            </c:strRef>
          </c:cat>
          <c:val>
            <c:numRef>
              <c:f>Independientes!$E$125:$F$125</c:f>
              <c:numCache>
                <c:formatCode>#,##0</c:formatCode>
                <c:ptCount val="2"/>
                <c:pt idx="0">
                  <c:v>1187380</c:v>
                </c:pt>
                <c:pt idx="1">
                  <c:v>1244750</c:v>
                </c:pt>
              </c:numCache>
            </c:numRef>
          </c:val>
          <c:extLst>
            <c:ext xmlns:c16="http://schemas.microsoft.com/office/drawing/2014/chart" uri="{C3380CC4-5D6E-409C-BE32-E72D297353CC}">
              <c16:uniqueId val="{00000004-ED2C-4186-9C2F-EFE34DC937EE}"/>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solidFill>
          <a:schemeClr val="lt1">
            <a:alpha val="78000"/>
          </a:schemeClr>
        </a:solid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es-CO"/>
        </a:p>
      </c:txPr>
    </c:legend>
    <c:plotVisOnly val="1"/>
    <c:dispBlanksAs val="gap"/>
    <c:showDLblsOverMax val="0"/>
  </c:chart>
  <c:spPr>
    <a:pattFill prst="dkDnDiag">
      <a:fgClr>
        <a:schemeClr val="lt1">
          <a:lumMod val="95000"/>
        </a:schemeClr>
      </a:fgClr>
      <a:bgClr>
        <a:schemeClr val="lt1"/>
      </a:bgClr>
    </a:pattFill>
    <a:ln w="9525" cap="flat" cmpd="sng" algn="ctr">
      <a:solidFill>
        <a:schemeClr val="dk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Ex1.xml><?xml version="1.0" encoding="utf-8"?>
<cx:chartSpace xmlns:a="http://schemas.openxmlformats.org/drawingml/2006/main" xmlns:r="http://schemas.openxmlformats.org/officeDocument/2006/relationships" xmlns:cx="http://schemas.microsoft.com/office/drawing/2014/chartex">
  <cx:chartData>
    <cx:data id="0">
      <cx:strDim type="entityId">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10106915</cx:pt>
          <cx:pt idx="1">10106933</cx:pt>
          <cx:pt idx="2">10106929</cx:pt>
          <cx:pt idx="3">10106952</cx:pt>
          <cx:pt idx="4">9422286</cx:pt>
          <cx:pt idx="5">10106923</cx:pt>
          <cx:pt idx="6">9421486</cx:pt>
          <cx:pt idx="7">10106930</cx:pt>
          <cx:pt idx="8">5575</cx:pt>
          <cx:pt idx="9">10106918</cx:pt>
          <cx:pt idx="10">10106928</cx:pt>
          <cx:pt idx="11">9419845</cx:pt>
          <cx:pt idx="12">10106947</cx:pt>
          <cx:pt idx="13">10106932</cx:pt>
          <cx:pt idx="14">9418692</cx:pt>
          <cx:pt idx="15">10106925</cx:pt>
          <cx:pt idx="16">10106921</cx:pt>
          <cx:pt idx="17">10106919</cx:pt>
          <cx:pt idx="18">10106920</cx:pt>
          <cx:pt idx="19">10106951</cx:pt>
          <cx:pt idx="20">9408415</cx:pt>
          <cx:pt idx="21">10106924</cx:pt>
          <cx:pt idx="22">9406730</cx:pt>
          <cx:pt idx="23">9406503</cx:pt>
          <cx:pt idx="24">10106916</cx:pt>
          <cx:pt idx="25">10106922</cx:pt>
          <cx:pt idx="26">27859</cx:pt>
          <cx:pt idx="27">10106936</cx:pt>
          <cx:pt idx="28">10106941</cx:pt>
          <cx:pt idx="29">33584</cx:pt>
          <cx:pt idx="30">34749</cx:pt>
          <cx:pt idx="31">10106917</cx:pt>
          <cx:pt idx="32">10106927</cx:pt>
        </cx:lvl>
      </cx:strDim>
      <cx:strDim type="cat">
        <cx:f>_xlchart.v6.1</cx:f>
        <cx:nf>_xlchart.v6.0</cx:nf>
      </cx:strDim>
      <cx:numDim type="colorVal">
        <cx:f>_xlchart.v6.3</cx:f>
        <cx:nf>_xlchart.v6.2</cx:nf>
      </cx:numDim>
    </cx:data>
  </cx:chartData>
  <cx:chart>
    <cx:title pos="t" align="ctr" overlay="0">
      <cx:tx>
        <cx:txData>
          <cx:v>Mapa de Colombia por departamento Variación anual del número de cotizantes dependientes del sector privado</cx:v>
        </cx:txData>
      </cx:tx>
      <cx:txPr>
        <a:bodyPr spcFirstLastPara="1" vertOverflow="ellipsis" horzOverflow="overflow" wrap="square" lIns="0" tIns="0" rIns="0" bIns="0" anchor="ctr" anchorCtr="1"/>
        <a:lstStyle/>
        <a:p>
          <a:pPr algn="ctr" rtl="0">
            <a:defRPr sz="1100" b="1">
              <a:solidFill>
                <a:sysClr val="windowText" lastClr="000000"/>
              </a:solidFill>
              <a:latin typeface="Verdana" panose="020B0604030504040204" pitchFamily="34" charset="0"/>
              <a:ea typeface="Verdana" panose="020B0604030504040204" pitchFamily="34" charset="0"/>
              <a:cs typeface="Verdana" panose="020B0604030504040204" pitchFamily="34" charset="0"/>
            </a:defRPr>
          </a:pPr>
          <a:r>
            <a:rPr lang="es-ES" sz="1100" b="1" i="0" u="none" strike="noStrike" baseline="0">
              <a:solidFill>
                <a:sysClr val="windowText" lastClr="000000"/>
              </a:solidFill>
              <a:latin typeface="Verdana" panose="020B0604030504040204" pitchFamily="34" charset="0"/>
              <a:ea typeface="Verdana" panose="020B0604030504040204" pitchFamily="34" charset="0"/>
            </a:rPr>
            <a:t>Mapa de Colombia por departamento Variación anual del número de cotizantes dependientes del sector privado</a:t>
          </a:r>
        </a:p>
      </cx:txPr>
    </cx:title>
    <cx:plotArea>
      <cx:plotAreaRegion>
        <cx:plotSurface>
          <cx:spPr>
            <a:noFill/>
            <a:ln>
              <a:noFill/>
            </a:ln>
          </cx:spPr>
        </cx:plotSurface>
        <cx:series layoutId="regionMap" uniqueId="{87936925-EFD5-4998-83ED-36428FF8BEF4}" formatIdx="0">
          <cx:tx>
            <cx:txData>
              <cx:f/>
              <cx:v>Variación del Número de cotizantes deependientes privados por departamento</cx:v>
            </cx:txData>
          </cx:tx>
          <cx:spPr>
            <a:solidFill>
              <a:schemeClr val="bg2"/>
            </a:solidFill>
            <a:ln>
              <a:solidFill>
                <a:schemeClr val="bg1">
                  <a:alpha val="98000"/>
                </a:schemeClr>
              </a:solidFill>
            </a:ln>
          </cx:spPr>
          <cx:dataId val="0"/>
          <cx:layoutPr>
            <cx:regionLabelLayout val="none"/>
            <cx:geography cultureLanguage="es-ES" cultureRegion="CO" attribution="Con tecnología de Bing">
              <cx:geoCache provider="{E9337A44-BEBE-4D9F-B70C-5C5E7DAFC167}">
                <cx:binary>1HrZkqY4suarpOX1kAVaQLR1HbOR2P419iXzBouMBYEEiEVsbzTPMS82HtXVXZlZ3ZXnXM5NRPzB
D3JcLte36O/Py9+e9etT/2GpdTP87Xn59aMcR/O3X34ZnuVr/TR8qsvnvh3at/HTc1v/0r69lc+v
v7z0T3PZFL8g1yO/PMunfnxdPv7X3+FpxWsbPY1PcTOW43plX/v1+nWwehz+8up/uPjh9bfH3K7m
9dePTy912UTlMPbl8/jx90u7l18/YhKQ8OOHX759yO+Xz0813Hn/pPXrh5dX/UE82eenf3Pv69Mw
/vrRCeinwGXEJZR4rkd9RD9+mF9/u8S8T77nU0aCIGAYudj7+KFp+1H++pF+ciGCwHVDFASY4ADu
Glr7fgl/ckM3oGEYIvhBWID/laXLVq9F2/wrL79//tDY+rItm3H49aOHPn4w//ja+3tSylzM/IAx
5AWB5wfk/frz0zXMxPu3/5df9MVK1gBH0+MUldmWOTHh+gmLXjhRJb7J0b8ZjeLgT8MR1/N9GjJC
sOsyeOVvhyP+PJRoXrZoXBoVhUTnUTsSnbotxqKiBMXu4Nt0dRc3DkMtxdZv1VOJSHDpeI63bzbb
xWu39bEh41uzap/TLR+5M3WDUOtyN8BdqXZRE1u2VqLw1CyoDYNTt+plX6xLzlc2+HzTzsrLaRhE
3bcolkWtP3csjNS0vgUqdEqO6hHHdtLqgC2ZxWA2G9c+biPrbX2y5K5KrYOnpDXdcAp90kcjsZjP
bFyjbXPIoTahe2SO66ayCeWRVpW97P0gSIdinU5Gd1Uf697LC2E2BbFZZ8q5kw/tbdgQq/m8YPqy
6MI33GV4KXkj5+HgI9uVnOaMNiIcSZ+0kw0E7VQruTfYUHKrSH/bddg/5ctU7PLQ+LvGQWvEyLg8
BeVaHOsOFVGOG5xCzfavtvOrPQtMKfJu8N6aKQ8W3hoaFsJvDE6Rqfps9com3QJIlhea6lA3Uu2K
ph13XluVSZc36K1hvpSc0qI7kmVzz1PpOAdUu2sRd6RuUpx77u3ATHPnqBlFgxyH1K/pklgo9I7X
IdVpGbjDQY7d9rKGa3k/uLi5zYm7iKqfp1QXDnViFZb5Q7/16NSVc7tHm6cXEeSS7ceFTMnmYXun
3dWbRU5Wb6+bXE1ZbbW9ll2TT7you/Kx7tr6NLPFfGmC0juqxc1zKLeOPKHe9jetK6fLYOvaaO30
sCtp0b8OTomycpXTlS7KNm70aM9jUQepDJW+rlxbZ55T+kvswEuwqF8lFIRsm3UUBJn5LIcFCsvV
PY20qcJs2NxuX44Tey61njLHrFsscTWJWpXqWumtuVYmmA+99JcXVXmOwF7jJm6FTNT7ZuaFqRdh
lY8EIpUVxm2LuEfuxsnUTBEpdZjYxiIxG+8+HEzUQSXHg+n6azoE0nAr6/wLUqv7JHFNviBP+idb
D/5bIB0zi0ApU8QFaXMZB2Zhl7KW8mFzazoKr1+K5wVW5uPW9vqrs/a5I5TbFYj7tRmffQ0vxtXW
jTfM1N6LM7g55lvfzJ3wkVOc6rIaGr42eq7jYaPkoWv9KR3hWyVfqiWImOnVraGd/5pLp5Ocuao/
QA2H3FpHn3tnYE+dDIYvtlFTIxguNiKoQzF3mq7lZVkszzgv/GtnVU7ctrp4DK1qT3Ru2wfZbk4Z
abX6X1s0M1FLnB/Cko2wQOq2h3qlLRKsV/111fQ5rDijhpuSUnQ9Uegf9diUIqRts3HXOiPHuTvv
mFvb3bwttOG0H9sHaDRjGym/pfcFVs3EtdqCKPS6OdObcnYLnafz1AfyVOWb2/BqGcoX5gTDTeO3
6q4w8NeyED8QoUNIzZuyJ5dr7tX7ieF15I0apkuZr+yiLVun4O6G5rt+bAjhDfF0KRT02yt4x9Dl
lTXVDrGQHiZvccSklEyJ46PrcrNmv8jK3WPaOvdq8kJPdHhVr4uz1ZI7W+FG0GMHw5u6LmNbrE6U
jxRV3BS9uQr1PDyP2qOpaxd2mGdkP3c+a4yo17KKqqHQwrKlr+OmbHRc1q6farvDNuzeZmeZBfTB
4MKvOk15TsLlc+4QJ8a68iGpfZtW7jaLQg55xFwdRKQjatcb1B28cuviZp7k3rrKE8XitbHqg/Yq
7/MgLXA+ipz5Q0yGrhWdw4rMo2GToclOx2Hqjeg6xWKUy0Z0CtYvsV4rwmrQe8oqc9y29Ws/5YMw
Plv4OAWdINgxQkoHc9LpkJeNYcLklbeb60kljaopJ/5YJrbdZIRzZ+IQQBANUzdzpRE5+G61nTwv
IHGjtlwYHJRiLVwVbd44foGWugrTTNDB5pYeAjJOpzGYYPlOLtkHIwlivOR0j2VXXhtst50JV29X
VUEhwkbbuMdFCNvEyuaK95W0saoavAsrVUcds2HaVfXM19WqK+oERUo66wq5ICRF12N2sAbV9z6s
ukTPFop1wkU8en7HSSHnxGIjuQrWOSn8VQrVjTraRg9nRrn5sXPccudZP7iag0HykbihqFtG480N
pwPWk3ONlZTXTU/m/TYEJtqKOd8FjhccJ8eadFC6PDu+N4h8lXrfO9L5Mo7IjXHuz/E8dxDfMpax
0sRGZm2v8EIDvlk1cCyb9q5R5Xrfm3yMQ4k3bmH31lEnw/JKe6QVbChghwn0OvDJCbzrslQ6RU2+
PJehdIWDYbV7o7vBwrBZ40yb5mPRmKxGYXjwGjR2nHke7AjBSmxmVmOugs061wNC3WktVt8Ir6jb
mpebWje+URfAR1vbpA/IsNvMZm4qMrkZdG1ob0U1p23Oiok7YVN+druA7pdxy3cK5wG3ndR6b/z5
rVqNimBC3hof1c8tRQQ++QhWR1DzeumHhLJGi27GmjNaJ47TtFHXVxcjdmDa6q0XiyxM5M9hcZ+7
cjl2GkBVP7mwLMptjtFqnZiFHcqI6vwoVC6KFNs2Xuq+ycjobMLXzE+N7t1TG7Zfu8bzQo77say5
XJSNCqo2YdvcxNDwEXf9d9RVz7DmtwDmolOw4ymFnXSrQueiav2G22Joxbw1/c6xY5HMyhuTAG2j
qGG9i5XMbeTTjT7OVDvC7YchlpuuXuiyKGgRU+5GtGXec7FU3oMz98txKUl9yHMzN0IyTz4Ni6od
MQxV03BEmrUQalGdEkRhCNvt9JQ6XekpXs56ilsMvbZFG145Y31h+NIg96FulLxx3aXKjKnWdMuH
vOUenttDaEmXGGLD41+jY/87bMwA5bs+RgEgLgykwPffsfM3ULwp/KkMV42jNjj4rY0N7L1UvnTD
uvvrgYA8fIP5fxwo8H4YqEeD3FaqcDR2zZZ4pZyyAK1VTKBAXv96KPTjS1GXMJ8ilyCEMSE/An6v
mdue5J2Ox0g9PUIlpige0pC35/mpiYoYn8vjHGEBW8z9WArEVVT8lHeg72kHIz9G8QPLyU2fz2vR
63iIYRfub1U83O2KjMRl7IgtDa9Kw3tud26EeBkNWVYmQfSTTPyY9d9i8BGmMMEkpOyHGOS86ko3
kAkbVqJmRVqzSoQ+/LK7wb2uu5Wr8Tl0vLgwoVDhmjjlFhWDTPKyuqpZzm17Z8jVQHTUFnM05kds
TNKhLeroXas8/pOA3wP6gxr+nrRvAsbf1+MwQ5tnBQRM0tmJl5vhjl7UZxK3qT7QVcTceWp345kS
7m+RFk7y1+N7P0sY+X78sM0Beb0njFreau4KN24SeeHvNG/u9VN/HlOb/WTM92f+1Tu/x/TNGmR9
DQVLjI7zk5cAQNaRTEpho+q6P7eJE9mfJRlUhT8PGCCQAdzAJ/6P64NVnVGbgsocI+dijIosmZI1
9kWVXKhsEEUcnke+7budzgRJ6oq7WZX+9tK//EM6ufxWFHhuzdqXBfCq35SNf338r9M/JZm/v9/2
x//f9Zc/Pl2Y1+Zm7F9fx9OT+fGb390Iz/99/Hfp5rsPf9JxvhVZ/rsXfxdjfiLjgOLi+iGBbvCf
lRzxOjz13+o3f9z0TwkHfWIM1qvvecCz35WLf0k4AfnkwX9caHEkYBT0nX9JOJ77CbCd74XUI8Sn
GMPy+l3CCT7BBcxCCA157/IL+p9IOJi439UQpSARhcQPUeiGHuwh4Q8LlbV9a7X2cYT7ln3d1FQd
J2bbkM+OIW8+dtR9I11/EjQ3bdqvbV0K16udJ18N6sLO/XpHt3JLx5xWAw98tSDY6er86IZlWcIm
GXrxCFg3CkzFNG9d1oRpMQ3mDvSoxYhqKoKC99qqxC6oSEoFaJ2bye8MX1tEU8xIu69YvV0bPciv
TPbqi+sswY2WbD0CanRjrQbnQS8hfp2qTj5Lw+rDgqj7sAFKjUK/DCI5m+GiwR5s4Wvv19FKfe8+
kHl1HBdnSWaCtrPfeHVaw7uDZoKJfMCyZS2w5r49EAjqbq4D4vFhVPXnvs27m2XwZLbOuSfyoVn2
ptuk4sFSdHE+T+2DCmd6xxxJLxkm6MED/J+4vm8P4aLGmpOl7wM+w7cyAJnTIx1HXQs7USfZQoov
i1APb9Oq7MglCxRXaH0XQRC7qceWkrjAm77MB19nYdA1lE9mMPdLPi1nwK3ORdcognk1YvehbN0g
c43NBz50yNkDVkCHWjp6jv25BwiYExQ82AZ4EjdmYgeMUHPMxwUBFXVxHetAey+SkPUrXXq35JNv
piMZ5dJHlTPMNz0pULxO+XI5hJhZPuqQpGilZSG6UDW3gVeQKRumyfNA0ZjZ3ThX+RAFTmPue1kA
+4GN6LZdkb7wurHOWg2YPp+7et9tGyLcnbWT+nPVfyXQ0mEytNnPSjUv1Tr4Pm/apcnoWMmoq5by
C2RsWTi12B4Zy9GVYwtairb3c8oHSlRWeqO9AcLPVk6GYLmccJN/BZ0HAe9xe8V9Kl0docrzSq67
Yrp2dO9YsVbLOAsn37x9kdv+DTlua4WzVey1yAN006Cy/hoioBmkH33Ae+4aHujI3ILjEdSH1jP2
hHxQPAB4OyzNCaaaB2MAiNn6Ut1LaZrYuGhMvInMAXfmMUyMqrULwmBZ7jvPLXYA0mEFtiA3St7m
xfTcsQG9zv1Uv2rV51e9rPAghiYkUYHDBvStbhvEotAcRjpAjY38QjYZNnONQU1y1hdCwhxY4oiO
OQi9oH2RMtroutzIrsqTaVD+wpUM2wy2N9jGSVtdsmkuLzfm5am11XQmxqznvO3MIXBsn2iAB0en
VlXJ60C1cbFYDBpQV+SK616auG8WtPC66eUjdJZFcrwGwx2gie25WGv3iKy3psuSh7s2YOpcruho
7HrbTkDKVnJqSiDIENeF0400KQKixKDNdJgm9NmxDStET+tRuIqC+gmiX5HS0OQxWuhwWhsJqB35
liVt3VjDh9D6WbsWjRSD68s3yapytxbOdNUu1pO8Zm05x1Cu9NFbi9lJgKO5hEOdh/VxlrICRZD0
EigUcX1X6LJdbtu87GuRL7bZTTW1h9UG5bEnJR4wL5yh1Zn0A+MKb5HqYcJDc87ROI1JVZP5sWnZ
/DlXsBw5tk2AOPVZ9XndJltFuB5Gyp02pF+2wGOH0G/yuGBU06hYx3BXhKF36gJvVKLx2XYlGzkC
T8Z5DSS9WqNZemEMfLM6OJPUp7quQA5uN9ZFhIXorq9d+oQ2Qz8TZ+yCbKqr7RnUaMp44AwrwCij
mOKLS2CVBBXgyYr2PqyqYN0e5DDpOyrnqoO6HCsUFX0ubx1jvC/AgUCGIl3uPJbUm27ypek/W8j/
Q9dvSw9X7PzOOIe24jJYKCjdWu46N8gv53myV3ZR7smrjer4tC72swUjI3WhU8x8Iojx0J1AHrSw
AyFhK5DjYdZ8+6iLqb1iS16dN8naL31bhZd0zDe2Y8U4uHyVi30LcFsfzODjz3lV54/e2JX3/3OI
9P8n+KEAO/4z+Ll5aj787+al/7//Z/iwfrjs26l8eW2ey+8MrX8AovcH/RMQsU8+rATiIsoCFro+
XPrD02KUhoBnPexD+b4bV797Wh59h1EhAKIAbC3E3h/4OyDy0CfPB18ohB8EvLL/kaWF3uHOHxie
Utj2aQDPYb6PALQx9j2Gx3jqgs0sMpl7Ph0BxONJlEYoxe0p/5y/lB3vv04Fd+JJuNCGRNeczMl6
og0TOvPu8E1Gf0fX31lsP5JPArgeXE0GUC/EHvz1QzwBNbYuljIp+6TZ4eidc9ZUjOOrl0OXF+xi
i9uojAIqrH/lhj8ZH30PD6FRg8cHuQ1CcBsBqobv8X3DaSrsl2Aags7TvZkdilVcp1XkKTFdArsQ
mtc7sHyuvafhRn4hgON+wuPIn3jc+/gBRhh5xHsvje/H90GUBol3BWMxnXYMJX3Dp36fy2xBAtow
aLCTfgxxRh9Qx2df1EJVsW85sqIJRZ6n5OtwA7IRS6rYGSN8yQpuXsnD/LAaMO5Ev3BzKhmnl8uF
BsvnC56vyobfsPivJxL/OZFeABUNPM0DnTz8zdz8JpF01KU3F02RQAMt3gnpFm27YOSgUi3r0UwJ
CJL6weuS+XNxDAR2RXCCjSpyszyMSCXAj0JlMjiH/MzO9QMKfpLpdy/5m8p/n2kIEIgK9j0MnBKs
4e9mGjQ6oAIbBDgLcH/EIPDImcP9WWhPTLnIjyRaE0/z4pZSvoZ8odwTWNRJHi9BujR3Y/4zRv2z
mH5g8RMZR0/LtkhAMfXTIKkiGdnPAIb1G8TAONi+cSN+5jT/iVb/kIkfaq411Sh9A6NOCdt7mUpx
6icq+Z06f8ecv13bCHrWnzL+ruWgALoOsLr3OL4piX5YxmUeTZG4V7Db1RE4Q+NL3nEfHJib6RCI
NcmfKRNoTULIeITjZi9jP+DgK/51dXp/ki7glb8JJXiv3m9CaXAx47XtioSc9C5P63gb+QQe0UMX
hWnO8WvgcHL914P+m4pDDGOG4XwD9FryY2/JmxKX66gqqLg5DhHvznWsvjgX7XV93+/e9Yv6hK8n
scR9KbDPQcKI3K+m4D8X2Lz3vv5H33+vfoiFgHniErDbWfBDpa0jWRfSQixDPMe2FAGYhVGVR3Ll
Zo4GK8IUcRnjWVgjMMBGE7c/6bUg+f8kiB+abY9zOFoR/BbEFIEytwdr9s2F4ePgFu2bSQxjMl22
1+raCcGKiXV4odnOUy6vV8sd783rIvPMNl5pMc7AVHmhxBjEdZ32La9CrpvPTr73tNjQUWPRgIkY
l2f/Cl/0wOoACuI9cHTAruhtQ53ofL4c3T1K2zaqjuU5T8dLV8M89R4vsgrx+oz2k+V6Nx77S33J
UsfjZrcdwfVIKO9q7vTxAoZXioQUbsdVNh2ROQ+aT4BrS57fD+d85fa+bGIEdthxe0YGfPRsu5gi
iCHkauXVEHLHz+jFhEWB9u0cAY1c8OX0LNdk0mLYMjg+MXPYfv2zH69iXA6IcuMkzXGJfDE1wOKi
7lodgnHHaLLqjDExoWhdoi/zk4uvPBlpmeL+5M+lAP0ifDY5Z0HUlo9e8BK0HNhafW4umwrcrAsJ
xzGm87ycTLe378088hn4/AlbwM9Legsk+1DhyO/ORZZfrT0HMRDa6ZIB5ym+9IPoUqxEe9IjrxI5
pJBM+SJlVG8iXA4L8IkmrsZ9OMC8RUCZ6krgCwwRPKlOTF40t5ete5JArqTwLulleKQ3gFY2wLup
pPEaIzCXiQgmMd2OYxyU0KwfyT2ajnWQQG8BC0ypSwrestAH8FrYbblj/W6s31gRSyeuj85TfoTC
r3eT5h7EngTXivAWMH/WclfCas1TWfFuieu4SvIqgjRAaJlb8SkDP/A8pGaL1N55aGxMs0qJ/uvg
8DL+auHITbZkY7Zcb1f28XXjRc/p1467e38/7rr9Frmie1NP8nMdF3swqoJKsJeNT7c27eS+Te0d
dsHhiRo3alMc8FpsfBBOLXBWp2vFS9jkrwgWI79tdbqF6Szw7RCvK29ovByHO4dvQ+bf29Pm8lLF
wTV6wSet9q34ql+8nPsayrTOiqxQOwSrf9hN9NpbDlt4l0NJbAJ+Uv96GJ7r6SuFE0EnUCjgnE/W
gdtm9iHZFVfjg53BzY0b85Df+jOXnkCXzt22cmBaEbOZuytIjAfeQ3Y/Iwh5uOyKrKepVBeQ5wkO
wpjsvWp7MXCpRfBAlTAl5FRLXsHhnYcZBp1jCXAIJF4gs4SzOZvYnr32F1ZmOBehKFPnjswP3SN2
Y3Rjkw4Ud2ihGclKzEefe4CQHvvr+YICqk3tQQOUzHl+UYe7MUaYI7Bw48GmdapEeBrrKBDq1Gem
5vCsoydAVqlZtgjvCixz0ezXQxV3F7ITYDAIvfBcgIEcmbS+KJ/nnd9HtBPrECF17ZErs5+gphDA
jGTBEP/K+z1Gp/aSPQb4djGvuD3U7lkWV2g5rDrxAJBPdwW6p9UNvM+YmQFecYzN2W3584rPrt2h
mRtyUe7RXXBw19SapGFcezx4kAmNZ3Rc9nSF1Efkkn328gjsy+N2LndL3F2WMJVWoPkAxuqoMgU2
+xzpN3Tjnfu4vi2KdLHg/EZUeHfNdXlpx3hxYjTuJYsgl4yrYSd9XjnxOEd+BKKmu1sTi2DbIoyv
Nyzxvcuiv4BTEMu9U/Z8Prp1Apqp1pl50n4SdoD6dkzGzRIVn7WXrUcKVQuu8hzFoODp83BpJjjI
EOmCg8UOk3w3nhUomtV10PMVTp0hXoEHxq6LCzB9EvWowkxu3GvSNupfSYZjkgRX9nmK4RkxuNLY
4WtWJ2XFcxqDie+d9N6BY2yJiroBTm5lvhJeffkuTTR7C7JQKUAENn7Shbtwr7PhAs4FqecZR810
hHM+7RgzcODmCGkxxVTAgSfnHWL3e5K0u+UMZ0Me61tcJCBD+BP3Tv1ZP/mJDMS2xc25Os+wLVzR
FDDHo9NzeZhvVFRKEByFD+erqtjtD0N30zW7qsiCzwA5T6uJ5BTh5TSwU/5A4ABPP8cejcJi4DPd
BQTUyHgkh8G9ISXknKY2AZkBpOnq3E2iyopnuTev1RX7CoqLvQ3qfd/Eo37P55pU93MEBnDk7NaG
kyOca1zSAtaceUJhgtqMzrv2IiR8gQWkuEMicM5RBSh5xw7DrhdNuqaQqkyDZi7aETYox0tMBJsC
fkE1z8/uV52Gx+2lrfbtQ3iJPweS+3f9zP8aa/3ZDwOY5TPqBu92ggfHRr8HeNWwoVpudZX0WPhQ
ojfe1wLCvsKwUT5tPrc3Mu4y0JqDnxjTPxwSfUdWMDII1gxRGDx8Z+7fQktW6TInzW8orzzjRMX5
br3UPEzbpIy6h5+85/f8/c+jgafy7WjVhNFW5n2VFE/VS5CxPZ64TdmuOMJ81u5/B8b7fwbP37/h
D7ltJmRMCzQ1gT15uayOS8iLMxL0WBwAdiE4lpOf8jsogmU/GDE9e8+lE4deBDhnuQx2w4Olp+EQ
gtjeRfhxRHCUFh/nL6yOvEd/j6PhroYN17/q7qvLMPnivvW7fA+eCNQ4L7m/989dPEV5al6gtWQX
ObT4+/K6PayU27caSEX0Dh9pUl+ZWymqyGxfmxFMwvq0QMUnUzw9wc7wBicH4Z/DlT2XcSuazCb4
DZjHHTTUdDz8P3K+a0lSZNvyi7jmaHjF0aFVqhcsUuFIR+Pw9bPinJmxU9k9nXPN5m1euquyMhMC
3LfvvVQmnHknuzgdld5HzbGZl6CN+4SM7i19S78qqDI0B4Rrvy8n+njqaNjvJKMGOoNoOgCUQ1OF
Jm/IILwJlM7BH/IKgOnZsKjYQrmws/eGO/Tn3jdcMfmJiBdMwK+JX23re/FpKe7a+yUO4Iv9pl2U
xlEkB9B1MrjKkc1u0UU491HvsmP3NL7IbzgAU2p6azzd5TgJAVcc1Nrpd9Le9EZ3cSscTa2/emrQ
PE673p2hI7AqWp/byZlMt+AHHATmQss7yr2bbnMemqhr3ZnpQOSd6Vy92nHyAtWHkjkad1Bg1hZH
KsokgTpHjc27LJxVoEV3ILPSLVf9riIQJIqP51848zMaa+mTCTqBpkITRlviGDntUO4y334dZW+a
HTnHNwIQZ0UgtIvQ3SauK6e/WMT5XWX9L/3Gn4PQn4v5JwD2IKzSvM8xlBKcUR6QgCA16MAcc/OA
fHpXlADVHbPwUsAp/+3tqwN6Izo4UQPgoPVjJO7VqWKC8cq3L5m8W+4MQyCOV29Qr8T9v1GV/83g
98cV7R+Tb9aoBlR8uKLw+5aW29UnqzdxR7hVmPuW27vLuhfYil7y/Pvc+eB4f8ydOthfBZiQLctA
OH+iLjpjzBz76gELoViUY5DelVP6zrFR87cOXyXLG5luaI/aPTSBspMf1HMm+a2KacEB0jXmTmWE
7GnqaLqdG2eAQESnHFCJTCETXBsvxUpTNmKTfjljf1iD7nuFHKC9LNNR0o9y4ZUnYjk5+rQRROxT
5mIJYsT951f7N9O+QQDkQb9v6QYhP5HM2kjKbk7mDKgK39dBTh9Tf2bTca+HEIZOXrpDw+2jhfHq
ncXc4jXHCrPo6PW/wUp/Ldi4FQNCKRvYKo7DHw+9GsVcKZ2aYUZN9+xo+i0aXM0xT4pPXDQcv2qI
5L+ifwYWMzEVAj2TBrb9z2NJK81GY3b5b6gjC7O4C3WASiz+DVT6mwUFqYEKWa9m2ppN9B+HkSyM
yljWJPPrlw4YKKCD1lWq7y7ZdV2Ug1S3qm/7X0Tcrl+9FdhORQnIOAyynE7cBSXPJd/IoNlWHYNs
NKi1Ue0wqzvo2Ko5yEZPlndcccWwZauHflfPw2W8Vr2XAiDR/WH15ommI8RQNs6obfdhJMcMzDoQ
u46qqmPODhR//P2XBfY3b1XWALDqhqoCx394cP7z6CdKl8/NghbnAWAq1PSBMaS6L/v9mWPA2GHY
tZ1+KzpHYrSKRKz4aPRuxaXqgt8K2V+la+DLgNirFrENiD6sH69hhpK8wz+nfnJjkIXhdNpbsWSH
9bE4N+tmPPE3PJvG03S6fBbcaXS/SBzT3NTLTiqC7iahM2C5+8/P6IeF5tEe/XlbP6o7W4yl6jPc
lhak4XiWN+DhgtzHnP0QStAhLk2nB9KMIbkCyLq8sPN6T2vanRLi1AHqg2seTBmotY82GCYNyZEj
O1LOnZvQf77XvykY2CcyQbGwVOxW5Qf1AcMXbC7CTH0w0wJwmI092o5Oulwr4lnLG16sMyhoWTBi
JF6ifqfrXmtPbfMqe0YXpK3L4hlncwvt5T/fmgxY/C9128YdASyHjAQ3af7oM5cxkVrQ/8xvvf7b
TgHRsWY3pV4eWXAk1EHSOTZAQ3XbVHQotgvbsYlKzSEfotzwMjmcay9Tgv6eZbSLUgNtXBcZK601
aoxnSIkHDaJ0l1cuxNvMResEUJL0uaODWF0dwCMQfz/lmTf0biFcYlEoFOwuGtHAuNZKK09/124A
pmA1me9V6q9A6+Sd9m3bwVT5lXDN0l9IODEPP1jhSX4O1ww4luGguUvDYl9vl7jZ2i8TbuSMH5mD
oXYSg0rgW5Og3wuM3scJgsjJyRNACYH9AVhtLtGcUB0n2bVjLgQU0kH1q/Txogw5hJKAFa+AMjQP
n2MEoChxqDkzkA7mxlwvvArb2p2tTWVeCsPVoTqqaIqDqXS1L8BafM9tfGzNcLokgAy6JbRuw0Q+
JCRcyy2D9IIHQPk6zILoe1mgWC4HyvIpsaCBoobKk9OsPpti20kCW/I5RPcnJdaAPZUAdTEHAYSz
HQBvK3dYNOXOGJMYI1vikHsPiSnE5YozMypdBHeKjOJ3GkoA4EhxpA/jATZ9qk5yatBMN1T323Zv
LA4QxIUAYKMwFGrAT88AErMV6Cfx0GY8LZ66lcME3+AAiPTTyX30qOOrcGrfeEJ97lB745c2HNzy
2mAvTBFalXYPoKhsPVg3DJeUtPFsr91ZBuUmrWVnGr3BDlvhKk+FJ52bg3abImgpwtIX7z3NX5UH
kAu2IQUh5o9w/dAmMv3abXf1gb0alIxu+Zo8qWHtgnRr7Khf4S+ANcZwZtOVe/hhADnDBURtuNLW
MO8B7uKdsA98uuHSvaqJY2+01hlxutievolWgHUiLi9woFxyvyhd3Vddpt+kxOnfxlPpQv4U1Gg0
Q4Vm0M07zYWnWEjKnXiPucUICFW3q1t5YlP69maIktO0tR/iBFpsCNVodyB3rOUpGj5XhRah2Jo+
Wv7OAPIHeHvAB2RHrDC+t33hsojEaECk5yxOXpcv9gHtff/VXExfetdzf4SnMXVWX/UxLZmwmVHy
pHBqiAcqp9x4rEOX86ZReaQTgIQWc1p6Wh3wZRRAQA9QevbWa+W1Ab/1gBOD3l/8xZ32QfWFOccD
eQUqkjnb5Do1NGkcE/Ir9kB79NKT91JO9T2QqstHC6AmXJmzShR6NEjpIbB37Be8RDfdgYp+n/fN
Q/B5TzeY9kbP2IGqjbMn7smqM/nVk4oi3W94iJMbsqSP9VUJ1hdyJrojDiNQCFre1NchdbkMBAcc
ruWZW5C5g19GgPsxudlOvc0jI85fitiKqpfeSXbLCQcU5hq3cceHMHoJBhdlejtgR4fWvgHY7WN0
MXA76X29TC7xZOJaJyMG5hnMQfKNBvuo++Iy70xAsaeGg0+Q3QIa4QoDUIRZb49p6YIpdz6K+Jhb
gDidLJji4VmbNh30MYC+4EtbAzzioPa504eQaS3O8kR26ZvyOm2i9sRcI4LRbTUdJcoiO1A946Pd
Avew0NJ0++wTann9+1gEegdQ3nLlUFy64/iEshXKzrW/CQx97AkDYgc+RTgYUun4pDy1sflcAGBF
j136Q+PIwJ91D30FJZFEDbf5Tneah2PLB5orLi0gbvIotG08bTFF90/1Edq19Wq+AMwEROmMtNzV
t+x5fP7ugL2r0LM/5OT1Fn2YTJd3AfggXM4jeOKdCro/BhXxlb53M/3O3PEgBYIuQCfFTsbVh55a
29G3O6e4PXj6fotJ3B2c4lrtsu24K26Zx1xM6X5BmU8i/Qy/RRAkkeWOfnKRgtojm2UjXSGvFLmT
Tn56SWiRbOoP0Eol3nvEw3TfueDT8Zb1FJImij/Uu+8Z+NZm3PCNsuuf9MkxQFO8zCiiE/bcor+q
/ujBUHIzTiCdQHyGTRs9lP0FwIv2pOGphthZ8nNzkfaZA0MfGAXK5uysxRD+B1lob0A+4PzLVs/S
HfUyegv4HBBc13RvMaqdVI5lL0cWJncBvJCWpT+9pHCa4JTMb/WLjTOp3y/xsNVoi7cifywL7Xx2
m/zxaTylG7lziyc7MnaELiAwkiI2S1pYFABP0WBz4P84OTrJKXuv2+JjlFH/TRaIrHDesSsJrH1O
swoFYC5dMyrjzJWjMlBhMQHocdXd9cJ2tk6hRzoCvwSvdcE+hCnPzANsPFgdVVSzed9F3HAWSt7k
j95LaHZIsdu0oMOyRp+9FQfhWwEeyhkHLRY0ZSfLEx/90xANhynKr0NkYHH2mLOgH4VXAVZaKFZv
ZubnKLOVM1EzOE7P6gYe5SyenIxakb4VG9sbX8SpeYcVLMv36AbzySegY7SgXF0GkqPx2q8iTj1x
ykS8jv4KXuA9/x4TuLzSsFRumvps5WhOULF8IW16A3IMf2y2pkzrcZN/zP86yT0rXr51v/TBkTwA
pgAbo0G9zl6nzIdfKTOokrtiQ44zHK5wJ43YnnChPio7gMQjlI6Pc2N4540PiYqNLY46moEVSI8A
8zUZjidf75wa/oyazh8VxsoK1jIHAj7vY3ZZSHzY8KxL4ief83H0tS5SwHfgfEEhBQ/wZNg4ZFcq
kj2gsGCiPFpjeCPJSPM9gJCRuQyNmDvswUou3oQ/d26aO5BJwIk+NEfgQKLZz1t+rPfahw6tDG6g
dyeLliS0sbIBx36IBUWWPhBK/NyEdmSkbA/gv4Lj6vEduNrQQsMZai9D7dWG00c5KGrwckpsdS42
OcfYvDdGmowB6VzoeLOJAktf0MSck0OzT6m2sRSHY8NXaBOdwdxUEQstv7+U5WY8ctmxC/fhY0yc
6lgc1e8MWANNcR9zlMeQ6B0ef5sCndPUb0Pg3djre9Urp4Pq4cb7aKDLZgjsuPX5Eb2m4inP+wJw
OzQiXnNPcfuOAVhl1/rPCahHQS0npdyXveyI3ex3+8lDDUYB5S7ZdHTYD3dQp61zx1vxFeaQxM1j
iASuoGYPlo87iAfagc9ikKfCetNe05cHQDOH0PLsq1c97iyqvqWKY13VQDzlYZvABEvxZgXa7Zfi
mIdmrLhmsHqSHCgfemwd8GiwbgrmghB90DBkXxhnRaVTSxUrVO8w0phYaFv7lqGd8MCsrLqv2A5e
B0v2UgBHLpbAuk8/ZVA3hoM3UZ9LsImNYz8t2/ysehzNsqd+Y2HocXtUsbl0AUc3ncoPBXrgqTwa
EJhR9QY6wsKRN6B3BG7q1B4653v2gUcVpG713Hp5mINucdpw2TRvCSy0qWMfs+d8Z3j2ax5Pp652
1VuH1u7BqjzwbwzEMEldX60XrF0wIbBSAbj0Re9oGzxiwye+YHjn5f7R5Dqp6rT+tBuP+Wl+NzZj
EtToxFJnAWQAwtXcSOAxp/hx/8mLNfvadgaJZkfFEQtNoFly+muePh4Cd2FO73AVbas8c1fZIkBh
3Crb6Z4eu9QHaLui8bZoD9cr5Lr4zVADQHiNQ2sK2qP5zcpIh5H21rUOBzb5bsnUHl0NFPoJ/FB5
a5/rFIOWK27DiQE3YqDLG8ykdpS52jO7SSHa1TJgJ4ytgEUiJZhe82DapQfEV7Cwo4CzYYF1zCMu
7GLycYsB9AzziEQTbzkLjMeTl+wrEnBwWesOJvrtEiQ7bjp6lLxtGqq4ECJDynWvoerGkYsyYe7m
IzkMjw1ifi920EcAUtheUHQuxpUd4MkP5m0ZEyc9AHVypCB/vPB7cZ2jCl42WP0DgGFhA45IveRB
imVQ4FONNLbj5YKX+EBFl43xXrnduV99zGY74WF94xk/D6fcY2EFPAumU9rE7ARy9qu23OYOr1qY
XcHjRbNLDjWEVKCAkSsxutnrcFbeU/82u+ML+EftozouW8jStpXqWeDEoHu8wgg/RsPZ/lo98675
ybMdG5vkhfvKhrvaRn1aLuMEV8S1ML+hbpd0d/6U0mfzCe5eLOWxcZsbJG2HJrD8KagFzWSEajg2
dnT9BtfqY/ujMI40e+Wv+Qn3Jn2bd1jsFEeNgTnp2FVdPAX80PrgCa3NtMfmBvbOzsVEtQmrCe7H
nQoW79peTRzVe7WlHaYJNZaQjpG+rm/4Uh202Z343H63YJjrHkWz/VSwrQ0AYA448hUlwHZAzErB
gC1RHKCboED+RaBggRcO6l+c+aqAvHDZTjDeHfGfNpK9maAjSyYI6Ch/VcImfsAnHm4M8uzaKS6T
5pYxaqK34kQY9k1M8D3aVtzBH6JzxroWX6jJww7FjYS48qv1nLkpcxpqhPWtuhghElDcPq6esXs8
AzCdI0XJ+/AF9cp3g+3KfRAM4wHLvTlJx3xngWuGcIqB1CQuHjekj3cF7zWBDX4nSw4f9ovs6dKj
BRFpDBNLZ3nIS4ETlv5mVlX+CtUB+wIlCMUuABTzJ+qtSvBe6StUtvmWhzkEZ2sEYatXxf0XiIYB
Dzg03MnDsFQ4eNmTh6/sux2O8Oo3KOdvbwWiYihsITQFKPwnamghlUJm1kPw+2/ZozNzmqBR5tEC
upd55U7/heSw/spR4tObGtRm6gPdIo9b+g+xHXzKplkwwtAQSx8axTiKtiu7P7RK/Y0H4BzQzKAb
jnRM1NZTFYsLrOs7BC+ga1NDfsvd2ldodVe+q7PmlRceyJUz4Dxa3GLEVNO7Q5iEybUBzSU8w+du
s0soi0osLrruCn96G2j6yf0mmDfaWdl9P9hYEo7PPYRJxxIrotqYr+xU7rk73H7F3397AD+e+WgY
JJMmPADlZAWPDlVsMjRF1RFpNjR1f/NJ/o268c8H/gOsU5okI8qI6+XRAAxEw6ChYQCXoTOQvQfL
8Bv8++sVf8C/ejItyLXCFeF7aCKopNyHVXj2i10akQf5d/oN+P8bnv3xIWEkhA3chh/8x6paS31e
82KF0MWZXNPX3xlWsYEmbjw2wW9aRajqf/JWuJoN95cqg7BTyA+wfRqUPoWmEgbX7wVzAeI5ECAU
45B+AdoeJwV4ARdzL0RcpsPjCjE6DgbPHUjb5cABYFzbSNxlDJvXeUKyglOexfeyTT+rzzEaL90t
O9i5k+/Ybk5/2/F/lXraUHoqcE8SKJ7JT60rLO0cITR4N5irT2RxeosCC8fo22x60H3KS9NSMyYu
BOP/iwj6/8cu+8HHeniEqCGjqP5P56sOeP7/7BWhvOTV+5/WkMdP/E9TiGH8lwVWjMDejsCzP1yy
CDr7Z1OIiSAz8hAv48f+tylE0v5LUWzVBvkiA59XYbL979hkFaSu/bHg4ZPVbSj3kT2GKAIFv/PH
jjaLKetLOytctWXtQe7ZWDeI77Fhsnv0spKJyawp5tG89M00a1APNlzfy4UkMNWn00FuWrRCU6Sa
03c+iFQ6CURkYZJchLpgYjOyb0ukgQ37kiN35QVukIM249H4sHiW4qzZMmh4NUlIHRVpXSsFhhlF
KRFYRRp4wvq0WLxaHYbpWrM8XSHBIq14qqy57DuKnBmh3CcLQUZ0lK2a0wz3t1JJnhkaJ4sVOWyV
BWDurJbT7tyxKe0jsSrozBVEeqnvEydj8z31dYYhUM2gB51ZYQp/kCZoj017evje8Rjq89TkyFKq
63w4E2Q69bQcbMyxnFWz7hMVCUVOhQgS0IWcFI2DqjUpgWyPgBrZaqBg8naEnLEowLu4edcaHNkb
uZDiZE6ZTXFrRhkxrQZ+waYGTGJSphw9sWgZIPnUHDvIEqeawF0rJMjjvKVZkXnVD+WQxnk55/k+
H+xlfeKsIFn6QfrKfjORFoCCMxkdsM62ktBz6ilQHsHhgZCKur83iY7gLuQoII8NqTEE1a2TStN6
S1n+UL4o05y8IUMmq4kjek1A+9fXSf6CELGs3LWdztJo0LSCQyvH14ZqPfJEwhLOYsVltiaBQbME
X587Q81lbzFGG0km9SABErClFs4M2Nz69VwmXMYyURA3cx1n0r5miFTKYUtWZST1SCSfB1/S6kZ5
LABMVLY+mHikZV8ggavIYORokIwgPUktts+Cnlm2MbAtGfmWigKfr7Xm3AzsubNtl8NUK8VIPCk1
rxpkWQp5RbIcuhN56YEiDqTIXEEyvQKiWSaQ/cgcnUiS54BKTHs1wlGqxi6S9ULM0DEvM/SGUgZ1
njGV+dCHyK/TgQAyxQILhugW9a4iQoG5mWIuUKAKJG6dRSavmacOLNW3GkOeTYQNqkIUkkN1xZ16
WgsDZoVUVnVX79KO4d9RL5DFM9kMeEXfE78tuwxAw2hn83uxqOb6ppKSAFBTwdOCsRtk5lcI4FrD
udDKCYvSJim72VZegyNPzckEv7iyZzuZS/neZl1p3xFqlU/Xlksr/1izxlb9rhRwmrdFZzVIP1sW
frQlZrFQ4/BaByXvzQkD9yL6S0vwql1mDuX8knU5UKRZyfL6U+elndSw3mczZEYlQpswT2dWZkIE
rytI3Gm53AJHsVi/uOa05rM/92vTbWSewNmKGcDoRI/ag7KzJbJSJqdUgU3XVee1xVCblRP0LRW3
oZhEflz6otRrtSmYuWDKTWtRRNpoIfqqQMxVEy2SMRdOAvmeusmZQfBYWGmAI17ZjKSVwa5gUTGt
CUgrfg1AqEE0i9cOPIP6v9MR0peJKYNpc1GZZoR2oagsXpAFRj5skWcWUMmRGL6YrH7dImxMzTY5
KRZzM0pNh8GuGC0k4Il0aV9hUdZn6PHNNt/kgokSPUcpvVs9EYPfJaupvNsSt0CENrao4XZQtdSd
hGb1rbvOMC6jwxDy2J2rtWn6D7OzrCuS8AC7rLWRblJZyBiB80Z/TsoJbr600ao06msDz1lGXBdo
HahXJm80iGR6PdcAPMPaKr0WTINwj8DwDbxtSDCtVRigpkJvzzYqDpjzNckHqmspmJVyIGBL/8N+
j/LVARpGksIGfl/gJM3/C/s9sg44cJ5/m+wbLTEkF1FXarJrS9abrqQ1w+LJhVIknlHACXsvJ82q
KYJ4kK3ZaRryFzKF95C+kdUuwnWCSx6Mq0KWOchTIwe+qY6LnYGETdTFQ+ZcM8WwTpR1mCS68QZx
jYKYSB2CFzgglrlrv+GqlZZb35QVWNBB72Xa5StDURlulpLA1mEfU8LOQy5vhA3FIKnn2FwSTOBc
uYrWOrcmIGqs+NoxZQWojwYhkUAQGS16cF4G1lRINCkLU260cVJNg0fGFGYUrgMy1Y99YwV1D0CE
wyaYcXDCElknd04gfU0N4AR5PewkDUmOFRye5qIijy+tDyaXnzpEOenyYjnyUn7NmTjBTw93jq6k
kCX3X6mQ7qlhHHIVB1S1zJQt6hDLfa8jx0yxtmTutGdVqVWnqOUp7soirCfGNpa6kkBvocCWSszm
aQv8Ye5bRpG4cZkbe2Mh8suBkxupBLxuPF0M6QvR05FaeCdNWg+BXiRmXDYVphiFw3RQ5zPE13VT
QPc519Vhlg1GfDkZtICw5jPVK/APEuz2JSqUNxXGPZOKdMtEzz2Tixa/GSAwGyscZ2SFaN1qhsMC
gRrO63q/iAVCbhwRZ55lhm+V+h41f7ij1LxIi4zUmVyN56q4ShkrvRnvGhZ+DKyJzu42b+UDq8QQ
JHzuHRuRWw7C9myf6J3yNeSiOKzZ/G0umMNtghCwsTRjqWJnZa3snSGm06QQUAscoaPFKBZs8Cah
QwPdPC+088Jm9oSTpooHpjcuR9TXyzJIxaZeuR7oE/yhA05JoEz1+9J1iClpxu0qtabby1XtrurD
SzuASK87Urz3E9mVZbm15Go/rMu8RSBk7k8JxgKJ68BWF+vOihQ+vRr6AGXtbLqomJdT6NNxqLut
mnE62CUPhbb4ypgd8ejmrYY1xecBvWLbfFXYCc4sN2FXW+EA0V23KtD8tWHeajMUtuUu01fUOBtC
9qLfri3LaQGBUzTotY8kqCPwg2hMzQ9t6BEANflMBU1qJ0gyEcJnCpQPjFX3XCq6cGbpZ2GiRahF
pQez6GHhhSNosgXEO4scmPNq0FTlgZjywIJOlY0E5PlszTiH+RkO7YueKptkbbZ9CrcWTyB1Rw7u
RuQpLUfUUCVPISmH8BwyUWQZJlJBQklSsYWnxoDFR6uMANmjCD6zU/uqrRm/cJb3zwj+mi6pOpAv
u2bJJVvqMadC7QwIL/ijD04W+KCaWi5uY4NckBIeSr/iuYWhTZXZxlaFtk0WdKpTN453nFkC3JZV
nPEtcKMN1uDWDXBANgDZZaVofHTi1ldjEiis0WuF9WI3+7Fa05dpSJZ9sRSIfZRr4xsWweI41OPg
GkvbQnbSIhgXH1aGQWjtpoEO6wgFRJp0ZVjL9Up2YmrgPkrLBOB4qqy8p3O+IOu37BJ7jGq00+9d
PalgQ6xUzVzLkFKEY3XLdNEXlqHyT4O5RNiG0+BOY2lkWLdZnceqMQr9jZeZOWxzBCpCDNxr/DXD
4Tx+WSXJzKDlZS1riMaAvbihNu8kAEmyDbDYtOT0lJVIjnVg7qzgECkKSzjZIrLeJfNITiMZgauZ
HXlasm7ASdBoMVnaGnlibWeN+BDDarij2SeKszYyWKGsxHjkrlrV9YHZj8NEu26U0OWkZQsiHJ2p
DXoIo4NjjYn8ziXjObdkgJ+KgFsrX8AmI872kJmzN2nZVyKUS1fl4pCkCYInDVl8lTOyE0k/GEFb
YEVXkgpfdwpNgG7gIOaFakdzwomDUGQ5Rjm4lqbGzkJ07bFOF3WDjlhHGSZ5hKzCiI/kpUaCgCta
KIgyRHQ6XFOfhk5/08rGOCgmvyBsUn5jStPFaHCRjTN03NV1JK3KkvRlt8I4rPJ056v5Pk89XG9z
scR5loEqMUh90IdqQGDzVAU9NuwO3WyPwxS8oD2X861ZFjSrK4faNG8qeBrLxUcJX2leZczHqoSj
S2WjfGrWXA8HbWRernXSGWMF8WYbmScZhqiNrleWq9mIg8HxZBlwhU1EigHCQGtFVAV6L9FLkSFU
LMU274O6rRG5kcLP2+bQwJkmnJdm0iGx2oIaXSOcISma8I0+NmgPV9lC4TUq6IcgCZKH+bMd7Bm8
usiDDEGXkV1XFuXq8IS6AMXPbPnl47BAxsm+0vRPs7URcGqHeqLTaYHjqpWzc6qqX/Kivdb6dBll
cMlKxpFaV1Rwhk326wBbiJOhJ8UhP9pe2SIMrq6UV6Tg4ZSXbNnROh4bJqrMzCZI4wwM2mtihEhJ
3otGRYjv8NQ0iL6reuYiUfiWN32Y9MCMx8HYSUZxH5X+RavRNOQEGjFN2dr44iBPUU2sYJY5hKjy
wsNCT1Z/faRXEmvFtAV9F6mq1V8MvhdLca2n8XMhPTiKudkNTOy6hQw7M0MLoCYFYKQCujqOrEpr
BpHdIawEfueoAO4NXe2qepMK2mqw1I2ewmvAeiQVZHrUJeQ6pFkwGrgPA5GQTm0PQ9BJiYZYE/7B
5LX1xyGDJw+HCDUNDIpphgqYG6AmsgJkoZzKOixJigrtgHhTheF25oJzEtpJShqgaKlxGxBliakj
gyWYj9dkgEpFfqgyVNKAeTGhlWKgxjoU2KiZy9MAzqMrBsgdcDZ4cpf4TQ7jaible3uC/EtebIEM
0NyGylECXltBhZiPWzJ0Cgh4ya0GieA5IeAXU9K1G9oTMXqQZjxF4MpcK55O2g+AG3BnWeppTeEe
FOSqIZoFI2GssP6g6TZldS7cuc7SU9OpjZ/P9RAqmF6dXJE41fvWcohcFsdWg2Cy77uCGrkCz2VZ
jeb2f9B2XsuRK8cW/SJEwBTcazfakk3P4cy8IIZj4L3H198FKqTDBltEnKO4oTeNxOoqlM3cuXYc
VgZ/CWWlJxvDdRYYaFn1N9gytFY3Dq7bxOK/8pFZNpJ8M+rmrRiqg9aTiVKsEhD0kHM8ywB2Mn0r
5AHdwxAkh5JHMxJA/+DGCZx2xfyiFzalMprUrCzDfsjM7rr14tMQJVQoQ7cNNe+LLgaSiGRX0zH6
TuzgVOnDS9xWz0NUUMA5ImsIZcR4LLB9xeNob5WBvDEbF11DCOG4StF9KROkdWB7gW7dpatCuMRV
WabARwYiB1GMhizr402epM+KlF8nhKXuBa/Cw9DwJ4tYHSixjEun8ezsWpal/MAtrtgVSic4bszm
C3dVjVxySUkOkbbyUFYAxdZKIXTkXzIVmvrYRjmxnKSiTAiekrceu9J9LYa8RQdWK95Wz4dJZEe4
/UfdRH1Dcjof9b2s6ZyJOpxtsPx+0ferNlIobwlcEryhq16JsaJEWpPwbyBkhQqVReQGwx+JjwbN
v+1hnYnhNjGEu4VzTzm4aQ8I1gM4qltPxPXezNpqrxuUMMeKpB9rw6KgCUDQKjaUZuerDetPDUZq
+GrPCCz+TzzTEG/Q2bzlM0tj5+8oR2nFqoldYsKj7Cb60R7tULuKkqg6CVVqviaKMTGlI5gUK9Ws
EqTP8K53gR3YV0RwOvsUK7F3gEpOGqa0IxcRQcJz2hi16lauVPl2VF37zveNAQYzwO7+ENcjksYA
pBkDnJbHPinVXeH18k2ocJ/ZSV1ACk9LRYwyjnDXxtAGBW1JpF1xgZjICHX/x3fNdMOjClbFmCkU
32qj6lh6LbEdmAhTJVKo0jhcB0ryVFAgd5WruvclTjrDcUWIqqiUq0el9O6zsb0i3vCslhXSI5XL
6mCUYpsG7pMfjjBxKPmCFfhjCDt1W0gkSUVPuWxvKc+wpO5dr7hpag1YQ1PdQcQOYYRYhz5Ub0RP
OWqG+MGUi51R6b/iMD8qvAzaUvqe9Dpiw748jn4sb0Ije+FCcJsrabaxrGBYK4TNHCOBdqMWlKgY
FZnXWkVMIhvG1gMtFvMOdVSzkbdcTU9NYE0gwvBb2QbXEVfINcHGDNJeszeG7GRE9hHnjY1U9pRw
We1A3IawYuLa2b3QiaE0WRs5iifLnJI25UeZ220ki1dDKMZuVZemdoxUhQQF74JbPVXDkJsR4sV6
IAkCZJ1fJwwFWi3+Bk5hNzGYMJ23biLLN5IswrUatafW5pUmAXxjWCiMiHwAd3F23QhEOWP7qEGx
8bz8vlQJBzWSBHRLQA0rOngOAbYIbvWs5UjElTFCB2WY9saQgH4ZQgSH3EBdoLjuoTNySjwN6c6u
x5eqQx7V9u5TqHH+CrX+KpUglaO6XuVmj/JCEPxNZXUXBilirLi+AT7Gyeai/O77W+Kzr1nLfDbd
G9NP7sMeKwdV33nD8BB3QofmllMeYrKvN8DplUZ9lST1ingxElpD+qHY1nclUEeESyHFyBIv4Sy6
cwfzmpKEU+3JBxhdL1SubDQRPFexuidq6pRqdRD+uEtH0kCqDBfBgg0BJuzgugolHmZ3GoT/R/VI
hI/9KQ6L+0rX79l27k3Je/bMAk5MfMyIAHgaF5AoGW4LNaL6aORdMpjlnzayCHdB/wYQjZDKOpnE
Oqu8/p2ZYooiv5SWf68VZr4SqXQQ8aR5lm49Lf6VZ+1G6jVWICDtrtjzMubawucF5+mECPfbHjZ6
pXvXcsgY9SlPyHoz9tpBJZAvwuyuU8VjHOjIYnQ0lYQx77pUuqFo5MaytIPokXcYfnqo88LhCP4B
ePkhcnnrDVzeGGoy1EVwHQDlz0rzJdCs70HNy8wuctK8TYnvRw/a3dPkvWebxq3Cg4/3CZIw15Wo
dnQjFWjnJOCRBIonDt1cMfMvVU0cXsmqcpWXE7MNTmdY3Fphe2xGZGhWvw8z+cpuuWUVVGiGRry1
RH4VWcVGCKIp3CSpEy8iH6yRTFZaC14SGXwNPHRva3sCHC8hWikkf6BnSOopK7C7Z8/SYHxnr/EA
mVcur724+QkbBnW+Gj9FeJ2Uo9iUPfUTpXZbxEh+hgodPCHfSAqvubN+D43wPg7R4o7EYxKcGDq0
DLKOfE+oPrECtdoRBEUDxcsqbovbGjMKTEuesgj5Zp9CX/Cz8nfWetFmCsNzxUE8mEDGSKFyBr39
2lfIKyIk/Z7/pFX2DzQMcD5Alq4iuT9IfneKvPhFy7NhrREPANnTgItwo8fKDnaMb/fFDY3qRARV
IXEQsOZ5O6z8tOWrs9PZY4X2YizkDezTuyEH1O651i2n23VtWsiJ1f635odfbYDYG8JG8q4N6+8t
se6dIXw8KKqs2oraukuR8I1hfGh6cefGlbTOPVTHVQTqJbfFQ0CNGvtziGprfFYqdwQv1FB6PFpO
ajXwZPSMp1yCbLZ/iDJcPtxwq7cwVIZRi7ed0ufWNhgy+2qsR+V7EwQowUnFESce5UF3Wl6o97I8
KicpU8st9yjtmA2Jtrb60bsJfVggKVm0n6JtoUrxWv5q4cpyGHKF27/mjuLa0FLzkezN+CCyYUTD
01RTeoyZLVyreZSCRjkQzuqvE0Muf5J7QJ3fFblAYSe7VA03cv8Nkqq3L3j/X9ljr3wrS1H+ILry
2hYD0RVzir20vrvx8enYhX6Ajr9NKCQeqByOKeX1K+nJggpKMUK8zUwd/oYWbLyuaU5WBxdR6fJb
PccppWoGdT3KCo+GROezUOelSCYB4tAMkNrpz4orsxkYNkItm7VB0KOF0mDci0gcFa18JCPI3DSR
HxlppN0FmoaMQ4dNmBZF7AwRsJWhoGomAv69SgrIVwRmH6Qst6Baw2YarZchMVBARdF3IzRfMy7K
68aPdAo422Kvuu4LGREntrIKrbzcv8LC/QqZW/qqVxkce8xKZDHuk1p+cBXltSy0XwAYIYuPkqOZ
BAxEG70MfS+vc4DeTlig6ctd7tyKPiIan16jvVRX2zLg8/WtdogbFO2+hMdJXH+tI+na9NTbqlVu
6gITIWaisffIo65TT6ng5gRQP/wkXklBRSV7SLVeCkTUDvaZhHBQLcavhDBuE7P8EcsyDioFNIsm
ex2NQb5RynYPyQ+a5EgRREUAv9dIDGrGQZPVYz8UguQBl5nElam2JF6xacRUXK9PHJW2HXaAQ7FF
8fI7AfpqPfSQpWw90r/L5RRrSE1qZNVE/50VQXptaQ21Ln0HS9tT/UfwqcFjn46IH1VsPVSr62+t
2sWFpM6F+ttgIkNbtcJbj5AhgpwSGxfymvBY3cQPH1sslG6URsquKhvbpVUlqxjKQCuOfyelz7bQ
Sa78apcxCrLCJhvIbF1bcdHdGbGvE8lusHFIEu+LJwXadW35/kEZNea8kfS5suUUNm50grMHyczE
3VgbQGcyRQ8JAyk8JCryyhNkBlGxnPLzAK9SvRIY3KSQQm1i1aKoOAvq5p4UXE+sfizq/L7xNY7B
lMwNencMkg59UBLtLHhKJb0d/intgNMcX6jrQqtQvfYppQttZh41yL5725aSP2qneVjIDMW9q9iG
vvKDqKJRJRX5aWgtic/kW0+R5fWHaEyLg635FA64hb6Jalt+ljxTqx2RdcpXjdTROs5LqHBVk97U
aibtXKXt9q6WVTtFlBNv1w6xy0pNFLR2ojlunhvbxBzCO2nIgxJhWa2CqXHr5jnRMu2LMT2+MJhi
QFuNV0M61kQSJD24abtckBmrm01nGcGVQa6anbAA1ZFobb61IOE+RxTnHfROqRH9FojWW/xLUBSa
UbU2cheomuRJa0m1km4te524KgYfGIDuZai045oiL7yJoo1Se1zKRz22swclrlD+QsdG2zxyJyPs
86yQtqHWweuC7woCqi9kaEEykn+gLKDwCQ1F3fjLsyQDdyJN/65JpecUMlHNOOj6lzCGHFfYoXwK
k77iUmtZ3FSEfquGZndXGmMIiz/PKFCUCYFth6b3NlGll2x9lv4wlLfU/rkKtf9qVU45UmuAeRKZ
3VGtKXBS+nqfungTrdzUI0tZtwZF6G7ZxA96UWAw4tZRSLmh16bAKzXll1vZ3bHBiuab7GJwA6jL
rb67hCS+DHUikYNoNZTx7RhYGJ5pPlWnxRh+V9Ko/w6SPNM33GFq/coYbImjL7HLHixCyFrmB/B6
WLWdUbWEjRJu5ENedtyGtFLhnDBbzd1MDmnFr7j12nEFurkcrzzTZ0MoyX8VB5IVXKNqfzR5p/hs
VodIhlG01YYgeLZ4sGPtJWINZUXKYbPBw6SSdoo32MbWbFQAodyiuTp1dR1hWNQMaOA1G9Ob2CYK
CIY6FckmKFNNXgEA5y5aDuYUNev1jHe13ZnevsJ0piV9prqvcmgHuZMoFTkavYX+u9I52L/jGoWW
FXMx6pndPO5LKmU9zTqOZmXey830EpwMaewpPr0nxRuiHiiquOZsALDMA7znGq7GUKHvE00b04jY
Rqr8ylKJXKWFD9a4Alfe9FsvaYio6p7gWcs/IubQjHIKSbkjN8nG1YAlKYIz2qnSBuxVCOQ9ufI5
dSlJkfSkOBmtZwUniMqu8kPXo1g/dVnTA+2J9PRbFTZdTw/UmCyJwk+jHKLQ0Q+j3UiKvuZyNLj2
bzUd9D+u4eYV8t6sgZgS9Mm95bfAvyoCR5i8TR48kpWNxE+QjzQrraqtfKfLNYZmlevBolY74kmH
xpbr30JSSXbIXFugIfnjs9uhh9CtvHssbQH/EDQhavteNPkmr+3GJpqQUtRNMaM9PCg1F2k5qxOo
WUHAZTUj8L0OYDn0ToObjM7jVLLkbdtqFSTjnPT4SIJ3bVfUDZ+YmQ11InZAtKD27KR1YsQ8PBnj
Lqdkdigk8uuG25z0urSK60FF27If0bKQ+49CFXx9VhCn1jVGDuFLbnHvibKA+zZqgqA/SVUxmo+Z
KglcYPSgvDWa0ZQcw6tD8FUBEo87M8Qwc8NzjuNL9zy13jEQJikzON28gUOp52IfmOI6NKmMraW8
HQ9KQqjwkeR30J7Uxmu52oySipzHcJmZZOLQd3Q6Rn5rrZd5tcQEDXK4gr4UbTphsycrBleGjdKm
XJBb/JtwCkRtY2/SsJLg9ssyBdOIdgiGKC0RJij74a9+hNMPrizjEqmHw7YrMuu+lbJYOCh4gBLw
oqOESvFJ/fOUs8kzJbILGCYfuv4RyVDl8Qwbwmdr7FXrHoh3/BrqYzUeOtP3iyf46rqyrQ2JF75c
eRhVYYoVuF9iQ+2Tk+JXAfIS/kpPBs1vOK17V6u4ELVp8s2UpsuQkHyPInqzspSVXPOvL61Uw2CU
rQ60VeeHAF3M2IfRoVgTzDALK/fOSNXxV1c0LgWtqgsHrMay5Ws1mF547QJYV0DYlzai6K7o5JMW
lqDefR5oLsE/E+BdSpSjFF7+W44KCRiuSwIJOYY+tFQDBbyuV0ILeDJndMDc5WqYdutCFBE0On8E
qKXbVRnvPNW0XuxOGtDed3VkbGLc/0AMW6YaTl+04dY0ehCQJWuYMLqaqmOyRZbA5PeKKlxXeU+B
n2kYBWgSa0A7oxqyG27GTqdEz/MsagUDpZTMu47It3vt2jUbjeDm7WHn5ge64xsNpSoy47kid2W/
erksnQxPGh+HkqAN40c6ZJ31pkpVTJ3Y0qogatSs/E65aTWj7Xfa4CKgxqhzjbqLG7Yc9lmyHiyN
86r3slE/5pJuU2bZcrjdkBmT70I9Tik3zFLAKnmTEvGpgoIHtyeqkZUZV0q/kTvD9r6VWk3uWorj
YMVqYRcYmGIPcgtQlcem0YqN4GCbkj2+2m8F68J99DlQqHocRWPuXVWQzrURglODp2kUtFuePQwO
OSnXP+gYZtVXncTOsi5Gt6vWrR3yvyHvHVLPbBejsg4I5CT3KqqGa5Mz42gnQ1Tt5Lam1ASPJFB+
bN8UoCrkMrbAe5TgOU4CN3JSUcuUZVku9+KhjHv2E2u0qQHDC+2bpkuBuOJZnt7HjU2IvJDMktTU
WGfDpmlaVi5vZXInvVoO7opjZ5S3VinX6IpTrYphfTbiWVXZ2km6pBwoccva20jBgJwMdIjbM4MS
ayqqZp3C1MsixCeJwWMVyQ939hE7sHLd5a24QTBiujuL1YFlnlKN1VHrq86mgFnzBjLqfpUfRMCt
fQW8xUSGMhoQcobOrxpHZtyJBSWNjBYFyKt1VfuBpxz9jCjdWqhJHogevkU/POddGVb7PnEbLD+z
ShmOOsdQxH226yKiYrmQEMKEeZnk2nps/XhYEB+r50RjZKSGIlsyKSzFgsdmThrY99r//0cKzgdB
K78ELJsOKwZaygcu21/E26T/JpWvTJuFvs4RGRoEJxUBrmzLMh211fOuVr6nhdgd4izTqP5vX/HQ
QdWTHMzM4/SeN6GnLiBDPsjuz5tU3zTy7yorhhTTNyJuqlNsxq257XbaVXtFLc1aWSun7HG5tOD8
c+KGdtZHJOXnfQwVb4xZ8apTE/yLqdxJlYNrPb2TSt/9C771HhT99lfeM7mmVnREzgZie6yb7dmk
Qb3YYYVTUe130n8iCN6hoVqlUJwGMI7DfsltbJIyf9bcTNvvh37n6rmiOkn+JyRKyGFyFeBFmsvV
td18W+jcNA3OW7OhX0HuBwJtAf6f5um7b9aEmC+OkqE5PIzW7VO1i3aF08AhpRqRUs6F1qbfPmuN
LYmJaWgMpzBnpSeERI1YN0pKkynOrp8mrsofGBk/tL2/jcO1QZwGACo1CfqaOQpwfQHy/HHCYF/w
V/vWbMKkHle+Omw0Rx4QQIdfa0XalePCOvjQiAn3CWaNogh486C9z4c0RB6gohoF59q91jnuKAMU
jixaaOXDUL61YsiYjVMHgiz+vJUxTBsr9wqNgvRgHx2j3XgM99F2yQLhfJ9iic2amc0P7himlsg5
24h0jKQ/FZDhhTmx1MJsTkjkUOIhpCPVRtkiAUSXumnLHfTcE4WyNxZ657u6P37e6uVv9NfozWqS
xo6Hce7TLUUtKbeVCRhKiKudyIush8+buti/adtA0U21hDrbiK2yj3kjBFg2TuHVQjtWAVXyn7fx
cevlM1noroWmUNKn6rPPFGpqUBPZnbzo9J9ch8o7agxhuin3KTCdL9nWdkZpodFLY/i+zdmHswm1
5n5oEQFRvkd2uNG0o0fV4t/vGfQpHemOhg+W/Obs8G6D4uTMjC5vorcto7vRxR4sPChkUGrUN5fr
1t8vYkynHf1sm3qz8/yrzdmO35VBT57OjzZE949ls4kdDOO30i7Bp3e31MM3+txnrc0miForVVo0
hMis78jDgcO6x/wAeMN4Jo2UHhKIJ1N55vAr/uL+1NYwgXfmfXVdPKnXKeWFSGEOn4/5hQ9rCGpA
LVwRzAkBdr61YE8xajJiT8eV0W35lEwEJ3PpLPhwP2GMxZv3gEkiV8xn7D+3TP1wns4amk1TYY0I
eBQ52qjqk5l/de2HsMZc608T+84/GbfJTuFfXZqNG+nSf2zOemnBM3xT4ZXJMWPOC6KInRZTYHM6
t8MnjMB2/i3CEHywJqwOdZz2N+vvHziGpcrYZejTfXLulwH1MEBhgvWsMBP5wbRInmtFIRAGkfpC
XeFuU09QAqsQvu/0clyqI700Yd61Py8cjJMwbXkoCacbrUclDb+OSn6geuPB0PyXzz/kpSnDzmYq
pL1smbrO8wVgyUjLkQgIR52gQ+RGuljfxMDPXMNbee7SxfnSenvf3AwLmJRuliYlzfn2T1QpK33g
6U6B0+edutgKJc+8wWzD/MDM6yu/kHB155xF2V57z4XNvtL2C2vgwmlngJz+TyuzoZNFiXjbpJVg
TG71CDSwYj7/bx2ZDVdIYEkRsa85Pc/eVdTbBOcLHd2dxgvgf2tquoS9O3yaQJeptqM3+BSW7Rpx
7UZv9IWFtfBhrBkDd6AOycZ6myHL7wyXAFVTHLmvP/6TrnBZ1IUQ1P5Pv+JdV9oo8chWpAK9fUMe
vk2/FQXpgAQ3pP+todkuiHihKYyUhvywvYsT86sZtj+EXS0cUpcn2l/9mU20rLWKcRjDKQop1nVK
dhSflc97ok0n7/xktpjOJsWxFnWsszbcxCUNKYUJdw8LvlryMG7VzXhlrHP0fqvmi+ZjvOE7OFuA
09HWxF0msk5xyHBnoKwQcE92B92HkObCL7u4/b//ZbM10LkFZoKuZjvqPdpZB1O/Q7LGM3XXw6XJ
buOd+fT5WLy9Wj4bi9lSyBCHKXbNWAxHLHqoyJrw1PUhOBqO9TjV84M6ylbjSb3yFzp7cX1gSKcQ
teH0mZNIszblTBlN25GJ1MuB6sTUHKHR3yz0cKmdaTa8WyEkIYhWFQBpiNRCAiLg+CTWeOlwkbau
o4N7q4wb9d8Wzv/dh2oOJ5684znE/9O92UOuzilIykcLf9AD5DSgZs0qKdfNKdlNTGRzYGLBYUrX
1VV9Yx5xm9suDfDFpfTuF0z//q7jPonHyqT00mkDr78pIqBhuQ/86PPxvTy8TFqTgnABd+S8FU0S
oV+YKROoQjILwaiWJQpH7YVm3qbDh4mKJuff7cyWxlg2IghHejMhRXIAfyijd2Tyr8VPb2M4xuME
98O5w8G+bxP8WVooH+gq//qef7U/WyiI+SWzGZFEih3MYXhfuM1lBMSgum5cOI8r/ab5Kj92wCj1
NaKmU/7bvAMBs3Rfu/xV//M7jNmxkltN4FH+qAGofQ1wMQrdRZbDxU9KETzRe1AOXOLPPykEZlSv
vmw7b9ALXmVwzB3XwfpoA8yHEqICOo4HfO/zmTTNlA9f2FZ562JjSdHRbCZZ5OmQdHjCkavf1GS3
0XUjPfj2Y2abC5Pp4hi+a2k2l+QBOfWg0VIdPgtu18nw6/OuXBxBLvGGYUNLkMVssuDBHYc2xVrY
T4U7xd4bYtxWWrTQjQ90kmlO2lzdNUJ9Jjml2YdK/FYp9IAPZT/mB3s74sag7YI7F9q7t4iOvvR5
8DOfQu02z/YP+7VXQ6FPMm7PWn/Ah3TyrAAVZWK2EEqHrrFu/v4YTpAJYUyT3Zq7Fui5b4dtQXuJ
PGw927/C5HpHwfDm82YuD6JCRE+1hGrwn/PZjmYO69/ABbRw6h1Kxm6Tk72GsLcxXv6DKvmvx4Jy
6bljE9bDn4AniDxHvPT+WEtJwmlkxc6/7OhwuCL5s9dOwSH90V1TiFA/cyg+fN7NS1P+XbtvLP13
h4GSt2aJQAHjKKiqCQw7T2+2nzdx8S5BDJiOTYacWF6ej6TvBlahdpzo074R/4q4J90PJ2/Trigw
vbPvpyGdaG6LsfVpvc53DlhT5EM1LsJYAZw3XEi8XN7u81SlrDTrZxgOYCr/pPqNmiBoSv/JWOKW
S8aJ6J9hz7aP1ssi1feYmS7SLQVlb+LeLwzlpQ3EftfErEdSYnoicLkGtwFo5AppQIoRuJdWdwaU
yTRTKeoPHmzPeFA6eU/p4Q2acRKtvXQtovRxKMCKf/6TLk6g//wiU56dOzis29Sx0GktQAgVkTo/
eJaXLc2h6Vr08VP+e2zNuaFFqfq9NCJ+cbRb49gfSH87ZKGv+axr4I27pdP0g1PJ2xb6rluz1V8X
ZdCF8RQTmOjyFdByeTMe0sfwUYMo6N4WLVQ8UmzP7s1S5GNpRGc3REMPMw5avnEQRc6IKCuk/Pnz
j/bB/PJf3bMMjKIo/2JGna+MNBrrxB9oA2WiY/0B8g3DLHwAbPxvCtN/3do+TllVmZKSBqkLuDny
7PiOEZ/WeUKhZZbjB4zaCK5hLf72oaASwLE0Q+cYIiA3G7NYjQo99lsKuHW0yaQtQAyXaM20FDr7
wthd6NBZW9P3e7dlyklkusA0bG6cVGJ3GyDw9mYCPPtsZCtlbY04uiX2ttovNPzxpFVVPNVQL4Ad
ww1htvgbq2nrOLdd9tHxa/pkrHuxpxT8OL0/wSJmtzafU73qrpY8ehcansfiuqbuWz3sdCcp8xfL
xoFUp9KkFxSaNxQFtcMSKPDCEOMpolMpwbecLjLnQ5w2mk1WrXSdAeB8H99Tb7MiOLf+fEAvdOus
ldmHJE6tjsPAGq984Lb6lZ88RdI27yC5AW/4vK0L1wn1rLHZigOa5ZlwpAQfj5ffZFIKBC2+yg64
Tr8uBgw+pjTOW5tFZTzVDRBhv7XWOt4V5TB7nFfX5UrdS0+f9+ziKOoGtyTgdDpJm/Nv1elNXEY5
TY2gno36rgIkXurbLuR1UEcL58DHvZF+vWtsdsQaKordIe9gGtsKhoo3mfL6eW8+pv/N8xZmi6xV
kMQlcUbW6TDVqjjNQ+hMlpzewdwBdV52pl7o0jzjxZE8qlLS4sYc/bK1+y64/bxHS39/dvvSul6v
0dgIYDOorwDETmCtz5u48Ag+G7S3yNq7LbE3ByV11Q5prr8et/VBa7ByQDuxQplMQfHWesKHrcXW
udxPRFRePNK9gSNhum6/ff5TlOn7nF8Uzn/KbOsYbLNBOuFP6yzAE9jYARn/MgV1zI38tXLwUV1L
9+jRN3j+OAttXxpqSxXG9DRhj9Znbdd+nldarUlI2nCGEGsVYM06Wbu4aq8hket4WwoqUJYiypea
BZXHpYiLroyu43wFUjFbyWOhSo7wvw7KbyVfupFc2I4tYbEfylino6iYNTBQMFQUeRpyhP8Z43td
e/KVrwtjN43N7LudtaGedyJCA9n7FJtt1Pv4iazFjmW3prh1N91Kll+tFx4l7Fjv+jT7Vm6cwU+D
WLepYftPZibYViDjpE5ngxkwFFx9DWQvemyutKX0/dJwTt/z3WpJbRh6uoUsJsvuRkwgIjBVS++6
C7vy++7Zs23MLHrQe6GuOQjr0o2pdFemGr/odnlKouHaarRFYcf0gf77B+QJe94rX7SlyGJajDEv
D/bjHt7oVroHce8sXyovvJfffz7gouetRZWntE1CaxWMnB/pNRL+ne+Ig/0gP4Iq39bf/atg624W
ZumFpWYZqAltTSeMw2P9vNnaR4djwkbYKLfyccLp4rt9g5Z5RPSG18lVvvv7N1v2EYJeFraFOk/Z
WUfTFI5SMGKtJNuPTZ0BrfmZlemCb+zHbp03Mlt8dFXqe6/RHbexdqb/p/eXkp5LLcyW20gIjygx
LcA+WvmTf2nz5/Nvs9TC9O/vVhW0Or8wXAYqx5PVbN3tWBe7z5u4cIk7H6fZJa5MEFKWciM5yu24
je+mIIb4lv0UX8t7yZGXwpEX0j7nzc1ucfboD2NQgF+Egl99ifbeppRhC00O5+26cUy80Nb+cVw4
Qqe/er6Qz1udzXFJDgabEi4L67OI2/fgYl0/BN+COvkWdd6PfzKkNiIT2zYJjM4DX0XPJu3Hrev0
P/FVaXbBdxcj8Emhz2lZvS49ZS7cD4ix8YoyNdpCRDX7hP4QxxmaYcmpHe+BEAo+tYG6HU7xlvyE
dU3R+Cb8oqwnZr/WniJr4QJ7cQq9b3/2TS1RhJLr8VLt1kgh1xTSYOnEzeC63WBSt7WXlvZ0I55/
zfftzb6m2RR23iFTc0Da6jCwcLKI/WPkWjIGOqc0h/q3dL5dWonvm5xd0islK4Rc0MW6hpkELkep
Fy6cH0/Q8484O93K3h7VQuYJnlAX3Aff/ILSNdhAn8/Ny61Y7PaTvkF5U3K921Hqsu9zM9JUp+ux
m2ius8za69LhHzRi2GTIiDKLD+KTMul9UbS8rYGgYFgXkWvVkFQcZbOtF7Yv9WPuUSNyTvGDTZhE
tedOADrgC7lMdY7jQ7cpcHvb4WV9TfwiWvlYUxmP4WuNV3i6GUHs8uRZjAVdmIwsdUSLiqwZ2oew
k02dQ1eOFnulXW1aDybsYJ+EP0zFyWsDa5Oyqzafj++FmwJCzHdtzhacEG4/Kbrhee1q/OwK/0l3
HSOH1m6t8gcFD756PepOL1bLivULK+Gs7dniS1o1y6AQA1QxXvTiSxA+LXTu4635vHOzpeZTiz/0
BV9UPQ3rFl9vZR86KkSffYa1DyrkxcjCx2veeYuzpaf4gRbqFl3qf8rr0YGHQeoa/yOH/F+5a/YL
HbzYHPcfcmU4RmjzKSsjWKl0YMGbr/3WPWrEu7CTslbSsdwtde3ix5rsoVWL+JqY5xn9bpAaOWSi
WOmfqP3mp18+78s00WY7sc3JoljIdnkjvoWc320neuEGTajgCFNQVGmkL4HyJSERAlns83Yu9eN9
O7MvxNGndFI9TXj3pRlBpDRL78GFFt72mfc9aQDVGCY9qSrl3pa8HwlFmAu9uHT5IXfDd8AmxCC0
NOuGO1hdDloJrFKzBoi1p1hJwy/xVcbToXjiDoZ7xaP96/OxuxD+ETIXURKoBjJ7ZZ7jjge39GAC
YbaGl/GoObnYT/UfA02C+sCiJXyWltr8eM7Q5hQcZJJj1z3X9lfJmFEyxHlZbAYs8BQndppsrZkr
/4tBloGadeyi94s3oY97x3mz01d+9xULH+JmXAlpipT80LbRpgBUv66+Ttom7Xe8i17+wdgyouSj
LYXaxfmbjagaRDaQWM40tthU3bdXAVuHsnZXYh88Ggs5gQtJDmTN79qb9pZ3HfSCWupaKE1UIw8A
2jlZB5x2SI07biHJ12FTwcWJSiqlB3Pl5VC7ViCy5fVCt6eJer7uhYymTNBjjYvWm7vHu5+hBkDf
Cxhg2BW3hwK/G0jebnfwtyBM22NCAHjC+2DQRr33c/Eas78t/YSPu+j5T5h96srAt4CMOu8HxzhO
4WApWZGmfFS39U76tmQOfmHpnjc3Tfh3Pe7bog97xfA2VJWurV2+7fdVh9BxG6zHtYERO+HVxajK
x89twaLX0TryYoD2aMwO+lRtQI9zYdtMaeaRmz1Os1tzpzoUpR/+7jedtTU72C2I/IHwaKtbwytb
vbnDRht7203uqpK5yl8b7MFKiA/Y5QGmXy2t3g97xvQDJiclgYUKtYXzzhq5HWiuHm08Sj41HcLu
9/BvH1hvbQihTmoS5D6zzxhKyFOMBFDG6PaU6QC06ikm5k2Yq0vjOU3AszVCPyi8Y2vgrJ/K7s5n
DMYiZu1ZqPYlSGB4aRxk3p+TWLVrmT9xBE0G/+4e0qzik4X6Ptb5IbYevXRJT/YxLjj9EpMkg8l9
QzHV2Y0qAJ6hEMWKNmLHe7QgnPDL3AfHfm9v3L0QGxK/GPduKbS2oQAvFKxdGgahyDLGLMishDxr
3KOGGioVI95n+F40nAyQ//NuaTu41Iyp/R9p37Ukt64s+0WMoDevdO2mx89opBfGGAn03n/9SfS+
R+oGeRtbOk8rYiliqgsEClWFrEwUAKZmQU5IYj7s3GSDEBZp6jUelLcNAITKrXw3dRC1AovFhvg1
GJw5xQfPJrNhO8g+gDS4zTxl9lUEXhkKwNcPJT1z7B4yqKiNiSFbzEYxDUihtsIWLFWZlwo4E2Up
Nw6p0yPmlhQ7n4hgR53O6V4sUjpsFhMW0RE08JDODji2oEgBeRYWUhXJTheB5Te/g+od7BM/r/u2
tnrnhpjVG0CApQeg//ZSyqI5gMgp+bpuYRlQ4IoGYBre0FGGsomPIeCsCwUsSMrrrN011bHUOQnA
2gc6N8E4oZhBiWHXOPV0DRJ/QwaYnbE1yk/J8oZw4OSPq5/mzB/6Y87uIKXv1QYP14BvSXH1Fo5m
DOlcVbJNAm4qKH8InEpl9Qud2WOObqoMYMYxYQ9iPk4h1Wjpf17/QrzlYxJioNRMsEVg+dJWeEjB
BE+y21Q+KpZ4T3TevCnHHY05TCMI/RQtwnaYsqdw+EVAS3LdG54Bpq8dgXo7RGMo9UbpW6Tey2XF
CQerG5rWDuh3IMNi64eoIC0RBhjIQMAcqRXO5i1l577uxnKbIXEH7yydbUPqzuLnWko7ocxC6lXG
2zi9BZiDAgk9mm1/vb1gBz0T5JAyHTJmLshKl5Uc0FG8SLVQBRbBmW5HgeJdd+Y0nHoZQi+tKJeH
Ju7pkYHQkhfLtih4KuCisQO6stYNpI0ImcQAo5hh+jR6ENTxDacLjioGx6Ehcf2HLLukiBPn7tLd
c3Z6wckVhj1o6L1qcMk296lIJOAFYOdxoUHscRNkejqXjqMDrcuWqWOi9tIemJcGAn6XDDfi4I3P
4Nd5iQ4pHv4t9NlnPOwAvuRCBRnqrpwNtEyWT67+Mc1ExboYzVQnIZ06wUC0C/FJtHCCe8MrdpIn
g4gV6u+c1V30AalJ4KlRjRgosE+Z9NnqFuDchWISTDbpU5P7mfZdsn4qYuiNFbq1PeXUBCu6xElu
lgfy0iqzhftghMRCDJqpItsXeKMWsx8aQNbXfeMZYXZwRyB1AOwzkgDAgm0la72shIRuUr3+ix0d
sBe89yvIkS83zCSB/x2z7Phq6mOog2xVe9a7huPM8rHi9KH+WGG8qcDJqZYarHROA+aEdlftYxek
HgIABYMLlqsjGFlc0Y73wz9UGPRz/bHNHkER6gxCD7o1tYHU+fAe6KAthKL8/20dmYPXKRFRJp2u
Y0d11uypfgNXEMfI8q65dIU5YkGOilQjcAXoniMYbxzT0N3rfqzeA2erxaQbsppDSiWDH7IZOHJG
XBMN5RwVvlgJx+umTnfKIlid2WJSDSDjwgGsRFChQKFLDs2m3w5+di9v/6HMvVw4JuWYyJTUoQxL
2Wv3Xj+Lv+hwTbSBnIkPdW3f2ihOhhJbc/jd2PWD/Hv7sQlIlKdhJWYYQEtQUccEsV+F0Pagc47Y
qZ67spgsR5AwgKtwVuBi40FrYwInvAOieJd4GP91Jxy6YUP27T7aTD7UrsWteYsGxq1xxNjf98y1
dlyx17Wb6M/H1ZjA0jeJBT5y+G2AhzzQoOwwf3L2D/0TC5d1RH4UmFBnZWOXGadQmcuTGCrM0S1t
/EG44D61wbbqRS6PXWH17P0xxjYqwCZVxhrBHBiGABSgrqoIimNjCKAB55DTvXjFK7Z9L8fiYNQm
DvkQPugpIBm66U/hZEtj5CTqEeI50CTn1H8855iTqOYgQB1ojMSLmz1lmFVsebfmek5GhwZFEfml
yUK1gbKtrAEKKWgfjjcgf/uIPAsksPvCERwVwBPFAfwAJAAR5OtrB4ODjcPbk8uHQ3oPnf0GJoCC
kj2B4gV+g7A1nrrX8AuiLi544iAlIN1CT+tV2Mg38xGDHWCte8w4icN6NnhmngmuFPdcSAbM4wlv
l5UOAIXQDhY21mvwEbk8GN/qRjqzxnzUiGRjNvWwBr47Z5Ze9RS0m+FLDpl3sbZD9RBYPAeXpR1d
X1AtoBkjYq3ZaquXswhXCLKWG7kGRa0NwfFt8YgGhhd8Keih4glkT6Nsg2Y559ysbjDo7aJ7IYFT
a0EtlFahAB5vbGKw6E01IK/gWPxZOdZtaye7eYM0dBPezrfahkK5xAM0bZ3x+/WQtLrBUKbJp01G
m5qX6RSoDGutTrAArSs6sqM7FVyvXhLHcMatANo6O9uBpGorbmWIXoDonnMNnFpebPQ4/wHMR0/6
UAtGET9AxuOLp+5nt/STBxBCvg1v1Y3oQkOLiyZb22jnNum/n6XhZlpD+G+CTb0rfagovgflSKWE
lKcGHS4bSjFHqUZ+jnXh+bt2u2L+kHI3oG2AYYJL02Kqx5JGKrhbQxvlsZO+SM/b1PRvLJYUnBog
1aDPt2z7OIRSjxgK6PiB6Sn1o211YlKTP7MMMeu/AgWuhWPKh2SBS1kDHp35iEYNisleaDI8c9AX
AAyz7Z/Jkb4wfQcl0ndeoFgxh+EEhU5za8DGsmMRc9ZpbTthQlAbhAcjmr1J+jcTBjR0UWcYusgE
Xjx/Q3cmgIk6fgzl91r/+0kgUztNWPyvBebkDVkcKWONyjfeRdssdauN6dYAQeUQBNlwR1hWUo8L
a8wXSo1BDosGDQait19JZD6lU/ocDtGnPLQ/pjI+pGJ4UxaCO8rVRqm0GxB5c7jAlqNdjMfMsTOg
U4m+EH5D69IxbSgCgYaJhlrzCzMSv1S/dogvb8OfvK7GyqE7d57tFRVzLLZQDUSU12dviFHExdnB
MiqXE0zX9+XvTcOW98Mo1qHawY6C+iB46VE3ghi9xJlQf50QZ0BWlwcJojBgCLUN9PzBSi/jduHt
3uVr+uVSny72swgHMYcpnxQsdVPb+iYsT8MA6j2gRnb+roD/jzvyyVtjJrCpIHuVerqdkS+4VgD+
S8vXSc+5LnhW6Bc486uN6glChbCSiJoX9wRSi4DT5ZxCb+1mvtgw9GecmalSoM8SAcsHodseMnYO
JFnc3rCNA80Eq43lzXv9E4RFkxsf+pfuLvRQMEDW8/qGWvUWIQgpAl6MTPZValZ6MNSqaBfJAlSN
pg+r/4gtHpvW6qa1ZA0ANRkDuycY15mvOXho8yaDkdT8hIiMLVucHGPNAFBvkNWlLS/NYBrOfTOV
hqHT05fMuwpZct1GnIVaS1TxGPvHBg1/Z06YVmZiUBU26lMag290tLxPY6N40R3vcPH8YXZ6BR1d
cUqxYHNVVY4MXiToyqY8j2hAZi5x8GKh7Yy3UGBi2Ee1mpSD2YOvCh4Jd8He8ivn1J8Etr+7iQ8K
sBsYdsQgz79sOknG3Cjak3iHNpibr4sMBbK1qMsjTL9qARqvhgylLM39+70NXmPwcYmYTIfY3uUX
SyGdPsod/IutzC1B6ZPleMCHJt51M0sUIiLhuR3m0mniDCVMDDsQvbJ/0KKb2DtAtNDpLT3o5206
0eZm9msH949RDOFeOmfkAgSa8uLU29hn75Kb7QF9vCkwk4T+rncPtZFo03pAgTitalvutBm2JZTv
uARG1LvFLvq9yhaL/BnEdI5BHIeSCsNhzaZFvyoEeykvvVg9EgoG+PAdwRwkM3vGGkGkXYCN3NNq
sX+q5zK8HdXe8K5/y9UjoQITAWgapdBlPmUHDVcUiCWORCkCIBC7Qzk7Qyva0vA4Fl9Vm3HugbWG
H2j/fltke2F5YYxBbsGiuiHb4Zg5PSoz3U/3vAXkuMY2wzQQQBAZ/Ofe3EvfRKjoWrEB/U5yF1iQ
lYhEdxp58y0rsB2cjDPnmJjZZNrQJ9AlQAJa7wCk8ZONApYNdfuPMeXMFBMy4yoACZoIU6b0bAUP
kfwqZ8/XN8daIYmLkhJXAUaimizDchUngqpDAApbXfGtQ+xbt7pr/Og9xUF35qfh6kfeTbD2hASb
mEtCKYLzzuI5pBrk8A0B8mFwcmTx1WiH7qf2MLmYofANN93zoLKrF925ReaklUIwmFZHsRa78Kvb
9IfOn8CYKuMlgo8a5/rH1CjAwvTJEMOa/kPfzK4MgUbBMb9jwAzznB2yW3fYkm/XP+Ra7Dz3kLkY
Gi1EZq7BpmVAXa8Ejkv9BtVEzvWzmuKdm2GCiaJOKUQ9sV3kB7DA3iCnO9BSJDmitbfvD40P1dzd
8CSAtic/6o/8bhfHTxbLK9ekEyHXhc5L8z0Uv9fZ/Zj9fZcU2xNII/QbNAyQMtdQ20BRupXgo17+
FCB2hZdfzvW6FvjPLTC5HZTKQD7SJKgzjOizg1Bppua76/th9QYH/SrQ0xRQAGuXlylkLgErKpFv
UaKxtHfaZxNikh507Q8JZErAAwi5s2YT+bxMaM25M8NsCjZPgWqm9G1ahJRbZUHtyPi67hs9P+z1
jOcAE+S/lJ5Hpb/gLG0toXJjQuYMMWtUXMt8NJOPtsILyHg0J5WXUa64g5EakDpQJANYnplvBVHw
um5jHev4gHauj13vjtsZCtFoPTrWPt0Tf3q87t9aUL6wydwxFYY2tQjaSF640/faIX7S7zHBQB89
KHPjtNXBlw1tH86uXC4rUj6gutHSFTHfxuK6jTYokpISvXZjDsqOGSBKVb/vzMZFW+57p1mb624u
j/KlPeYzQnbeLLMK9GW5Ejpm/KuTJafqOHGRbvPLvXJphP6Is72izCBTVynJkVk1JgRC5seihxSO
3v5sIdhtB1Xg9K21DeeC9xHp7bywDCQquLgk0LiwpCB6DWnwuAeNVItORruTwdM9H9qttqH3jv7B
RUms2UPzUodWgqgvR080faoKuQSLmlrixMtQNYWoIJ7e503njpQbEioU3AHjtW94bpT5hqpuaGEO
9Kfb+hjRAv3EDBROsVFdqJFjTCr02lvZzu54FzrPLPNVIdWcW+JE2ZabQHHSDoWBNo32bGacSeMV
fC0C6NmqMplDkWhaM/YWgGV7sq1DEDO0pSd2toGxs+ROA79Tup22pgNFrY/rx+P/Yxr4cFSU0Gww
6Hk927oQQBoKMwfXWeNBym1263t9AgMnVf20C8e8b/cdxDvdsnfDB26Otr7Cf4wz+UQOUPOQUU4+
UjkQwhhojpZ/VJ/xq+iPm+SGQvFJaJuTy/Gaxjb22Gjo2vyv18y9JbVTmJsUXxT8gPDW/bxVnykN
xrCT7fLIY7dfBnf6dX8bY8mNKwuD3pBFx/YlrV8PkEFVGt4FQi+IKw6xdBfd0Ov6YGKvRnUFyaG0
ummb2leD6K5UoBJZKyAfgDhqpA/f6nZ2NF3gLenqt8TbCfpIIqiCTxvtbCP1pUGh93ijT3fV7fBD
+4hPALUREjFBj1eq0glueW+wqzbRugI1IFVwYRFqtaRVUOXE5o3EXS82dp49SQmXxGHtytLOrDCn
U5pjUxNCyj2WQT0R1WazsR6VYyra/6HiiA81yMpRyWAEnmt8daeeGWfOp05qMqkTOBD7t96lDBJA
INrpOy2c/gsGiZWtimEcCIdh8BzUJizgmRRKHQw00gqQW3bEX7rTONkG7GGlJ/1SnAakI7xMbqVs
wiOrhPEygPxB1sIOu8vhJNZTC/7PxqveVeAuAC/0pV+tE3qBU/uck7/i4bk19r0BM04Qc/mPNcmH
eOxmPgQuAXoHs0YQ3CEub3puadCkxKZoFWN4TtJE+oHPzkXSBp0VqGPild34RgJxD7CHd92pZfph
opbQIFUhI8rI7KNiFCPRCqYiRrfAPI2Ddv5ww6dpXvlSl3aYgxCmBPTXCgArhtJBy1B3o8J0uj5y
iwjcVnpza/bNbrRaTxXGN91qcpDFRrxAs+IsHT5XqNAfZn1OP/JsPSE9p0Bi9uRs///aZup/0fVZ
6S+dhtx/26GZ0JkdsRtMIdGkCIva7k5cYZv/cIXx0oyVDQKHTBPIUwXsagZzF2VNAJnMGqsKMbys
hhJlpm+v7w/6XS4vB+rKbwvsBdSrkGwfxwxAI5xue9Kb115udllo+Ipp9pyraO374AbALpQhzAQE
x+W6BbXUj2OhxZ7UhdB5V9SNnpPclqzsZaxTH/Crm5ryMJNC+PuzDR/PTDPpRIcBtHgkaowl1BQ/
L2J5k0ggUR0iyETW0ArH7Is522iEvk45gQAvRCfQwsgBIDJDqv86ZpvO4HJEry0/lZBB0x6c3IvJ
onyqYzXKdapI2U92EwZbmcS5ExqT35oCT5JoeVvRRfhjjTmkaTkjbxfBS0Umwym02zC/DdOvWT/0
PWdbrVqSAJLREDNBqsy0MKBkn06CZcSebt5CH9EFKc9OD5+T8CZQeeSH9NMxWxitZTCiUI0n2GNs
5UmApjX4Fr0pD5VXKDkCgt9l2EWlkDjarLXHhJD4Pg0seXP98CxzDErh/McyU5obQqnnQ0UACJxK
QNkMWwmP4/h/NMJcEpImWL3cmbEX6KWTWFDxFGtvzIrddV9WziZYLgwgeektgebG5dlUWyOueiiw
IqaNN83G3NGOecslDVhbMnBeK5Ks4OID89ulGei36FCKgS54oUEGvM7cRL0hgcGrmnhm6P48i9CJ
nBWS2kEWKwZaIfiVu63gQODYAKVe9r388Qty57xYzTPJLOAcFVAKAPLIjdrHNHsIlK8seb7+jVYa
uybG+1UkDWDLA9sns9WjtNG1WZcwOdvZ1lt/n9+FmBHuPchaWA4dneXnYGtuQYMT6Yli4C2YJVGN
qzgkfQCTTf8ihYfCgFDs9PovfqFnh3aaJuP1ktkVAZqIugTgtCfuo23uNi/ZCzm2trYpkXk14PGy
Nc5S0r/IBg30BkCSIcsAERrM1wqLsB2ikirciYlTdluNfNcIXjRjjmsrNzhURjFthJEn+Mbe4E0H
VWdpgvJc2MZ0rh5aSRy+yqUnKGNATAyeW4BeMYp4udVLeZhnzG6iuW+1vkVkjP6m+x4ERnVHHq9/
p+VeADBNpjsBlFBIWRlTsxipGhkIkIbxvra2WQSs5997g3leC0BrBHKwYzMZT1dCuQS8kIFrlvKh
NiDXLpWP+WM21RxDK76cG2KT/ZTMBdSI4Ysy+n2NAZtjmN5fX66VpzoUvH+cYYFFAmCxaOjCGT08
xq0u2WnSu1067zAqmpCHIsi8PAJ1hjAeiunjunGef8y1UVqYBtdCVP1N/ksTv/RgP6LWvm5jJeuH
g1S5EREJx4htLZhBm+YSlJrxSNe7CrRfQ7cRwFIfbjFc8Z2XxK26dGaNcUknVdoSA2xIBNLZChTA
ZH20s+ztulPLE0u7FGiaAuuPxJh9e4/lAZS5HfTbjX6wO/NFNnjP02t+YNmQ7+EClBev+2YtaDF4
/wW32Xeegl6sk6MzupMeKBt29yzbVWjzC/g1v0AWAKZVYJbpk8xlnEAzGM+vAlhTsqa1hVmx5f7X
9ZVbQSWfpqGpyAQSMdDBXJpQ5WLqlAzcdMEx2ICXQALJmKNJaBOAIhrtWGtGa6I/Ru4coxNM3iKu
uMbK0sJHHV0m6Msi9WTu/T6eYiHPStPVami9a0+6+jOa/zqkY3IdswUn2iOQWjI2pEHK1YRuehDH
6ttM0BM3Kbpse30xV7CAl2aYG8qoAlHNTZihIIZSstFZuq0P+Va/Q//+YBAuFHDl1YdaRFqBNxhs
TDb2ipksZzKlqqrd0RXfKwxN9NvKPXF1Omi1Hvjww3WbFLYko8tjgWPhcssE2lAYUoMJ4MGR3qDq
OT8LGNgQHB1v1Sfgc2Daka9wIvPKWQDs5bdVlkO6U6ZeEK0KWjwqtN+LQ1zxihK6CS7zC6wl4C60
jQwCMLZ3LmeAYLUKZQgt9NAu4v5n1mUi0tD+LazFh4q0vEnOtdvmwiSzYaCZPpsT6IixYaw30LRt
MBJLR4Cp1FpDOKF/7aCd+8d8NzGTZJSuiCbAD3mtUbskANKN/H3xc7GMbHvCkMLeyAws4yzdEFA7
BZ/i36sY0kAPpJ4MDhMR411M1GrrxshkCwmUSAanrHU7DMFIARbPvz/QKlIaDT1UtIyB27zc6qit
SB4lGX1OkXy5saXW7oEmphOpZYlxJAJSuusmVz7ShUV6DM6qILE0xG7UR3AlCoOtpzFmu36k/CyA
Z4b++5mZJo9zNegrSow1v0n++JVSCeLQlx7p0BFmbisv3Yw8JoGVYsi68I4mxmdm0fOcFGNMLVf/
AeE7oJchRAoKVARMW/2cZ697gs4rrnH3+qJy7TLxv8Psixgls+UCPQqK+MbA8E3oSo+6PbiQeRgi
MMZDN+Dv60u4CzAxUHRgT1kUYlVUYOge/Qh8TMuTYsEVKvU2LvLv191b/Zh/zLDdlDCsKiI14Nck
813YPmn9uzA8XDexuoIIVQp4/Wjvm0UEamqLpxhhoichmp05csP5JnDl3ejMXjvbamhbw+5f4Gx0
auu3WRYWOMxpU2Lshnh5j/mo1rQlwJSUUNhcd28tDbqwwwQUa6jSWSnBHpZHELdTHW1bDJ5xK+7G
Q/RivGgb0cWAUvvSbBNsn4P4EX27/gvWvuG5o0yirALU2UHGgHgCcF9Z9CXkAJppDe8gUD+YO45C
3CGvTNk8Fuyk6kCGSjfgZ49TPzySveFkN6PXP0YA0V33aGUIhX67P7aYwy6XqqTVMmxRzj/Rkdz6
juwbAGAeASSdH4obA0gYKXZb2Q8c3qjsWp0DWAplRYGWnwZ2rctQY3VjMkFmhgAP07sawMjmTser
8OkN2reeOb6u5A6U2pBS4AH2g6zo0tpMMIg2tw0FbmDfaB6G3ZBA5wMyMahX24hq9/U+cQOv4OWc
K1/0wrJ6aXnUDAECVQG+qJ/d1vfFg7kD5Z+r94hnPOzsyia9sMXcGmMz60VmWBgj6olPcohd4kHF
NDrOtUs3BrNJL8wwGyfNcwAhRQNVdit4YvwjaoljTM9VyTlza0HtwhD9qmfXESHNmAh4IfCsbb6b
M1/9SXHjgd9ZyMFAkB3a+uxyQTf0KC/cA/0q3Sn0gZSxKmly1Qgd9gqwYT3owIN7FaWWXpzowMGq
wFnNdS8NZLUnpki0IS+9RIE1S6MAaeRu3xZ2TYtXkNDFDphGJ4cEdrqtciDjg3fOmVj9jGd2mZ0J
GmQlJDP8rF0NgBuIR33X3ij7i+Bpja1Nnii7iiPayRPv3l11GRhGPMABvwAwF5NXS+VsDb3WQKoz
dMS96owRuBKBfwHtOv6n4vQP/HhH02f2s+LBW5fw8k0/LnM4ACufyr63wtOzLSWsUDbNjp9TrBWZ
QJj+scOcDpqPZpiXB0zKNez5pjdtsKXoNxSZoTkS4D0bXuN1reK7MMns2AFNqSjKYBI4gvyG3o/l
kx7bFtV8eZ5vMaHllxvuTBbXU+Yr9sMY4giZIeCodGK6wVkhXoYXATpt9K+75mxlmQJJiNpoACAG
HEF+G3pqaqMf4uKuKjNb/wS9qg0WvHzDa5Gtb1b0TTVMj6BJwdbwSWDlbYlpM2/Yn+YYvQrjD+EH
MBqAoWRPGHfjgTToyVtsVcjMgkpUAciQxYUMoTlMYwi9uqgGo3Ud25XAmYxeyiWZeJoy0S1DPY2B
Orbj0odtEbSyEZ7gqKEjHcK36jb3QzSJ7f4A+H5xVHMHsDhftmUB06i1D06c/qXpkQz8QyA6/y3M
PiKdrFSylUeYLRlv5s/4XrtJ7wpHxtR/8FTtjFfzMB0qzsVMz8Rijc8WgNlM1lDIedrXsts1kd+0
GGC0vuoOfWXxVjR56cdaqD3zkH1kgqi7Jg3BQE/K4IVfEKgFIe2htcFi85a96XZgS8fEJ7N7fWV5
Zpkci8R1rVglSLUyaZt3D9Mo2rVW2CpP6WcFmH6xm1ih2iEQdRC6nCJBNGHMFsDYu3qLo0n1r/NX
ejZ1zBT8C3PZpWHm7iww00bmkAbbN8qsr1OeX9OdN72X3WMOCmNkFXembT3u/dk67HyNpcflDPEK
xCECHmkNQvRO7BqZnTgjqLMdMUAhwrsyV2+vM5vM7SXJsQ4GZziaGoJThI2txM9NdWt2uzAc7ZY8
t0PCOSHr18qZTeYmy8BrnYegNAV7AvhA0ElsHhUUP1BquMMUgAss+WBnFaCyPITV6goDmg/OHrRM
8VDJHE4hCdvGwKMVolP8PO6ifb39pBcoOPcdkGBwAtBadYkHODSsUBmgx80GQ7zc12VFzdGBKVO1
o4P4Kr8r2q76STYjuBvqfd6gTGiTzdjYdDL4I+T0lVZCPqpokCqiEAHrLpt09kM1dmmHE2SkhlsY
XwHgM9eDwdrnBBclcM8Y9hGp0M1lnjlpgqBJlYabE91vorugccNdrf2gZOvzy/RN/ZY6Fg81QA8g
E2YvjDKpiZh32SylAY181Wv8vcFNkxzj1+qmem6d8ijymqhrdSUM4q0Tb6mooBdbxywtEqowGEI6
EZ+z24w4mErpjB7NDgqPs6r0clo6+Nse29zRgMOFgDdWVQPR+ORFh/GpOyrfhg1tuSc7KbWDzx7a
3U65GbksyjzjTICfGxMcDhaMtxiN7t4pY8wzQUlmZy/zJtpZaIsUoT2BveyFd2hWtxMeNXBocEZB
p88AJxrSVbUql5EXvIT3s5tAfba3S7xpoOc0uOrN+CPyebXSyqyapZ8bZRwuWr2fUwNGxYfeFdCS
Nz6Sn91j6pPEJsfS670GEvOQXZOJHf7sADBPnriNk7U9ff4jmF6QOCcYayZFhCaNvqc8QREeddS7
/Db3aocvfbvWqLlwmv6eszI4TBWx7+o6wgB8fWPuoW+5JS/GAaN6FrjwdBfcErKv4NKjjRpuA2PV
W7y5m2D+QoRiEYaloHZNF5DIGz+Td0qEmkqOcQzfMbZkxw8m4Wa/a9Gfiij/tkh3/Zm/khqib2XA
4qT64bPoSfa4rWMHmqGSRitxP/GVvxfHBQwIGEqASiQ0ihYUVEGTAZw5wChezXwdhQUA5y24zeiU
TfXBKypO77Zs2NBA3IMZtBNAjLnhAqkBKfSMkytsm1+SrzpWgo43irbmB+X9S+34VoI8kTPtQH68
rYHO5m3jlYwCDv/+BWzrtsyHKJtEGpmNb9AcsUm7l+9lvCt0wGYLd0L3wImUa1fcuUHm7A54/BW7
Di73Ph4XvBzebgSHvmdkfvJkZjZK883/0SZzVLtWGqoggE1x371KbrfR7yO8iNKmnwMStyM/maCJ
2OLDnjRKDSgWQIP1cvN2Rgj+fAHLqoifc3s/6bvM5Aner+Xb4JSmQqj/McJc5a0FjC8U7iNP6UCW
Nt+Q2tY+erxkj3vKpBOBshFIgJw7W7MM+lR/FRWjCHAK3rTZV97ZaAIhh/AETQm9YB+j9v3soJNK
yfBGT8LAjTNxn2mW7lKrQKKiV41ukcayv5hA9dTdENOzWZONaoLjD8xasd/jhHbGVu2cCNAEO2ih
n8UTDVhGI8Y4c1IHqRjKtj25DDgOJGNK2TNdKjelOVrnosDgnczFFrq0yN6seq9mED9EvIc2kVv1
dwRdzrrngLWWbQ1YwQaS8HiKkWiMTF1u1CJrB90wUHW3lt29qt5UOBT5CICgbteY8Csx7f3XjQ1L
Biobc6gQL4VqAcsGUkYttGkUDEmnoZLfFMFk3U+RaHBO/aK0B3DqpNkEHgJABU6en90fkykMWYJ0
2huS4ivvY9BEln5aGM9ZG+2jrOBU2cvPhT6xQUUY0EYB8w6zkEPXKy1OI8ZRtTetfYjMxB5yTvBc
VPKYVDi3wRz4utGKcMqBoIrU4DEdrNhudfOblhkgfJOfrgfNRZxmbDEp+5S0mIKKIV9tBO9q9mGB
3Om6gZUjBW9AsSgZaKvRZ5nLrReXfQOREwwimsfZb27pWy8UrvbmJ3FiD4/P3nV7qx/ozByTT7QY
T5jTFObGqneU6LkysHyIkdetrOy6C6eYOJGr6Qh5RQxzaa1kJ2Zha75ovGOUdYhmjqllGoxPhNoY
qGX0fQEgZa7StJPLmeSYkVMhnyjeknf5h/Q54Uqdv9WH9BC/RkdlA66uV20f2CWEYf/hIAOShrFk
ULgrFKt4+QUFsbI6iGlB4hxj9HaoxDfEGDksect9CA5iKIJggB3XDeh0Lm1UwtwmVol9WJR4jpCe
Iy5RCpva4u8CIY0QCPYXYJZZssag6019zjHOrdmDJ74XI6gUyCbZqREw0prmIivhbMXF1odJUwVU
EC8feMfFDDnjFGmjIjbNwI2RhlDSP7t6MTzzSXKaXYveBtcgu/mplg+UUFWgmSUUxSwhUTBIYaXF
huDOdwrkEq0CGWbsG7fzpv2V3kqv4GfJuWRLizlnatVCwAKmD+jmxf4IamWcm3okYI3vXQuN+rgF
pUiEB4nSrh/Vp8mFbDCkHWTe0Thdjuf5F2OZrcdTQyTpbE3EG1riSQOxgwI9nWpwYkg5tUrmYKMe
QiI8ZjUnbrIx+mQZ7DcqVfpE94EpiIu5zYoggOWsV90exX7SVHYzjCDt5jFYrH1UAGkVumcx+sEK
i9QCqcRZEVHqF7+yStkEI6awZsO/HtFWHfpjxWIcAmWWHKUWrLTpC2YMD0gnbMu8IQ2vxlw1hFBm
0Zc5CnS9PBToBE4G4G/Ea2bZGQRiW1PuCu1H3Ke76y6xMeX0jc4s0V9ylhqkZYXH1h6WtMral2Hg
jXXN6eQtynXAEy3Id0D4D9A3A084lzYKPZtbcwBUpIRASmrXN7Ij3QQbMPE5wmMC2WzhYWi2BNrS
/0VDfBHSQFiHZcRYHkaONImlzzLTGAnrPGKYV3fF1G7s1DUMgOLwFWevfgT/0yb7dn1NF5sRXFMw
iGTUwkgJgNCX/pp11YztUCSeXt320V1dHdKY81y1DJuwgfEImqzi6wEIzdpI+wZvKAlqRxD5qo6Y
wDHa2NN+VOg6iSCZ4kZOWhteRBJqE+/jOnJWvDqy0OtiBmE20ab/iPmRbejUYBbftaCJCA8q/sPZ
msuYydijv+dsb85ppyahOmPAqrB74gYPsjM/N8iNBLiLl7nEqQ0X1LAbHb2tzfVvuHgPhBYLuMKQ
kOFG15FcMGe9m8ug7XIBY1Bx6bRVYRfKLpdroM0FN5/V3ajptlHudTDZt2H1gvdQf5ZKZNThAdmv
p/Si38fdTo8Ux7BuIyjKTnNtQ4MolkWa7XNC0+Ic05+Ldg1eJ8CiAc6xy7US1WQywzRER5c8jmSw
jej++oIsDGCOjg4xYYQUL76LMh7GSww8jpEvSntZN1wUvs51C4tjY2Lu3wRiGqFCwR3NZKV5rPVl
ORiiKxiPZf+rLmrXJLxSaHlwTlbAyqaqqPcQjS4XKgxUpWgDSwQusN51HuU1L47pNxW7eNqVLyZH
8HTpFOCSFPGL0XgMqlpMeiMKWpSqYwYsWRLo29qMxrsijoltxgGPrZXNtyHHi6VDSoPQA/9YOaom
j0LMJYQyKvAAJ1NvG2k3GApoODqhtOOwSrZTxTkmi10Bm5SiU4Omq4TuGfvNGjHq56aS3WLCcxSq
82moONcHzwSTWXdlY4RhCRNVM1egKUfcTZ2Gxwsls/cEcFUQmUICjxQClSX7GCQoSSEq0CYE6Zv1
Wb1ClPwhdqNN/aUdKDKue/tu2tCnfUxrtHkjX/Atl9ecW/RA2d9Av/BZwMuqyeyFoKK/obMppZns
hFCFj7bNEfPNmUc8w1M7sITOuk0aF+Q03DpmUUmdfoOOVjO4Vy1wAjDLDeY7MwFAFwTqd71st5jS
KB4xBiXuM8Q7qFImeOhsarfIHbBFe/QxBVSzKjTIONH/lOOc3zbMD2GzR5TcWt7k+CGigvb2sI3C
xDWiwNFbX4tEW9dNOxVeyfSjEw2nH1K/GiIP/PaumcqeCnDxaIS3vZK7U/o4V7eKAJmGdrrJGsu3
9Kch0jg16KJ/xP5gJgSHSho0sVqeVg70Ym7oAP6zjyBWFvVgwyodYcdrjC3mMVibzBWZlkGc13SR
qomGM0DzLKc00Hms/Mjn3YnrHlI6SxOoH/QrmP1pkWzGWBLOiHIXPpuT3d4b34Dj3JKbzgUHzdyA
avJvIZwgLkL1QOeQ0SLD6BezqlqbRihacuLr+SEKMdqVJE7RBdvrdw8bZE5WoC6LwgxPzdANvTx5
UH0o6mKGlaHPHKFRcLx697qJ5eqBlMiErgOd1kR/kcX4Zd04ZDKYkHzNJrfhveFXG0j32saD7FO9
MEoned0ie/fgDfLCIOOUiOmZoZwysLfWn8N4TASIdJTv120sj6lJh6nhFkIFOlc6syeCPFKiqT0J
Fw2ehbnCWzCw/xDuisfslXLHovo7Ko89XpuxQ0Avr/oQLPkowZjIBXBTfy4ixuVPYQd5ijJuQ70s
iN/75l7aUs5a+jTGC9PLvQKPkRnirgByYDFIXitBlENmOvZVQeoTdwZ5YmqHY2kMHmdtOZZUJleB
VgewGahd/PgGWvO7YDPvKBj1f9j7tuW4cWzLXzlR7/ThneDE6RMxZN6l1F2WrBeGJMsgAYIEQQAk
8U/zFfNjs9JdfdqSa9pdHRPzdF6qwk7JSGYCG3uvvfZa4jC+6brAcMG8S1d2vZzMyhnMSdb4mwt1
7EqIfP3jt/LzVoow+I0yAypXqOK+Z1U/3EwMdaioHbaSri4FRr2Gu2H5FTPiF2t8v5l+WMPGWgdw
CKQbKa87SAkyTPiYL9ACaL8lSXEiZfxTmlM/Xfy46gAbfucVIvP86dFsFLqmUmxDnxlspaFgdOI4
kz09PymP+//EBvqpsEk+LHn63n940oh4NebCR7bxr30FpC0uxy1NUUfAReDU7ETrqD0N+MDLnK7+
7Fzix8VPX8MPi3c2lLKfBrbxpnjchSlvV+k0dH8+2r37WD9OyXYRnaKlH+gmPrbYuZCvxigaJgwe
hlUO16LoLfOK+OYf79KPsMmHR/sYYZWdQsa0pJtquo/pLZgPS/bKfuUq/If79O8b5qPobBTZIXMS
p3JO33zrF6K+GsQvPWBOmfP7YJYgIYXlOOBklCkf65RGoiqt6l5s5s04lO3JEMWtbY/uptj91Wtr
cRezWAXr6uHXofSnMgkM2HfLf9iiY2RFPZ+Wz2+b4Lg81ycvlpVe6+jOX/0z5/Dn7w5MrBP0DBg4
R2z9cI9AR6CuM7irb3B7boK5PhdVd8CszEGHyS+2yU/0NlC9MLcNhyXolsKU/GNLmkVp00Nb11sP
3yQCDV8LdGwDIFFXp9PXwtcq+NbdBM/jbf0Ug3D8i1r950fF8t9JYNC3AnHjw6OOXdJHk1q8NTKb
NTd6Q8dDmIB7Rudf9TRPKMX7XYRUHnUuvk1QOTDK+P6wx6AGxXXenmwFT3XEiTeY4FKs/7z6OD5T
5DTwXcWMEpTWP4JewZyKdHFVs3Fz8DqE/Tpsroc+OQKYxdhGuhLUrCgsuJPk1lWuHJflF1fU6VHe
P2oOqPTEcctwNODd+/5RJy+JFF7G9UGfFYgivv2CUg+yB7yQ+hef688h4P1ap2/4hxhaL+kixgZr
EZAnJuaKaLhxlf5F/vZHTwSdCECniAMxusPvV5maTrbDnNGNHq51hQEmB8vZGZJa4aPX8F9syj94
JKCWUBzITq1IrPh+sdGfcjsOBhO18xKqY9JbdhOns5+UEPhI/oVkGN8FhACAYULwBz3w98uRWtRB
TRBET2Uu7r9iQrd91ZT9fjk/kXvaY/InASxQIE+IHlJVnH0wNT4kU5Xqs4zXfr3BKP1OkJeKDr8o
Wf8gw3+/xIegGcqq8UODJU6affwiXs+7GDEz2OYwT4Ai2i/v8l+u+GHTJ5Vdaq2xYpqVcg+/BmCj
bjtt+JHufViIsOtfZb9/cDO8f8gPex9K7n7jWSwZXpMteGHg7TfIWMQVBYHonwDwQ+yED+ca3xu6
ntCWzE6UqPc7xbXJ5Bh39abdn0ZqkpcavuPfVUyu5PZXiq5/cOTQvYU5HnjPADzJBzzL6nCk4N3U
mz5jJcsPWeSgDOxjZP9rFz/842zlp77IaUfG8HfEDQB/SVjVv38yUHt6XySnHVmk1z7GdElJd6jh
9/JsBH0ofJRDmR38FYQT/4bz/Pvr/D/oW3/11w9w/M//wJ9fe7mohoIh/v6P/3lsXlU/9t/0f5x+
7b9+7MNPXcq37lartzd9fJYff/LdL+Lf/3391bN+fveHdacbvVybN7XcvI2m1d8XwTs9/eQ/++K/
vX3/V+4W+faX356/iqaDeL9Wzav+7feX9l//8humBpHPn4ha//7jIr//xMWzwC//T/Hs+u55/OPf
e3se9V9+89L8Ey6z70qSgIpDYLi//dv09v2lLMZLUMTKwuik0RKcquKuV7r+y2/+J1BsIL5w2kL+
Ccc+UQHG3pxe8+JPp1boye4KQQ+5Dgl/+9t7fPeV/f0r/Dfwwa/6ptPjX36DcOK7s4EUAgukKFlO
JdlJPu3DDho5FCdF1fCVr6bwshG2qbMDq6MG4nDWNoN0Q8Gl1aIAfp+J0kztPBeySS5cbvunOsmb
rzz0bBHNUf9Ig8A2pYCEoyiDrKE3IudpWBpC5OeeaIB+i+z5RrhMbypvVFcOvbezygaoVtAYJet6
VPzC9r7DpVhReS2Mt1xzjHOe+070mCjiVXa0kMk8w7BI4xVL4JDd8kjD60hn4jaiM3qdoAti0CuH
8kBYk6TZVlXodpjy8M9lkPAtzKGMOZ+nwL/opYovSCTiZ0krjCkkXshuW29J70LWyOveQC5+q/oI
Vd0QiZUbyNCs02QJX8auwvwqtTO/0bUjWxSfIZDC1GUvFe/oVnhwjysCyAhuq9xiElWRfCiDpkpe
GWMzZmiGLloPxqXnKs+Ga8LmUcEW2hN7NqZzVBALvX8JJ8Vnr41G+AAnvbnH/dpBAq41Z/HghqsA
DghI53uko4WqFszIhMpeAYtavvFktE2R+Z13AAQRnI1Jxic4rIjmTJJgXksRoFWrT4tELKoggiRg
zl1Kz4t2qTH5wzAv0+dA0e65MxEUI7CRkrWZlnhZw7rUX8qGJe3Wn5F3wsmrz7YeD6fzJRtg39L6
4zc8FeeYB1fBHdjH04LPymu+pNxUr07Yfqu1Cw6ddfCj7Hty07POmMKPoBVRpLHCdAyz3CDzwzlB
Q55BOx7PDmZtZq6Z6tMNwn3z2M7cyiKenDzzT3HQIa97sZI2x2WGVF8RKkGuo2iO7yqPhruuNss+
Fwo95IAL+WRNzXeTz2he1G5qHg2P5gNxHeOFsqPJVmS0db4WblguKtqra0yhYv6qztQ1Eanatjyz
UHGqjIQM6ywghaqwT7YqTzuxE72d1yB2qls/VfXnapTZOSXNtFIYZkUTUrb1Pncp20hv8Odzhrzq
WxCM7AuEdusVzSKMB2X4lvYJV1lbNItJDl2YYDRTz+1wVcVZdV4nCdvmfUeOiTfIvTfr+nmg8MBD
d7qnl4CZ3J773XgFWU7xGPnC3Gh8ukfh+vrruCRNGYL0+qTkIu8NX9hWG7grVl77olsmN2luyCpt
p6RoLJ02bRLCp8cseu/yvDunLNVh0UNm6qKZezKVqSHBqm4cCI9zuDw6VbHbXpDmjI/LvBP4bC6J
3y933KXL3dTV0DMC24VgrwfAvsGSrP1gA0/CQKwSOeVp2aRKXU4KfJPC72KdlBON8r5MeGXRMmA2
RJuS+PZ6yH0OeEf0frYxVa/S58bYGHOV8NLb6VpUXxYHVmSpwrlmGNbzomWb+4OCZeXUJfBgmKhg
ZYWBwjVrWX0ZuoV/RuIJMfjG75ZLrZZKbRJvdrvFa+crdDntwU55col41+b3EaPQyeGTDv2yjkPO
Dj4aIIcJdyo2auy5h8i52BZjqulZWI3tdRA28bnrTm9hypsJVQ2r9fVohpgUnowmrwgjaZ9J3oJe
JFNt5crzGH3yWmGDonfWrqVv07iQmNjhRTiO+kvs4PpcCoiiY7Ssoki8c9GpN1ujo8bGxgfpX7OG
rhDPFrNC/d7ep8iMkkIaM91p2ZHbZiLNuGY0ja4zL+phGOH5fdHKILrXkVv2fcXd156k7dvIJVSp
wmRoLy0i81C0M+yAEMCs+1zNJ3qZL6Wq9n1G2pt2aKIvS9UhwuI6Ni/B4AQvHSaP70WUBE8t5LC3
dTTLruSytffcJulujme1G4SXrbo2SCAc6dXPIzfjKuY62vt9Nl7ZzrRHlHOQLRiaqltFcKVvijxr
PJRsuRvnAjdt9HmRsb/FDmm/5BWtIHUfKw6FCjUTvAmimofJzxBGdCOAYumeSBTxeVZBIiDNp8/V
NIzr3vjigBYfYkpFcxSHvYzdo0oYhMA80t1iKJ+9wVI42Pa+nY/5oJMvfheAh+b14PjUbQ91kzZk
yzeMrXIIAnoR8utIZo9NmFS7mIxBia57CA+Sqp/KZI5RePpG1MWUdcMa8bC/7LWHKcW+w6UHObBE
3Gd+3wFJccwcp9SFDyYggMhY1F5mGXa47QTqZFsNS5HVAdnpxuZnoknFphEs/AwtCLetfaRHxUCd
d956PcEZnOrXnGHb1lUUF9Xia1OkPE53TMHIF9BfsOaJ858DKeOq9KigD7Zqe1GEvPF3Lpk0PAYG
SWGi56cgsw9Qi7+jLBnSAgJcE8CRSSyr3iQ4o44nK9s0wxbpnr8P2SwOA7fqLE06BAXjG0hDjKN3
ZjvfW/EliM8gVjlicy+kvWqo1yWrcVG9KcyyOF76RNqHqkMsjlmrMN/Cox3NPXJJgUif/rIKRDFH
LNiQWqcl2L92Pylb04LzkJmSLAt2DGKa3fWRnugKG7qzhcOpvB8D1V21WHfTUaP1ahkEtwVoSeH1
mAhxCAMmDp1q5UXXUvrWddo95oQO28WOwYsyoNhEUSu2daLYFcuW5QY0qSwCJyTqd4bFHVx987nd
94QMT36ks5fQ9P1KYvsD6iRC4kby8lxuCfKKu6S20fWIXGZTT7a64jYaViKrzNFvqbxqRZKfherE
Mq7zcH4AlnI6qUF3Y9qmOyQjax6J0vk+9qr+sxcKRB+X8KQYJhO8+rXxjvPQ2HE7R3P2ks1L9ZxW
1h0aNBLAk4kjdxz92b/y4jne06bCUZ5nP/2mASEd87HyL9nkqUufs3YP8U2vLprmRENDsPDXwzSC
zY2MMtjHVU6fOpOKqQgHoh5TNi0WigNAt0rl9VCxQAq+p1TgADXIwV5nNqk9wBsICSNWXMmpy7cj
mDcrL6cZEgwvwZxg66Zd3oxxV0zCn8s+0xn0edmEkCqanN6BpGKe81rN5/lk1IZQUq+GFj0oHJIe
gD1bJn0+1WlVzEmTH6po6PZGRVnR1wN7oYurL8Yl7tdKnXS82n5GZ0GO0+VCdA/qvRKmjMZIROtu
yYVf1AOpEC0SY/dN3oEiuohl7VWQPCttpum2wxs+NPMSPAlIQoaroBqCCnJd2eSKus/iuwzpyhry
uQ0pJm82zyTgEGRiaR2WXezRtQqE2Q7CTbKoatts+2CEywWt665Mq6xZZ3Mdt+tgjNG1bhV42qPx
m71osvo25PG4yTrMFRSjj/0gq7qVBWkyxGHYEkZqNSUuQDqj5Y6QkZL1ZCQA3XqsDzTX4gK0XBWt
FuYn27ZjYMUNIk+fcpGPaJ5rtNxTCw0IRKgwuzo1fndJW8W67MPKjQgHvtwT/PeFmI5dLpjQuGlr
q46+b/Vl0sYMYZJF4QWk0+W3YMHgV9Hmk7vUmQ0hdh9UbWlpPNxXTCdnhHo11KWrKlpnMuW0HFSW
vlUDszjzoqOvKhR6XhugO7akwKZ3fY9pKSDGIehO+XyX81o98lDmm8ZE3kuuWb+eY5yiNZQd7Oe0
Saq7kbg+LeZWxA++zuhZFS/0ywJXi7LD6NnFFEoyFPlo2Ivf6+WSMYGEYESptzVB5p66EM4CRTL5
hOG7DQM0vJUfXTEZ2b7ejjD/nUyZjvBFNPvBzMt9Hg7BUnQw/Hg1dln2wGIbSMZzWKhX4TJdSmrb
tjR+6r2qDtSBlWsGqJXHpu1p4cI2EQWJWzoXiioQLSrhjY9m6Ee5gqTLwLZxPiXwePTz0a0Hj+R2
zRodjGU8DIM+NmHXv4bWDH8FCv8bOfgdOTgBg/8AOQAE0Q+mQZv8r2jE3yGH0y/+Dh1k0SfQzJCD
hZC9OVF4wVr4G3SQfQow4whsAL1G8DdP0hC/Qwfk03dRW8Br6AqcUHu89DtykHzCUBKqH2BSIOag
2Z78GeDgfaP85AWVAL5AvwVTTineyAlW+AG+/lc9TMACe4dPQCj8xHaHSAysYSCX+5NUrk6ECXpp
wpXkSe+dk0WkXjEsi4Y23pTLV+IvIZyLODXHGR30VRJYcjRtjIDQkWk3Voy9OTLJQwPzBYASSV29
sd5XJXczKJmVsMnnrhpSW+TGGzd0toPEdRXnT4Y6BdWW1K59DQrmFDbZi0pcdF9zkt7PyejtAtKn
hwF58E3iW7Lu4C+zIaqaL2o+06vGm0WLvNRvHpUPsjeKW1/eh0AIMSsTicHfVGmtriKa9OcWNLuz
3iHPKiBjT+rCcC9py2UiUGA1SuN8zgbBHm9l3LXA1/1Nv3TEFlVoK68g1LJvWi8dog304nG1pDzf
V7iaoeVaZQ4afy0cLboqS9DW4Is+CW2G7YUKARuVsd9MDx2YmVBc9sG2L01AuYEmrGVQ50lxlx3z
uc/SlTR1qg5MtIm3p1U4TqssMeyom3naMRtVbeFrCFyseWrFl97q7qGuDL0ObO2NBUbu1CtgN/4C
gXkkdJsEtI8B7ubd0BQxlGb36dwHW+OyVdjK7gsSw3YDMzBzEaY2PoSgjMVDrOcibyLxnC4zu8pm
5PN7EBrTFaldsOKQEam3bBThM2um5MzIoJG7DDYfD3qsm6gYed9+mzuP3VnZjBdgKYzndEiqdW16
DL3rdjxMvtfdpCehDtRQDT/zmMDMNGQBLqqO5V9l7ZEzHev4GIjElbVOlmtk6OwOl2Bws1hXXemE
kHk1+UIi756qGll0H1cvQVT3lwwdjW9qbtvnUdAQLrCVCb4SlSsMUY3LEVMslJV5rpe2PPVu97KW
0MYgzI26hNJWdUPt6fONqA8TNhd5m7kj8AsDflCfzWMs+jJqs9BAtTVX+wUCXX2x0IEebFrld6nV
1RUqwvpbOHkpvI5oOhTzwFlSLqTvmr1U/kSKrLfVsh8yqn3kzNm4bESiorewBhE08xXnG5Mt3jFF
EerWzRIN52PQCoLscZJvdCLRA9PY7mXM+hCemEHwYlrP21ARBV8My4GKGb/jgJ26Pt1D2HJ+0iqv
HgE1pK+Rp+3RC3JbinpIdzlZ2N5WXEKdDhfcNmpsUoh5kWdVZVG4TiZ231i4xLfDNCSojWjVXWkx
CGwNaY5Oy+kuzzp3j3ZVvg+iKgsKwqPxOHs5NDOmSN57QsP2lY6eZNsWfIabuPFTDmeoUDIwZPAT
LWUh4Bh1VO0Q71S8MCTTMj5UQHmKUTWkdFUK6y9SQfM90qIEjAH7iaTiG49AuQYNOlhqNsYV3aCn
lRePYlf1eYuIU/EbXldjaRLjH9JxwKSxwqSUxwkto7pZShv6+OPYdOsk191+5rNGdpm+VpR8icfB
7eC0UaMe6m0pgXfuMxTwBUac0yJEhVjQ0BhgbJ6P9qLxNw23QxlSKpGAeihvWa6StZ7DfK8x9lAS
NwGW8wPYiNU5b4q067t7PqtUonKVFBncHOwcINSbvGu/Whdg0B0OzkMRd8w7tL6yB8QZf2XCsYUg
I3TwzuY0nkufju0hNwPm/utoKU1ukpJg/LecvWTZZAJhrEu8AIK4VQDCqK2Xsl0m0EQriektpfLC
z/upLlsynRCAeD4zJFOPgePhZbQ0DyjpriqM3q8FTVq4904jtaWqA+qXKGTdaxOz8JxDzu3WwmgM
4mY0bm4QSSnD4UjZA+ls6zYZTYK+7BsXrRQQ5VUbRlSWLbMBOSBvTp+SZvTg09k5uGm1EzdFMo6k
2U+4H0uF3BJAG6/OnAcb8hDALLtyJpH2INsquIjU2OUbYpJmn2bU7iQdxovJYcJVw9FwY0lWBTsP
eFFXyG7OUSs3mKbhtZXrNFqCIgUyeebRFuN0NMme1Oxfh7TCQCSnrmA08jeLDfkjHdLwG/wwweNK
tLdS4CkWgI2uE88t500g7gZQlc48x/UdhBIC+EcRdpbysCojypu9h1psVbmFbPtQL8WSqnjTNdVd
zdwGKBwYRWn0vLAp3GBAJUIXgAQboyOw8sx4FRt4B84JtEpYeAHC+ob3YPdmPuQ0xuQr0MQDLt9n
q7wnAdFXYJjq4OrWX7O0f1CCXcqg69eEYNPnvQKGzOOgCCdcbriFxKHuFn/LOmuL2KtBqm6R7HM4
LFwyUj3BwQ2xIPRQwnkBGOTetDf1dJmyFvqjyGjLycB4iQwpHqFxQ75bMFQmC1x7ushxXSCUdunG
1Un4FXterzCJ2aIEhMZBwiPEiZrSM6+WHR5JJAWHFi/sgc5NXO+Is7cRR2MWvQoV4kgZD9DTHLe7
esAO1o13gvvuI6njEvsVHkzgrqxTTwN5jGNEXNyuRVBV2EUyLubUu8q1exgneO7aubpjkZiLONSP
nvIuGde6kNlMyhFuHUXnh1vWdBMGovSF6TKgNJXYTPN8GeTmpbdq32XVRVaLazaHazSgthSoA0Ic
ImgngV1A0f6UZuwDE754XnhmR6D8LvWeg5w8BU3o9qxhPSa97UH1/KpasnOwFo6a+ntYpj/M07I2
tL0f23AXNO1KwZEtrt22c5gQDP1uzYjaubEH6xDHukRBe1xiXD2gqgg3H1s2ADlJruHADaiR3tNs
AEmvPfRdckWjCTZBYrkcQt5tmUsdaFjqWzhTU+aR/ZzM8ypX5Ji18XqU+g1lcils96BIfR0NKPfj
ztvHrSm8wLukUftV4kR4cwQC6bhJpmHHKVx+s5iVSRStWC8wWxjWKNTouc/wGc1wy6v02s3RPgSr
DhfZ1RTGt22TILokIzRMeHo1dd4FyCIXqJP38YwGVlp3ey2HFQvn57F2N7zyLWor1F0iAylhaM6b
PDnrVfbQRAQKr4oX+SAHoK+q8MlMyxznGIBVll6mtF6Kii+Afk9I2FjxcKsrf48WSlxyNN3KxRn5
GYaoaGT06BtJlaFow13FALEzezAgemgy75DqnuUW5M6hmg8sbQFGyzNOhnUcYwLAoYWCnhbu4nlB
QoGT/CAw31vQDgy4nGJQoFf13mMI5kn/PDbTVufTfdAmWxENL+2iLrSvztGNegWBN8FGbe84U2vl
4rWa5SVT0SWQFRD8x3llIwz/euxchhCo8htz3s75KksHscqmxCv8E4odh3UFQ2bc84A7CpE229YO
l1wBvEsGGFbVvXrrLZzMyNzDpMMGwMcQtbQU5UzSl3msXjRPNgOt76Ixfwb5dTjD5ge+5897r56O
nktvmfY22bB05eyYXOcJujxCzQeQVvjeC4AWFVPeeTva9sM6zZvhiok4umZGO2wI2ZRVf0qZUxc8
usDEt97c+GeyD4eCCTjG9+CrFAPBmCqF5sSq6troK2Ry2nJmrL4IRUqhAdDkaxrGd7zldMVNOxQ2
mnhWGkf1A20oTu7oeBG1EKuHOtPjxHl+3bXkCyW9Ltpgjg9Rhok2ShJZLNqHbcISTgw3VjIBR7FG
Qo15JDaFdlQ6DyVmoMhmqAM+7RIyTIUcXHA01IxRjx1Yp4gOHs/dug7QuJGQgVr6dLWMcpsM6gnD
g59h+xcX2s8unYcPE3kmhFDb5LKq8q89YKTAy0a0p7roSBPQmefoNHKRoG+R2cjuw2a5R2t3wbL2
Osrk0Uhd+DJvL0evhrdFI84Ykhu4CQJp7rVCOmG8AQqZQPRyOW0HuJgUYcb3dNLHGP+P+wjBtIov
B2QcxeT7nzvG2jXXIPpGA+bLalzMu4hXrhAqeoIuEgijmEkoOavbM6gqNqvEa1jZerBS9GDbAP4V
KHScRGio+nNUDEnzkHJ2l+Xguzuad0XLfOSIgJ2ex1530J5tTbPuiZN7jCj3W39hZA9chV5K0gqs
6Gq/SOzkvNvOJdlFKlNobxIv2jKr1ZqMKruZ43E8N+PINx1gyDJOVAcLDJlPm9ieAFWOCA74dhFg
aqXJJoR6X1mNiPBxNtutFIZfJ6gb3gCCT1d0CLOpoPBuvUUerNayyuFZN6QoX5befU+1h8saleAu
j8YaTVsE/0KEFB9z26utbrNumw5B+6SnLtxk4QI3kNpDddACZFgtuCevSEzVWkc6qQrOZmga60m8
Sq+JjjXwsjONiLrNId9+1SgpzwX2ESTSDBr3CrXVSyDj6NtiRteWpA8Rhhra7EFZQ9/AX/J+Bc01
e8GBpgP/nMZtOETDmUZVUzK5DK+2G9KzrDWo+Oh8oppMiDpd428mzBOcx9BNW6N9zx8RpSC6HlX6
qYKJK7Q8RD/Bykxh7skzQEZTBynLiUJgclb63G8tUvkgG/k+6TL+GkeswSTxQDBeHzi9HfU0oXxS
RkGTNhjl7RQbckGyBcQejmvqAS4+bh8GtCYlz/z2uo35bVjxFvXS6DaBkOagQme2kF1k0At1cgPS
P68weibkttUYA99ig3coJ2a0HCbMWnxtKobgQkI0teTLYBiKXyLNanFhuFdzH57R2HlrFUXhNfpf
uI48NRK2G1nokChNffKVLmo6A6ieX8JwUj6LSSToCQWpqY+d0tNNx5zeZBHIBDC+rdlLK0T23IqG
XAQ9xtBLuFcxpEYW4GvkZf2aDoH/JFqivhgVyxXkK7MBQIIb95JwbwPhBX0kch6OiJ+KI/aLuSms
YfMFVWrcxEuiH6c2Eyicar4ZBGJufWo8r2B06V/Zae7OqyAGcT0lFQdTViYAeNpwssPKa7P4xYep
6Q40QtKuGp7CjWFulnDlHIJBOEn/wdDAnvFlyHYdqf1rxNbgq4/3fAFYgO65Qn6A6xpQdsQxiluj
KbKNg0U/dU0WAlpJIvs2N6y9zj2BrPQHYO93us2P9Jr3KBnAKwxRRunJ6SlI4KTyUea4QbXxL9ka
n1iBPxLcsA7ko5IIg7XI4zCD9B6N+/9lG/uRgH56W6exeaCYJ/COfCAz/t3y1GG47pGwJCj+31me
EkgG4AuAcxmGED/Ak/+a5elPo3Pfny+GijVMoeA5/n2w6QcQdFLNjAS9hh/kNj0os25XfGs20F4z
a7X9fXb+v0Hz30Hz0yjr/x0035rnpvvf/+sPMPPT7/2Nbpd+gu9MCKIPRqsIRGF+oNv5nyDhAM7c
aUtkEHr7O2Yef8Iv4Ij6IJ7D6QWeev+FmQefQNDDxFIOrB39UfCM/wxmDor+u3OKQ0Dg3wRiO6a/
wBBFo/L9ObU6h6wMUOCyoYvHYJYWgYW0gmpheyGR1l3RVo/fhN9mlzWoIegUAXG5nD1dwWom0RmG
VJcwm4sZ4deWnVT6M9xIo1XNG1uVUojcgUnTwU6LGK/rN+jrYX5uztIvniO12efjdGoqMjBfUOct
9QWQHYXZHWWAZHLwY755HJUR0Bbb63Vo5LTPJ/CvVsCyIlyuIr5KO8AXaJdaVF7zDIOc1exLC588
5maoVNcYGEQr0Z8eWhVCUBJK0sE3USPIlhL4dY0WbeyvtanzuewqotdVky237TJEmOupMNiYSxcs
GJ+cwYrXsYrv0xZWUCVlBqmKTcAHGAa8PtluA2Q/36KXxSK8zNhhsvz/sHdmyXEjWdbeSm8AMszD
YwMxR3AIThL5AiMlEfPojsl30wvoVdTG/i+UmZWSKqvyz+6nNqsqq5fMIoNAAO5+7/nOue1GJjAD
XENyWfQH9T7bY/I5nXR3iwc4vq8Qd4EGtQyexB3LXIqdESdOuu9S08+ifMny9wJkhIDMwei+FCTx
X/HH5HdWPTXA5aa3EE1dDZ61mpHEgzVASJCEorGTN5KqxDU1+HCwCmM6o+Jxm7uiTVJ6rEFxl5B/
UJGq0Pvk+YN4UorlQkRO39t2mGbeQPyosQzx5a+YTkLO6mvZWONJzllbbPVYZv4q6YYGH810cefr
MFCfi64vs1VRe4omhmmUd5zjhxe9ZGQsxTvORTFIDs5Jd5Ka1zUXa0W1whYEMAOCUR6Ip2joSOXp
l3kZ5M6rG49G5uRu+nFOHqusd49ZIL31pFEDIJBb7muS6+KGmVb5UTPqoo64G40eAs0MhBLlExEV
eab6j3PN4DrPaIb3ReS9CLUpLT+yd+tHjnWiWBFOH9P30txNrWm6FhqVsLcTNcqehb34OjMkbjNz
w+/HJB0Rk8GCIt2N/fMAcHgp2/wtpMz8DI5w+UpjvE1WLe3NQvnNIF5LaJE1xxxF6opnMlceHYws
6a7tbtGea3n5P6VyGF6E0uxtxpu7jc3BeVdJr4AqemoPf6webD8FRqgldUmI6t8fp3EoqnDMmFdq
lqLf6UJPBlhNUW/7Xqo9vfy0jYyWi9eG2jdCmxPIhkI93iKld/0F+OhOLl8v05H14piQmEWpa/YA
SrVbjDvCjy8/FGuPXdZnbzwBtohyRwOQQoBnCDr96id/nFNys0F+Sqsq70Z3LmnNj2kdponeRoNW
eFkEM5kw07Ukna2vShFpTeLSc61KY194stWI1NPcp6LtpnhHOlAfzeCu+yBubTrYjvmiUbZu6Iz1
YrXYenwKlLooC/psPNqsSWGmIXD0euLstdJnbaLA+aiXtAmjgI4qIe5VdYbkHV8YtL187IkKOLVp
7tGskKNNHovn4G+fZPqSSkWJ1wfNuOo40skVjfnq3YxLJlOV/WxG/ZT3O46E2oNduMEJi7c40X3I
zrbbk+/KQ0OCejPP/VtFZtx2aC3kFhPYRHGM3tJvNa+83PPR83kRI5mL6XlGI73kXNjGARxWHEvA
IsKlU9+8W5bMu2pa4hTDdFD5p1jXEkT/oEfX81PtC+9Nsl74I/YSocRaOcJJDyNtgZ2yjeGT2w7F
szcudr6ybRrR5uJ7K86d/loP0vyLPdO2pIdoDI/2MAbZOpGOOnj6NL8jwM2vCGrulYxddZ7z8jKB
tJ+ta0cG884qNftEuonzvAR1feSFND/6KsivFljerzLwxJ6BAcVJ+LGBKOan26HU68tm4BorQ7mM
O6WiZahX7EW+0Y5P7VimedQ1TX7jD5naAm0N9wBy7qGZ3W6j7M55EMs4QSm1s7s3iJp8jzXP+ZQD
OxClyyING5YLcmY75aADBBo0Q2Uj/6ymVLdo/87xU+waV11nQRkLlmbNnKBmc9/sdmiB7IGjNuSn
eir9g+tPngqNeqhv4zq275omCB7S3sbirg/Wit4iSpcJ4bwtoWc+BlYXr2P0lrvAFvFnlhfCUwMd
XcBy5bHza+vJmgVNnNSVw2eL5jM5OmUpt1Ys0k9tnsXPgzKBmb1Urth4YduHxFuhbzQvzpQBWVIu
3Wp8fSuNWv66qxL3o9Vm+paFNd4xRNZbi9IheFPTShnyb3m+Cl1Czpj2YUjs8qFEqnpQtFheFL9r
PS9VAdCc+CgQ/fjVR6d6NaYlYDcu85qO71I5G3/us31h0y+piL3aBmadrO2B2fP1UGRbPZiWQ975
zcHum2lP0sfykOe+vVOdlrA7L82NSujrVlSF9AysYkfJFKxrWaXvZQ2xPApzoRON0IqpEbO92bvO
XhiTefCNJb1lbxs3U6DVu2SO3VBjmtFR853uzWjMfM81wcCn4MAKWn1H9L8fzW6hn72pR6vNvPhQ
Ct06EfycbHO9SWBXOlePKhnbzCUCzqXiHg9yKIa7jA11QwSnXFt2UJMr0Fz2y8bPNYra1sF/HoC1
H8rc7aPGSMje6AKt3BptSg2OYA/uqxzMqz4iLVVjXz3nMjdfWsDHhUbikmz7zrX4jSoBtRqCIE4j
2tfc5SJjdo9VO6E2aONVnwxuxOykaqvIv1/V0+jttKpcQvTaZFsuiFwpStaTyJsYbgjoL23pp2rt
6J36zlSbYSSIr9XNfOcprjkMwKivaO64lzoXI1qjcACMqjrMc9ftmCLbhNMyzXsaKubWGxB2ba1O
eSaqeg5N5dRRM1Uw55rr3bKm5ec48aZV16uMljaNMUGcRaTY4bc9Xgz6F/QCCAxLInsW7dGVRnOU
rnBDqy4IhZgMOmidHDZS1uzHZVNuzKJkAlbs9FugR25rL7rN5CW5L9bKgntk0GxBw7rlqq8q0YiN
dTENmF1p710k6GtQjXqtd4V7PWp1vBMM0tglhbJ2NE28ndM5HCFLI0231qD0r0ZMeyd3fJgEoxxD
uNZgr4aOYO64quZI89IYb0HMN7BKAid2wqGpAyTNlO0MeNR2v3R9LJ+qpnJXYMKKsLw0n3BqtM2M
uV3NjgMqrbnPolbNx7kwEnLGbcKcI2NWzsmulvKxdF3ty9iSyhERFpm0IVHzxn7R2uI8DYiMO8+d
Y39dlkv9dViGhi2qiicX2qxtHxNF6kc4Qz7c1YOt3cajx8OZ8Z6+22ni75WVeHeii8e3SS/Mj0rG
Yjt2Umw4X8YNq0E5boIGR00ohFU/8pCZj56nNbvJyox7wkSUs+tdqNR1bvrVa19gJQrHDqpdlLLR
yBHxxncOwSQXwaF1d7U9569N2pJTPTVBx2TgUQevyFwVGBzJJscKvTwWYaALdQcpIgFblapfai9X
j8Nk58TtYIM/kqmpqXCY9O75W2X270r1t0qVsu2fV6q/GMpk8x/RK9nLr+U/Ul6X4KjfKa9vwxp1
/xdaCxPYb5CX/eEy3xqKixeYVJLLUI5fIS/7A3AX8+ypdFkacf9RAf8KeVkfvEvuGaWvjxmQaVTu
XylY7W/ZYr83li6YV+CSiInRjIKVBgef9D3mlTu2LGarYJqkKeSN67CDO8XCI1eJLzS1L9QKSj/P
7lVdBGNoTJZP709jWKLNut6pWwKWGU8vl2c7C45OX7wEwXQcpXUObFmHIJC7ophMHGPjuvfij3lA
S1NHw9J7fwjj1n+SixzW4JmPEC+f6h53RGUrJ6KGKLF+TOOKWZBH083atR1UCkmejWIC2F719GZO
SHvnNIbGgIE/ljQPVkFQnfsppTLrmSGXpJO3AhcqH3XsX/tlRoRt6HhGZZdD6TLaLqyrSoSxsE7K
rr5UVqqiRnOmq9TiXDKM023KAZr+rE7KVdtp4awrdJj+YKfpEPYCXxbF1y0UBC+kQhCdB8G067gk
IsBBBI7T9GzI+kkxcil0MtY1rWpu4za317pwNprTIWiaoMi6fjdUjBQQqbwuzLpeV3NzDfVM7WD3
9J8vEHCbMuVasWSCtvNqN7X7blmGOi26nkf4sND06tI9daOBB6lpRKhmb4lMrb1jUPCnRZHxZiT5
DurvRNl8K2mXh0m8nKhKpzCIszvXmnfBkN4vHl7rGGsQnYMg4jReRZR4Wph12p1kpHnEuO3buJ+a
VWG3sDeBGQVtvIR+aX0sKpUfh757VaQBRZ1BdUH4thbh55tBjxbmS+X21eIXH3UyEyMXnwXHtjFg
IJOuIcg5IlLTwL33/V0G7bIqRVK/lyhAYTxX4zazl2GtZ0Ee6Ut9L5riyUSMOMoM64SWJfSiq37r
wSVgHQgAzyzuTeyrBGShRuU3iRdBYQx9zcP+keO/4ETkcH81KzIkY0F8mXekiJmcZ/jKcsc9F319
wISk49ewO/KRApsv2Hwahhn6tiXmDDqhDP1m8oB+izKa7BhRv9C2s6aytVNqWN3q+RN9n4c2yB4L
vERrizOLpffBpocsYYQzeX9o8SqqnKKjTlN3GU4X8CSvfHTYHw4A6u5KDuoIL/Y5tTXORShLOmFG
a3ydU0gu/KpNm5YHDtcGuCWSbwNmmKT1uRNefWUqiRQ8K5uLbs+Fa8XhKJxX10qeiyXBmC2GL1Zd
vuWuyVPiy5Osgydqqpy3ULTraVnmbYnRIKx9pFtjzo5NOz3qo/baB+Wxomai9TGiqY94BlN9OwXG
qiuaA2LQmZwOeC/LRxuasjPKxBvrESJKtypBGCKWqVvV5jukwU2aiI2p8lsk7SvZpRAk43EZ0lOn
5fu2re+X3Dnm5YiRMHXXuk7vfzDJ8q2GF+SGr8Zifabyf5SVzslXmwkGqu0ok/Wpw8EVZpP4ai0B
7wXqT0BNHmLUeDBjE3oQfRct92hAdKxtg2ADkzuUVGCOODrCxhvf4LWAGrLgepbFVWHOd4RJeYwA
qctICsuJkmD6XErnbumrrVkXe8Iqn30d/ObCmXVtcDX0tAEd8WXWTLT0wL+bxuyUZ/6z75c70JA0
istpnVjtVVwFJ1Szm8xrDonyr0bNOQ9pyatoc6RKfH6hXy8nv5yxoKcI1QrJagm8E2Y2ig2tuSu6
4qhL/6XP3DeVu3e+i6cl8fs7r/eeddE8mCPEX5LckA9w6LVsO/UWIlh7TEzxArKWX5PGDIrjjFhq
k/GQldZ7SRm9jDoMmBkmZeDRNsHq2fVXtpkc1RLcNA0H5woSitbEtunrOxkPR0YA8A9nMz7E800g
DPpaRh4Nefwu3WE94i8LC2YNVK1mMZJHW4muOxYjUd8ezjFOMtZLu2RMPOHmZUCA+1rleJH84Miz
6UdBVnungKZA2Ct6pIVfsbYLLMtZbEYsEi66fHvOjSDb4VGbw7oFI0Mfx0xEERLRzDl6JiBdVtCw
MRw80TXrQlGa14613HqsmeRti9fOzfSV68b3sSn3RhN3GBPcaR2nVCjU5X5E4+yuZODQoa5U5HXq
syzVc+wHj3idQf0dVhgg2rCbNRAl0ygO1SLlxu7IO1pir9/a0js6GY0EQwdTHIs3r0mmndXGxk21
tCB/js4gdGjUTWOoR7Omy2Ly6IVLyW0TfUoOOuDm9Zwbt14h5sgvxiIKRgbyeOBf69zTlpVfVOfY
07OjyA1sOAN/icuUxXCALR2XeFNU+k0F5Lge+ybbFlM6sVktIYNhafRO5XvZyxtPgi+2IzuIpfKn
OPa+AOJuU1N7og9HFsEYqxNdJGyxC2RaQ7kgeIF77eNsjBvlIDvbmb0JHKKe2FqqxyTv3ZduMa4I
9ktvuGF5CGKJWF+Uz9MIwEfO8EsRYKgbJkbn4Utn41xMtP5yWZtO9kvI37+Ptr8dbVEO//nR9j/7
1+HzH0kw/NRvEkzwAWQfJsRCQrYczAG/n2jND8RQBRehEk3lm1r264EWPwP6CjKLTRQBJ5LLHOFf
D7TuBx0rA6GAJmoOp1rX+isHWkb5/KjAOARDcaZmLBVFqmPbP4dejxeVZ5mg2gwb9H+t6qn291CF
zQszqs12bfpzMVGh25Wo9qIqzROSxvSQsRVTlHm9Pq44afHUs3mSRh9T/EVMBB2eZQcNRdlnrILM
LXeCYIFzFbBjq0ZjpKVeg+Aqw9yNyAnhDN970rRleEQyWtZqiuPPKIziaHswq20wk1u8WNnKcDWP
SIKhasI89qe1BXvrXrpszpfW0dAOrLhFwxYOnSCnCLZIDrLDKT0un8TY568Yv7KTJUR/Drraw29b
22/wq9VRWjWbn5a3FbteWdi3FSbAY03DccuSM3zprMS4RiGSJ9utu1XtGPJKmmXxuc6UuAWenocw
UdK/aaqSzq8XdFvNVum5qrJyjzbgbgCSujzy5p5Or6wXYJ3Zq25a1Qer5NLY8LxPKGTTtM8BUG47
U3AhyQyjnDTTqEJ3nNqAsZ/ml8AyHxJLE8e6crAnWTkNXJj3w9RD0kAFxzumD2TmZTLAfLEJLtpW
9/viGSXOupm73pjD0sv0j6hD9UtSOnj4vaI/tdNIhIE2DBd6vTA3reSmNr4nP1YxTnp25D7xYJ0a
u6LpOLlJzkw40Agogxr0NZYT35HvNe52yDTz2iJc4VM3G+Rm10obHoKl40A6Y/3KyZjFGhfWmAv2
jak6yMskNtYyK7WDXzR42tJC7swmHfcUSBYL+AjyD9sM+Q6NqK1oFXNzSIEOPmaQO0dpDvZZVgVt
iskQVvbI7jl/RUTUtKi3p0puxjZ2rLVOV86M2rTTDjzE/a1G3Iigxd138Hs5in2oG2V3TUyDfsO5
mwiExi5f0mau9t3YJGuO/rhbEpJ5OzsIru2h7aNYNfoqcAr7ozRGC/xYr9Y8bxyXgs7a6J1JYbOk
GfyxnNKzwsp5Mkh7ALV30pWXmPa6zBcfO0ngfJ17DSMjbYll53epdcve6W8hNawdbRYsnjYoUpKU
I3kdfkWyQ1KvpVuNkb24wzab6UABvi/dxiPpbqvyVF01sz+7YWH3TC00AsY18n3g9U1dF9VT1KvC
tOS5IKxxRVGd3S227R1GzcUPDAv66pgL7oJsyKdrcHM30lK/1QF2q4y3227vU9ENELOm6LZV4Q4b
zL7jjtAJdRJ6Je58BW9iWl689eeBxFTToXigwy82C5LQZxfCb6PVtbktOY+APWW2PWOm1cU6cQr5
BEjTX1uopFvT94YtcMOyQQ9MNiJTzQF9pjsGVs8xlIep2I98+6cu1xhgqIGkhWNqBSvBSTyDQFb1
dmwKNLW25v5bZcan5Way0ueiPiRtN28qWlF3RlwYt03niq+O7GFLLVp2ZqrXb95Q9PeIL82qKT15
JivNuc8qZ3rlHmJ76DKfVupA6elosbsR81jdSKcePoo2IHIAH+K5KHR97agWULAZA+OBY1WwKad5
OFVmyxdap9qbloJVh5nJ2sgb4Rs70REsIWgOf7JyD00Zbs/MtmrRmIOQTZ42b/96n+r/WjRRYJMu
fkkW/xe7tCz/9l94DD8337ee/v6Dv3We7A+eaekW498Cz/wFiPit9eR8YNaXA1L0zSbIVv331pMB
EaG7gBI4CQlwJm7x7zu1oX9gPIbuMcSOfTwgquov5BIxz+bnjdo1gNgcRkUYjCwiD5B//x1bo9XW
JGozyNf0doFPK3/w72qiRmpcIGRZ8MDX/q02+uSo54pMy1anNDcpa1OXsBAjINpWjM6tU804ObLc
h78zcYRPxrKyBQHQeIicx6zoLY0pNiB4Xt6lD4NuE5JpdaikvsJfUztk95gPejfILa0wJu0SMhGi
49+a5UyuTq+ClTKN8TrAXoacPM/XUkOGMmetR/uW/UPqDHHoNqR8lBLTmkXigIV+flne+03qOV2U
d8s9hDvS/MXOZ6eLuW7TIL+d06Dnl1s40NVEe1cri3dLlyOOqkq7yhothbRcWsSgsWYjGNuaNoIW
y+3Eq74WsMnAIJ1B8gQdi3CO9Q2F5sbVlrXfW9iPheOuW2o3rBxGpPWE+LS0eTbdXOfHcqrbnRyH
N6d1AlwJ5V2HB3tDZoUbVdjxI9xUKjQXqI3MgHKeYggAJ8+NQzHMD1B76R1ibHdbJ4t1hHUhtwUj
Q9TWAsF41PeEaXyqGfjD9DAzI0eISIfGtp5k77yILEBSsCwGQnvNfdX4xktqtv2hoWQ/VrJvVo7T
TbvGW/ZLnnOumd0bxs+8+oncy0y/nkYxr6upQCXLsjSqL3B/B/24Ro6Wx6od0XlqtvdAjvMWWuRN
yvI8a0bDhiyuG+yUK8SYByPA146CeQaZkSuU1pqpv/LeSdpzHBNzouKZ7lct1vHUoDrGT16DJdNQ
5snv07fWrvWVnRV3ZTEbITED3brKa/LYCkc7uBfyx7PjF+XDfFt5Pm2s2b0eyvrK/pZ75UKLT1q2
rGjcyDAeBqDMAiNfmVK3kpsQ6cK9GjOy+xOcDSPfXC37TWb4V1VmnVMvfws6Us7z5JBCEAtQG4rR
q0YRFMxLN0ZCb6eNFDS58IJYK8trOOEkR/+R7BQvLALQ6FxDx8Tt2YeV9LbBMpu7FMP6xgGW2aVF
FW8z0z0vICM4N2MCD2giR2LikNsXBM+19bppkylq83m9JAg0ti33ZEINa499bMVxULurNNPF2cpc
Jw0j4MeRhIudJvLh3Dl1e5rkZLwPpRe/6VpRWtvRG+X/wIX+f3D5NyiC/tXyHzbl3/57fO1/Wvx/
+bHfFn90Aht1lmKHPhJrLKvvb4u/+4GZZjajTWxqrl8c5L+WaazwPpNBqJ6QJC5V3N/XfvcDiBx1
G3l2yAU6G8dfWfy5nO9oVsfx3G9hdMwk9ZlHgw3qx6XfGkdbTHhx1zSCuk/p7OcHNWAG85OKE38Z
/Fka8095lL98YEBqsM5/uOTgJ5XDH0bZGF5VMcVd7itm2G4us1e1bfAUv2WrP5u4QDH73eVdoGAG
8DFh5zJnxXPsb/Ngv9vZsiaRiTZxedQzYUbH2PGvO5Dr7770P0CPL/vj78rNr5/yzesfOA7t0p+u
6X87sPMfCWTHJR8Y9tLna+Pp+fE7w3Zo4Y7WLi4MeCmddTrMSOL419f0hx9CYwGcmFQvRub++CH/
w1GnJsebn24d1/L7x/w8CTIfL09fz7XkVEh0e0ldzSPVrSSk5lYn6xkdPUrL+3ndrNINtp34yt7o
u+XPBkJezln/8g+5/PvvnhTllGk6st+u8QUnTAmPV2AmqEeny8CUdP1nk+D/cSYwN5aeiE+I70U6
9H/KSe0pn0qcZ9VarowNDo91sctX8a23bvbG2sTT96cDui6w7j9e4ncf+dNj6rrDlPQ2lyjW8DEP
XdRsm2ifHcsV6AtzT9TaPabc57kLs9WfTez5w+fJ9VnLbPBeIP0f7y9xK5d8OK5XdR2+6DmYSCMo
o7/+0FJLc4rm6I5oe1kOvvsS6ZSMCjmsWjs0j+571abXQKnen7wa/xDje3kpgP85lsMwg4/+dF7u
rBRBKKmrdWpxUkvS1kA36ZoDpBYTeMopjwwncVE1suHYmtBkGtjvWiOcq4swTdcKb69pUJir8X/7
p/302qZM1NFTTV6+Y1Kwsh3lcyRD83NVRf9/QfB/fDNM12JJIqWEOuXHe+71XYPpXVTrfjWuFHOt
k8NDcjVGRvTcbILnP1vR/+A5YkixHaBsMjeWEv/Hj1OoW2RvxIztmbSzlykGCP/ZR/y4J16Wc8dj
V7ykt/Asuf5PS4E0lD1YijWp8z7Ny6dYDZCRMT6lXxrcP2T6fu9YIUKGP/bHjYNPoudq2pewd3q5
P16MFRe5nXm1vcIaLHZjbafRlBvlHmWUnA6cYmR2FMM0EODhwZL5O3vR5Ne2BxmNmkF1O41cyke7
K4pHI1+8mxGDpVjXZJQ/k+VWPvh5Ic69M9cGhslRnAKG0n5dAPO6lTPrHl7zYLLWuaGX2GOXJXnQ
dUqdhVA1Qq+IHDFWwiZNMCpkitQgVNU9pEuLbAzl7Zkhf3lxrmkQZitb5epzTgjdrdPF2qekwogW
efgoizDt4/SB8XwEO5QyAwSgCYEJdQbRWgWzQUiTn7c02cxWFKHRFvwItCGZpNjOyU4pSGQx6OAs
oMNjFss0CjwrqSKVxONLljs1HQ1dk89GNQ/vwOEL80uDdLP4mWIkh+lVtxaY7ZHcToJIxVIlN26b
WA81RrHnlri/Q147Yi2boVxdAmjvOmGWn4KqKG6XxGJcgwlCbGZuCyjb2s+SGJOHmfytfYG4jQCm
ZgIVcDzeGfQmr7HX+uug1QxkNjud1NomEIWiyEoDi4O5NXyhdUuTc2kSjeg+TMJI86Zgh2mYDM9u
aDEkXjTBc+tXvsBv6osrcwyWzeK0AJlcrn2vD/aw4xWw7yRC/LPTdsvBkfP4KtoEZITn+qZUxEcO
dDQpNqSnHuMha6KZLAv4kGyqr4Zujhk+78xiAufruON+K0gRcZLK/OJpkgE2+dBTuFWkJNB+t+pz
gEf1CdKqEytLNhXau0xsG3ZDY+jLQiavPvk0OI2ldU2SahL9Po676UbrjGmmT2BV+goIXk23zNo0
3nuj04ho9C/d9qlxvbOnOiSlOsgQpfD6k2h5KXUKouIefQrm13rJqZewF9JYSAx/QJ9kJ7unEV1/
meASPymH2MlqVM6DocblmRG6znvumPVjalLkANHY8U5Rsx0a7N+EuLi5c+f6YtajSUJeUgQuHZFE
hLASZzI3RNrDO4Og1u1rG1cOf6bGnEiMkDHROZZ+tTij+Np53njyZW8R5yfbjgoTl/emGWYNtNQg
EdCcnO3C522pwN1baWTuVZ7Mzlazghn7MpGVvT87+6zl2cQXi9t9SkcV2Wl5iW+ey8hZ7OSR5bU/
x8bSgPEmpHso3V8FMP6RXlVq02BZjQre+TXpNOWbGaD9YRdkNo1o/OPgYsuc8anexrlb0N9W3SYH
Vb5PMjfYaMC+A1mqGUOILDmRO6BPWUThmy/Qv9wF/mc8QLHbV4ppLaEHKxU6fVyvlY85orbjeLfM
urWZJlJz0zqfV8nC6KxIovFvHNExhc8oi1tNxfZxpl1OgTsUNm7CubpT/kiYuuR0VzhF+tDEvbjD
xv5tuG2DncU3V1kyeNdFN+ebpegm4FCtWcEK0G1t57RbKTpapJZMk1lc566Ip7BaCvKEdb3qPpuy
UzHPEb2V0PHS/GoIyuoK5pW4PKznB6PGt74d+K5XRYkdPJRD1WPvSP19F2flc2mM5Tu+BCydhMTl
Wy2fLhq5V1Qk46bJZ7vO6k9A7Nme8SDDRyoMDbwhs8+ZFZi3mrvIY9yZ1imTZXBwUzI+iPaMkTMY
yrr1Yoah4vu036Sn9SfDxE8aTa2yn+pymV/iNBkOhBhPX1VPCKivXH0v3NbkvWzz60pv7J0Qjr61
0tIqiHAmrjP0RIV+jwc0frP6obyPWZpIi26s9JooKbl2FuXKsCFhaYjsMe4/L3ac7TguxZvakizc
uLxQtXLcF+CgYA3GJNRL5tf1Qi4q7R5yqtyrzpTG5x6XFA0iczkyojFbU33Uzw3d5ZUfyPIzfHt8
nISp5TvUFJwq6bIUn1LoKBiYoGy/usQg3PTEDV0V+FZp8JCyCHgsS7kWVdVWK/J7xHs8SZtDoq13
b07jgVoE1rCOezpiU0NGCOYj45Zuo342NCCzFVA5qUFp4d3MkMEnvBLDJsku8Y6JOZqg7rPaWyJn
loqIB0B9p2hWdTAuVlhmHa9fn4zsLZ2WllExq+q67qvuXF6SioZaJUzqDUZCb+cla2/djjezj435
ZCa9v6uWYSB3wa6sqC4a96q2De2OM/9FDzLMhzGY8I+oOv446WO9RYsAwm2zqdXoG1XBDRNJm3Nb
d/kXY1TibrikR3XTkhzmb5FS+iVdyvwWNDV9C53qlJsekVLZDywiWzZNPE7c47J0n6BOQZxlbouv
AdmKxiXVKu1N/lqSfFgv3MSsroWViggaxPhCzqfPaEqj0tZ869q9zX6dQ1aZRRoKHNWX3PRSUjhz
cBXrjPHgt9xb4y7hcXjASrGcW11nOMwloau5ZHWlhhSfTW8gJfIS5MVDXhzdbHBZuUGx79x6IlzG
HMavZY2nDcV1uVK6ENdS9cVDf8kLE9+iw4jJtR97FnsvVHDfnBuS7JXNf7zOLnljXd/pyDKmW3V7
aDrrxr+klA2TR2Cw7u063akOmaUP1/kEgs3OYT+RyvontcYfla4ejXskeDyv1mU4wA/FBlkq2kKF
Ua0vM1EwTInrF5/IkrXa1UfCKeao25srpmR7TWQfD3/e2/ixa8/nBibnYM/mSaKEJmnwx8/3SZ5X
9kIV4g4gO6N8xbxdR3pr3QvsBqCh3hXAHzk6dWWF3+qsf6MZv6IZFtX4Pxd9wmZ5/fy3//q+6ffL
FIvLj/3W9TPwwFqk9AdMWvzGFP/e9bM/4PbgzO+SFo4X9gIC/x3OQObxOaEZcBl8pS7l269wxuWH
LogwQZWWzrwk/y9FStJj5On4vfS4/Cp+BRUsz5Hn8N+fnl681NoC3DdwIjDHT70mg5OWaPqTg4QQ
rCSZKwdyosl4HFUOk9s18TVN/cFg0F3OIvH/yDuv5ciRNEs/EdKgxW0gdATJoBY3MDJJQisH3CGe
fj6wqqZ62mZ2rS5n1/oym5kVDMD9F+d8Z45dg8JhAeeHgv6PamUwbkWvHkkFFCp0tNzJVtKD1CVl
BWvA9cp2NzJv4goy/PI3aejduS8s5W9h9ye7OR51JKpVNAQIoEUcnFOYhK8QCZp2hx3TMnaNIdx8
NaHMfeYMdF5USw7bWusna2KSHnfM4VXlA0R0ypcUtcKRwSC6qq4c43Tbo9N3gO3rJmkVRUPJHdXT
RL0a1RupXO0jnqOISwgsmo1Dr4ivBb+4Xe1K/5ygdu5XIEcoV5oZxuCcRM20NhK9mLELIjoUlRWc
u2H6ClqqyIQ5S8g2zEcUolS7qQEx3OVGrm7mBnmuSmvRcgLjy7AcmJcr3LJ4IJkpNO+6q/inwHMZ
285w0eT2oxedJnojRMWClThYMkpOeyJnJu3ig1877XvnMOMIGmxOQ9EibDVH+8pIoSMWVtKe7Tp3
xk1SA2OroZFtsItQT1V00Vfl0KhDvkgicpwPOKWkdqTzMTdzAr1+hbYEyhzVfUAD3EYZbHwPpUW5
iC6mvEGTNk/T8IJM07xWQSnlLu8bkCaBj2oj+VFwSMNMMsQbjfMtltXcChtaXCCm1aP0ZTBteZ5U
Ieu1S5tUrY1+ADBK4dKEPHbBGXFlH2PHdoznKEC33NCZXsu5rne5K8xDlWrV2+iOw2ZJP2CXFNnr
rKnkQz16xiUaY8DkrqZ1Mmxl264jICeKFJOxpKF3Mjb5pjOx72y1SDwldTK+4Sa3PajlU/mOjzE/
k4MwvC6OqftUn/Nj1Hjjh171iFA7ixVWmPJk36i2yz97DHzb0oj7Fxo1/7GG0XhLaYidrK1Rc06j
33YrvVRCX/WRE11cMyvjDVwpLUDQ3to3ozlXaNz1+lHpRXsYU/iF5GRU/bYcnPJQWFN8Mk38jFyl
rvFZjfyJVnnebRHr1iW1+frZs0n9tZ5EfJx0XMhDZZVcoNasbgEQt2t7cPENQqXjHUS3UDxrRiKP
5RhRAeMSY0fVuEV2pU+JecUe2F5TI6AEThx1W2FYAuBK7NiAU0DSHagSD8GqTkvxrcPx+47jtkV+
A9BuOSei69SpJmqdND8nk+FuqWqQJfZlB661lVeujgh/pfUO32mp4Rn24TPelsSlueHE3urbk6p4
rBAW33lz7l8hefa0MCHbheAsvZ9wDiTTgCRc9P2+kKraqMownoMyouPwJ0I91iIR6Bp0k3SaRRZ2
6m0zO9GNY3Y33Kn6HcQqfuKbBoXFrKd4zA26LohgvXql16infdvhX236KjuaMAtt7GNZdm3nA0Ej
scXRGtIKBPCvRfVZQFenhy507E5FriW7SJjuOSd478VUQOm3jjPwBssC0tAiZIb00jTNKrAT1tNG
K8sHXZvBoQ8gw0/6HJVPc869sXMy6a2moJBXBcLwAwko8F5wzGe7mON7482yeCpsbzgWNhCZdT6m
2gepKkkdqnqQ+7pFI810BeG4JSok7JCqYcf0yB7WHX//PcRsSLOK095alZQahypxRk6eItEx4Q61
zi41dtr7oq3A7k7I5FaehFe5yvIAG1QJVfvZl0nz7LsBy+cpLtLQaI36IZWJ9oANIM/WQe3U0Dib
xZXRtMRmrJC4gOFqU3RIq6QkrCMkqWNGxWaPgOPQxG1iQ5+vM4Z0O/q2KNqw75Xf/Q+lF007UnoB
5hONoCjzizeoBQ9otpfuD84v3z7Pk1Y1vEk5JGCvarIny8xdvk32otfwvmRGJoSeYwJu+rDAer22
kf9utbTLwYyXHBi4XvPLgIt/pTDDrVoMAEdrxlUwJDO4BlMkl6BuegIsqupY4pVbD7FewfEtk+K2
kein1l2HG5eDk4ALJ0+Ha4/MB+BueQzEIMYtO0Af9vQLckf6ImwWzYPN2XKvgkz77Jw265EU5N5d
71hzi13WV2dblNSa4xA/UFk7+2jGbLE1lO1uexBaL5lSimDqMbd3EqMGox0d0RLIu2w4m6MVfQ26
KM4FIv1v5hxpG2qInK4RHhpvso/Na46g+QrelKw3rouKop8A1wa5x9FKb+O+aY3bv3G0ajtTE/V2
ijOwY4kojbfIzbwzqu3yOuHhfsjiQT9aHRD8kmCYHb1KBOHODw7KmZK3lNGBtqZnB8+W69JBoK+q
T8BzEClo2E62Go0X4fJMhF2rw4DLLP/sena1qx0DnJ1fakczq/L7YHSt184AmoGuEqJBOJEYQi4v
LsdvcMxycW9GiLbySdyTXJA+e/zf9qASgm1duCMnyaCGU44QehOT8XunK9nt/dI2y1UzT+aEKCqr
r6Q2BN1aVim6bh2+/yWd7eSpbrsWBeRg427CTGFfab0kvMpviHP/57X2/7bVOWte1gD/cwUdvhef
792/FtB//MRfxTPFrmn/V1HUXytz5xdtD4Ji3WfhAFSFkfmfxbPzy8O7R3FhLtpmKkkaov8snn1Y
METF+6zf/7Gy2VtEAP9WPLtIpQP+h6yL8/bflncpChvT5gRh2hpF4egNj6AM5bHBPHGIjHyPuCfZ
aY76PQMn51hJxaboLH9tah0ATq9Mbjghor2f2stFbh6kT/XQ26W9sdPmelIlZEZHy8IEjtO21oSP
ht8/zRiI9rmCmTHGuUGxyyOeJBNpApjUV8I2m7ADy3XMFrJ5m5CBY+X+3sTRu/e57dGlzqsusxf4
BtFFdZwi9RqGF9y+zO+05pmYWzvEKT2/Gi4cgqTLL4iadpx1B2SwqE4hlUQJCcpCspYo8KkrMnQS
e3510vmcVNEJAslb6tZXml3eGT26IoCwG03jv7Ac9rM33gdcsqvKso59B42uyeeCkGQUV3PnPORQ
G1oHd79JTx/OOoIY9F4lQM/+Ie6C13i512Yb0bWt6k+Q1XsxiF2ag46YZ+CMHqxJSAQ20zmumkKW
2krzRbsfSeZBKlPfxQxHmDl7VwTSzKu5xdqQlg3ZeM4NV8ut7RBLZOZIfVRwi1fpKapi5pruHsRj
sVk8O+6Y97Bpzc/ZTT18NcOXLufkoDLydGhLoNjicMQtwcA1b3Q+h+Ei0SSeT/N9MtJEvK59AnTo
F5+ykZVLurQVnLpIxvxq2NMRvlnj8GDzheFLfm9MpoGQySHKOZjJUG9smrwXocTkOKLYO9R9+aCS
9B3oj7P3vepIq59stDz+TE35GkUQWfKoPjmedSlbeeOm+T1kkE/HzvW9N9Y3hpfckGSzGWHi5sVI
adLyKOh6wIOnvflBuoXS/BLn+tVY8G20E3557l/7WtO76t6souZKj/i7OjFceYN1zDx46V5NqGCG
GFX2A6v7IAoI5huMDRahIDT09FmH9b+RmXqHPc31yvjpluC3B93QcOcDSV4XtfvcZthKPOo6MTkm
TajU3yk85g3c8jh089l7rdJUbRsuftCcUXWCLWlSsHbwU2I+gOQSYTwWwBbvpvpMySzXBDmAB9Kd
aW167XTIgsbeOwKXvzUk1lH4DN6dsnIRk1EfBG0yr1M7MTetUQJpiaApasJDYd+iiAawHW1S5nNh
4eITKwKarSSr3tg/0fOl9zEedBpPC843AJTF2gRD2MqYrC4pBpXQxaas6ztw8S6qr+BNuf2t3SKf
JC3B2lodrsSB4dNagdBCjtiSvQSMKxR0ixuIIzWoxm5eq0GH6hKU/crSnJOy9aucSTFGouAudav8
DImwWSsE3SsmVZ+Vi5Ve6hOgycDnJcLt9VQXKt4i83+fxlyGMLl0YrgK/t041dYWiMd1uuQ3kDpP
PlwH2hzlWLG34YejseRVc8osAMgjp/Ucoe7EF0GimlM4oTdbwxG3ExyjVj46NfJANfVrnJvDnhNG
rXKR7IOMQSxVzJUTY8KSAy6lPuJ3ZMQf3iRO8TAfogSICssk6NgPie3HmAinJ6XTX7qCpyRJQDEp
qw9bLz0qr75F0ngXKTjuQw/qx86xoBmpE6P/WZRxtAfbxmvfbbcPQsF+mbC88V16ziHummbtOh5j
9EikOzgTd2PWn3Te6wV3m6y0FhSR52UqzNIiWyeuMV0ls21zYqjmHEuiGrwI9gLxPoYiqy7tCm6G
wpvXdqMTdwb1Y9WbkPspeNkBePi5RxMHtDYWT5o3o8EwKqjATUdZjadRS81sC0XqHC3vAIUxxt8N
5FBjI3RsKbCWP4Oe2CUsgs+RBQlDLKZArz0xzXkmmJOF//ycpKC6Re9eLBKf1uZCWBVFN60tnwOW
jSes3g4Y5ERmgSaS9ViK10Do4eiY9yzhoPy41k2vGE2kvrZPe/UkneqQV92jaEf0BAIMcTm433G/
aGZFvxNqXhMNUW6qjMkRMljwpfrQUiNW00XXR1ReGZLK2svvM2aaKzdJ0tBr6nv2WHTKvWJhO6qX
khhcNsyaswGcM/CiKAWqX1yLxbVcRp7c1G370gY2wRpDnm6N1rl4MMVH0QAH1HNMjC03qScY3DQf
k1ve6qVxZi90qVzscBS0D2htSejQCCbtFvSEWTxbQ4xEskk+PRG9eKnPcsCeu51miHaXcZwfHJ84
9CC1mwM3nrEuZ/O+1wdnP2S8KtJI33QjuwA7K7cYXx6rqI83jBBcvuqBBoDr1RCmuQWnyiPvAOcw
3axfo5E94+sjsZCJUarNzMyNLtnYja/tFM3gdu7Vw9w4N+Rv8/LO1UPJ+uwZE0O3dRdXP8TcbeeR
Kwr1gkBM1WCnAgu6azypk0ZnEG1h2o8ORvjQNmdzNfgLZtdwMzYZUbHHZrQvHIrs2h9nbJiKBSSW
ji2eZDs0pzpjJBNra2WnX45rnVXl7pQOupNKOw9TnSwQm9AoCGGzu43KuVkHhM/xIpZY5UnXhJKr
rC2Y9xdAo+ymRPMytp3OHnt4FQsjGnHqcMVeAfb2NH+0XXSZsVW29J0N5vmyzahwYvnk99VRG7h9
0iC4d7X84DusiPFn//bmZarnza91hCW3cIh2M4PaxJQvwRXXrFG9HGsReWxJyOKZsseKvzlZ7T0/
9Fx5bKdqQxt2npE9BBrtE3GxX1PFXTiMzTsTHNYp/vCp9a3EbORSYGFcjbT6y22HfkcgAMtGBpW7
0a/PsKwuWeD91oSsH9iOcUDTp24Uob8rA/EEBy3RMrC3SU3sgr0/BQ+WzojPiKZkbQMPC1WDY4l9
4PXQz5wZQ9l8uKO9N5gW4d0R8UpO7ZWhlldnxkPdaVm1Ic3gOVYCg7BOsmpJtACi8+Fz0A259/rh
3mo6fU26QrppBq9nDwbMOomSt8KR2Dcl651BJux7WMohgmbdn7PkhQLgNlsErfvERLBPcC15EtLu
dnoRMbcop9MYN9kG18CE3SXbTBMvm9c9NcO0j8lwY+rxkmAkygKlnaOlVcpLsoKturn4QwUurZ3n
VWrB9ip5dtbkqR3os8gV8zC159ZdAZRq3zgouIORYS5M4rXhN+yjJvWbBhZZAwOPJWGz3uGYHTeC
xd9Kj3lDZTpdrGY4qzllWkvhdYykmexzg8PIylDVsFQCKzGTE4d06cUsNbbaKXlvjhFdV22+twRg
CBdc/RTRd0do3Rko9Tt34orSuteUM9lvimPkUgZFfEtNA/+HFeCTZTBnFOWZ+fR3rxePTKi+gxkH
uZfGn8Vy0LJNuyMeuQndqQYkaOSPIyG5Gz3SDOYKy/1Jxs4mFgaUnVYAu+KcXg8QvplYBXGYzPO3
YZAYAvbnd0LPaSMOpYg2EYbL9pjG5d5BdMIj3AcYJ6LvjnygrWyDdhPxqu5F0oxXczBuLVIZmHK8
eLV4I5gjgAdQPMla21MMrisx3xPoQtDcfBfbHZrg4Gw0012HmAEQkNwPCQ03+QvvIgXpk2B4KvPq
LfBHf1U0mtoq21RvPM3exqEkWcOvAF2iBY9c1g8R6KrKSGCF8Kpo45UDEw2P2u8ZW9u6IAmmMsS9
wsNW1nQhnn9KR6brBJt4YaZT56hmvEkluH6mMEgu2Di7Jiy3HHvhINWJhT+VZSJC4v24/cf23HCR
EzP9PRaxESJ2eh9TCtJx4Hc6LYOkVkIJq5kLrTQLLCAO/DoM3DG4jk36/b4gbLLAOtZAdNrWdl0f
HDb8BzvJ9OspLx+dxv3S4vy77i193XoOKQga+gBEnxq+z+xbHzMtlDbk///3hwJ/7MjwKv0fBwOt
/Or/u93a8nN/jQcM3E8W3TwNkYFC3ueP/hoPuL/YuXmstpBmLn/G0vTP8YD5i6Q2g5adQHeTlp2F
15/TAU3/5emuwzIOXarHUuOfsmfNRfP493LNZU2Als/DoWUbuscu798U2qWJ/Mao9WStiriXz7mc
pgB7jPDXVum3N+iQItKphubiNcQ1bAG35uWmJrTxG64pXZBfyC7ECOoEpAowlITMUunztlDuMK6m
scso0godpl6F/TmNdEdt+58k5pmRvbcdh9zwV4RezFeBqT6cTPHqDvDU9nXWt98Q3tStHkT9R5kb
8xdJtU10piQJyhVALZiliWeXOI1ru6/XcZRY1kpktkZ8ZGawJKzb3/FUNa/DAPrwJ2KaKCz3LmC5
EEOTzez72R21ezddJL5lNWxcMfpPczqOTz033WudK5yVLVP6alWZwnxx6sJ/i43Uu9GkzYZPbwx/
1+c5uMR49I96aWoXJx2LY+eyaZnsStuidGnPmkF8z/IGZ9eSmNW9iE2GGJOe3SkRcT00gQAB5hX5
U+U2jJZryVbAt9KL08/KWndZ5iDK02J/T0QWeNnBiU7t2OtnuxHxQUdGwb0dp2DG2ja5GQZp7F18
EZdeYREmZkTuZpXVdyy0+ptOqO7FRQd4zoJJW82pGfwWADk/UCsZT5Mn3VszMVQ4LN5wNU7aXQzk
7cSAybiAPEsIyoYqeEhJo8GcVk9P1LLWm1ZS+VD2weBYKSVxwFVCYOHMbAbDiUOPxPCkuJuj3nqU
Vdc8DOU435UBMFpCx7SrAZTrgUDm8q53PchDSADvedaoEXO+Ssut1YmuQCHH6uKdJezpGmveALKt
GQL6/3j8Bi9rH8C6IbpJlfqwjcZ8Zg/pbmo7iO+QJ7a/fS8BLhRFpbiNC929iMYGm4NqYRXrZfDs
mSOFlqkFu6ZKpxusef2HYLL+mJaDR27rbGwdLXFue4BrYUc+w8nQjPiqECidVnAPooMkiSzmErY8
vtg5go3Z2ZR0kVUyl9LZRthOVNybXpRchqmZrwZ2G8hOmSfk23ruPEi+I1Sdsp/To4n7DKDA7I92
2MBTL1dO75OaWo+C1YofuROE3oElWC89fM+5diEoFqsKxPo32B/BljhEC3qHS6Rpb0y7uR2yx84r
oAMXHfF3rJlvlg3hLsWauyGarbw2IW2+G7zdB4uZ1N7z24iVYzDvddWq50wf+pcqLhDSBq46dMS7
XfzJnu+CtitO8wiwC8dMEVaeTZ4tBXgS5o7QryvZAN0Y++luVH6yaTj6bvQ6T+8450xqTmO8CXCw
8yGZgynLmUJih/lc4yyuNG8wLkQ+eQdLm60vST7x0UlMMEB1lOy7ctC2RsGQplFxdJ81fo9qfWo3
leqQynn5+E5ksnnjgpg5xHpTPRcxADHZlkuVWgySf4Sx0MqM4viQVa1NPCzJsPeKthN3xdwe+qoc
X2rEBLs8ysVR94nfIl0JASPW/4Ns8mEjiAwIiyIpLmwq9NtKGvOHqGXyVjd1SbA5v5xpYwsv95k8
lE4IUjCCIzPY4gMSRDzv+Ijeu9YqOq2ed3VfWEZ/7ubR5MwtoJu1gie1bgdtk+IdfQ86Txa09uRl
r+C/uMC4yN/SaWfziETxGiyLrxEgQlwcO9uwd3XtroFNtqtwoj5kkcrRgpn1b07rGvd+23/gfCxf
za6TZ5cpmh9G1TC/MvmhMInHUVPh5NTVlR8n4jF3PC0KozJiVdRHjdmtFINu+tJiqC+JLuW1g7it
Xdc9QIEVyRcxC2zbN8qwUDZ/H4Rv8Fc8YT4rYTpchqAsSkxd2WxPmXxtorobDvM0A+XBdbkFLIBg
bYAlGWq9DlfcyRzZHubGAlFhI6RDRkUS1TPi04YbAGYF9nMSEegeWtGTwBO14ytbEZSREtS3E2oF
n7pq8gBMk52qC/OlnNkEB8pTBtngwU/R0W4NhOnUv2ya4YKSZzmWydjRnzKr2uU5rPG9NqWE5lGm
NhGCjSXVplAzDWvZBf2d7CLr0JQBOS96PFEQYq07t0nZvee6asx96pUdZ4zvWey8ve7TV6ZiGiVw
05IqRWVrBXFQQxownIsZNx6Sd8dEysJFzfQhzQdkJCO77Jt+yVgpppifJoNcdAeq75yRG5/q2ptt
/6m2JKNiA1mgCmeTU3SHkEIiN/S08oMsQPuJ1oJf5djH3Km0wCiHZVRysyeVkSI+LqpID93KmsXa
qToHM9zAooGy0dPuc+AjJvMsjSRz4laRYabgy3wPzR1rKdZom0QX3q1TDfGB3/3SVkymzwi8inYd
u7oVIdnMjGf+w78TBLMn26X8WMV1OjzUvplPNBik8thGbb00pDaFkqjsJ9ERIueTNDIgBWemzAjF
7XcViYtPfs4oIxqkfKZmsB/aqo4PslLWGeCHva4aad1rTs0FMfmoYejcdjnPfzhwFoMVLPRmb/RT
e2hSOiZACfiB9bQdj4SzNJ8lHCgKIz2Ydj50QyaCdr1GxSjeYrJKz3M5HZrsc4LXW4PvOJR9Ndyb
UjO/UEolwE58iFMtAv7XevbUJdbN6o74iGhNWlCqr/Ra57I08R0xLPAmZIgt5sZoRXg4Ez1TsyEw
kyJarKkK9RcPjchO1m7wJAGi71lFmE+Z5YrPzC1zc21VsV7wa15gfQmaVGb9Az8z+SfOHxcJ4hDf
EA/WrGcvzncW4vpFb1kO28zGJr8aJ9cBQVEZzpVfW/MlTZxoPWYwJ/naAaspw3a2tlfJYz5Ak0BI
jhRiHBWWId5udzP3c3FLGq51bbGQBDIx22TDFAWg5+MEad9B5zpw1Cb94P/OclluMECTu0dkR3sF
tLl8Ih0O5warW4l9OOsrsQ2yVjO2ujdDuG/YKmBl7/Xpu6ULTVmpVgWAGFjRrBfYqsa9fo0UQ3/K
ESIfIXi392Nld9ewieDm93awq8hLbsIk55plrDBuQetyClCvMdDi8iY0byDTd0U7BE9SofQ1zl4K
Fk64zqYoFXFBqNK2I63fhqCDfD/GWf67xwB7rdSiO0rBdb/kCty5F6Tzs0eNceqk2VZkWxKsim8N
qQnTV9++zcsSRmCOCOI388rxNHaG9gKIvcCuIhhJgWgZ9pqZk9lXLSr3sXWvm6ytn6vehQkAJvAw
lK325hRZ8V7hLs/I9BIuwxEj6n9zJY6opTxh2XdSEbgZEpjOO2cwwrXCwE6ZShvmNN8wOzEotrSq
O9utPn921jwdkr4m11hjZmtlE9axNHZxkg9+2i0Sbf++iNzhwRnmjIG176CCiY1Zroc+S+M1EVAI
8AWoyiufcNkv7ljdQcFgg/zrTAkMGMi/OaMxarmBgY4w0Ka7UJuIXzApVHWe3NiZC50tKivnkNWq
u+VzZLdGbBjIKrLGfSS4A924JE6dzVOQDmJlkNyXhkLjajdbu7glCCY+CXgzDKtsbX6W0OuZA0lT
ALxL2uIY22aeHbOB8uwP1e0/Up7+b9uG/9H4mv+Xxrd7r97F17/uxP/+uT8bXzf4BVaDqQ52UdrL
n+X3X42v9YtOE3ulR1dIaMbC+Piz8V1aYs+gu2XG43KjWX93vvYv0+cPAo+fQvYFkeCfeMmtH8nx
330volKsl+iRkSUjVNUt59+8gCnbua6ZHbEmDQvMuKkYHIUEbyC10+H6v7oTwLnErLsztPzh1Au7
+ohNs2ZVl7bGbdp5NsV12kXnlMLkNMNx2A5m0T6kDmAgzY+ZIeaZZR0wVy0A2r4jv1Kf7KfSmEAz
oH8a37IM6+BS82nJFqVj8apZHclhIuhplhLxia4AaCZSR/vs6m7rbeh7cLwy55T0o3HWRyDQiUEO
WXKp1wD70jFOcuITEpHC5+T0KNmwcTkcW8Do8EwtUyahYVb9Y04+kbcBxe4MG43zY4v4sUcyBmAW
s4Jz0ZvE8SCBEUrOkjmbb0pr9I3j0rSfgr4trsB5F9flhDQlZX5NwgB4823lagMZtQnTy1C3ySbV
1Sh2TiPEklMuRHac8KomGwb1MnvtK48YU72pI3IrGU+wGXLZbubm6G4Nkm1fNWyFb7ZVKGJHBZrK
1lDauNYQgWZrb9Qy80DXPWFlyRrjJme/BNzVTOpHZ8ZIuDJKR1ab1h7TF4W5oz4BlLC++gEcqEuj
9DCIwCtXghaxXSGhME+608ZcVLkwnfeozZI7Pk77ST1GS9sv/KF8dMn4jWESZSbOwFWcLqgiq56i
j0Da+lZzIKPVC9PIDgbjwf0BHeWJJDaGDNarJMuNDQ+TeTFGMJN1X3snUTKRZyllhuQrFFgFGQce
sgWqBIfBuW8W0FK5IJdgHLf3VqJXH7bt0gF3mnUkNqP4PdqOfqm6zrqL9WzcGgvMadERr4G8EcCw
oJ6IhBmRhOXy6LVZ/ITVqYYHtaChVOTw8IsFGDXPUXv22BIcRsRLy/watJRPeuGx4a4P7dTsoTI2
QMlNRB4knwQ3jhcH9+mCqspz4pdXMBncA8UfA0/Uf8N6XgBXepWQh5sP42dX1NnWWkhY+oweuF/o
WEZsT+duIWaZwyy3yoSiZQxWD1Crha0VRXbyGqcLcMsZhBtmC4XL/QFydX0Lyc6CYz8miXawFnIX
IUGICoRP+VGDVg1+EF9+Oy/JjKyjTRX7R1GNcgOgPfeIa7GmKwp+a2cvwLBJZbDDnAUj1rkAxQC4
l9CqzXJLh2w8msjJ14W1cMia0t+xdbcupHyP++kHWOYv7DKChPyrylP2Jl/IZonu02IutDORucRT
d44KmRLrI2pQOkdKlGnHhAnjhY3rWYsQYaDXiXZBV3jrfhyCbeY2AsFCVuzqtHWPEx3JJl1QbAGX
11u14NkiFekAiqVJhp8LvQ1oWuMAPkNAGPYs6y59lmhH44f6JiTH1qbuqpEoToTgJHUHdvud6R1W
SCI/E7mTPwS5pHHt23igcOewHt7TH9Zca+MOXdeOMz318InssFpE2j3sDHopfFprJJH5rTWmgOMW
Ybf6Q+LtyS/hIPv2FgE4by9fvazlOqhij7hGhBAIS5Cc0rhHpyggMBSUW07wdg8LuEnM7kvNZo6Y
l+wSrIU64QbdIkiPPVswDguIHnUrf4IU7ZW3sbTqO3bIhMH2Xe59Gi52raZx9CMPFXG9kvO9qVFl
hBrZOcgrfkTyNQ8/AsBRq5EJF/6ZlmbY1EiaGRNNur1PfgT36kd7rxOcg2zTXCCzOikQYyuJxm3M
PHY2dS0V5/Mi6M/Lrnwhjwo9lKiFCEUTsYDyBP6YtVgsATQMmAN+fAIeQ5V2lwfgY80yWCBqY0bT
uJgKikGPfFi6Jh+Qzb14HnqRi5XZ1Mmu+7EkkJzdnavFp9CbOX2v1bfNTuPOAA9UmcnSB1Q+/lTy
WjFEtdGObHP8EKPJzjakwRzFynK71A0braH9zCYnNpeXT3iop/IOIUwNDfPVsSXAcxA9HMa9abEp
yBw2KU0BZ1mMp56rfuNOrnFTu/XX4FYxzjhXXdWYTUFj+Qy1IiMCpEmo4t6ptW6HC8w5BwpjbkaS
AxBdi4L0/5fVg4kH5n/WJF599e//TfXFz/y9dtAplPDNLI4vJIbUUX9VX/ayXAgQHuL5wdvjUfj8
WX3xJzh9rABjLFYbk7XAf+4djF9gMKiV+FF4FdBS/1Hi3Q9I6F+2DlRfBg0WtZxOCiMF4k919i/0
i5FB/sDlAYHBgjyCTXsZY6ksx7/p/4y3UPaI9/Zn6MVowb0EOFi+k9p3z4PFbXFWEfrVfhvFoj+5
nRVfxjodMbb2WBPNPno31Tg/TKUpieRg88V+GLiVYI99LWORAHtjBDNDoiY1zqVjOyZJ29+blEY7
3RX1nkojReDkDRtzFmxitbazMLbDY4WnVn75U1xvrEiKGzhy/WlOev2oVe540zRDDjfWTHZ6HHvP
nfQ88m/86qYHBf3hagx1dGfsXwwrT5epJAN2zzbpYC1f0P7Ew/TepbZ1lbr+dBPVDq2MTV8DD4hs
bgwMpFtnZPyBVS4OKnay/VT73RfNNFhO0864oyoEP4VI3kZHyo1Moi50Xdu+klXp3mUZFhKrmLrX
Jcbk3SD1xWCjSCc7M4o4jIFG7teUWvOGhqo+90ZjnzIzLe5hM2CRwi/fnFTXxrucNc2BpY171HLc
V7Ht4AhoBr36YtLXnVOS4sVGN+nUVkXbFHcGYyDygD3cORK++iWVgA+WrPL8Coi8cZFeBestdh00
cAQ0HQOVl6dp8OWnT/UNzqEpolOgJeWu4NJYDUy732UwwVdNZUs9QEmp/Qd7Z5Icu5Vl26mkZR/P
cFHD7GfHHV7SnXXdgT0WD/UFLmpgWjmEnNhfoEIKPSlD39T8adkLycQg6URxzz57r91V6kXyprhx
mzZ/gL7gHYinWWzzw+m5EhPHSUSumyLPiw+SEfmR0wkPQ7vzflh51uM0YN8MYTxLNWclZfJEgwQv
NoOR9ESvgX7O8Q8exs43DwnYjbte4/qlN0aXF8TT/YOFt2w/YwC644PQsOxgudlT4CFu8YmMRC7m
yH6fGs2/M2INs5Pe8BBfm37H9K/njbrXhxnOXupWOygZ5oEEjXNlW4P3KKNuyALDLOY7ysrSm5Z6
sWvHtog10PDn4SGifXmj+zqBpLnWSvTSSgPiEnlDu1FObT9R62xu3KmSF9T3FfsvSb+Qk8ZP5Un1
xF+fyI9g9QS+lwKbNRlO40aJ1EMHAU3LGzPJjiyPo1slSSNjR3ItehIEDjiG6rFAdxnEdizH/gG7
iHflETXgoomatVv2ZYiN1LavrIbFfg9M+GIqXKLgJUvTvWdbWE6A8o4B1sZ4j/mlvSwgvn6wpBfb
LNJdGPEIbMwTkXsxhFyCVsRctartiuHIRXLGT7SKOh3PwHHO8npLIRz4eRIeZ83IBUcKUK7HUljT
1Zxb+Ja8UU+TtWFV9vWgeSblEbH4EKixhPhL7u/tPHCzGMAleBV/RQhb1I3imOsTljdBrc5z/DVm
VaEcj6mh+hcrt0jguINswrXwae5YUW/AqNbAtyc75bXTQ4NYhJ5eTOoDnxvwiGL0uyciZXBXeRow
CObLTFgMMR+w1eYYanWzOelNSAlUvkyStCMP311HKz6t0q7u+XNHe8AVyYW/jKEAOEza0JbhNP6a
U+O5km9Aiwfg/IyxOAbNrVhGW1kvh37za+Jl1sarwA6bl28/jzSnLW/k5OvdzPpr5+dlgZEAg3c+
mTKovl7nSZcN5OEnrN/O8NwjCt6NNI8H8yTL80giEYMnpwMOMWyrlhOD83V4mPLRMZ5TFrJp0H8d
MLKvw4aSg3g1kkJWAzh6WWn3qZMs7qIRTqWLnDzua7tL0ssaGXppzChyoMGmm884ipjGgwgOCl0M
Gi67LosrnJeKiJbFj3PRVKOCENX5zW2PqHCtJh38LhE8/0HKpdZFjRASV6BO2pHnShk/gJKh5E2E
eb3xE9ZQgwJywn3Q8hwqpZdSYGJpn2Y9p/Um6Y2iomeVJCVjul5fwzgu7zVcMTuzNRG3hgo0SK1F
Ty6FDTCACKbza9E6s55jqhuRAaABb+e4jh5ocJsu6TjR0c8a2tNbUKU88SAAp0RUrEgLbwVe6TCo
xWjx4Uym9pkT89nICmRnuJTIWHPW7sJ0TOnCMmYTHGfFbZuiPlO2NcJmdM2DPgnvkDmpYHWaNuW2
iyh1s+YIcX6QVNa4Ye8c3bLR2HmUhHF6C35PbXk0XbUZRQxwlx1b45HM9ofWx8rUtjw23WMU2Tk7
g6TZT3mb7VRSqX0p8krcytxFUPWrqaSQrS0A+kjamen2m6S2w8vdRBAB8AmgkegKm6YuMBUpXcdw
a1dRc6pzq6o2oAf6fCVrM7+KJoZCtq/NvKoazxg3sAjyO88sc7AlBr9IMeiIIGQK1bTVqFR8sk0D
LHthKPrsFfMdvjg1EdJhJ/fmhk32xkcofYCwScfTdYIzYhd2StGLmuaA2gYu2HDZG4U+KYc17GbW
STG98zdUPfPMxpgDEJp9odzTw6LvZeHT4VOFHh9TOPZPw2zmBlM2IWAaXSvaaMKvXVZpO7xw0PbZ
M0Q5B4xl7RVGdJ06X7swobMW67uYkJhD6PU0JDYICrNT01OlZezUsq/9mqx9E+k2dKMOQ3rWXWLr
L6/B17KXa752dIQN2dc1AEu0tVa1vEIolMViKgcfggQx6EBpQ+WtxbIDbJ3cfzaAQr9Fy4aQxrb5
BxPJ8pBnf5hb08B4zE5xtig2Wrtfq8Zo2TqiHbCA/J9/hKcSi+QO5+p/fYJf/7Ex4bev+fUET0TI
ckGSiCUmRFiI8NCvJ3iXc/pyaAZ/bPv0FRD5+ccJ3vxm0o6Eccj1SfwQTPrtAE/PNXXreImQOmF0
GsL6WyBmAAA/+YaWUL6JsARDDaMIA4OLZPx7fl2clSa+YdEEOB7750Qx5LPU4F0h6ulWN6rk2lCm
xIpsyQfladari30oEDaB0LKIQXS0nc1jaoC+zoZk41YjLc78zvUPUqLh5SSRX6eQ53rNyon+m47A
a2TNa+o0nXW5bPJG1MEtJER5US97vqyerHt0/+4JgQIgqO+mD0pV3cmoUnKywiK62yyrQ4041n3G
0y1g2U1/NV6PgDtrWdKb3XDPbEQbNptr8wIRSLzI0SrlCgAbaBkaKXZD2TorAFvctNw/0QE2j3vD
WneMtrOYm4X2FOc8VfruZqwi7DfzjEmEIIPZb0VCcmcFvxQzEOsrc+s5pPewyvYxsjOUjGyL0Bxt
44pGBzDq/rjxJonBE/xW+ppq5lSuG4PO1iDjAJ0HLaR8ancG/k/pcswurbo3Pqn41u94rxvn0OMI
BUCgPY+2pl/ntja8W5PyXkAnxae2Hn02drCjVABMfoyo2saNOWTVmKzN1mPscQkB3yrfi976tqrd
vYfUdK2HErUmZUR5lm75lfWkVG3NJ8yeOqI1Aam3lIppi7KfXQ+xoAwsMHUdfdwFR0LN0tDGK2Nm
GkgwUbEG9mkPcCEPPONk0B+d0oo/WnSgfejbHW7bAvmENVmDK1tN7wPZZFqVh7qoVhhJzX3K8dta
pZzO4OxjX1+Lgc6klc68djM1YdkeMO2EVxO7qaXc2B5RwBTg4IexQV9c40G3X9gci2vMUtkL1Zja
3pfp/IJR17+ny0rDtd3pJ/z70TGjYAvMf1bdUHhmb/yp087SK0c+TY9c3EilQKj7xl1cImFy40xn
g98W161h4aUOHc280EuJfwdsg1NBljPp7CA7S6cwDT23Q1L1WG7mbDwWNRXk65A8kdowI+OQSlmu
D57RXBfwai+mMk92ymJOq6LkGX8CkQ5pEUSTFHa2WRpSSFo7fKxDfu4MthPEXvIdg4a+Rbvrg4Yr
ZjOzwSeA5KUXZtGC16NuIkFc0p49vhRwa/FaS9VtQLewN4jY2U7e4K2QEfggMeDBFvCGY9TgHDa8
mu43q0vXJnPFxjL0ZJdO44Pr4g9E6UdlbiqHc5X6QYVRveEJk28wDTANtK17TbKYpgUvpn8MS85G
NIiwJo09G25RWEUt9c2xqLoLhNHshLjcb62sEwda1MFXt7E37gQG1r2UWXzn5YXzUNcayhbGqxni
htE490J09eIngHfX0Ma+K41FH2+qieaQvCWzTwjKxufHBZNra4l1+3WKDKfA35AbFxGmqxMwCvHk
wB5/DxNbDwQIIhvnROa827pRbip6WPEBFvZzIgCSy5BPZPQTLHZhMW3Dro22UCsUgzsRBw7D9IPP
pHyHoo4RL3ttF6qMk9XYc5rwBB92ZvJxMsjMNwQU43VS0Vm7mkCfMEbrk4uLP3V3lp1Od+Ac7DOt
L82lUZb0LGqx/wO65niCOBE9Cp9bcOhmC2m9bveFxXbEbVxMSEC+N9msxhNL6YlxMlFYs7DU2UFJ
ntk+tJauf9gpB88t0oL4mGyXSd/X+1ey7jGLCiM8uwUYhlUNWnjTsu09GEojimDVODBoeejgsuAc
WoeNJdYML/iSpEbanxIXZW3LNCoubUBu524gCeqWpn6Qmu9dTlGmtmrw9M0IG+PUTXEVDEydV73I
orXhTFjOrdh+GVr4CZVRA5vAKmtNBEMIthYRJvd8WJo0sqRA1BfKMXdN7xZ4qYuW/0xoI6NEi83n
2mxzwf1jMpfp5Blo/7PzwC5tU6xaa/Y7RtzOOI2RjWneit32mdehetEh5c+LozPyiO27mnvUJpr0
VpTX0a1dE037cIBNHERatPvJN+7zXieiQzajoZBlU7FJPMAa8XdYfXDOcG9k+6hRFYh+Gf4oiDDd
9fGg84xvJ9ouqAvF3j2kt745jRzV83q+6rAoHHAvsG6Bm1BexFB8LuB3+vkGOwKvuzqm21q4vcD/
lc5PrVNifAfZ0SyutCLbU/pMW001UVeCpf5hzGuPOIfkjwEw8UPFLjnCIcfAC8HhUZjxcFcYBDoq
VlFban2Kx1TJyTuIRoKhp+GS36B2wbhqsXbZ5rF52cvJzIJB5DTfiF7uKWl2gCqUsW4EsnHiCvep
zDlbW8WTiPzqWTQViOG4to9SL63tkFrD3cj7mqKjijfGKsFIjeXTKiDK1yY8Ly3t+OuCzt91oWny
fPFn63lutQm7nz3fCHu2YVNaMT5cDD36Ouldb+v2pXmr9XhccdHxlIgpTLiqijjVqPXU5xudJAtw
DweTYys0wHJRU6c7RzPQs1xeNt/rKCvfTNgAb01mktgAx3MG/ADV3lUjG6SSFEkTZvEDvFmd40+o
ogCMGXc8Sj4CBjmbGj9pG78Ms9/vIAEXJBuoz2vXkI7YLPKk0e4VOZLr0awVtZfluM36frgZZ+7i
Ig0lS7NkfuxIeG5tbDZXf//YfU6w/Tblj/b/LJaH97Ka2BrH7Vd9xz//6f9Ph8NiLPiL03lcvv/X
f/5ZYV++6tfzOQ1k//DtQ6P//dnc85GsUSV+OZrzFf84m3vfHLDuwEWYDbhbMd7/djg3vwHwtYFA
Q393OKf/PU6+q/8J8u7q0CQtdtbEnsgQ/AE8bCPakOusCCNbpiyCCNTSc8Wbkesq1e3DbCwWyw6z
Ys4EzDsdHO2Gxb686+D93BC2TPcAQJwT5l51W1k2ITWtkxUv7dLPXykILc+VMXjrIpuct6SctSRw
hrJ8skmTndkDRM84hyGkh5FzWyjVvdZTunQCm/VaL/EmrQdf+fmacdd9nalW+47IgOFuJEPgKpbi
riNh1end6Nww0LtBrEj1rerS6XcmNjN82immscIh2o0wU8VnvZYDlSlTRashNnXx4fBTX3oR4Qcm
+ap9b1qNrRaCGF1Yelnnb0wH9jP7/vidV2eBTgkv9hkfFFUUPT1KcT7H1FrIeKwO+ZhPl2SY0g+Z
YX1aJTShvaMP+J9tNxJoalBLAsrZLHpSDaDoScrjSpuKfGuBDr2qk9BpT8PgujGRvOX5p9OXdIrN
obhzIAJcKcu0L8eyqq5crUfHbdvhdsD/EJ/B6iM0FPCVvped418NJk4UC9f7NY8y+x5x2KSp0/TT
PfVm9kJ6MpG/M0uHNK0Xpxle78HQsy6YEru9nCp8XymmBHbMWfGjq8J+H1YDmTli3Xq0a3Dg7yw/
lhQGT8RXtTypdqQGyM4ZcwcwxKwPnmzRf1hWbFgG9Fujt5tdOLXgRLHzzMQuhuoRjZoAeikz71Ly
PL+b666OkLhFgcOuZ3MekV8PolnFPcZSF9+cMpNjPejpD4hb7Sl13HzjYwv8zHnav/E8JCNKgv9O
iziqryZD+a9hk0e7kav/ZDE7bBtAsscsUvWdHS85KL0BBqWl9X1R+X1QW3FCmoJFBSbGZpfPrRE4
Bv8dPniN70Tog1xdlBwYwxF/0ZWA2dal+UOzvfKtHKmLLxwLuyrrTXWpDa73MMxlch8XkToAj9YP
/F3tU76smnGzNEfCGvanb0UIhBAhrgsW5AHjE+eyKZ/vu4ECMzw40QtMK3nWAa0GIf5G3KyuKziy
NvEu0UJ3b8lSXaWDNsdr0Kg+acVs2HWEEt9QeT0W4tIerkXYNJ8lUdsbk0AyzoGw2BoFtpwQ1u42
8afiubWdvsbbW1Dt6WMRyX300WCEE7AelYLahTXv3BXdfF3VxOhNTzN3CusTVkGyAylXqnho1TBO
q5he8O/UL0dXTdR4B4hTIYw2Ko/svEs2fTUyx4yUPL73Q+89ejqO6l2YzNqpKlJzo+GlRQLsu+Iw
WiALVFhGtJeSEt4MFkxeKGxkG/WZKj6YCyTsjcYKVOF0NwUkW3xXo9z2HiHm7agxgW36qGu41Qj5
hk91LLJhH6VJfKmRmICUGvv5yNk0L+FdDzYAJaE3bzMhjZcaL+h116YknmezpqhQYjK/zDlEXNu5
g9jGjVN9JL4AqJ4rBnFGQj8NqpQgKxdGys/So/kaNDbHkYZ/K/euTEWyaO03ZXLyrVBtstKv8iCB
IsqMZfivUs7xVspWPniOPpyRnDOmx7ZuD4MYK2+bTKV/gXEWvlGShOfJMMiFhDMzbAAaIb0BXirO
Wkk71FQVkKEn9Hpy0NFliqtoDYw6e4ffB2klZ9uF+cwmSyNstn3hjHnMlC5O9Hq+tcppPptEtoK4
gZuEaOh1d1rCJKVjZecy1+t3DGwST7SqLOKzWIeYXPTxhXxhtFet11748yhe6tqqvzeG7n/EvB+Y
xovwAGCPBKEbORcht9M2Qos5e4Ny982o0UxE3PWH5rnN7RynDaTWVMan0o+ScgUVMb2bMggRsCYr
Bm3PXft2bl75kZNsU6kPH51E+AlIC0dPs+PNN2Xjd1wGy17F9eGmRewNHqgf7Y91UfeHia0ziFdu
/syp1GPbUrzVeU27NXXjOE7K4oSVeA9FqNd726I/prN4KLApTgLlP0Uih/JIz9eJSkP7VV9Avjap
li1eIPuzVIk8eWYnVh3hzENO/PKOGG+Cx3jujza96WvDG8Yrrw1ze9VWlvHJrWYFOViRq0grbcZm
AIPI6sqXx5Bj512vjOhSdFp50fgNOe9GN3inzpbKPxkOOQ8OWqi/+TUJEQIoYoNeRFt3roZrJ49t
vO+dsTEBEzxGuG5PLWP0QcwkJPZOMXKgJqjvXNp5iBDilha5dccKvFLYnHdLYWLHHZalHhoUrj3J
j2eA8UISYquaM1lvcsODMlKi2N0YYzcKFBPWQDRLm261kiM+lRWrMQEIkHIspTxStqOf/qj9hBEV
zx0t2o28RbSRJ7Mv3SOGOWMPI7H4YQxmdNGLSeHr8QHBxkkGUiAX0qrOUw/JgZCwd08r6njIZqlY
6MbDEQnBpk/G1x80mJ5tYJWDeDYzIAI5gsfObTp52Rol4zTQn31ols0O8Y/8GTfxjlJ4pIjJL3jm
VvgC8NqDQpiqhFJvuzXaNQwFxynzh8IszUenJSjVeBWfaW92u1jOLXZjzU4uewj7B7PlvJD6lJrD
Yte3g1Auywezr7be7ImHjNfQwR4EemGsDHZepcdLOqFoee1UYX4IoZiuNcODlKZjiL9QU2z+KOyo
NFCHWrNYW62fbaAaDE4w27lf3gqQGHitKMxEI5IDSyDvQVBT6lHlNSSvrCbBfdltBgrPgadiIciu
aCCdP4CGOYSWTfvV1GD7wCQGJsfs85TmquSST/VzWozNhhC6F6SlZV8ZqTtc12T35yCvypTWdFrW
tuwBog1mAJQUrplbxLRpm+Sw0TUPWRNYHM6snVuI6hrmJt1hPhEqLXOHo0Gx2F6M7V6GOSACbuTw
5GLKO/IEJ5HX8iLmzRYHfuzq9FMWvJIbdL7PvhlzO+CkGAPQ14dHi+jgD1yo7n4WIQuhxMm7t9j3
QxjM2Gxz/m0wS9SBrgizg09CZZ2J2FkN01fDLMgORZA7AIAD8inP8yrQw9yw1hmuJYgUBU7GdjwU
air2EerzeoRiTpWgHm8pT/M+4mlUm1p5Y5AUoXlb1Wl7IL5Pc6njw4nAf7UVJKwIOFmK8gaz/Yg5
462gVbOx7iatOwKyQw2JdKd5NNPBfjCdmY0VNtt5V7Yp6ztqorgDaMCt0QZXdj7UyZbtoyGPUuri
osa4eGMV49tY8sH1go1rXKTNDqOVzIIqnBiBjeSi7t0kmHD7XBALbS44QGMAaAb9Ow9z4yVD4742
edNu6FgYP6aK5+raZT90ikHiHGUXT5dFpvFCA9z1PbZNcmRF1aTFRV7NOhjdwhvXJbjSVdllZPYc
M7/BkMTLf5jtldstpKO62adCM9Grcz4QcGeszLBjQ0QfQQv2Sh7xugFNqEmpIpyRRSkPFDKGj9Vc
8lgxuKtxJyTtJTHp8nE5qq2AlAL509Q6Ec6TLL0OFmFkoVHIlBjhbJ8zGJnEb4zLhCPNiy2KS2j4
/copwnwdAXfEg2aSTUPcXlslvsEwd56dPLqO6SaF1kOjXzZe6T5rcAeLzZPpFu7J7qYaKpFoEAMs
6UP/7bq9VkiudvxSoYYL2M0X93HhraOoFUQXaCkhF+fJ+sL22Aeu6ohKibyC1w+ZN8k/0x6PANqD
oT16Y5zu5ybMz63WiKdagezsOFGtY83FW1jo0XU6LT4UHaPPDe+kAiIFOCPAvrMxPOAMRktvWSFd
8fKbTy6AWJ2ddlgcZ5hc1yxeSAYPyBkuI45hv9r9lBybbjBfpO0mHwlHDBonjKY6cX53L327sY9x
Nw37DHBVQOxE9swMpf34u3n6+hef/b/JrrguE9k2//Hvi7v+n+77BeSMlwpLt40NDe60/YftEZuH
2VA6IWfkltWYvMQKTCs3yl9/lz83Zf3h2/wh3E5YLm8Yt4vN87gNj+Ze26ysFWv1Y71Ld3/9vf4b
xjomGlZi/F7eEqb/w68Eudim8hbtbTpG8CtW5CMrZtiVu5Ob7MoOvHOQ76k0Xls3Qfn21998+T1+
+jg9UhM2WQpK6nSHbMXPyzhSoCl3uMo26WE8NTsW/AdAm7/+jn8r0fI/UxVi/Qr3FUXmL0Sh//rP
+qN8+8l4+duX/aoKWYAdbQyXvi8MWAomF8GvW1vnG4tXvkDogBYsKr9+U4b8bwhGyIaoQ56AqM5q
9lfeg/vNtLmGeXs4ugU2ja/6G/W5yyX4z8sEbiXVvlyi2C7xduLj/AMLcnDHulAFlm1vXMlDsk+O
s7uKf3TaL77bf9kW9fXL/Pk7oWPRJGzbDg1VP1+QOl4qAo9VGICYbm+JlqKfhhSls1Ks5/FeSqfc
635VbuGE5WcddvaZCiKP6ReB7GAb+vygt9VwTxNGd7ZCKc42wKs7tHI2oP3g63dt6mgcCkP2Nsxf
xa0mfS1QNu22WRh3Bpl7J4URrJx9ykFnbWltf45F7b6DDtOeTRkn711DXD7s0GnZKms5eDbaEyIe
3wUORz0z3sy0JEwZTdHE11fW05RE6lOfXdBo8WSqU6ILepPGsWkAqisWFmAP6i1d8uan5UXdtK1c
/IE4LkP06LLWWZ0ltVEmh2aa0QocwtTTClwmy0TYXRr4t6Vvo9ep3mB4YioeXF6iVhg/UP9rvvqx
P52ysDdYYojIWCDaUbqlfgNeUC91CgdNc2fw8P6ggwNEXlQ2vBZJzDSDJo/sGpprDb9btSonfOhr
ixNNv4ld9gl7XTHu1+wgqD3uFXofbjXaBdnueah1ECbVyoDvBX2BQB5E8t6+QWCE6JdpzrVGZ/D1
3FTZS8rUcdQjJ9xii5X3SYQRcKXrPmYuR0RRSFCpKRBXCPxe4FccbqrIrvuVH9rJPpZGdiS14KMr
Ql6YAE/1BSHHoXvlSD/esmuIuxW7fRDRtjPgIuqACZDZBQQm63a8dDXl3ndsVO8js2bo0Rza+2rN
rc4O5rFklbp+cTfPlX9RgQy71oYhu4rxHaPpk0o1UTP7ed8PSp1MHc44Tsgmveq6VtyL3FUH+rJt
ZCxQaAc5gA0OMHUiR3FNmxdhk5SsrQGkdziZDgklu6cmsrhOkjCMtjr/O0i9nldtWnZMWX1GF5CO
B/oyBpiupaFxAcFNbAErTTfj6BmvYWiOewfgsbFlJO4vstA1Xw2JOZEMDqYdsvHoA4mf3VmJz9IQ
ShGIIOCVjUaLk+UjreV+emaNkO4rONEOSWITxGHpN/yJOLGkitIlMlnrRaQxtrOHuXfFQ6pKDhyZ
hHdEgl3KkQCTQO+GKj5vFWjtp7kFw7Qqyc7fpoYGRaiA3/wUW6lx0kjavKtYRPqalm4C5+ZIryBm
jTJHBPH9duMrMOFbIzSKy7BykvuRsKaxFax2rhnKm0cjJG4RmDg563VTaRz5qmQunpijAHQ1S5UB
17dWPxrTWKLB1f1bg6j+XfNgUnQjlq41WyojDlRuGCcXYwRuwUTisvZbvWPWhnDTAG2nU8BMdCdz
gq8Xwv++H/99eWnxfvxrT1MnPxL5vfhev//0kvzn1/76liQASouv4epLF6NLFOCfb0nrG2Iopif+
Je9E0PS/vSXtb4QZuACxNTlERJ3fFY6YdNbTO+zzA9qmy3vX+jtvSeurBPf370kPGRN/DP6pJaLq
eIv36ffpBGsQJlVYVOV0LbrjpOareZT9fRuP6tARxXnsW3yjq7zgQl1hBRuASUoMDWtTt5OnrhHm
AT9k9x1D7fBOrKLZO8i/KbMmij7+ilBcxRYn7bJIonPUi1ZtezV5u1LvARBnZXGOuM5v0zga2aKU
PmOxQwoNMe0uDuf4LAxzwnlVWR6r5iKhOw+N1mrQdO30QJk8R1xqHZ49P47OJOhIOtggnk+uD2nI
Tp3XJO9GRlY4wSyvUJsrbbycOuGvEyf8wasJo3Jn9fFBER07kNrC+dpX9jouiRPEfGq7JHa9oBkr
k0/H1S81ZTm7yI+NO8p96C0HUPe9r2ONt7QYD5AZps2YssiZw2naVWTSEbxDWknCnHoMz5g2s8lI
PQ8xec2wy9ZQQ4rjMCraApya80FbQSyuMnsVDWkcGFKL35MZqGFVMR8lLvtdsMyd/UzAjhYCDRfL
DTRWa0Onijor8uTf5xlhYxwG2kUGpT1iWstPQkOPXmOQrrdlq+J76k/bdUGw90kkfkoILdQfcboD
oNVpTdvwXdQ58QFYqdTqixPURJzuik961c9wfHvfSE8Go3MAyCfZELwMgyIGFmc3ZnX0JJRIkArq
kmKBdk0Uw0afQcUuxza+ohQxvFWaGxqBRyvlKTIogqbNZLzmeKCQ1hPsWW7YabsW9hP5CyzB5VfG
K1kcwyBlJuj4uIhRDyWNkl/mYokdaCLFqGM6bpt2up5VeumEbORHQJCA+Eb4o13jxlvCu/W9WgzM
NDIQgRWCnzGAzsma2ho78VnNRknZZogHOuqTig6vMMnOPK7rjZcCQF5Zph4/1EJ2UK4mDtur4hd3
9WK0dkrSxquUiPV1qI8YsbEUadQAop6twMQsfu1eHz+LmU5HuLWLo1uLQXRiOxpNH3j1zPqCox0O
cOfLDQ6mYY/Wlq/dGNdLiQGfEd+d3Cs9tozqRSv0Vj1VsW4f9VGZ17HAR7GBVlRcgR7rn/NW2CKI
WS/ueKeYl4WGpgD+VfkGzYau816bXXWTphrW7kaZapUSiXTXY+Q6115sC5jZyaS9tqpNAHQkZADV
AJ2/TFkNIerC7AcQUuxbA46/pCrwrk4lG9UuxBZDCydoTBQ1HGAJCXooJEsdAIiQ0F/1nQNYsQJx
PUwdUsecZFtfuuFVL8N5X3g0DbVLzUDjOC2biH4Uz+FSQ5BpbbLltqeaIDLsnV04wKJwLHW39qTL
YKAHiJ9RJOX3cKk2GJSgR2+pO6iH0SdjwcXkW7a8z5dahJTy49Pk1/WrEadmA6+ZAgU2O9pujpv2
1cJ/+Rp7LKwC9CzncjJkxtW8NDHkAqJVv9QzJGaov9IwXF86yeScjUKXrwLB8G3wxuGCQk/tfnAc
aFRfrQ/9VwNENFEG0WtOp6+6pSIiFsTAta/eCJlk9t4tsuh+8PBx9x2mw0oOOu7FpXZi5r+v+Mv5
2duAif5ZEhK5dyJv6arIpLiOvxosrHqgzcL7pdkCceuS6lyHkGjoiFU/Gg2cmbHpbzIKW6dALjUZ
o0BGcUN2As0k1NWUAcWtLcqHOg62e9ZRAwsxUL2G2dbd2k3S7MK26Oao+pKSF1tGrzwdOsxvpr0B
2YWGrnJKPSBtFI8DyjXBbi+hOrFonmiOdWtEpkG8TDi9b2MKt14XLg4Omc7tuKFz94WMVoRf0wcU
XWOn3PYac4+XC66odHBjACNT+jDBwiMLprqTKYAGY02J7ZWjuu6DPZuF4yVzyMSNvuXBH470q6g3
4HA3COAXC6vjaQEBmXvTqpqAIIGjVp3tIYeRGNnNpeG+ZnmKDQoGGbukIk8ZhMBnFDC8zphjkwsN
Q89npcBpEVO3dkYGSRntmbvDKebPbhjkfTT507nI/eyVUr9uk8ARu7RiM38PTeJvtK/EMnATw7zC
EgxbKVY+X0yVZFkxuFWMdAo3pZBbh7gAvK7K6J/DYcox+/leeXIr3buy+EweUoa/GTmey5dv2bwW
zYCOqJM8ga5dlqSGK5i7bZuHj54WxsfBC9ugKklUmB2hGd4v8gJETbebGErUWqTVdccj6oPU3PBW
y1zsZ/r8IuBpz7kfqdMMLfSsR50f8XaDjgP8XnO3jt3512UqwoNem6y9bK9P4FeLsT+HRW58jqKO
rZXvznTsThzVm2ZfmAMHjsS4kKODz5Lo2jkZtOEuH102ByPGxZWHwYG8isbg1YMS3Lgj1HxsFamz
S5uEu4s3wrmPgOzTZlaOd8U4Zv9rEUra6fDxH/847No47v+1GnT6/m+77nua1P/NUXf5yl+PuuIb
aRWBHce1DUK3C+TzV0HI/OZg0nHQQjCPL/zb3466wviGSoOVnwAAUg0aym+CkNC/oRCh81lISFRe
usbfOer+LMMiCDkGjSGYTlxLR/9aAr+/P+hGssrlEE7RpqxvgZ2tdbZvNhG2330y178cnH8v9opF
V/rneZrfTDDjO7y5l1AC3/IPalDukm6h5TjaDOC5xIDuXmJ9V8M6jTg7GSbSEP7Y3r9s5emvv/XP
7Sd//s5/OMmzXp5pBWZnNYpT0waGIEgTeM3/Q2f+WVf783dZPubfzQuLpodzlO8yWKvVFGDcDfxA
2/71r/Lz32r5JsiAeOgZgUh4IDH+/E2Ap4AiHEkTNhvXhvDb1Jv486+/BYPUn/5S/5e7M1mS3Miy
7K/UD4CCUQFsDTYPbj5PG4h7eARmQDEqgK/vA08mi8zu7BIuK3cUCdKDZm4Gffruveci2YOj9fho
mZwny5//6ZVknuNNCMXhGlOFu9NdAOdD3auAQY+TbMza4R6PjoEZq+8bHQKgn76bWHVOWWEvrNWW
sVEn4v/YaE1+nfjgnbHbm784efJtAsv7QudThaQATHOPNTPdCBUiimZuG10FXWckndAkLi4pxzdZ
88Cn8q0596EJD5P0HA9VhhkSjJYbNGw7Lm2qtV+ir/OJ5Ue81AWHmXHF8Nbtak9kt6UZObvO9ChX
tHqsvUT/Qov7RhRPqzrMc2b5sauOQsEQ24dsH99VYZrRuXDwjxCvnFRT/7KNqWs30AfH0QkMZH1v
1TmtEVhFPm4hzYV6gFE12cpQ6c626wmzTpEChdCJaN/SPnEuYlM/NjNHc00RFrsNEa5myrSIYc4J
+JzUqLV6Lwc7kjDUWmLZc0b59mOtEcDbmyIHvZOPRsVtcKFNCpxDB1hATg1cDXB3kBdl9TmSzju5
NU4qTOn03QRhVjhP5lz4hBgTPM9iml4yp9VpotSsis4Hu/J/+YpKBGfg0A8pumkDnNEw1rkuDjMk
PnhnsEnDB7ChMDf5X8UJaHEjqsEKGatRM/JNTfH2wxQP0Xve5dWllgYStT/UO4xzNRx+LbsYmaZu
PLirO2VWct3LutpWfkbow24KFm8wsTOcvBtvwAbku3oLEgeeuKN9OTUkCc+o7bXWCtLwfqcetcia
Hnl96kxXh4YhxjDPgJKqB4rTYQB4bf2APS47qRRn3gqWZQ3oonPsw9w2+VemR91Js6tZPppywa2j
bu+6dGAV24vCP/Kh49dvm9MCDG4+Gm5Re9Azam17oXmfERz60eBthysokps4juxPFXfeFfqsdbVY
8N+bRO0x68Z2gWmkZWjw9WaNLJfLm7GPbH5ZvUHXMwnfDjSyE30MQJFB0gFp1C/FxELyqBck+lfe
xOhm1EN732PDv28cq3uQjVWSXsnQtPRq1BR7BmX/gBpaz4HlRRbUAofs7LodUv/TIY5KMHXo3OnA
FMBVdOhzkewUFgT6FczJwsPE+nD4aIexw3nXYTWitNGu3rR8ttp1PU7WNezcLLt0XRhhTpz1CFKt
lULPKRLaEGEymdRv1jO7zlJjw4i50M0pT0ITH4gcsKlu/bWeM3kmrh8fIzflSmq34U1vM+itqASw
XpgX/T1p3Rh4aDI+V4zjtyrtvW0UZv6RQqf6avqTolUFzyJUHwU7r+1aGiPZo4KQAn4EgDdswNjg
p8BU01qJsy6Fa7UYI7rpzmUP8VN6rfnTFaHzVXYmeWnsZmzYbVIsiNjTcfCS5GhQW6kTKi/8bVz3
kPMq3ey2USzLTSdi6Mz2gGDZhJBAgd8kj4aYq2YbdYlzzuIKIC/xnGOjpckhrmOfpEU3UeYQOXXg
OaHOe2sO5kPqz+5PA6pej4YOMwEb4df3g/xvLSL/dxqzF1ns309djFxD8v9Ezy3/3e8zF+g5tDRI
Jh4qk+5iN/zrzMUogisaABx/8t/rRZjrCLcW62Ls2zxiGIV+Z67r1Bnj2OZnuiwGbRuTwt+ZuRDb
/nLIIlCgfmMQRwt0FjO4/i9DydBin2jzPILYW9YYpNuiW/thYdnlWqOA52IJjZAStSXmRnes9q1W
SpwjzZLICahVtORi41xVOec0N0rWIqu+G7o7gMT+a7sUUWm54weOZeUQ32ZnM7qs2arKmM58cNu7
IQMizdOHYJLEWnwvhWF90ecIl9Op4vok+6R4hrRJsLuQ5RbXHFdju5tPEzrOJePJv0903IuywVWR
NNmwJMvCN8WC4wg9GMc1EsPOy5AJ4sgKj/aowTrJHVyLqVMEMa9jzcZU4IpxQhhFGR0WeMo3xKp/
hp5Pn47dtzcgQ8obAbDzXrZl+aKBxVp1E56eauqSF9DoKlypTqNaNkvz9GjkIaDtPpXJkSAacDca
mOC2lnUSKEo0KZ3J0+kJRz/MDT1ThA7BWsJ4ysAE7wiFWdpmipZIkFaMauQMZlsbNzGYBvyN2YsZ
sfmkEwbbhQZqGZMo/Au/LPf6NBOIqQFZaBOr0spw90Uc92z6Rm3t67hirZgnlCWwxDQT01E6KOPU
mtjBKgXyM0rz7tkrgC1FJtXSAxDoxWE+R+s5wlO4AjaM0ROJcsvCYNyoxpw/p34w7hyeSZe2I0Be
dY15RAnFqEdMcAujIN8VvpUfZDzIoCRzs+IDzpLDYik12LnLArobicol4drNvWEzIkNu3bQElDVT
bO0mwj76rVKBsPH6SBStbRmG867xQXnYVKUGOkHHdUSiYN8rXX8tyjw+lH1TYo7pUA2hoOzpJtLf
AapNBxyD8UODvrVxcHa+p5FOTZE7TvtWsP5QlpHuBlt6O9CG1sqd53krjWlYlYZWHPSM/yvRYVRM
+Frz2oYiKOk7PQBBmPcitMsbxsBwR3wNo2wbaxyCrh9IbLCUVM8uJtSIRWrf8db2Y7OmP4caJ4Mr
TtxNMhin0ggcI99WxKU2nDv0OleF3MVj/yt2B+rbDHzZXTFqb8SEwclmYidLvd7CDq+RqXugZrQd
n8uqZUTiewZTocrXeO55z2ndwcWDA0/SF81bS1UrOKaIs1nY+YHko+qwdyUlAcM+3vbUGt8bQEy/
DDKLm6IWOq/Ui4CVZmm861u2wl6hmwdPUUyiRKbf8UqxHIHmhgLUsvLn97se6b4+RL5Tf+Kimk+k
QsWqGstq7yU4v/k0uZd2cMyjBcn2EHkZK09OKmOnWnMKXD/DMpqaHfkJy8d5aGX7XjPSbVECaaOu
J76Zao2Ne+OVh6lw5AOXS8WvsBWU7xTqxFV24oKXy1snTqINY56zx+dJj2KKM3M0xbzDZYpHi/YT
iDvSFPxjocIXA+jTz1zXsQDR1aU2Fvr5e1GMzHmRnT/2bpw/NKZfw7cMmRpaLPrkp3j7aZjzdmba
YWYwJ+clEmiqM7oIvMRO3WJaNgBMGtV7qEHUK5gZ2Dt7uJ9FbGybIZPvYztXD61dmDse18TlEkG6
g1KZuTvEXtqfMqa31zHOw2PI1PJDs7riXvK2bgq9H1+s1Gx2EB95njh6b627Qgf8wPP5UStDm1Gw
L2+TkejBqlLgid0xT8+TwTZx1QwWAOJEJm68H7uiPXUDu6W4tJHgoc+XhxC+92WwHLkuPX04gmeY
SH2P6YGAyfyBPdx9jL2Zx580eZIbcz0SqZPasyky+zpMTZZjWjDKdZ3l2iWs3fknvusK5+lM8RQ4
J68JytYH32kCCeFmVeI/TdwnYUyQK2LvCYwlAeuqAeaRCdff0UxP5dWUOcew1umkobky/KHmAdwT
5om3OnTYVeIvebUskEiji5e/9XV3X4HruLFy+s7AOfOA7QESZavR0DidJt/eN2zngWg6BVDfqW1g
ATvffB/yMh0QIF0L0AtiopZek99kwjC2fRm6X5JJ68ZekEFkb8d11rBVhXMMUmj+pgvhCcxPbZlO
IKoGFCqW/COyNR4//xtOZPClIk8DVyjHIyIA3z/gIAEQ385Q+wLbnJnAszzPNtGAlN18c4+gq0b3
qJDp0f3mItWO5q6w3Jh30UjbpaMVMFHwWIODMQqRcWuisnflG0UFPb/lIVDqyXMD3nZj9r66RvFC
aKqQNjYwJLEcUFlFZ1K+4JxavfXzFYkyTJbtAnxCTE/urG8IlD4O2VrYynsuRCGu5GKhcVFvsMOO
ouhDaOvHwlcj6fFYUH6Ce/fZ+mZOzQt+CjOF/UPvsC9QwVUblIK0al99M6sAV0LNIix7aovQ3k+J
Qb0n9bcPIT2c6Qp7h/3gc1ge4kX50Tsq5cOoHc5xlbQ9W3Q+Jbz2ClwB7l86zdIR6vxC2CoH4e/y
hbqF57b4csskgi8Fkytf6FzcYwDx8AU5MGzkT41fmnchl0R24YgrjZ3WN31fmTc+B/BDGDcUjw9g
wNwOtM84cbAT0V3OTVMPrb0ANXngpkoXmZcln5ZPyx/PnzrZaXhLDh0fly+7zJwPR9cIv3e46Dny
gF2T8JIbNEynwFhjiXzrTVp60PSE0aAvvKvG1Ws/ZolxJndTPdjIhTdwVcrH0mrq8+JhgfrEEuKu
1cfiVMhUnQFvmmLDtbp6G1XS7JUbJrusa8hQ82pD8lCaN97jt6CbMbXnW3eInSspIPAKmjUjpbE6
f7Fdpdacb3QRyKyyD7iKrW0Jf3XlatawKua+2ltZDSXO5+4XxAs6rtU6EEIR+/RpgBy7Ut+UOXcB
zkkKQa4IYsOzxTJhPcYy/UyKyT4REGkhuk/ihW9AvKsXlJ1TjMZ1go2HTNF3J7fMmiuLvGqDB674
OS9AvGaCXGN8U/Ls2VBk+vmt1IpUw+xG0Qv8NyBDrW1tUy+n2eObuxc6bTStRzxbMDN8wKU4O1a2
PUWkYPGlrsaiN54a+GgfeaGyT1qymy3pr44qN3J5T5M5aL23kZVDZdp3b4ZYKjRwyNOmUSpbEfEn
aA4TQktfqLsfh02S0AhPttrukwB3TvzO3zB/Qg6c70YjGh9HgnCB1/fG2l2KPZKl4mP+LvtYaj/K
pQCkXapAJNuEQ4ovlsMtHR6Yn8npA2qIDvN3k0ixlIqwB7I+DA6AFU42qlDnYbqtjArGrnIrKFnK
vKZLN0mxtJTYS1+JxnQX1GZvvQ15ptbQ5bVtvjSc0Opqbbul9WRm5vyZLk0oQGeN23lpR/H7NLv0
S2NKvhwC42yPXOjpU+loIqesbUjuDar2rqSxYsYblSDXqWmbOo1+43QhBS1A2vRdU3FYDIVhBt7S
5OIvnS7d0u7CZK0O1XfjSx12r8bSAtMsfTC0ERITWTpizKUtxlD0xoxxXd6AwU6XLYGzE0u/DKce
mCXPjD6mpX2m7OihaY042dcxHFSCT/62XygTlMfYOxETEzKHtDg6S6+NuzTcVLmH0cLuPO4s1XcJ
Tkm8y2ZLtZTj5EtPThWWcYSwurTnfBfpgLanpAjkV3k1lqYdm1D2o4dm5JJ3oonHqWiOXvVLP0+r
N+59913a49YD1cJNyiZBr7vsXJjSP9r4F0jCVNVtLpW3FzQmr0u7r58y4GifPCbGK3tftXParntF
rPRfOsWTyeKjE8RLw9A8i/5ecLxSXqG3/We5dBE5SM8bgE/mi0eu9ktlpTzqXSl/0gfhv/tRLyyC
6H68N/s52hksaC4VVVQnYA7iksyR9fGfvy5YitOdxVf677cFNwwnP//r6+d/PXyU3Uf59bP5c6T7
jx/wT6nGXFxJBv5dLufWshz4y9rA4glJ/tP6B0/1D6nG/83E6ktqjP+SYLFvcJn/fW8gfoM+h8Md
DxEV7CYO7b+zNmBK+pe1gesbPC7YQ4BLMxbFhj//026+1IcBeUVOa3/icr6SfV2v69jp+gAsz+RD
jbSm23FoxGNhecMlrZpwm8queqefkco2RtozLtPoxhS0M3B7NIHSxR1fhDn1z3zlZUBizUbdrgr1
7mqVJ4+svaX+A1sMHRNGMR4zZ0llzKPHoy1VC7MzgebzBtR/vrBz0HDyAsimBgam2UoQfRkgIOat
HnjcBs8CckkQF6A2gkqomCtvpGVPPQ0lMqCriM1B7rA1W7lpZXEw+5mkhwOgtklOw/buxAIHX1Wu
P5FOHAto/UVr/iD3VdAoiz+nJmd8lzbD8JKhkd5hTqHtBwvU0Ru4k8GM146d5N+Tk2s8gK9Hs69E
mz9Oelzf+bVRvbk0+T6Ci8w2FvfsOwT95M3jVDqGKuGNGjpW72FeDnh72Chk8+SxkR7sNigmX+zK
Lsw4+cpce3AL37iLBiDXS80AJG8t3TaCzEybNs4Wpyu5bJY63q6QVhSRFan8mXzrEAcFy+qV1G2U
aKey9xzwKeZFHwpzTfqpZZ+SfiIE9A3uS3+sn0sLwwG1ot7GKYdpA0GHDT6ppxWOhjbQk3w8hEaT
7/hF+uvR4wUwSI3HuRTRKTJGA0hgKp2XMB94Qk1RIk9aSK942kW6sc49Q3/0iLC8WZIMvHBCRblb
LQdKawbWO7VOcQBXZJxMNLlvMZzQWhfFxRqgkHujjKqFLeSqO39w3Htie8MetUK8alJqb1ls+3iD
mw5/McBeegAKl0VA5tT3PkNgyam54DAcO4LYDVbQvTVk562jLLd2jqgNLgR1S7SU6+NzrftYRX22
UFcF6v6ml618rjtHttzdXZfPrqqe8q5y7E1j1N5Dxm5pF3ngqvop66nqrOPuWURu9xZSJ7A1LDoO
qemqh9eqNdR+IbQIZrF6oMRYiP6kW5rc5rPXP1uwuO5SXzlPYZ5UL94Y1ZhcExpeeyNUx5qwAPsn
I97XUAQfVIha0GBSUysrbsMnF9HiRPEOTqYOY/Zr3pMaXjXeKPadD7ks9uxxK8CC0DFRms9jIwo2
NstFh3RidhFw57cWTvH1ZDr6SyK94uQmTvwjG33rZ5a12gv3H9bThEoPOp7wBzdusncDh8JnmA3T
fadApmoOxCUaZM3KXoVjGu5KpuPtUCkqZDwH1xWhcS384qJadTuNBxR50ZIVXmm1QA/zQj/mU0xp
AB2LZyGy0VwhKqe88407EcEMx6dJxRlUISv8qCccj4ENWmerowvw11pT9qxiYf1KbcJVWPe4IBNk
S98oC5N30jFocK5bYb3BgCkALS+LGWmRupLQPGEj9D4+mTg0VNDyTTz3jdBe696X2UpJFr5gjjDg
a3yQfzhlSUc0WTY8JqBZPV5cv9iiRoNaMpX1ZBNwn4v3Ej3yhpuK+QP+QXoyQlupldka8oi/JIwD
oPn5Zwgp8eCEdv5D9+fyVZ+FfR5VajykVVRR1mHFUIl81DOINZAQ1qPZwZdKk+8ecKeKAlkPFvqa
xZawSpNujxo7wMG3EEKwJvY23kDiorCpq/pF81EvtcKqt/QR09Hb++HdXPrZzrR8Kqr49Gvc37Lw
ao2lvbNz1jlGJvs3rNPFRWqNPPtAoXYa0NpTGHb1l+533WHmHgy8lnJjIRPrjoDpdMCQ6LNlxXUC
qA7IKQuGFON4lN9Kr44umZX2x0iFIJtsneZabW5vEVTGHbSz+pJCcN2nmSUPSW6SjtNa23wWXUJD
npkTZywtKVdTl/erRk3kaI3Jonj3708y/5kJpd9d1Bz6/37g2fdJzuj3s+z+4mRZcj7/HHLs3/AR
CHoVgcPjcF7Ykf/0o4jfMDybdOzYy9zyzWz/AyuJ/YDQAMoH5mzLX8pyfh9yjN8cZ6HaoI+4Ln4W
42/V8ixSyp+tImgjhiWQRxiXYD6Dq/wXl4M25HmSs2QDWTIDewTVsjdSS5zi3ICsHIlfTQdcTyOQ
P8Tmm0pswASOuKnLpLlNVRW/Uk2ZvqpMsy88dqONP3rqVDuM0U05k78rWfuDIbOmLWmB9kww/Rey
IN5GohZB05TFs+RqtnY9OizcOEk3NV2Bd3ky0WM2Zl5FrliPbsLZsJ+ruS8/O08527LHmqwLiZGL
9RrWD0+S6YXNKoHSkHPAHx0PP1Te4qnLzPmpdbABgz+MVxYdXzeeh1q9MlLN23Z+F657qLp4l1M6
KMn9YOa2K6cP2EepA29gv6OywnrEgF7s4V7qHJS55IHik7IIKXpGazDNN71O7E1RCM64ieNoA5uk
BTqSGFAa3Ph+DnPt3LSqW7dRaHzoUZJvOlfXLrXQhjVpjpoEj2SDSGfeGnA3G3vDOdihrK8eW4R9
ZSJell73kHUzbs/xR99092wS8geMk9phcKz4Z81QvCfPPW1SfehPkgIv3kJt3Ctha4E31/bFKtvy
IXTltZ2s+UYT+AlZ7JAa0wp7zTgRbTkr/Gcdu/luDJsQVEQeqioAZe59qqZ1XyERxNdWaF5JSYus
wIK7VnTvzr3xAv+LsraxEHe9pvSL75T1BdcKl96O/olt6zv4rOOed60Lu62WuNyYrZJIdFHZQeUX
3RYDbxtEOW2PDgiDq2m30zKxeYgqaQ8XiK5Orcoow0HO2UM4oU0od5KrkST6dob0cBeD8HodBOvx
Ju5fEcyzzZxWVyh3c2C7o32dZP6hRcMQZKyG71r0m3Xl5YTfk5i/C9uLsTEXwI1X99Vax7QQ5JSJ
AI7LKLjMBQZzkdZ7sNWEoEIwyZeKG+pWdzneZJrSh9TXdstV07euozLsjdc08m5gpL75fg8wbDfn
sXWTA1s+dZwqXvlY+3IN3S+98/HvnIlCENASzTnJKm2rp1bENWGez3wzmReIYJ3TWk3AHQm4a0Vn
HiOcMRvfnMd9X6pf0eziks3tEheoygMVTeklYSEPl8N7JegzH8XMsF+TAdp0Pb1yVK/LQB/JMTix
8epY4jGT5V2RDAUk06U/oMzlSk26WKspRaIyuge2PB8DK6o2zm5cbEmfuoNc4eDVQSDiDde/qHvK
dqqmMDZi/vBl/VgBsl/poTOfDANJ0CmwDsxeso1I+gMJuqNT7q3o+znAGBFtbD8d1mm0EJwa6e76
XrARBvy48tCO4gaEXAX7FY53fc5Up2/SLubSIob7whimVSemN8COd1YWnWMmYLqU6O+0w/Da6PTt
xN55dB1+YXwvKa/m49maVmCa1MWwhjI2iamKXZ8696D0T1R1PZiCWd2zeTjZYiISVxVvfRSfxhmg
eDXk+poHD3DbQn5SLR2fZNnj6NfdY96aRz/MXr2hvDhT+KpN+rtv90DpPKiMRd6fcroicJflO8Fl
YlWo9gotkUVUezAoi+fBlFRbrhiv6Sge+Vd2y0VzUyJKIj1YFHiYVfmUishZZZBaV0BXI57jpDqr
guSEV/wc+EXQ7p3vxtK8IBN+lpW88NDa5WEqA0S4o1tgvoko8NYrB6xXQnchwzwR/3Rx102UJMXp
lc3JEFT28CTTEJ5iq5lB4dcMilVPNE5vmDA0y1m3sn6tBf3Marh2s/YxGibEgF6Oe5qBfRZ9YM+8
SVpgS0cGw5GHCZjTCXzW4jIOsti8arWVBUBd9fVs6Z/MMQAlUYDXvsZx5CYQlfBQVivfS5qgMx2+
TLg+NDN8cYXzY5whFMYVGB1dr178qKz3cWGmW1NI3ER5f3ASCfVpOUUG/GUZuEsYDfXPRnPHw0Bo
5oaD6mBk/IaMfpwO3AONALlHgdESw9r32tvRMRiiBz/cAKut9jM06ZVpUvehrK+mbCRbveaRG8J7
6mly5xcKfS2B0+C28U1Gcs5Ow20SFlcPyX0hM6A2QmCDzNSQ1aySk+mRnSX2oa27qbjOsHxyGxZL
1IM1zqMnlwdpYA7u1omH21BxJWHu4M5OWbkWYvd2xRwIL7fvWGXeZm30OYId52N8aCZ7Y6JvBx0Z
z9Ypf8WJ81mk5h7sUB7g4+pJ+ZZ7gmCg+ac9LJZ1UctDZkS3jdcB4nHsqxHDBZ3dE71NtPip+VNN
xQ3xodt5UCB7dSNZh5N2oGL8airZnGSrcYooBSNs5DuunXy67AQN9auWjUTt0KlRAggua0znJhtF
hp0v204B0RTRlk0jL4wZIuhJnwCGx8CayXNUVGfNDrmQ+eODlTXkm1Mbdo5qizUhVZc+DhCe1jB1
+ySJY9i//UVlIDPYAcdrb8oSzAf6a1Zl9Fm1xbCKyPhfZWTirmf/T+5hDFCOsHrXBBRGQUVnUVfo
GXOtU1iCJkPJJrT61hhXObN1UDq0yXBXuBhT1DPjEA1ml8rPtZ+zEVQpu/DPAhQFQeQR+QHuBhWA
RlDRqoVSGFNxKBqqNCmaLdLE2WBdRlfpNfrHRBb6Ox23YmAuAaYY1YOotYqoBS4S2F6lt+b8eNUj
jiLkhotnNp9z39f8bEgbVc1lzIsS/2RxGnORUS02QPKZqvPwA1v2YxmhigxwdFf+OEPSNOalWWEW
gdnnxpovormdbAhXOrfF7QyPbA3n9wmf440TGvXadydawA3tieDXvJsap9vOUx0HLrLhrgQncmlt
3KWOH7Vr/FeCzBQcHo3qoDWDGgA4N3qaclMLfD6bqzpu6Ww0zZOyq4PUM7A+tNAFJcC7RUFdEsje
tKpM8N5RNNxmg/mSVt1TDgqHGaf4paWj2jO//EJxgBBWieuUyl+FnaebKFF8XLSe4SfiyUA3AJSI
Or/ii822nlHQUYEvHOnRZvLC6xAUxVzgTsN0G3VFzRQwmmPAX/QVDnO9KdArLsM31HoKU5oqjIKv
VR+mrPWnGiJy7Ljb0GuxknjMgfzasn0Fk/CE+RX3K2pQkIVTuIVPrdbSTi069twEIWDC5zZWVCzU
PRTptPROmp6hVHR1e6gA4x5TAtePpBwpLI4bqt/rTh0Ei4ldP86/0GCp7DMTex12MtrVxED3qU+w
UcDb2SfAwzibjMcWm86qlGOysePpXLVJHfDdqVai5fzobe3OHWO+cl5P0DClyDiy5ZpRLKSvCYhu
SYXU0eCYDoah0bfY8CkYn+2b2tGRk1Sqr7UxJ/JC0VuQi3ZibE01DjDKcdAWMIVr2lNVG2cnLt7p
nH6aEDnuJq2e3iNgLcEomaadCI96X6kDvgOFvl99ZlTKPgBllKusUF+WZvLh8WsGRTHXxMERCbEp
ehsqSN4Qql13R+kcOHR7HrJNMjnDCWdPvJYu4K1OuOjdRIzS3URNMZ0YsAhaNeHJqm4khZA3eTuo
s61k8oSlzQnUEP6stea2p/KZ60qzkn7nHpKaMPgga6j6vZlcOz3FNLAA6kOJIDhpJvDNnO/UnKXR
RVKDvrwv+aGRuXPXWPQPCWN4o5LJuhnj4VDPMVk8a/HDzLjNM+OTHJB75ZAB3le7doBF3Dr1fEIY
jgaIy2n7Ia36IwF8H7CXKB9iKbrNpLnlhoYcFgEjchCEA1CQSt6bWmvyUNJzc2MWQwYuHCC9KVjp
lKiCK9wZBoX2hh4Y3lzs6pwDWNZJd3HjGVXEL9D2Is5jAmpwwf0Fyb6M/WxQi6OFD3bXDai8tPbc
txFr3QizyTiW/StVwtkhIiq6xujHsBVPNKlE1cnMK476Iu5vgS41aLU2FBV7Ds+FBEjpDHCnXQFI
QZDoeayHDCBDrJU7jrfo1uwyZ6vx8GLjDSehUNqrsiUF1Ha4HFxZ8azVFY8gGpJwXJvsaixbdA9L
u2NAW1i2ouIJTDM9Sc0aDKD3U3aOhXUY/F4fz/nWj7P8hI/RX2MsSz+zpUKAHeC8T7VpuAzsseFT
0bYwpu1GCt29sXFZeFnGMzl2wVk0jO2DSO6yOH7B6JW/pUzHz3nj/yNl8R9tN0X+8XD0/P/WKZeP
6Osj/1n+ZaXyx3/3z42K9RvmOWo46ORYoud/Rr7Yv2EX5Q9BOuIsZYfyh2xkGL9hYfKIBAl+oG/8
N/HF+40YDj/HJuPxjz/5G8CX/2udwpiJaoVxlRCSo6NF/VUz6mcZdj0O/I3PfA24c1VZhxJyyJBp
63K2DyP2FFceBY0PBO2YpxdBXj4WXXwC4LHh2bAduOqKxMIcdgMYfTXNcEeWAlwdOKD1P2RcTI9f
wF+iQtayAAIMYJL1N012Tn/9H8Yi0FZs9721JhIa6jS/fB4YLBdFnK9PbtfOhStkdhqBO26Alkxr
zwqLIKE2LDxUCxkSZzDBFGLarJDpzxgtmgRsEnzYuRxQclD/4w29GM3F1RvxHhqsxFZeaoKIBTmQ
vqUdruJVGU/VL/ir7TvBFvVK/qCpya8oRskxzl5yBzkmUHDR8n0s+1eGsAhPOlHN5KwKpz8tTYIH
GSakG+Skj4+FGjUyDiJkdiNewUAWWp5fgI3x6P8Q3oAbCb/u9EaXBAtTFYa4oVghDHfdqNpDqYv4
l2iYylfwNedD1IHDYdGDRX5K0mLYyAKzWF5wenStp2/tXnVbJxvbNdTX1t81VCaebM3LghBZZNs0
un3RdBGQTMVNYGMdVPelsq60LDfXnE7Wg9Gj1BsdVE8HbwnAeSOdH5qYqrSVFJr+WpdMIfg0SrnR
CBvCIllwlxuo/eNiDAW3UsBFOHPU4tyoanmqrBmKch9GNw28+D0s/uRW2FV629m8PyPlNXuYomJc
RTV3kkELCS1ynq97HU4n0QXzjEmbFWCuTV8mAGLom405qc1gGAV37e9MgCibGlebo3nPqp6bPc1F
4n78DhLwLbml5XR8pmLSvGmaGs9MFFcvqApgiSO7nPFaaZ8hoZy9I5jUkx5cHHIOEzc/sCNnmzYj
d7wh4hDU4nclaUjgiknlLS0k/I5yvWBVl2Bg/RjtvBg3Mo9m7mteh51HD6XUV1Pf5w3wF6yR9Nz5
OxDM+WNSM8prMRvJdsrooNHd6h58iXOBU+ztSU4kZGPATg9utyw0Su9Oxlrz0pBp3UTSUWvQEu2D
1OLmtsA+8FnJEIcK7Xb7QuHewPu6xD6MdjNi2XnGlxmezYmNESN5BjxX9fpdr/cNrcWcDd3otR8R
CX7K7kLKOGUxQRJSaUflTO+21DvN0kiAt7Lhp6gMA0u7qwvYeCgVXUOHYmK7w7UmnMElycWerQdM
0X0JV2eG21MwW9A7ZrtIN34X+w4/NNecVaVl87PWNQBrB74GTeBh4mmZAmNWF8hp0Tkn8tLiwxqY
0EljMQVgmPL0IIKZ2b+75K70HQG5PPk/7J1JktxImqXvUntQFINCga0ZbDafZ99A6E465nnGnXrR
Z6iL9QdGMJJkZUYKl1VdIrGKCHdzMwOg//De97YuQVxXtgzEnYBRbXh9GWvVdegX8ddKUjZ5KjRS
Ig3bpmrowNgU5o6Z3yCa4+sfiyWfQGvjsz4b+hdFzziuzVgyRm3k2Ax89xnQU0e28jrVAH/AOfCh
zrRqfsjMGBBHMi9SMjXZV3UZkGik4a5xw3k6NnGcvjSTb92mYMZ3WHvdRyPiIly5tTt4ItH0C0Sd
KB2TuhNPwUBijzWRIIoLqw52EIHpKccMUSAalZn1r9kFXjwlNDVGNMbcgQW6QHSmPdWGAQ+X7EcS
K3k7g3Q2qeZOlzR36nY0qPdXYbfI0VjUHRpTN+8jcKaEgorScw2zIuzC1GkV+uS6BN/4bITYBFgI
LEBj2WzAqlZH+o72xVaNeV9PWYDziUkkWl6jOyPVz69ZNWNLz3s33EaVhPMnbYs/dG67lzBmFbcy
y2Z4ZRERZMs80f83vk8dscYv5wisc4mUgwGxIeS3//6jWAJtUj6UihRoT61mr1ljtN+qneGVO3n4
oSj4J/bWb6bIH+2t5E/89FqYSn4UZnANRRHhlMkGjuvaWOdezJp6s4XfxRmDHHRVvnVbh72ux+XB
6AgWxr9z2C4O2h//BMJ8MbzoNk8+5bI3WY7VH94uPW7fKEn0EhlTcOexOKxSj1nVWr4CxyjFmtZy
8/dv+7/AFb+9ptJdU3eEUH+scn54zWLmKw3klGzkCpz7PkQju0JfCfAwPAH7VL/7Mf/6er+8x5mt
KKIB6HU0ZF6Pyf7GWM/3AGk8DcXyZhV6ybpWnrWtd6yuwz/4jr9V4/7P3CxSgOKE+9vF4uXnOvrP
/1v8uFr866e+18HInUxLCV2ajnAIlv4B6uSSlbEY3XWJKBZEC9/cn5tF45PNT7FzdEmRU/pSv/7l
ujJtqmn+A+tGk2m3bf+OfGq5OP5xg+B0p/7Fgc6OkrKDjumXQjjWgzk1usDwWlS6aQn/UD/4zv3f
3xK/voiDf4hMPJOkXQL7MPD/fBfmbNGCNsYGQBQZETzPra7tiGz++xdZFGU/vRU+RgenGm0F7jaJ
GfznV5lw3kLc461Um3mrtsPOPPWndjWu9bV+UdwFXrf6+1dcPpt/fHbAWuETYKhb3hMQA97izy8Y
xiEebUy2XlZ+sL/cRXVxitrCK0VzdruXv38xy/j1Wfbryy32uR+eK43SrQAmNkZyd8b/PXVGyPw7
7MmNcFl+MO86V3U/nQiUIKcpTYstOOP+xs+zac/5lDEUdnWPqRnwjyzH21AM08OUC3HdCsO5zbkO
Nxzo9Xsh8/RktDUYQl9Zu5BqM6hJdhJkz60oDqcHeOMT2VbY2EDnkSugvetmrS+qlmCnwMUc5ipi
sgZhGS13OPf9dY9I7TFuQp8pflVuLT1OKVWixL7MUJrvWuLdlhl0t8/gsuyVg9luBVk5ZbfgE3xC
wOceMU/uscDEKOsTl3iquRW7dajb/YsKZHtbIf0+4T/gf/IjY49BmTTZwK3PBFK3TwpJereimLCf
dDciKDfVQclrmL5v8Tg72zwRbMAZJGtseDMbc0GcihsAN1iS3Nl6VoBDaYjYwywJGoQrMX9nEV9Z
RC7FOulLybcgJoOIAaaXlkU4uAqtrbFkNlEa6ltjyXHqVEWiE5wfICilpF4Ez8wFGy7xJ2OEY2nU
yYSKeSKwVVqSovzG9C95ZWurcfvusQKBMMLoPTsHuSRNlUZcbAl30lYhFvA7yDjzI9BbAp1yjCQZ
xoUvY513517NyZUmuuDJXXKtiDJjwj2RqT2li6pWIZHH1Buj1jVUr982IaN/EhSYwmSDRQOD902e
NHIcTt23YK0U7cBhmMvwGmwAwVuZbeqf03BsN2VX46T+FtGVR21/58wmmWs1CV41HM290gfIzCOR
fLvFB41Bb5w8IyEqhgw0dRknRb2rhJBP1EzwuQJegtQYv/DVsf4WKqaHS8AYjNXqxRAlfoNl5IzF
hCyyzlpiyaAym/oqzF3Mnt0w9TddndVfSI7Wn7sl10xWMdVfG2L/IBSwbiT2ASnvQZWUaLTMXK/X
cUWspq91M37qdKyPAAvUFY1Ndg6rYSR5K0tvyP8wbquS7J62sWR42bcOu38TCyDjOMxiA/M9tmzs
6WbtRsiimfiUW4mcfeiSEyEKxcWClbhOVPQVYVb/tesD5KMl+wcPGpW9HbjkQq+wtIIQ20gHo4Fa
mpdjUJ4/mHgPvKqJs10YCnyjY548Lu3fOR1jbc/t4Nw0jWPna4NnwirtkvQYRFq/N/JJfhC+Gz7C
6649SyLpXpd6bpySyRn3fAj5JcuYGpaXwT7PUU16KLRw9JhsW9cwySaA51Kds4hFImjJ7EyISHfj
ZHr+2cwwCOXjYHKHKYzg3Sz8W8LV4wuhZcgJJwu6PlIs8dUK3O5YgCA9pyy/sxiHLwiN8kQSY3FX
6SEQ0UKQM8xGXD8S2BKwhrXV9O7TWF0FdmhcR/0kN9B8K/bZUS1WMMO13djG8zacqvqg0hbQBY/L
R2WjkQjEUG7DQQVfGhj6RzZT+tehTPFxiTGsj2nZuVeprk/EU5rVRShluR2KGe9FXxu4/RUU+DSc
H/zBnQAVlQORO5FGJBzL11gYOJEDf7rqIpF5HILFoWXtfJhCXb/KzBRfKf4z1zqGLt/v2taspuSb
bOId1s1i16AfvBsHAWYhLEWxok2JVjIJsvNEpBlWOBBUKzGNvQeQIEHR2DkteHcbIC+NcLkzdeII
8d3MuxRn1Z7wSxcmrVlUn2UzxfcjTfBDphEBaeh2eywiKfc++uN9CfvjQDuKPpqt/CX5zAaEeE5l
C2bboR4WEIdkXV7aQQB/AheF64w4yWTZgZmXKAKqvDlo0i4wtyKuJZ5aI6CDfwmFKWeZH5Nq89YP
NleZCeRmpRt69HnS2/IJMgKc9tSqyTB12gxuRR/fmKLyN0ndpnfdKMU28ef4UGZB8ljpQXrFmq/Z
dIgIb/KmN+8FcLCLoIjcNcDKaDOwd1+T/FduQmGWdzKwhw/4cvNbbwnojBiIb4OxyHfEHhiQqAQD
DNssLkQ64KruHJ++OpAzSXjYApMskd4g8+lglZjiNO6i86yBtp+Ya4CjrTQZcztWw/UiLVzNjtBq
glVH49q1B+0ybBzrehBOfpdLbLZi6msvxd6Nu7bTCpMaIY7GC90dsuuxrZz3aBhQifRGgnZwxInC
9KEKiKdppHslZVSjACI/x4h8ohEztrVE0gvxWRmVf+ezD38tZW5fQqyAWJj53DSbiN1iuDGsWG3j
wcgqnp29tglt8BaNY8Z49+yORVtuaoRO1LGfHjmhrHUFhnYfCy29LQOf6MFgsBA3ANrc6lqp7nSp
Yi/poFvECp0J7tz8hQECj7cUhtM94bb5VTcFqacB10r/TZ31c/m41FnKJdZZmdTDVL3mUhj9UPgI
ckXYrme6Vyc+iiEnGq+KmHfixH7o/X2VhSzv15ru59daiswfXiv0LbOA3sMEa1MfyIH1wnVxkT4h
mN1Nh/LBufz71/u1hGTWDe6APkPSpS7N8s8v1+SAWnDlGF6MtAAVtZyU59d1T+WlA0UOq2Q/VX90
bP+SQv7rx/nHayJ3JAlPLq3xz6+Zx7Ivy0GxBFS3Zf9RF2RdBurfvMjPxfgii6TYp9uhV4HLpP86
r0ZprhAsVdQ2DeqRNdZOPV3jhfz7j++fvQrOE3gVOs96DKa/vJVGgARoeJViQu5BJT4N1cW3l/jf
/vY//lDO6rQR/1o5S9xXl32efupw//Fz31tc8xMrI5NLyTB1cit+dAipTwQI4LcnW30hjizf0J8t
rv4JVqPCtkMDbOsGPLe/elxNoJ7lV3HpLMBjsZCQf2Pbw0Od6+AfnRo0DLH8Eho1R3JBWkuj/eNd
HTcCtCh7R69MF+7Sse+DJoUvUJvWbVI68GyQ0bbvJMsjqy8sbOtbF1jBZ4pi/7VKNWqg1jYgOlUF
JprKvtRGtiWo4t1LY46HfZiGqdz00nKA56YdnXTejGQyh917mmUsklGrWjdALoGqt4S4xR7CxRpj
5ag7hAFF81MDAGEb4c97josqZrPOG7oEHGQt/GH50mSThg5vzrYJsh6s3XqwRUuT6ecs7ib80AOZ
tyu0MwqTXWQjx0VlejOUreX1bT9uowRDIBA1As5ADiSrBSBydidSZAzdqu7Sxi6PeEfFYxe04pIb
215rOcZ8G+3Mtg269iqIKgx8LrphLNZdH8uVH1eavm3jNq+3DQl5BLwmc3yN+AD1TJfrybprOJNB
dRBKGbWD805iE67Q0ZpUCla2dXeFjdieNQ8EMXbbQ7BrFig6C1oInlj3M+sSGG56E9a1vdGpOKs1
VlrJWY8rexVMQ3ece01u/diX1P2zMdkr0CLiGqwXKx63NdgzWKFdrFSQDdsZQSaMDhUku2y20ERY
TVhfON3knKJBDc8JgNQvsu4RdDmLIz+xs8TwEtOuv9izpT86EArWpeq6p9gpMCESTvZMDFM3e6q1
1N1M/wL7uutKeyUjHx4q81GKtYLQ9HIFaIA3icTb99CnoBMbRRbhTo+s+wAT/oWFCvErGiDj6+Tm
4wXJSGQYu/nJMCf/OMq2ffNji6Q3CCZ7PuCllGiwisWJX35J6nBkMaGxCWyn3ro02qkCL0JGV4A1
FRGAsmJ0PUb6BBoCXJml/EupVfUH7lJNrsexSveFzQmPNajAk1ZRGdq9w4xGxNs+wr1F/s7wzggp
f+irJCCYl8VYa2vjLVKi7DAZdfd1smT3bJtE7vrG3G3bJYZ3yez9VsfuCCQebmTmYrYqi/DWEpjQ
hDWNbCqCyLzC6IypifRI8n4LmzhHxDbhi9WRb7kBxC9O3R8pwZq7OEWaMTgMkSMecJaFD8j/qF3b
MWhvC5dgiBGO0X6swvGLAqL3hH9VfBRFMdUr4lPH/izmRu4nVHzuutaLmQzxiuq2NWmWBrotpBYN
4OBVWuXV89BW/inq2fVALyiP7AiaW98OxqeU3c4L+6G0gTw7R1tjsHMwCk5LKvQyp8jbsd5rta5I
hmKKYZay5dpYZhsUfN2+WeYdaab1W2Bm7RWsF8Yh9H8QrfUSBrVqyuYxJRXuplTDQt8xRzR05lQ2
YAgYsviiQtEh5v6rxCddrtoWlDag1rx/1wIGNH6u2pHNh/bc2QgyjRy7wDLQscAAnqxlyIP/S9+Q
p+fcjssIaGrBAEHLS46ZJE+6XUZF0ULzroEi7yZTztdTTFtUijDl5p61+6hPcBprYAWP1KTN9cD1
BrPdCja04dE9O0oL1DFZlatYjDZ/vEPXkfXTgHKcmUVrodxbRY6fvWfROAUrcxQlcrUk7xDNZvFj
DCx6X2RIfl0zC/emHTXJ2tE74w0SbnJsLd24I0S8AHFnmmeXRc1z6AeAUmbHL24bQ6LdLfuRMX+v
NGSAZT+kJw4rrHp1mEU7zo/Qi7gkN3Gh2kNFYX6gAxPmGeh2465ifzY+jyLM9nPOm+jzwNxXieW8
ZcKNL+vYKN9EY48PgZTpmQhxcEQkzm+HqnBuFrMfmN65v80Nn0xBAMSvRZjY/QpFEpOVse3JnC+t
5iqeLaJEWy06FOzw3kxbH8m+zqbrNCucrUlvci4nRg5B6DYBT79KXQZtoO/B5Eww0GfJGrYXzS2g
AHGb01IfDbBAZ0Pk/UMbOPquRVZ63zUTIJyprvV7p5nUaWpZrDLh6oBolIlTvvWVQZvT6+Zz6BSY
9lqOxARJPwEak5HdEnwfb7nfMSrYjXMt2kJMK6B9eeG1szlBNRGYQ/DmpowkE8FDrx3c8g11yHyf
GQ5B82nf5+/Qi22STMM2p+2yuv6EvlriLg0UTJRSL8d1bZrucPRJFpjQGnQdriu0YvdxPtdPZZ9n
LwobJql0Ii2zlSCevF4NFutU9KFOemOgQm9XWoXKaWcQoINj1I31R5d2GYGGGbTvJd3FbYZNBkNH
z1ZSpWH4SKoH33cKi7NfYd4Fn8fFYOyKajKv4SrMFwxA3HU7QMFGVwzVGRwFIHfDx81XdLna2yIt
Dl3iZvvfrz3/e+LqDEb8/7qqvOmi/Mt//p9/UlUuP/e9qpSfCOomwu2v3ch3QxaJF1STFCbmYrH6
cW1CzBT0X4UOFNkR/nLBr/tzb2J9YinA8p3yzyJSXFi/Zchi1/tTSYmfiJLSthQXNoYxl8r355IS
zzODt1KbvWxumNJqX3qMHJtGz6wDeRQwy92M4dCcq5WfdbcN0yrm0RBOjeLRIlCePIVF7JKZ+cpo
MVrmPiqBLIWPNevthH5CPVg6NKEpSMp1JXT/HXMY6h98vWvuYGuBZ7wPi3J3NOLNqC9L5CJRnjmI
akXoLjOKmYVqOxQJrpEUdWGEbDiHe80gEuCGk36huukXWejHrMn9PLYfZmld2C0LjKgSlC0+jLhq
DC9Ft8DUMvFZc5Gv6OVgb9A4NzC05sc6mJ+7LLV3mQt9G3B4usa6/IJ7aPIECp9DSzrRpnegfaAx
eMCJLDcB2gRmg8FTy6ThUE6UlSnTnzcjcZ5G5T6msqkOA36y3eAvaQuNfmzQcnGvVuFm7l1jbUhY
tjpG5K3GubXJG1SgvtGtJ0dc6wGBmijdY8yXvgH1JTIwFbfutogi1A0F9p2OwKXB6M/ZVHSbJF8e
NV13jpSi3u1EvmtdM9qLsaMgCZq7oUehFMlFkywGc92X8lnrs3wX4Y9fSqkUgAXDH4W/U+gMlmUK
vaXPjfKaE+96NM1k2xZ5cVRa2ZKjDGkmJiz0KsYFv/Z9hRgAzRbo0eIs5+yCgDzDCWEAFpbyYCeh
3xbnweqSLZOe9z4JcRmTeAexuTnj6fYcgUrGRY+aBzGcqIjHujnah7QmDiHL01fVVcCqilZ5RJZc
m4jIFjfvRTJbx9Kx905TE3fk5rBfhhOD9VMXEJ+xjixrm0bI5mXHBQqr55Ay19mnQTHv0fymxFDy
5I1ddxfyUXiOBkoI29kbyWVvpBiAzTVYHEBuW8VWdksWEcsaA9aAHE7I9AvEtWW1LWtSNxPrIhKo
dKOKlguNhYcsC8tW3LEbiWLNmypSPTLjGrmX2pVJ997i/zIoPWix/I3s9XOSiu1I3brSzeJNT9DA
jyiwECXfDQEog0BgUGurSzcStHN4wtVMFR82kE4q07xgI6AOftSTJFDJdWKUO7uGXNjLedeQb7w2
DHR9Ye1f5E1yO0/8DtdlwdSLKxAKi6sfs9NgmcdJCupeMqUq8w4FN3AUlb9CVvkSD8NJpMnJjKLL
LEyJLC7yU9aSER+QN6XBVbDaZl1VJNa4ifHSWsHXLurh19ksZH17OI7CPdJp3adDe3C1IdliGDeh
QlXn3NLf0sC9mHTncpzkg4q5sZVx2dcxcCQ0iUOcXlltR0lfJndpECUMjvPZg1l4srFsustlYYXl
vkMPXyu+7sFxHsd+hhXcH0RYoGErLKYD4RswsMe5qCiw0VZbCrODOXDfdDZm/NJ9GkI6L2KcH4Jg
IcxI1W+TakaW7Uodre9QrBx8fhQMbP6q6BiMQ3bOCejhdvaNTc3QfW34tnvGGRejSAdi3UXjZdWS
/ZDAvKBGqW6HwXD2bLDbjdLGYkMn9YTWXFvNIrujMjXZRnZfrXrc/P4Z/D9T32CAdEFG+q+P6duo
+Vx/Tr/8pPP986d+OKSZXaLYdb7Ndr4f0fYnoC/SYt/PZE59w/v/OfaRn9AboPplWGRxTkuH+dNf
RzQ2OhYkRHUwMWKZ/ztDHw7k/3JC24KSc/mHlBb+mJ9PaLeEP6Ni5pxhKV8Q5yEDXx7NNOU8pIOg
OhA+fp0uD3AoJeGWOTwmt8C/smqeH00FAiTR/bfadDRPVgOSoYgk20LahDwVoDQnkjdwgmUWxtla
gXhRHH7JSKeBKpF0dsd98TMRr2Nn2BU5fHpnlqQfVeDDddywT/gnsrVdsLAsW9CpIPQ+iFf6OifZ
A0nM4tLH47JCruiujNp5b/q6WqedvKvaNt+azMNJy8mOTVp0bBv1gzUSEOzwjLYBSLJrSATcxhBr
lh0ILGlk4DEaTSnOIUsuFK4pDfR1YMYfaRveyrE6GyWHO3LbegGMbNLcIBfZGD+wlSNcNduQWPXi
Ar4HazzKonU85oRAD/4pL+YX9I4XwvafO2kRLD8575YjX6Iiuo6D4Azwfjsp/242FMSLpl5bbGW8
yfbtzWAZ/WtW0gX7zojfJclfIW5lqyZKbvoyfMM0SF3uN3tsowNmLnHbNPGCaQ2eta7y7Gg4t3N/
AKpwyLKo3vWyfZVZ82xV7p604m0TluOFYWIz9mnyMRKSjtJr6iOKgcS5MLNXcZDtZVcdi8RoV1Ws
3mpMJl3U4c1l4bpO5fAhJfGGvcmHNw4a2VxVnW60Ch9DWpg+misGc4wQdSBzqt3ABH5QU4GwwDeI
uy/i26zB8m427rs/m+UF9oqPRqQPRgMH0NaTs4IcD7DzsSobexVojMs027ps7AwbUXXOhupFTckR
SeZOc4KW3bZVraeQEK56sBal6t7W/UuuN7iqYfB5CKlxCmzh1JmKVR50PyabeN3Yjod7ij73OBPh
uLXK4dxHNJDot9lxJqxXyZTaAKcvdhks71XScYBjpniXSYuOVzSVR3TWMymT2jHxc3+fJeatClRB
NpO6anDGdkstHJtpsCEuCq3mTI2L05I+lomKj/+GJZfUznpQbOvSvNGdCoiYPNpFdDdF47UexxsK
G8IHaAG9uTKuIReXCCO1BhxlOOP2pdYVtbN3UhvIDIU5g5aIYY2Gr7DvQPM7zkDl4QtifvzwFZwq
qv6BUHsjKCNMlQ3+X7SIdlbtCaTBTFcNO8SYX1L4rRsTGhwfEmtvASsBUHm+sA357b0NgrBqLmpE
UqAM+FRw3uxLmlUuFcaYpQ9mSqsvZ7PtF9oiJZNjhnASOHWx39/7jbu33YRZY9zMG6NhgjugTF8k
8WIDb33G3tgV93hO3+cpup5I6sEmz65O69HHWLPYMzh9atl5rWpLEghfdQh/rVdsMsN60LLPcz4W
FPzd17BpEFX24X3QWcMO5xVvSM1PPa3QHprSB3C1EH1LHgK/pj0IlHDWEcLhFRtrYw2qlTh2bhwG
XfOL2UY28u7kvS4aMg9G95Ja726GTAR0KT+ChnzMq5i/hOy2iLWrWMTzjX/dZgbWZXAEmqkRJKGT
hMdE0lYHbgl8N6OIYRTF+MII6FuT8PuakXebYUrgxTD3RFW2S8OBx16GrjoxRiJPqwhfBdbc24U/
46nBIEShyFgVk7CNCqSnlEd2t9L1+topfQ3mfJhjox7GZcaNEFip+7od9gNF/TV1ByHgRequAw17
a9vXDD97K79BrfngkuVFAmuY7CBI6Nd5GTzNE3twr9F14zVlSAanecyuekZtGx1G4IYM9WAjK/XA
iPFjiAFNwl3eBE1/n1g8J+fRfNPRhkAkTT+HuC203rxTaC2IJvTfp1a9yjH9UKN7Jiv1wgodbSU1
1N3hmDGF05oOy5bjerMo8nPZduBmq9I6a3lV35RVW79CU+hPMZmE19Uc2Vcyxr5ltVXNxTx1XutX
2mOoku4yR1fvlQFMrpAs+XVt8CiDQcUnNR+Ssb4mBMA4ytD+8LG0YF2wsX+yedhkE5f8uCCLUPyw
v67sx1gMzanDysAxXkDpFa/Z0N8I0wm5gOJTw/P/qNvTxayy0RvyoNoqg6ZVG74CQwDzjOFnX9ry
uUeOtC6m+ZgF1sOs5ANRxMF66DDijKPVbfpJxEetJ3NRyzfwPux1acl77u+RG6c46HIA081uu2tc
e8OxXB9cAwe9sMgk03sbQoRuRGQ42mjU0IyXk58SqhiCONCajaHheUanDgTmqqxTb64HVOy6dfAH
g5BEt9pEYrgnQLkiFGfCPcIw2DF8bIGE7zpO/jpUvHmZ68dynJ41KzhZQ7FvS3sCl1SdcpCSyiSH
Lo6KC82NypXLMsRzBw4fMdhooAnz2PlO8dLL8QvPt9c4Mt7iQb8da/Qe/DXwt2duF5oRkprj9Aar
p74rWLN4cVo9JR3CmLIO9/mQgyTRjOc8yB/LTsFUqZPcM4v4sqtdh9tNbVn2AjZLvQGhVuTwec/O
3RRUl5qmNr7qKI1AH/TqZOP7d4phi6/5qppQoHR1eQk6937gfOdZad7Nbua5bHq6uvaMyeXqyeBd
l8vQm6EfyWCHhPpJ6uPJZRMUgSMuI/9Y2POZ5A5mcu7Zr6l1zEIc0mLaJLN+6Kdo59TJoVskK1VB
LR8TAMAsWx1NJfu1ojlNS2fPjPQILJekS97VGLJiWhoXe+lsU1rcZOl169A5VJJnWO3w54SC72Dp
jAdn8HRa5STXdK9buue2q96tVEf3TWONPZXPi06beYFkYpJdMFdtN91sfXGX1tx0gJNHS7tuLY27
vbTwzdLMD0tb//uNxn/PYZ/5tyvkfwqZ/GOHvPzg90aCaC8uriXASy34pWVR/L2ZsD5JVM4S9x+b
G2NZBn/fITufGAJasGJ11zK+xX791UzIT4rqX+Ax1OkyTIXT4TdWyHgjfukmUEgvCk92XNhgWSX/
skLuYsDDRNcQvuOo9BCIHMPOmNjBYXTT7qLoNUCFpXC6vZ70zs1ATXWaNY50oKlddu9YoWBYHKE4
G7Su3KS9zRSlMktGgqEKzWGbGorBUm3Y5zBmOyFKMnRXhLJwJfekAVE1MIdcD1ali41ZOemFTva0
tWt5aB8njuq1SybvsA/IU/3M+iSO9nkpkwdjytwE+1EUPEoZ5+8xGtAvgHGdi6nQAgbwEtRbWPeM
DyUnNauKIgnWdYJyLuuIzDBDUNe4/gZMhuyprSXBKFQEHXYOPHarcy4KwAO3TtenPMin/INiybYp
LBzzc6ji5ojgkIDZUKsYmhQtvQ9b9zPgzemqsiusc9Ug98TIJucQzdWOp25krgLbhvaIr9T+avqt
/TV1zIrds1+h60QERr4kuIW2oJFhOySHwXpVLAa9Lu6BXGgaD2bbV18zRMbz1p9z1p6EvBMqwNMX
rogFH1SYc38TBC3j2anSdRbofhu/JEacsLpQibgqQqe/U3HXbsfG1r8Mdde+t1jfLogDyQ6IdNst
oYIVp7xsq0Pbi+IBPCGxiUNfXEwUw64njZgRsMSpfwXSr92yhxefKxq5hkIrasg7GguyANLMuWnz
0XnI9aB9BgQFzk7q1atuoeF0+CoXl5xGFhg6rPHNTp3kmMahIDco1LJLNwvzzyj74ZO2Yz++2rlm
39gyl57slPvWVJwtWqGBCFkodNHCoyMaCAujMSZXrkPm4zSI7iZdCHY6hrILd6HakbAJy4FiUX0p
0h7a5MK/IzKlPXQiXOc0m9uIxfd+MNPoFBT6DDqhcb4GELVOodVrO6jj5bIUmy8IRpLPNnz/PVme
MLq+8fhi8qITurAPseD6zLjUbqyE9WHl6+YmEFq/UgvgT35j/SkQv5bH+sbdT1NJgUSnCn69NrHq
Ng5ncpZRba4b9PEDk+TlGPnGFqy+cQaLMC5NoiUK48aCToWnc7CHL4zKwtcgAh8dZ3Pypn0jGBoo
M4/42wp9VY4mUVS078bFEKUVPP+lhq+/MRGNpIO+3lHEqdXAZArSoK0i4O5qJm0tsg0+qxpFLwvd
GuoiybjWWXxDMeYLlbHiicWEsysmPGZF7F6j1SxfdRiiFz7BuTfGRBQvWJsgWzEDT0gro8hFoa0m
h5uHe5w9MVrGKumsp14kfbkqA4Gy3CyouAOU5tBdXSOZ2c/51alKbM1eGfrswGArEBVgqczmyzFl
Cs/oTAuvyyIL7iMm16xL6zh1PJXF4iMCpFmhUtHmr6ZIm3OFwlhfIfSqb1QDHBZ+qPlYKtYCG5nl
6soSZvwA09l/KGRdcTnYoVyXoiQaSoVjdUyTtH9qaqzWePBy+Tnv2/wptvvsZW4lQISoN4E5Yucd
rxv0EMPGzHRTY+w8WPVR9pKDOiTFYLpEBxD1HuuMuPNmN58CNP5+yM0touGpdWeiYBNnMO6czseW
yHdE9666GQaZTN2agDrU+yc9cdudQw+5jUU4OYy5kfGvAXlFH1kMr3chuzhPNBDT1kIO0a5bXaET
N3Iwqavcgc7GN4wCfcWylPqo4boHodmFGtETlvYQYVLQVljjzZNZ5N0Dv9N/Ig6ur1aNFXboyyen
fQvIPL62WRxs5Uza2LZOQ2GvYD929rYKhbEnoNtFlI+S3/XsuMhvoiGpbc8lgfxqHNPoIxqKD8il
6AUYynf7mJBqZr39qL2F2jDEHllh4x7TRvRsdPym/1/qFQul2b+eet517/XXHx1df9Qqyw99r1Uo
SEx8RhirkZOxgmSK+r1WoezQdb5ZahWkAu6ScfVd7yYoVjAoLRlcZJsyG/2rVnE+GcpefgBF/7cC
SP1OrWIvr/+D3E1KZWOsR+1muaxHLd3+RcRajdyiyu5xl3IaAW4CDxYzlSB4EAabQspE1jwwHMGD
Z48qvWGSMlzl+DQOUQc9RM3ZC7r3DLZyZ61Nk8gnnLUlGCNgz4IYbMCx+kcL1Y01BLJONB2HPrfN
jasZ2SaoiNljsQGbqJyrz2KeBSuuzPCsWtPg6g9XUwNNBzhtyOFou9tmZEpBSPC60OKr2cpqWNKw
cJhULqHbHcJzi/qn1LXphkSI2DPbgslN4aI4wSVThSa3XotRZS4blnScPh2wLvdVGNUuEZx5eXCu
ZwLEC00OZ6mGy7hHNaFrfrxm/4wE3cwZ67rzOsnH9CA0V0KDw9Dz/7g7s926sSxNv0ogr5sBzgNQ
mUCcedQ8WLohjibO0+bMt6nLvKireoR4sf5oyxGW7ZA7UtHZrQIKiQpbpg55SO691vr/74fshuw3
GTLYAlhkgqbu+FdoXqwQh3JSAZqSzWofojBIUEKwOCU0fsjGmutxjjI87tIHQ80t5CYq6m3Af3AZ
DolLaex5BnEWDGNB5njzxid10A0F7E4XKnYtE+cMYq4xeYk4EdbNWouLqQtybJHDT8KCZTuIEAC0
qYK1CpWhPk3MyjvCYyfNilwC9Nh43Xmvl97M7GBzlYEe8ebTexBpFQ2I1NDbrcoucZlGTg3ITFzW
tOWZ7CBsCPqBeKOWa0nUZ/4IIxFVnZPBVvIAcbNFhmOtyEeaLBDw0VWahkO7J3+NTkwqX1ILH6Is
dueZET4l1cD0lfQFKuNu7qrcalJDXSX1BmzhoaXlMEZnif7gJ4j825jMEHtYqZIJNKuXPBAJgrQW
2ATQaar4nmDsc18xEGcRUDbvykyeuh29T1CI6MYa+0SLen1ZVx27L1sfpmpkDLu4sp8gC95XAz1D
0dBirfq4IRQFnWY7bsBDUKaMLIdgWQijX1kSEDmw980mzIUzU0Ae8m4fBYaWPqzsyk5ntWv7M7XJ
jgy1otAugitsceaexJxrQ2uwReQSKiOnMyemEd7Dyb72qrKe+4SbIIqk/HUNCxWQF+MzwWJDmJKV
bUE17Xl/+Cv4kpd8LZsGAcKsCzu0kcITdGEJj8g0/yjXK2uVhhrEodjTZ7Iq6RspL3MUkZ6zMOQs
XuOASyeVl2FB7vIzFHBQu9A4zLzcjpmo69dV5fhziPNHGSHwUynswRLS/Z+avhyhE9DjdT3qbhL6
K74gn8Q2xzPSO3vpMouze+s8SngU9BxAW2f2G1bejdrSrQFHx2S4jRd5DvmDudFSrXx/gf6VBFdz
CGdmnEAz1eMzw/EVWAiFM4PxdJAG9Gi5NdwDevMnpeVeKJluTx0ZZjiAihuYU/a0yvnGw5C2jlar
9QaGy9YNCe5oE1BqQxLodykbk5mqd/3SVEbYbNRF51kVHXudvfbJXJmYdQqsodevgiHmUZKCeCqZ
WrrU5Hw3uDK5I/LA7r9Kp0HpgZ+SKv00NTDsDWyL5rrUqMsSRMlccqXygvgbHBA9XBCiOfNFAkp9
XQ9BsBqkFnwJi8BUJtQ9ghc9GVy1n/F6O0HXhucp98SjSwoZOEEhFrJDrFxksrklm4cLXYh0Faf0
NEgeFDNkTcw76STJelqfq7m9xhR5anbhvqA7eI+4hMepjMbkv6y6bT3l2ASK3ytWtZHlyJxBZtyh
MhgmqhYrU7gE+6JX6hnRLpBsm+iUioq+fx/gn/Ecedqggl4NOmm+Ae3FBfUQTX3JbBeNSW6RSsd/
pqG+nNSFBITf8k4J/LPgDrPfAlGvQTiplHWrWcMkjugoll2hR0ew/eWAwJugnFgClTXRDPNmMDAq
luQ4jkHHGd1AwJCNXRO3Y2jhii1kTwJdVSxTCxaq18jejvFWsSbnIV/S9vXmMal0G7UxzcUYULEo
bTtcQrGD/Kdr2jKWSGJUxhECRVY+rfPEWXcET66AnVdnQ8gkp84F3V9V2voqhjrZEi2guzqfxRZB
SBJMPDMyKfRb2aSXBRSIpDGx4GP3S9JSgl0uVFriPfHgnh7EswajDh4kd+TCeIRHofI8sBR7c7be
RBvkcvcUemZxJePXIeaLCI2xx+SqO2brncHu3Rt2OWj2JbPGNbOHo743rD2xkWKhwCSc8/LeNoSJ
TRzcU5NC6WhiI+Sc6zZTj9KV/CceYm8XATWeeKVyQr/hkVGVM3PIarmyoow1C18UY/1mmCmdntAc
M8WSctlcZqVeznIVLJ/TAaexQlfjGSaOklQ3MBFIhbElDtWms+H4DHmQrdjtE3ZV++2CWuYu1ohf
avp8Sbf1cuABmMkEXk5DU39syviaYGUxIQGM4xn1rRGpCFlNfEgiI1qsYKUzwyobIw/qua526ozN
8HlMu5Y1yVJmwJEufD85d2TOTBUJDqcWPllhlfUsCJWeVkAbHWMmvM4tvGVBE/bzvHD2oYOlqo0U
c2IHxSV44EdJKzDuldGR6canyqBDDnIhPhpDmk0HUmfB+KQndZOj4JAqEpcIHpt3aVPPjV5mmUOw
ioI/J2TDU/dQaHd9jvSBxiNwNtFHM1HH2gwA3UPcMRmqmewFEc0Vw4+ChezV1IdZn5HHQxoDDKd0
UjTOcanWZ7rZklqiZE8RSUEgfKvbKhvuGYYQg6hH6USPJRVhhXDO0GNPsyDCmdrg7AQNV6JJV825
zbRxjYQf3ENiRcsqry79oT1y44yKkSSURR95xZLLQ0JHzI6QqwIROeXTp1Rd07ZR+rWfqLdll137
MZ+5p//g132wgop/57bSXSQEaP5aZYYQ2dGKZjddJ1tfZ0yl5nbg21g6tXSTcrKXNItuglDzb1zI
ggq+4zn7ZszhvnYfQ7/BU1kmS9MZsN7V1i0OMGtJjKg/xfXL+ZSls8YhwSbKM92FbNOgB/sJOUdi
behESX5lHhMeXQbHTDhMrHSE0llDaq9zi1F1XLPBzGOVy6u2V5mffaD8bdZW0ugQEfPsgxCkX8pS
p8L5wV6pEYrFCtf0q7oOtKUFlXyKIJ1VxlSR2zKOs5gfTkWSQdeMBRwslH8PCtvnOWqn8sYyY/2a
6UR41jGaNiLm7jnZqmcmKd1PHSHljwahpnStcH7curLF+FGRpZMavfvWygj5ZEOk0rEGUTUTLKI4
nbXTVkVFWKnwgpSGFp5k++Muisa7bNjHLW2Zqdva6tQMxIWkaXOhGPvQTBbTKWmSvJUZkbWJdqvj
B/eGlmvqBizXHZt36n12mlJfsqFvFAilZK4y11m7Zkrqhuqv7cox13TrWR6T5CQO7CtJVNdyKp8F
HZKooO+ZxII7nsLuZG8vJf42sLg9S11i6deTS4t9wr9Qbf7PlOFo2qh0eaUgvcCzm7zQ4Dz/k9/L
UdRcOjarj31uCsjfy1HzZ8yFuiaTTjDC80b4yG86HCrYkTACAc9U8B7yV886HJWAJhnzFfXjx5/5
U+arjwd6UY3aYIbY58kGE2UTAftYrX5hqYz72segobaz1HXGBmAlbTWnj5cNvcAMRlhGomgZSsc9
2IlyDglK++D0QK3a0lb2Npny26bsMEcZlr8Qbg11AUpXPSugrgG/TMVKYZ1Aq2EL76Rt6nIfaLC8
yPfjD/vGjq6qRumMTVcUOqEyhb9tkk5fQWi2pyKOkcs6clpu8ALn625EGg/0gdZQQ+3jXodTQBZB
IJGVhq0ebHJ1MoyuG9s+soquuylztb4xPSdiQajxFQkn8pFCEo6AldxP9tZAKFNRE+aTlHK4Kiio
T9SWKBS1MvRlqbgu42Ws+3FXhtHaauzqxB552EyWnVldNQavOzqN8A2q0pyzbeCp9iO7po5OxGYc
inxIC8d8KvXc02iMZt44oXcR4dmRAMLNq5Z12GXp9VTdrha5pg5zM1XgV2C7Nc/rXDYhDHcQm9kv
+5Om0bGhaq2s7hwpMzawh50xAzM4ayXYIgzoMl2ZaWz6PEiqXdRMCy1BV5hEkX0Z2EVyiXHJOnGp
f+pFQh9iGrZSex54nXTGDHsj+6p9XLhlSSztygTVrgKxldVH+mvN3sRm7jNkpOuO/MY0N5ZROyeN
J1mLzsXbMSURqD3D+j0a8yvh741Sy3d22ltXjkpcZJ4Zi65Sm7ugzp01HnG21IoP2hzKIeIpyK9L
ua3SLSxx8mtTXDs4CUl6ID1mU1exe2WNi4qQ6/Ze6aXGwbffZlc+wOcPQVxmS/i6BNbqhedfpqlk
H6uDKm3AT/HWU/tUuqoTwYa6jslcQPVcFLyuDemDWznsFMxW3mipVc7ZWBZnIX1aQs01cihLsIwP
LDYxwWRaPU+EiG+JDhz2tWOnF2FjpneqLOC2SHF1QS9KX2IQJ1WRquORcVmwdQOp2wd9FG5aX8Py
YGSdOIvjEMsSccu3BsKKJZW+hAXPHailGqdaKG5JImgpGcV1H8nd8UBNxdYkaoy9VUGJ6KwBGLrb
tYU0EZz0lUnOKa5DPb+MJaWFw6BIFw4qzkPpjSN1mVoEULclqLhqvSIsuaKqhfGmnmZRawYLE6/7
Xd04o6ojNXelJ4xHO8qQgzaRdWP2nfNBcXz9VuutErW17UGkx+noK1Nft5XjKk9C2LjkPhy6uqiv
BSOI45D9VDitTM9dmVbiH8eIzndDoOCT8dh1AKpIM3uYSoOEQ942pDUhndj4O4Fgvqil4txsZOjs
SFTXWqs4FyYAx24NiQWRrt4GKXnb6GERVrGdE3NHy8NrGaTsLmAvsehrObuClsn2SZVk9zol9IQI
IDNrp4L0FX/CW1ls68TxgDoH3TzDXzZ1PMQCppF7R15ieEQDdxrKmzIWCyMTw9JEoY6oYnAuA1Kz
rhTP6h+KUWmf2LwuacjZxaTveqKvSGBaglJAMhU7yeVQ5fJFKRgiyuhVwrlQFWnbsjYfVTkPSGLD
bUTKoCtPvmP7i5a515riMiKt1iMyVqmbuZSGzbKWrWJlpLm29OhHI2BoC6ubcHC2SKla0U03unDj
x4FyT2ZFv3Lx4VHyZN5OTqT2kEgUuEnnm2una7x1XmjmPlGFuJDLGjxm32MmmISDF6yLEA9nSgF3
jChf0Fyqqb9Bsu7svpb29Pn1eRxF+amMBHzpKXx1SNnlHZlv2sQwU/PSTsPhxmYlWdV5HN1YUaWc
SCVbzhbUnzV1XFN+MrQYB5gal941XgvmiW3ieicFVoo5GxhjSusUwUbg16u6TMtt60XGSlEb9SK0
K+Pyz/fK/2fuXj41xxW4Bn/cUb861Pmv/yy/7amP/+x5E2M6PyMYNjVFkYESvJz/E0CpQWCkzz2S
yjSd/c3zJoa/gbHH/2kq2GDzy02MpPys0lUngWmEq2EdMP/UNgZPz4umOrMeFVWyMnbvx8OShvly
G4MUqNLZXVhTi3bQDT4wCJW21+IS6ZShW9C1Gl2kJMw91XWtcFfTANnZTM22ULqbD21GRsAklpXo
SC2EPZfYlODrNNWR5eMB0i+cJp9HSBqXjd+WZ0pmNFct7j0EtVY+g79kL3wtqpYmCfLLMtYBRNl2
jbO5OVby4mlACKtZ4BySiv6yqioLu9fVHepsZU2ZG/I/fbDtwKdMgeIDXMx1gNwD2pxO5B1QyzCa
pwo0ZC2pgim4NmMiPB4/sBSELNYVokdVuLOGjhOkfxwPkkBxlDdtwhx7zIzpO62fBUpT32RRYG8z
FbOMVtIEIvxv6UASmSgiPmfHSQi7Z6+doFHo27HAhCKUTqNBJqaAF9eMZRCAGwHj06gCoMV0FPu2
WiH2Q7sw94l3nGWlKU/1pPCmmOG1iYLvaBKrbXBio2OalCiDJrEw02UuSfSTMsWa4TIa5ZKIpRP0
b8Tct9qR56FMRoJczsokqucVUnWApa2+r+rUx7tLfDR7l/LEsyTpKQ5M+b4KS+1GTiAfMWH1nqj6
unlRlCnWxFadSwjed3GvFhO2RDhPMHdBVC48RuIedVvqY/hPeg3yrhKrq0GRc2SPtq4/GgPJQCzd
JdUTURDAZ0OwNW5s6oQxZcGlJ8veB95p+UwRmbdP/dAb4DXLRXclx7bufuB6usWxSyaveih7Ua0b
AhOZ5Gs0foRaXbRDjlC4req1UAgmUZSQMhauy0VkOAKzhyBgQ8QNioSGJD9m6IW5kTNE6WhxyyWb
4viSRGv/Ed8tg40IoWSGn53cESUu1HUp2vSqwWL+wcGAOukVck9SqxZrI4msC0brKYLOnGRoy5dA
/1dNtDUKl/NwAT1HBDzuAlrsj4x7hvO4c5QT+g3ig1l0NH8aJSwXkZYrOxdo04k/RAPKTwSDJdSU
20LoRbVgKvWUyRJFNT3KYKExGVkUCT1+prgWojUFJ1lhuNXaCMP6iO2zxQrqGu5p2GLANeS8edC8
XAPT1DvGUteKMF0QHwrGjTh28zSv6/ZSC8p8kbn4RtM0rM6azuDpVwCpbBpElafA8s0zRQqUmS8H
Dt2+3kIDg3x3SXSof8YTy8OrSIpOcpscMYDA414stB6aluLUmMbow2j4pNt2zv6spU2fxecMDMmU
HEwUnRHicvQvSjKLIkaPM9xa0a5ULOnQVr57V/fCX2iB5dUT33fGfIMWvzDWJ1W67QarXHRxZZxp
deSu6CP1l76egsHXXC8+UjD07kIqS7Z72LvcKZJogNxB5l6R+2wsIo9vMsCdg5oQrUjYqJss8f0j
dHzKJCktsQAkJGH+kgnA0kL0dsRD9KhomNkRb2FpPTIDo2xuQ8xeDDSuwU5RL2gi6i9S127vEL5b
R8KR4mXLjAFwP03FqZ1p5sYrDEBFia6hQC8tlYfaJF1g1PTpTEMqVLWQxB2pnimYIKZFm6RTPHL4
Dgp7CsoNG4GQBUDUiPSnrHTP7TxUtzQ+iWYlHntZpHKxsCXbWGZDfkWknXQzaCq9XmvwaHfWT02J
HLlQc9i/uTESLeRFokT6NKiYGbEvd6eqxBR1yEoBMz52Fyk247npNURpeIZE9A27u7b0pWlBzT7T
1MxdWiiEjzQrH1bc7f6G9742iZR2WEQ0+9EF+6Rt+UbOVpUmU4CMdtHzKycWdfwSYkG5NEtXXkt+
0a9MOUgZxqDBZQbT0A/1pTMRR/JatavgENd2sorKALZe7BgLmG2AEcjdu0k004cF0JmMgSipeMG4
E6FowzLqDe3esB0PpgRcxd7DR2KHqZjSgu4XUqw28yQN3JmWV91qGJhr0o4I1mHM05fz4claywme
0OJ1oYX2guCHbBlbeTaXma1uRYWJ1CRdeU+HLp+XAomyTP9/Jmu9djDGhh05GmSMRYVG+oxOuo5P
zMYstAF6TFrELUsrEaghPL28aplL3QuFvhUEbrI7mwLxlxUzScQKPxqzs/nglciDfL/etdjIVhlA
f3yEEZS7CvefkTogomvST6r6KlczaeYFVLd17PYs77V5Ba6mxaCRZ2Jl+X3PLlj0Ms8tylDwi4OL
3QeyG4ZE7CBLLyc9o6tGi4ii6RA0KDG6y6akBTiNQhqM07gUycbUXXHVhHmw6RgqcZlJkedhMkkS
K8uycXn/VMG136rkceREl9mtSuqc8NMjp4zKoyATzNvd8rEglWMhUm4LLTXcqdnSo/c0kmfz0EhQ
sBu4EaMyParLwdnQ0AiJO7G9UX4l2MZ70rYxc/cGBImHGYawkjzUIesLKUHKWDR7Ta8GSuQqIO4w
SBeDNUgYWG37PMDKchzWpg+1n++xodq5q0GSTo2m1XYNDla+gNxiXOWq5WlRGtq26K1kqXaVMWcc
E6NPlmFuWMgKYaPbH6qqqU4LBpHM7ttosAHaSbRO09Tzl+O8iT6+kZg72czLG00rSpBzOoMuMq0d
Au5MUyMO1ghb5zJTlXzdSKa0j50wwmIYD2e6K3cniJKCiRm7xhG5SvEZVGaxZRRunXEXefQ5QPPC
b9fpy2LFttljqNIwXBbcHnMQpOmxcHp3Z9j9MLpLVOWkJVtrizZLOotc777ngiw65DqnbuvKVwU7
vLsmj937ILaHS8kxo2t2aOpxxu1w1g2hvo2Bp13wnwriba29DJn/nUS+wj0VMohahaJP13Ipirnb
GTSBWDvnmuTZcNpCA3tGNTQa1K4gPAntgs4RUEwooWpxgi0zvcwSXd9ZLvqFCbP3nmgknQ562IGT
AWYSQy/XU2lhd074UFZUtFoj/HlP6NYqQPK66YgBnjLaBPsi53DdJQLRjjW4eYze43HY03FzDYax
K3op+gCWXbrGYCdOXFHYLL1BUp8aorPpl6SsYj0jBYTf0jnB59q5jfASekVmG2dlrPQXsbAJzIzM
bpUmdrCVyiI6d7Jo+BAEg7FE681C2mWsJV5iukdSYFYqKpAY8L7H0PzCcGo0pUqeL/BUJdMq6hEy
+FJ+6Sp9eisQF0yJ2/QfDGSWe+j+9ZnmpP4FHrPoAlFWvx5wOR8bEqXspPaU7KBLbGbsLLX3HirZ
pSt11KJ6GZ420Bgh2Pa1sdFRYsR8B2Ez74SBr0jWdH8mK2V4Q9NMfcqkQu527AuixTh5XqdOL4Bw
o9pgTpFbO0OhqWblvvYQZw37RsdMCSpl3V9G9C8lcg/rUU1fQtWbFaFWENJma1c9tu6542XiVPUU
gu/4f+t5YJAPOK9Nq3xS6TatCmLvwgXcv2glQ+241QMMUCgcg3MX3eOKLqd+oQl0poFADzqpcy/Y
M3Jjx9QkhCL0cEQiXrp9/oAIYrjPWrvYR6LhfTbg1rnBKIe9OuC5NSetCap+IrLMBqNBKa0g29tV
xK0uUHADOSFT4JyGByeYOgW+Mhno1VMPo3zmsUPfOR00zpC3JkaTLja2pWYxjq/aXu/nbVcbc1Hy
+E9AciUH0fUtbA4p2lu66u7N0TFP/FesstYoIlr5HqHcjia3q8Klh4xWkkOXOeHbygBya8B2NZUr
pboO2X8Q8yXk/ilQBS2fCInERFN85VwJaNzNJKYxO9Mj6NGtIxovipRc13FmFLNK9pKD1WgIIyy9
zKZyU7mLCGImpnCr7veUO9ERPQyDBLhwVIRnlXlfCZt+o+mUZJr0ZrFOPdBPpDg25OFZLj6QWekP
9lKqu+jMznlvMqbytTs4yiKYR5WdzIpMQ+Ex2HlDUGuAYCfvJfPClNTwHNQoUs4Iv8ohzYV+1LZo
cVBnQjBw6A8vE2ZkuyRuhlUi6ZpHKEEA7Yioxw9/vqXxPu0K6uvNiuDeP7y0PH/qcYz/7HOzwvoZ
PauBGUDVLE3WvxQAKnBGIEVw32FmxhCIT+C5WWH+TH9CAX1r6DQSYKh9OXGxNG4gx7YxK4/zmj8l
AMTc/KJXgamaHgrmB8Y76Ar5GOPffzFy8TVG2hW+xpmOc25G/AZqg1pt9OM+HgoQ27ic41ylX2E2
tblVHTfZp0E4HIoqq7i3AnkvUYozGHbifY1NZw/nIF17qR5J07KUIEF0YDIRbpl489MAqm2oGDx3
5YmbuMfDoMwYTeravDYC1mg/9fQTMRiI7wuuAQ+BpgS05TVa5+xcpHiYykHFG1Q1zDUAM8I4pdjV
L/LOLHAGJ9ZmxHjDbKuknU7J+sHW2po+TC/Zezvqi5XrF961DIVi5tGiXhYlTqcczskiCb1+Sds4
uhYyA/iuiJQTrmaxMT3JfwR9rK41MlNmkt/Ac8uEfGJB/V6FrWXuvDJpasQB5nAKsc/cO7LVHdDV
dE96HMgbg252QNSTUl9mnuXh3SMr50Kj0tsw7Kp3aJLB/Fk0E6/LKqeudNtqWXdqD/rZ8DcEBlNm
BlJZrZyujPqJ6kSs8w1JK9MAXe8J9TYuThLoL/Q+UkfTrXaWkIUnIcOTym1Q6MqmHVWgszIs25uq
8WO26xZYB9h86l6yGPYjgeRtWGTuXYyia8nkorzLYz+l/jKFSQ8IEM2pKKVyZ6C23GmgTi60WIhV
JDp1qrhxCqHL9eVHOyfIdJbiCJnhGpRYNRXLvxWOAx21anTipyEbsguCEMN7VeuvM8dvb80qSU6N
tm4WQyxQ4vhILg4ahrK7DOXTRJU75bKjS8JaoMsuRlJg3DOpSoa1mtXthe3mOkS22lzTpQB7XTsd
vuqoIfAxlSxnP85Ykqmn5tHWiRIQ5xSpD0IkINkMVvaLnGbKrJLga6MbQ33WFD5reY0XYZGTSnLG
EEu7hoLtL/FpxKBsbHMr5fhal6nW6DA5UFXdacKVLoH9MN2W4qRZ1YQDLyWnZkHJGctvKSVZ6tid
7hReA5ipXdddZtTo+7ZVkye2x/EyyEPe+a6sNTuNCoV4vzAE9AxfcSZsK31qXdCUExuwOWCQjKXF
801Clmy7SS4Un7pE9pBhoYdHsNY0drpsQqIgUyrnCx+WEK1Gw6ofiPwrjpohiU/qNEEOq3Yu31PY
xJjuhKeckhU+zHWlgy1oJQaKHuxTMz8xU1qRUPQaQVguN40EQE0fKLxjzTAXGK+iRyjJ7VpOSn2Z
SJLMRIgWy6KjFbQQkNJgUoPC2YZWHV8zxUSf03R6/VRZjTuLArhdrRHIVB52Ds1LtRskA7BtiZHs
NTxSkA7KY9PXzEPbpB08Iqey5nEgTKqUyLvM7dZcoEvgz3K1WvXh4D8IhELrtDbijZkjd2EkQl8E
qZYPWqhy6i22lWYT153YEgAPwjwOmttAVeKzMEXZjFpTxAHiHsBzjVzr+SmsBFVZ+5bXUiti0N6k
DKY9QOZ1x+iiT66FoRFjYKDB9Nca725nygB5uIkGlYgsi8YlrU3FkY4aUw18quKwPWk0Rhqt3KY3
kor2n3LXvaz7IhobkxAZZ4rTK+bcIR4vP4UjjVGYzc2ONFJngd1CdgEOMOK2Mi/HVCt8MbeTSvEX
jk9gK2bKuAcL4401JiBuMObKwvczuMx1NGjWh9Lmxm3iHBVLjibDmZVVJV906miiIsAc47iuaMne
xdB2baka4AhDKfWJaCEjMbPMiUUKdQBRdkuo9DbVLOJ05bCIH6D6MN1OCg3ZTj744XWsl6itIWpI
7YSNSZePWmeACHlqSwRKFMD+RN9Xc8EuxiJHV6DCs6K+z04a2cXAhQ4PhHSaplwiI0NwY39ESLlu
4uhE2Qn82XRobLJNkxoNkAeFeg2hqFl5dYCWzbSEtO6ETPx3EVcK0sGWjaXB1IhEJhHWDJNJmHZI
+jSyY11tnAWUSDjxtK/TapIQzMYTknJMQHJWi1A5ZEAqUb6G01QE6jnWn2gDKUfdJo1LjnZeJy6p
Y4QCXxXEK4ycIwr+mRWIIYOR7vAnSWVCqaiNaI+MkLvBVZGSArFRrZndqN4xl1C/K0ibu5OhHcmM
LztaLKbtlz3MSLkR6CGt+F6KDUTTiW/I+5gfPIHtWW4Bl0eHHtCrT2HNK+Ec4Dc7Pr5jzLJuHbqP
LFT2Y9uPQaJwDIJum+KYgvoDaG2baz3Au9qLu3rSc+Nd+LWTnJNypz7mRdmrG7l3/HtY7iwpeI0w
k5fI4S6llNEKaV6Zda4OyLGmgdn38qYoMrSbnt172GvC0tjlZYMj0OPGv0XkZd6OLMYbaPFi3ttD
vu+1ELj9kGeuM+1o3tJRaaCxX7ua48pzhUZRuPGgVkHpSBFKlCzQx2D/SZZX7ZoOSq97XUhuc6ou
pEoWfr6hZZkZABRx9QTOrELZTH9GCZ0bXST6RWUKI5oodmaSuNRjopahs65wHziXjsLnKWWA6GT7
spYBXdVWZJY/toYqrpxCpu6p9FjMzUiROS+7nNs0LpapqAhkd9L6oCg2yDY1GKZ53kirSg/U0xQx
xK0SpuAgKtsW05h1MKSPKMKlTsLgQzG2nf//2YI/87Fnh+oAhoKW5mn9KPqzx7KOq/KzkZZhdPzw
8a+Dx/LP/MAfH+Cnx4+/bf3w978Zvzt2P/6iiz5//PSrP/3M+N//ODyQKDwLaFgE99V/jJ/6i7/8
+N/e40giiB+e//nziX370b/7mT7/4Sp4FAdx7/cfz7Z//pRHh+Tx73+bHkAkvZhuGsZImP79g/z9
by8+5hez0teO+yp+6eNVGk/pXzv2H2vK3njgq0McP/708Bj/ND3U9y9VazoVztsvy1EmqvE3/PRd
Y/kYv2XIwBjfevVfjfZ640X6QYDuG48+/fW/xUN29+LaEzJgg8R8+2X55lvlyAgF/4LbfZLFv/5X
cxCfP+P4ChgFbMz1P//Rv36//1LFv/4n1/X+BXOUw6vqX3J4ODtZ+vIl8KyM+AuuzA8g/G+8XV5X
Z7zx4NMD5KHq1//8/A2OX+rzhaH78dZndFkfmuDwPbfmKDJ969FXdRC/eIie+0CQId56aD54kP76
X987uvL2o/8Ar/vmrzQPqkP80+dF9/Pn/f2rHVm4b71C+8fqe1cH6c9bjzyt04cgPdA/frk8PX+7
f8HzevVqC/HNl788pN+950cF91svzi/i61X7+bL8Bc/TJOsP9997FYwZm2/94FM/u//1vz8f5/d7
UfsL1rxf+Mqyog6+c0Nqf8Gt/t19zKfLrv0FS99rfva33ouPAEK/veb62Cl/46F3h594SYaB+M5F
pzB48/F/YTMf5MGv/4wPXva8m/zpl/RBIFT8Xz+diKwJHh7T++DwU/9po8l+lrceL47Pv/v3e2yU
Ar5+vt8rOv7xojqZj9frZRX1wx/4rQ474X1AbPW3h/jxT3wucL5ziOdz+v08Fd6Nv6k8P/62l4XQ
L1/tgl7frn3xGz8fZvxV45fLL3m+Yl/80NcX5znv6o9O/U+dGI/Zayf29Qbs/ZzYl6Ou73xjX+39
3s95sdS99oV9ve18PyfGOvvaiX294303Jzby1F47sReb7fdzVp9eVp9eRd95vr7e57+fE2NJe+3r
+rrEeD8nxobttRP7VNVUGcv9xzLnRyv7N6vQ/+u1bIyKf+0Evyys3s+39oOdx/dquvdzcj9apF+W
k+/nvH64SL+sZN/Pif1gkX5ZRL+b0xrL8NfeHF/V7+/nvH6wlr1sHbyf0/rBSvZN1+L9nNkPyrFv
Gibv5sxekAe/s1980at5P2f1gwVs+mWb6N2c1XMj4g/39t92qN7Pqf3gjfj25tg7uBTPQUavrXjf
TODfwWkhK3F+8P78Jfn1n8glDh/H9Oe1eFnj3Gf0EdPHtPpiN/BFG+7L+ga+qfVp0/BvatdpX7Fy
vvMKfalseA9f2CdZxGv34R+IKt7Dyf12h/zhe/Tl3ZfHh/Tx0633b7qnfvSen2ZABO9+H/58uur3
BLvi+TuDaZ6l/wdPym9P5b/rrD5KkF67qV7Klt7BvfSbtOe1s/pjddA7OUP8JF/cTt95wX0lTHof
pwWF+gctnG80Ue/ixJ5VVa/dkV/Lsd7HeX3SdL16Xl8qBd7FST1ryV47qa9FaO/jvD6J2F47r2/1
b/93z+xHqxyD6fFH7uPHg/jH/wYAAP//</cx:binary>
              </cx:geoCache>
            </cx:geography>
          </cx:layoutPr>
          <cx:valueColors>
            <cx:minColor>
              <a:srgbClr val="BD0303"/>
            </cx:minColor>
            <cx:midColor>
              <a:schemeClr val="accent6">
                <a:lumMod val="20000"/>
                <a:lumOff val="80000"/>
              </a:schemeClr>
            </cx:midColor>
            <cx:maxColor>
              <a:schemeClr val="accent6">
                <a:lumMod val="75000"/>
              </a:schemeClr>
            </cx:maxColor>
          </cx:valueColors>
          <cx:valueColorPositions count="3">
            <cx:midPosition>
              <cx:number val="-0"/>
            </cx:midPosition>
          </cx:valueColorPositions>
        </cx:series>
      </cx:plotAreaRegion>
    </cx:plotArea>
    <cx:legend pos="r" align="min" overlay="1">
      <cx:txPr>
        <a:bodyPr spcFirstLastPara="1" vertOverflow="ellipsis" horzOverflow="overflow" wrap="square" lIns="0" tIns="0" rIns="0" bIns="0" anchor="ctr" anchorCtr="1"/>
        <a:lstStyle/>
        <a:p>
          <a:pPr algn="ctr" rtl="0">
            <a:defRPr sz="700" b="1">
              <a:latin typeface="Verdana" panose="020B0604030504040204" pitchFamily="34" charset="0"/>
              <a:ea typeface="Verdana" panose="020B0604030504040204" pitchFamily="34" charset="0"/>
              <a:cs typeface="Verdana" panose="020B0604030504040204" pitchFamily="34" charset="0"/>
            </a:defRPr>
          </a:pPr>
          <a:endParaRPr lang="es-ES" sz="700" b="1" i="0" u="none" strike="noStrike" baseline="0">
            <a:solidFill>
              <a:sysClr val="windowText" lastClr="000000">
                <a:lumMod val="65000"/>
                <a:lumOff val="35000"/>
              </a:sysClr>
            </a:solidFill>
            <a:latin typeface="Verdana" panose="020B0604030504040204" pitchFamily="34" charset="0"/>
            <a:ea typeface="Verdana" panose="020B0604030504040204" pitchFamily="34" charset="0"/>
          </a:endParaRPr>
        </a:p>
      </cx:txPr>
    </cx:legend>
  </cx:chart>
  <cx:spPr>
    <a:ln>
      <a:noFill/>
    </a:ln>
  </cx:spPr>
</cx:chartSpace>
</file>

<file path=xl/charts/chartEx2.xml><?xml version="1.0" encoding="utf-8"?>
<cx:chartSpace xmlns:a="http://schemas.openxmlformats.org/drawingml/2006/main" xmlns:r="http://schemas.openxmlformats.org/officeDocument/2006/relationships" xmlns:cx="http://schemas.microsoft.com/office/drawing/2014/chartex">
  <cx:chartData>
    <cx:data id="0">
      <cx:strDim type="entityId">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10106915</cx:pt>
          <cx:pt idx="1">10106933</cx:pt>
          <cx:pt idx="2">10106929</cx:pt>
          <cx:pt idx="3">10106952</cx:pt>
          <cx:pt idx="4">9422286</cx:pt>
          <cx:pt idx="5">10106923</cx:pt>
          <cx:pt idx="6">9421486</cx:pt>
          <cx:pt idx="7">10106930</cx:pt>
          <cx:pt idx="8">5575</cx:pt>
          <cx:pt idx="9">10106918</cx:pt>
          <cx:pt idx="10">10106928</cx:pt>
          <cx:pt idx="11">9419845</cx:pt>
          <cx:pt idx="12">10106947</cx:pt>
          <cx:pt idx="13">10106932</cx:pt>
          <cx:pt idx="14">9418692</cx:pt>
          <cx:pt idx="15">10106925</cx:pt>
          <cx:pt idx="16">10106921</cx:pt>
          <cx:pt idx="17">10106919</cx:pt>
          <cx:pt idx="18">10106920</cx:pt>
          <cx:pt idx="19">10106951</cx:pt>
          <cx:pt idx="20">9408415</cx:pt>
          <cx:pt idx="21">10106924</cx:pt>
          <cx:pt idx="22">9406730</cx:pt>
          <cx:pt idx="23">9406503</cx:pt>
          <cx:pt idx="24">10106916</cx:pt>
          <cx:pt idx="25">10106922</cx:pt>
          <cx:pt idx="26">27859</cx:pt>
          <cx:pt idx="27">10106936</cx:pt>
          <cx:pt idx="28">10106941</cx:pt>
          <cx:pt idx="29">33584</cx:pt>
          <cx:pt idx="30">34749</cx:pt>
          <cx:pt idx="31">10106917</cx:pt>
          <cx:pt idx="32">10106927</cx:pt>
        </cx:lvl>
      </cx:strDim>
      <cx:strDim type="cat">
        <cx:f>_xlchart.v6.5</cx:f>
        <cx:nf>_xlchart.v6.4</cx:nf>
      </cx:strDim>
      <cx:numDim type="colorVal">
        <cx:f>_xlchart.v6.7</cx:f>
        <cx:nf>_xlchart.v6.6</cx:nf>
      </cx:numDim>
    </cx:data>
  </cx:chartData>
  <cx:chart>
    <cx:title pos="t" align="ctr" overlay="0">
      <cx:tx>
        <cx:txData>
          <cx:v>Mapa de Colombia por departamento Variación anual del número de cotizantes independientes</cx:v>
        </cx:txData>
      </cx:tx>
      <cx:txPr>
        <a:bodyPr spcFirstLastPara="1" vertOverflow="ellipsis" horzOverflow="overflow" wrap="square" lIns="0" tIns="0" rIns="0" bIns="0" anchor="ctr" anchorCtr="1"/>
        <a:lstStyle/>
        <a:p>
          <a:pPr algn="ctr" rtl="0">
            <a:defRPr sz="1100" b="1">
              <a:solidFill>
                <a:sysClr val="windowText" lastClr="000000"/>
              </a:solidFill>
              <a:latin typeface="Verdana" panose="020B0604030504040204" pitchFamily="34" charset="0"/>
              <a:ea typeface="Verdana" panose="020B0604030504040204" pitchFamily="34" charset="0"/>
              <a:cs typeface="Verdana" panose="020B0604030504040204" pitchFamily="34" charset="0"/>
            </a:defRPr>
          </a:pPr>
          <a:r>
            <a:rPr lang="es-ES" sz="1100" b="1" i="0" u="none" strike="noStrike" baseline="0">
              <a:solidFill>
                <a:sysClr val="windowText" lastClr="000000"/>
              </a:solidFill>
              <a:latin typeface="Verdana" panose="020B0604030504040204" pitchFamily="34" charset="0"/>
              <a:ea typeface="Verdana" panose="020B0604030504040204" pitchFamily="34" charset="0"/>
            </a:rPr>
            <a:t>Mapa de Colombia por departamento Variación anual del número de cotizantes independientes</a:t>
          </a:r>
        </a:p>
      </cx:txPr>
    </cx:title>
    <cx:plotArea>
      <cx:plotAreaRegion>
        <cx:plotSurface>
          <cx:spPr>
            <a:noFill/>
            <a:ln>
              <a:noFill/>
            </a:ln>
          </cx:spPr>
        </cx:plotSurface>
        <cx:series layoutId="regionMap" uniqueId="{87936925-EFD5-4998-83ED-36428FF8BEF4}" formatIdx="0">
          <cx:tx>
            <cx:txData>
              <cx:f/>
              <cx:v>Variación del Número de cotizantes independientes por departamento</cx:v>
            </cx:txData>
          </cx:tx>
          <cx:spPr>
            <a:solidFill>
              <a:schemeClr val="bg2"/>
            </a:solidFill>
          </cx:spPr>
          <cx:dataId val="0"/>
          <cx:layoutPr>
            <cx:regionLabelLayout val="none"/>
            <cx:geography cultureLanguage="es-ES" cultureRegion="CO" attribution="Con tecnología de Bing">
              <cx:geoCache provider="{E9337A44-BEBE-4D9F-B70C-5C5E7DAFC167}">
                <cx:binary>1HrZkqY4suarpOX1kAVaQLR1HbOR2P419iXzBouMBYEEiEVsbzTPMS82HtXVXZlZ3ZXnXM5NRPzB
D3JcLte36O/Py9+e9etT/2GpdTP87Xn59aMcR/O3X34ZnuVr/TR8qsvnvh3at/HTc1v/0r69lc+v
v7z0T3PZFL8g1yO/PMunfnxdPv7X3+FpxWsbPY1PcTOW43plX/v1+nWwehz+8up/uPjh9bfH3K7m
9dePTy912UTlMPbl8/jx90u7l18/YhKQ8OOHX759yO+Xz0813Hn/pPXrh5dX/UE82eenf3Pv69Mw
/vrRCeinwGXEJZR4rkd9RD9+mF9/u8S8T77nU0aCIGAYudj7+KFp+1H++pF+ciGCwHVDFASY4ADu
Glr7fgl/ckM3oGEYIvhBWID/laXLVq9F2/wrL79//tDY+rItm3H49aOHPn4w//ja+3tSylzM/IAx
5AWB5wfk/frz0zXMxPu3/5df9MVK1gBH0+MUldmWOTHh+gmLXjhRJb7J0b8ZjeLgT8MR1/N9GjJC
sOsyeOVvhyP+PJRoXrZoXBoVhUTnUTsSnbotxqKiBMXu4Nt0dRc3DkMtxdZv1VOJSHDpeI63bzbb
xWu39bEh41uzap/TLR+5M3WDUOtyN8BdqXZRE1u2VqLw1CyoDYNTt+plX6xLzlc2+HzTzsrLaRhE
3bcolkWtP3csjNS0vgUqdEqO6hHHdtLqgC2ZxWA2G9c+biPrbX2y5K5KrYOnpDXdcAp90kcjsZjP
bFyjbXPIoTahe2SO66ayCeWRVpW97P0gSIdinU5Gd1Uf697LC2E2BbFZZ8q5kw/tbdgQq/m8YPqy
6MI33GV4KXkj5+HgI9uVnOaMNiIcSZ+0kw0E7VQruTfYUHKrSH/bddg/5ctU7PLQ+LvGQWvEyLg8
BeVaHOsOFVGOG5xCzfavtvOrPQtMKfJu8N6aKQ8W3hoaFsJvDE6Rqfps9com3QJIlhea6lA3Uu2K
ph13XluVSZc36K1hvpSc0qI7kmVzz1PpOAdUu2sRd6RuUpx77u3ATHPnqBlFgxyH1K/pklgo9I7X
IdVpGbjDQY7d9rKGa3k/uLi5zYm7iKqfp1QXDnViFZb5Q7/16NSVc7tHm6cXEeSS7ceFTMnmYXun
3dWbRU5Wb6+bXE1ZbbW9ll2TT7you/Kx7tr6NLPFfGmC0juqxc1zKLeOPKHe9jetK6fLYOvaaO30
sCtp0b8OTomycpXTlS7KNm70aM9jUQepDJW+rlxbZ55T+kvswEuwqF8lFIRsm3UUBJn5LIcFCsvV
PY20qcJs2NxuX44Tey61njLHrFsscTWJWpXqWumtuVYmmA+99JcXVXmOwF7jJm6FTNT7ZuaFqRdh
lY8EIpUVxm2LuEfuxsnUTBEpdZjYxiIxG+8+HEzUQSXHg+n6azoE0nAr6/wLUqv7JHFNviBP+idb
D/5bIB0zi0ApU8QFaXMZB2Zhl7KW8mFzazoKr1+K5wVW5uPW9vqrs/a5I5TbFYj7tRmffQ0vxtXW
jTfM1N6LM7g55lvfzJ3wkVOc6rIaGr42eq7jYaPkoWv9KR3hWyVfqiWImOnVraGd/5pLp5Ocuao/
QA2H3FpHn3tnYE+dDIYvtlFTIxguNiKoQzF3mq7lZVkszzgv/GtnVU7ctrp4DK1qT3Ru2wfZbk4Z
abX6X1s0M1FLnB/Cko2wQOq2h3qlLRKsV/111fQ5rDijhpuSUnQ9Uegf9diUIqRts3HXOiPHuTvv
mFvb3bwttOG0H9sHaDRjGym/pfcFVs3EtdqCKPS6OdObcnYLnafz1AfyVOWb2/BqGcoX5gTDTeO3
6q4w8NeyED8QoUNIzZuyJ5dr7tX7ieF15I0apkuZr+yiLVun4O6G5rt+bAjhDfF0KRT02yt4x9Dl
lTXVDrGQHiZvccSklEyJ46PrcrNmv8jK3WPaOvdq8kJPdHhVr4uz1ZI7W+FG0GMHw5u6LmNbrE6U
jxRV3BS9uQr1PDyP2qOpaxd2mGdkP3c+a4yo17KKqqHQwrKlr+OmbHRc1q6farvDNuzeZmeZBfTB
4MKvOk15TsLlc+4QJ8a68iGpfZtW7jaLQg55xFwdRKQjatcb1B28cuviZp7k3rrKE8XitbHqg/Yq
7/MgLXA+ipz5Q0yGrhWdw4rMo2GToclOx2Hqjeg6xWKUy0Z0CtYvsV4rwmrQe8oqc9y29Ws/5YMw
Plv4OAWdINgxQkoHc9LpkJeNYcLklbeb60kljaopJ/5YJrbdZIRzZ+IQQBANUzdzpRE5+G61nTwv
IHGjtlwYHJRiLVwVbd44foGWugrTTNDB5pYeAjJOpzGYYPlOLtkHIwlivOR0j2VXXhtst50JV29X
VUEhwkbbuMdFCNvEyuaK95W0saoavAsrVUcds2HaVfXM19WqK+oERUo66wq5ICRF12N2sAbV9z6s
ukTPFop1wkU8en7HSSHnxGIjuQrWOSn8VQrVjTraRg9nRrn5sXPccudZP7iag0HykbihqFtG480N
pwPWk3ONlZTXTU/m/TYEJtqKOd8FjhccJ8eadFC6PDu+N4h8lXrfO9L5Mo7IjXHuz/E8dxDfMpax
0sRGZm2v8EIDvlk1cCyb9q5R5Xrfm3yMQ4k3bmH31lEnw/JKe6QVbChghwn0OvDJCbzrslQ6RU2+
PJehdIWDYbV7o7vBwrBZ40yb5mPRmKxGYXjwGjR2nHke7AjBSmxmVmOugs061wNC3WktVt8Ir6jb
mpebWje+URfAR1vbpA/IsNvMZm4qMrkZdG1ob0U1p23Oiok7YVN+druA7pdxy3cK5wG3ndR6b/z5
rVqNimBC3hof1c8tRQQ++QhWR1DzeumHhLJGi27GmjNaJ47TtFHXVxcjdmDa6q0XiyxM5M9hcZ+7
cjl2GkBVP7mwLMptjtFqnZiFHcqI6vwoVC6KFNs2Xuq+ycjobMLXzE+N7t1TG7Zfu8bzQo77say5
XJSNCqo2YdvcxNDwEXf9d9RVz7DmtwDmolOw4ymFnXSrQueiav2G22Joxbw1/c6xY5HMyhuTAG2j
qGG9i5XMbeTTjT7OVDvC7YchlpuuXuiyKGgRU+5GtGXec7FU3oMz98txKUl9yHMzN0IyTz4Ni6od
MQxV03BEmrUQalGdEkRhCNvt9JQ6XekpXs56ilsMvbZFG145Y31h+NIg96FulLxx3aXKjKnWdMuH
vOUenttDaEmXGGLD41+jY/87bMwA5bs+RgEgLgykwPffsfM3ULwp/KkMV42jNjj4rY0N7L1UvnTD
uvvrgYA8fIP5fxwo8H4YqEeD3FaqcDR2zZZ4pZyyAK1VTKBAXv96KPTjS1GXMJ8ilyCEMSE/An6v
mdue5J2Ox0g9PUIlpige0pC35/mpiYoYn8vjHGEBW8z9WArEVVT8lHeg72kHIz9G8QPLyU2fz2vR
63iIYRfub1U83O2KjMRl7IgtDa9Kw3tud26EeBkNWVYmQfSTTPyY9d9i8BGmMMEkpOyHGOS86ko3
kAkbVqJmRVqzSoQ+/LK7wb2uu5Wr8Tl0vLgwoVDhmjjlFhWDTPKyuqpZzm17Z8jVQHTUFnM05kds
TNKhLeroXas8/pOA3wP6gxr+nrRvAsbf1+MwQ5tnBQRM0tmJl5vhjl7UZxK3qT7QVcTceWp345kS
7m+RFk7y1+N7P0sY+X78sM0Beb0njFreau4KN24SeeHvNG/u9VN/HlOb/WTM92f+1Tu/x/TNGmR9
DQVLjI7zk5cAQNaRTEpho+q6P7eJE9mfJRlUhT8PGCCQAdzAJ/6P64NVnVGbgsocI+dijIosmZI1
9kWVXKhsEEUcnke+7budzgRJ6oq7WZX+9tK//EM6ufxWFHhuzdqXBfCq35SNf338r9M/JZm/v9/2
x//f9Zc/Pl2Y1+Zm7F9fx9OT+fGb390Iz/99/Hfp5rsPf9JxvhVZ/rsXfxdjfiLjgOLi+iGBbvCf
lRzxOjz13+o3f9z0TwkHfWIM1qvvecCz35WLf0k4AfnkwX9caHEkYBT0nX9JOJ77CbCd74XUI8Sn
GMPy+l3CCT7BBcxCCA157/IL+p9IOJi439UQpSARhcQPUeiGHuwh4Q8LlbV9a7X2cYT7ln3d1FQd
J2bbkM+OIW8+dtR9I11/EjQ3bdqvbV0K16udJ18N6sLO/XpHt3JLx5xWAw98tSDY6er86IZlWcIm
GXrxCFg3CkzFNG9d1oRpMQ3mDvSoxYhqKoKC99qqxC6oSEoFaJ2bye8MX1tEU8xIu69YvV0bPciv
TPbqi+sswY2WbD0CanRjrQbnQS8hfp2qTj5Lw+rDgqj7sAFKjUK/DCI5m+GiwR5s4Wvv19FKfe8+
kHl1HBdnSWaCtrPfeHVaw7uDZoKJfMCyZS2w5r49EAjqbq4D4vFhVPXnvs27m2XwZLbOuSfyoVn2
ptuk4sFSdHE+T+2DCmd6xxxJLxkm6MED/J+4vm8P4aLGmpOl7wM+w7cyAJnTIx1HXQs7USfZQoov
i1APb9Oq7MglCxRXaH0XQRC7qceWkrjAm77MB19nYdA1lE9mMPdLPi1nwK3ORdcognk1YvehbN0g
c43NBz50yNkDVkCHWjp6jv25BwiYExQ82AZ4EjdmYgeMUHPMxwUBFXVxHetAey+SkPUrXXq35JNv
piMZ5dJHlTPMNz0pULxO+XI5hJhZPuqQpGilZSG6UDW3gVeQKRumyfNA0ZjZ3ThX+RAFTmPue1kA
+4GN6LZdkb7wurHOWg2YPp+7et9tGyLcnbWT+nPVfyXQ0mEytNnPSjUv1Tr4Pm/apcnoWMmoq5by
C2RsWTi12B4Zy9GVYwtairb3c8oHSlRWeqO9AcLPVk6GYLmccJN/BZ0HAe9xe8V9Kl0docrzSq67
Yrp2dO9YsVbLOAsn37x9kdv+DTlua4WzVey1yAN006Cy/hoioBmkH33Ae+4aHujI3ILjEdSH1jP2
hHxQPAB4OyzNCaaaB2MAiNn6Ut1LaZrYuGhMvInMAXfmMUyMqrULwmBZ7jvPLXYA0mEFtiA3St7m
xfTcsQG9zv1Uv2rV51e9rPAghiYkUYHDBvStbhvEotAcRjpAjY38QjYZNnONQU1y1hdCwhxY4oiO
OQi9oH2RMtroutzIrsqTaVD+wpUM2wy2N9jGSVtdsmkuLzfm5am11XQmxqznvO3MIXBsn2iAB0en
VlXJ60C1cbFYDBpQV+SK616auG8WtPC66eUjdJZFcrwGwx2gie25WGv3iKy3psuSh7s2YOpcruho
7HrbTkDKVnJqSiDIENeF0400KQKixKDNdJgm9NmxDStET+tRuIqC+gmiX5HS0OQxWuhwWhsJqB35
liVt3VjDh9D6WbsWjRSD68s3yapytxbOdNUu1pO8Zm05x1Cu9NFbi9lJgKO5hEOdh/VxlrICRZD0
EigUcX1X6LJdbtu87GuRL7bZTTW1h9UG5bEnJR4wL5yh1Zn0A+MKb5HqYcJDc87ROI1JVZP5sWnZ
/DlXsBw5tk2AOPVZ9XndJltFuB5Gyp02pF+2wGOH0G/yuGBU06hYx3BXhKF36gJvVKLx2XYlGzkC
T8Z5DSS9WqNZemEMfLM6OJPUp7quQA5uN9ZFhIXorq9d+oQ2Qz8TZ+yCbKqr7RnUaMp44AwrwCij
mOKLS2CVBBXgyYr2PqyqYN0e5DDpOyrnqoO6HCsUFX0ubx1jvC/AgUCGIl3uPJbUm27ypek/W8j/
Q9dvSw9X7PzOOIe24jJYKCjdWu46N8gv53myV3ZR7smrjer4tC72swUjI3WhU8x8Iojx0J1AHrSw
AyFhK5DjYdZ8+6iLqb1iS16dN8naL31bhZd0zDe2Y8U4uHyVi30LcFsfzODjz3lV54/e2JX3/3OI
9P8n+KEAO/4z+Ll5aj787+al/7//Z/iwfrjs26l8eW2ey+8MrX8AovcH/RMQsU8+rATiIsoCFro+
XPrD02KUhoBnPexD+b4bV797Wh59h1EhAKIAbC3E3h/4OyDy0CfPB18ohB8EvLL/kaWF3uHOHxie
Utj2aQDPYb6PALQx9j2Gx3jqgs0sMpl7Ph0BxONJlEYoxe0p/5y/lB3vv04Fd+JJuNCGRNeczMl6
og0TOvPu8E1Gf0fX31lsP5JPArgeXE0GUC/EHvz1QzwBNbYuljIp+6TZ4eidc9ZUjOOrl0OXF+xi
i9uojAIqrH/lhj8ZH30PD6FRg8cHuQ1CcBsBqobv8X3DaSrsl2Aags7TvZkdilVcp1XkKTFdArsQ
mtc7sHyuvafhRn4hgON+wuPIn3jc+/gBRhh5xHsvje/H90GUBol3BWMxnXYMJX3Dp36fy2xBAtow
aLCTfgxxRh9Qx2df1EJVsW85sqIJRZ6n5OtwA7IRS6rYGSN8yQpuXsnD/LAaMO5Ev3BzKhmnl8uF
BsvnC56vyobfsPivJxL/OZFeABUNPM0DnTz8zdz8JpF01KU3F02RQAMt3gnpFm27YOSgUi3r0UwJ
CJL6weuS+XNxDAR2RXCCjSpyszyMSCXAj0JlMjiH/MzO9QMKfpLpdy/5m8p/n2kIEIgK9j0MnBKs
4e9mGjQ6oAIbBDgLcH/EIPDImcP9WWhPTLnIjyRaE0/z4pZSvoZ8odwTWNRJHi9BujR3Y/4zRv2z
mH5g8RMZR0/LtkhAMfXTIKkiGdnPAIb1G8TAONi+cSN+5jT/iVb/kIkfaq411Sh9A6NOCdt7mUpx
6icq+Z06f8ecv13bCHrWnzL+ruWgALoOsLr3OL4piX5YxmUeTZG4V7Db1RE4Q+NL3nEfHJib6RCI
NcmfKRNoTULIeITjZi9jP+DgK/51dXp/ki7glb8JJXiv3m9CaXAx47XtioSc9C5P63gb+QQe0UMX
hWnO8WvgcHL914P+m4pDDGOG4XwD9FryY2/JmxKX66gqqLg5DhHvznWsvjgX7XV93+/e9Yv6hK8n
scR9KbDPQcKI3K+m4D8X2Lz3vv5H33+vfoiFgHniErDbWfBDpa0jWRfSQixDPMe2FAGYhVGVR3Ll
Zo4GK8IUcRnjWVgjMMBGE7c/6bUg+f8kiB+abY9zOFoR/BbEFIEytwdr9s2F4ePgFu2bSQxjMl22
1+raCcGKiXV4odnOUy6vV8sd783rIvPMNl5pMc7AVHmhxBjEdZ32La9CrpvPTr73tNjQUWPRgIkY
l2f/Cl/0wOoACuI9cHTAruhtQ53ofL4c3T1K2zaqjuU5T8dLV8M89R4vsgrx+oz2k+V6Nx77S33J
UsfjZrcdwfVIKO9q7vTxAoZXioQUbsdVNh2ROQ+aT4BrS57fD+d85fa+bGIEdthxe0YGfPRsu5gi
iCHkauXVEHLHz+jFhEWB9u0cAY1c8OX0LNdk0mLYMjg+MXPYfv2zH69iXA6IcuMkzXGJfDE1wOKi
7lodgnHHaLLqjDExoWhdoi/zk4uvPBlpmeL+5M+lAP0ifDY5Z0HUlo9e8BK0HNhafW4umwrcrAsJ
xzGm87ycTLe378088hn4/AlbwM9Legsk+1DhyO/ORZZfrT0HMRDa6ZIB5ym+9IPoUqxEe9IjrxI5
pJBM+SJlVG8iXA4L8IkmrsZ9OMC8RUCZ6krgCwwRPKlOTF40t5ete5JArqTwLulleKQ3gFY2wLup
pPEaIzCXiQgmMd2OYxyU0KwfyT2ajnWQQG8BC0ypSwrestAH8FrYbblj/W6s31gRSyeuj85TfoTC
r3eT5h7EngTXivAWMH/WclfCas1TWfFuieu4SvIqgjRAaJlb8SkDP/A8pGaL1N55aGxMs0qJ/uvg
8DL+auHITbZkY7Zcb1f28XXjRc/p1467e38/7rr9Frmie1NP8nMdF3swqoJKsJeNT7c27eS+Te0d
dsHhiRo3alMc8FpsfBBOLXBWp2vFS9jkrwgWI79tdbqF6Szw7RCvK29ovByHO4dvQ+bf29Pm8lLF
wTV6wSet9q34ql+8nPsayrTOiqxQOwSrf9hN9NpbDlt4l0NJbAJ+Uv96GJ7r6SuFE0EnUCjgnE/W
gdtm9iHZFVfjg53BzY0b85Df+jOXnkCXzt22cmBaEbOZuytIjAfeQ3Y/Iwh5uOyKrKepVBeQ5wkO
wpjsvWp7MXCpRfBAlTAl5FRLXsHhnYcZBp1jCXAIJF4gs4SzOZvYnr32F1ZmOBehKFPnjswP3SN2
Y3Rjkw4Ud2ihGclKzEefe4CQHvvr+YICqk3tQQOUzHl+UYe7MUaYI7Bw48GmdapEeBrrKBDq1Gem
5vCsoydAVqlZtgjvCixz0ezXQxV3F7ITYDAIvfBcgIEcmbS+KJ/nnd9HtBPrECF17ZErs5+gphDA
jGTBEP/K+z1Gp/aSPQb4djGvuD3U7lkWV2g5rDrxAJBPdwW6p9UNvM+YmQFecYzN2W3584rPrt2h
mRtyUe7RXXBw19SapGFcezx4kAmNZ3Rc9nSF1Efkkn328gjsy+N2LndL3F2WMJVWoPkAxuqoMgU2
+xzpN3Tjnfu4vi2KdLHg/EZUeHfNdXlpx3hxYjTuJYsgl4yrYSd9XjnxOEd+BKKmu1sTi2DbIoyv
Nyzxvcuiv4BTEMu9U/Z8Prp1Apqp1pl50n4SdoD6dkzGzRIVn7WXrUcKVQuu8hzFoODp83BpJjjI
EOmCg8UOk3w3nhUomtV10PMVTp0hXoEHxq6LCzB9EvWowkxu3GvSNupfSYZjkgRX9nmK4RkxuNLY
4WtWJ2XFcxqDie+d9N6BY2yJiroBTm5lvhJeffkuTTR7C7JQKUAENn7Shbtwr7PhAs4FqecZR810
hHM+7RgzcODmCGkxxVTAgSfnHWL3e5K0u+UMZ0Me61tcJCBD+BP3Tv1ZP/mJDMS2xc25Os+wLVzR
FDDHo9NzeZhvVFRKEByFD+erqtjtD0N30zW7qsiCzwA5T6uJ5BTh5TSwU/5A4ABPP8cejcJi4DPd
BQTUyHgkh8G9ISXknKY2AZkBpOnq3E2iyopnuTev1RX7CoqLvQ3qfd/Eo37P55pU93MEBnDk7NaG
kyOca1zSAtaceUJhgtqMzrv2IiR8gQWkuEMicM5RBSh5xw7DrhdNuqaQqkyDZi7aETYox0tMBJsC
fkE1z8/uV52Gx+2lrfbtQ3iJPweS+3f9zP8aa/3ZDwOY5TPqBu92ggfHRr8HeNWwoVpudZX0WPhQ
ojfe1wLCvsKwUT5tPrc3Mu4y0JqDnxjTPxwSfUdWMDII1gxRGDx8Z+7fQktW6TInzW8orzzjRMX5
br3UPEzbpIy6h5+85/f8/c+jgafy7WjVhNFW5n2VFE/VS5CxPZ64TdmuOMJ81u5/B8b7fwbP37/h
D7ltJmRMCzQ1gT15uayOS8iLMxL0WBwAdiE4lpOf8jsogmU/GDE9e8+lE4deBDhnuQx2w4Olp+EQ
gtjeRfhxRHCUFh/nL6yOvEd/j6PhroYN17/q7qvLMPnivvW7fA+eCNQ4L7m/989dPEV5al6gtWQX
ObT4+/K6PayU27caSEX0Dh9pUl+ZWymqyGxfmxFMwvq0QMUnUzw9wc7wBicH4Z/DlT2XcSuazCb4
DZjHHTTUdDz8P3K+a0lSZNvyi7jmaHjF0aFVqhcsUuFIR+Pw9bPinJmxU9k9nXPN5m1euquyMhMC
3LfvvVQmnHknuzgdld5HzbGZl6CN+4SM7i19S78qqDI0B4Rrvy8n+njqaNjvJKMGOoNoOgCUQ1OF
Jm/IILwJlM7BH/IKgOnZsKjYQrmws/eGO/Tn3jdcMfmJiBdMwK+JX23re/FpKe7a+yUO4Iv9pl2U
xlEkB9B1MrjKkc1u0UU491HvsmP3NL7IbzgAU2p6azzd5TgJAVcc1Nrpd9Le9EZ3cSscTa2/emrQ
PE673p2hI7AqWp/byZlMt+AHHATmQss7yr2bbnMemqhr3ZnpQOSd6Vy92nHyAtWHkjkad1Bg1hZH
KsokgTpHjc27LJxVoEV3ILPSLVf9riIQJIqP51848zMaa+mTCTqBpkITRlviGDntUO4y334dZW+a
HTnHNwIQZ0UgtIvQ3SauK6e/WMT5XWX9L/3Gn4PQn4v5JwD2IKzSvM8xlBKcUR6QgCA16MAcc/OA
fHpXlADVHbPwUsAp/+3tqwN6Izo4UQPgoPVjJO7VqWKC8cq3L5m8W+4MQyCOV29Qr8T9v1GV/83g
98cV7R+Tb9aoBlR8uKLw+5aW29UnqzdxR7hVmPuW27vLuhfYil7y/Pvc+eB4f8ydOthfBZiQLctA
OH+iLjpjzBz76gELoViUY5DelVP6zrFR87cOXyXLG5luaI/aPTSBspMf1HMm+a2KacEB0jXmTmWE
7GnqaLqdG2eAQESnHFCJTCETXBsvxUpTNmKTfjljf1iD7nuFHKC9LNNR0o9y4ZUnYjk5+rQRROxT
5mIJYsT951f7N9O+QQDkQb9v6QYhP5HM2kjKbk7mDKgK39dBTh9Tf2bTca+HEIZOXrpDw+2jhfHq
ncXc4jXHCrPo6PW/wUp/Ldi4FQNCKRvYKo7DHw+9GsVcKZ2aYUZN9+xo+i0aXM0xT4pPXDQcv2qI
5L+ifwYWMzEVAj2TBrb9z2NJK81GY3b5b6gjC7O4C3WASiz+DVT6mwUFqYEKWa9m2ppN9B+HkSyM
yljWJPPrlw4YKKCD1lWq7y7ZdV2Ug1S3qm/7X0Tcrl+9FdhORQnIOAyynE7cBSXPJd/IoNlWHYNs
NKi1Ue0wqzvo2Ko5yEZPlndcccWwZauHflfPw2W8Vr2XAiDR/WH15ommI8RQNs6obfdhJMcMzDoQ
u46qqmPODhR//P2XBfY3b1XWALDqhqoCx394cP7z6CdKl8/NghbnAWAq1PSBMaS6L/v9mWPA2GHY
tZ1+KzpHYrSKRKz4aPRuxaXqgt8K2V+la+DLgNirFrENiD6sH69hhpK8wz+nfnJjkIXhdNpbsWSH
9bE4N+tmPPE3PJvG03S6fBbcaXS/SBzT3NTLTiqC7iahM2C5+8/P6IeF5tEe/XlbP6o7W4yl6jPc
lhak4XiWN+DhgtzHnP0QStAhLk2nB9KMIbkCyLq8sPN6T2vanRLi1AHqg2seTBmotY82GCYNyZEj
O1LOnZvQf77XvykY2CcyQbGwVOxW5Qf1AcMXbC7CTH0w0wJwmI092o5Oulwr4lnLG16sMyhoWTBi
JF6ifqfrXmtPbfMqe0YXpK3L4hlncwvt5T/fmgxY/C9128YdASyHjAQ3af7oM5cxkVrQ/8xvvf7b
TgHRsWY3pV4eWXAk1EHSOTZAQ3XbVHQotgvbsYlKzSEfotzwMjmcay9Tgv6eZbSLUgNtXBcZK601
aoxnSIkHDaJ0l1cuxNvMResEUJL0uaODWF0dwCMQfz/lmTf0biFcYlEoFOwuGtHAuNZKK09/124A
pmA1me9V6q9A6+Sd9m3bwVT5lXDN0l9IODEPP1jhSX4O1ww4luGguUvDYl9vl7jZ2i8TbuSMH5mD
oXYSg0rgW5Og3wuM3scJgsjJyRNACYH9AVhtLtGcUB0n2bVjLgQU0kH1q/Txogw5hJKAFa+AMjQP
n2MEoChxqDkzkA7mxlwvvArb2p2tTWVeCsPVoTqqaIqDqXS1L8BafM9tfGzNcLokgAy6JbRuw0Q+
JCRcyy2D9IIHQPk6zILoe1mgWC4HyvIpsaCBoobKk9OsPpti20kCW/I5RPcnJdaAPZUAdTEHAYSz
HQBvK3dYNOXOGJMYI1vikHsPiSnE5YozMypdBHeKjOJ3GkoA4EhxpA/jATZ9qk5yatBMN1T323Zv
LA4QxIUAYKMwFGrAT88AErMV6Cfx0GY8LZ66lcME3+AAiPTTyX30qOOrcGrfeEJ97lB745c2HNzy
2mAvTBFalXYPoKhsPVg3DJeUtPFsr91ZBuUmrWVnGr3BDlvhKk+FJ52bg3abImgpwtIX7z3NX5UH
kAu2IQUh5o9w/dAmMv3abXf1gb0alIxu+Zo8qWHtgnRr7Khf4S+ANcZwZtOVe/hhADnDBURtuNLW
MO8B7uKdsA98uuHSvaqJY2+01hlxutievolWgHUiLi9woFxyvyhd3Vddpt+kxOnfxlPpQv4U1Gg0
Q4Vm0M07zYWnWEjKnXiPucUICFW3q1t5YlP69maIktO0tR/iBFpsCNVodyB3rOUpGj5XhRah2Jo+
Wv7OAPIHeHvAB2RHrDC+t33hsojEaECk5yxOXpcv9gHtff/VXExfetdzf4SnMXVWX/UxLZmwmVHy
pHBqiAcqp9x4rEOX86ZReaQTgIQWc1p6Wh3wZRRAQA9QevbWa+W1Ab/1gBOD3l/8xZ32QfWFOccD
eQUqkjnb5Do1NGkcE/Ir9kB79NKT91JO9T2QqstHC6AmXJmzShR6NEjpIbB37Be8RDfdgYp+n/fN
Q/B5TzeY9kbP2IGqjbMn7smqM/nVk4oi3W94iJMbsqSP9VUJ1hdyJrojDiNQCFre1NchdbkMBAcc
ruWZW5C5g19GgPsxudlOvc0jI85fitiKqpfeSXbLCQcU5hq3cceHMHoJBhdlejtgR4fWvgHY7WN0
MXA76X29TC7xZOJaJyMG5hnMQfKNBvuo++Iy70xAsaeGg0+Q3QIa4QoDUIRZb49p6YIpdz6K+Jhb
gDidLJji4VmbNh30MYC+4EtbAzzioPa504eQaS3O8kR26ZvyOm2i9sRcI4LRbTUdJcoiO1A946Pd
Avew0NJ0++wTann9+1gEegdQ3nLlUFy64/iEshXKzrW/CQx97AkDYgc+RTgYUun4pDy1sflcAGBF
j136Q+PIwJ91D30FJZFEDbf5Tneah2PLB5orLi0gbvIotG08bTFF90/1Edq19Wq+AMwEROmMtNzV
t+x5fP7ugL2r0LM/5OT1Fn2YTJd3AfggXM4jeOKdCro/BhXxlb53M/3O3PEgBYIuQCfFTsbVh55a
29G3O6e4PXj6fotJ3B2c4lrtsu24K26Zx1xM6X5BmU8i/Qy/RRAkkeWOfnKRgtojm2UjXSGvFLmT
Tn56SWiRbOoP0Eol3nvEw3TfueDT8Zb1FJImij/Uu+8Z+NZm3PCNsuuf9MkxQFO8zCiiE/bcor+q
/ujBUHIzTiCdQHyGTRs9lP0FwIv2pOGphthZ8nNzkfaZA0MfGAXK5uysxRD+B1lob0A+4PzLVs/S
HfUyegv4HBBc13RvMaqdVI5lL0cWJncBvJCWpT+9pHCa4JTMb/WLjTOp3y/xsNVoi7cifywL7Xx2
m/zxaTylG7lziyc7MnaELiAwkiI2S1pYFABP0WBz4P84OTrJKXuv2+JjlFH/TRaIrHDesSsJrH1O
swoFYC5dMyrjzJWjMlBhMQHocdXd9cJ2tk6hRzoCvwSvdcE+hCnPzANsPFgdVVSzed9F3HAWSt7k
j95LaHZIsdu0oMOyRp+9FQfhWwEeyhkHLRY0ZSfLEx/90xANhynKr0NkYHH2mLOgH4VXAVZaKFZv
ZubnKLOVM1EzOE7P6gYe5SyenIxakb4VG9sbX8SpeYcVLMv36AbzySegY7SgXF0GkqPx2q8iTj1x
ykS8jv4KXuA9/x4TuLzSsFRumvps5WhOULF8IW16A3IMf2y2pkzrcZN/zP86yT0rXr51v/TBkTwA
pgAbo0G9zl6nzIdfKTOokrtiQ44zHK5wJ43YnnChPio7gMQjlI6Pc2N4540PiYqNLY46moEVSI8A
8zUZjidf75wa/oyazh8VxsoK1jIHAj7vY3ZZSHzY8KxL4ief83H0tS5SwHfgfEEhBQ/wZNg4ZFcq
kj2gsGCiPFpjeCPJSPM9gJCRuQyNmDvswUou3oQ/d26aO5BJwIk+NEfgQKLZz1t+rPfahw6tDG6g
dyeLliS0sbIBx36IBUWWPhBK/NyEdmSkbA/gv4Lj6vEduNrQQsMZai9D7dWG00c5KGrwckpsdS42
OcfYvDdGmowB6VzoeLOJAktf0MSck0OzT6m2sRSHY8NXaBOdwdxUEQstv7+U5WY8ctmxC/fhY0yc
6lgc1e8MWANNcR9zlMeQ6B0ef5sCndPUb0Pg3djre9Urp4Pq4cb7aKDLZgjsuPX5Eb2m4inP+wJw
OzQiXnNPcfuOAVhl1/rPCahHQS0npdyXveyI3ex3+8lDDUYB5S7ZdHTYD3dQp61zx1vxFeaQxM1j
iASuoGYPlo87iAfagc9ikKfCetNe05cHQDOH0PLsq1c97iyqvqWKY13VQDzlYZvABEvxZgXa7Zfi
mIdmrLhmsHqSHCgfemwd8GiwbgrmghB90DBkXxhnRaVTSxUrVO8w0phYaFv7lqGd8MCsrLqv2A5e
B0v2UgBHLpbAuk8/ZVA3hoM3UZ9LsImNYz8t2/ysehzNsqd+Y2HocXtUsbl0AUc3ncoPBXrgqTwa
EJhR9QY6wsKRN6B3BG7q1B4653v2gUcVpG713Hp5mINucdpw2TRvCSy0qWMfs+d8Z3j2ax5Pp652
1VuH1u7BqjzwbwzEMEldX60XrF0wIbBSAbj0Re9oGzxiwye+YHjn5f7R5Dqp6rT+tBuP+Wl+NzZj
EtToxFJnAWQAwtXcSOAxp/hx/8mLNfvadgaJZkfFEQtNoFly+muePh4Cd2FO73AVbas8c1fZIkBh
3Crb6Z4eu9QHaLui8bZoD9cr5Lr4zVADQHiNQ2sK2qP5zcpIh5H21rUOBzb5bsnUHl0NFPoJ/FB5
a5/rFIOWK27DiQE3YqDLG8ykdpS52jO7SSHa1TJgJ4ytgEUiJZhe82DapQfEV7Cwo4CzYYF1zCMu
7GLycYsB9AzziEQTbzkLjMeTl+wrEnBwWesOJvrtEiQ7bjp6lLxtGqq4ECJDynWvoerGkYsyYe7m
IzkMjw1ifi920EcAUtheUHQuxpUd4MkP5m0ZEyc9AHVypCB/vPB7cZ2jCl42WP0DgGFhA45IveRB
imVQ4FONNLbj5YKX+EBFl43xXrnduV99zGY74WF94xk/D6fcY2EFPAumU9rE7ARy9qu23OYOr1qY
XcHjRbNLDjWEVKCAkSsxutnrcFbeU/82u+ML+EftozouW8jStpXqWeDEoHu8wgg/RsPZ/lo98675
ybMdG5vkhfvKhrvaRn1aLuMEV8S1ML+hbpd0d/6U0mfzCe5eLOWxcZsbJG2HJrD8KagFzWSEajg2
dnT9BtfqY/ujMI40e+Wv+Qn3Jn2bd1jsFEeNgTnp2FVdPAX80PrgCa3NtMfmBvbOzsVEtQmrCe7H
nQoW79peTRzVe7WlHaYJNZaQjpG+rm/4Uh202Z343H63YJjrHkWz/VSwrQ0AYA448hUlwHZAzErB
gC1RHKCboED+RaBggRcO6l+c+aqAvHDZTjDeHfGfNpK9maAjSyYI6Ch/VcImfsAnHm4M8uzaKS6T
5pYxaqK34kQY9k1M8D3aVtzBH6JzxroWX6jJww7FjYS48qv1nLkpcxpqhPWtuhghElDcPq6esXs8
AzCdI0XJ+/AF9cp3g+3KfRAM4wHLvTlJx3xngWuGcIqB1CQuHjekj3cF7zWBDX4nSw4f9ovs6dKj
BRFpDBNLZ3nIS4ETlv5mVlX+CtUB+wIlCMUuABTzJ+qtSvBe6StUtvmWhzkEZ2sEYatXxf0XiIYB
Dzg03MnDsFQ4eNmTh6/sux2O8Oo3KOdvbwWiYihsITQFKPwnamghlUJm1kPw+2/ZozNzmqBR5tEC
upd55U7/heSw/spR4tObGtRm6gPdIo9b+g+xHXzKplkwwtAQSx8axTiKtiu7P7RK/Y0H4BzQzKAb
jnRM1NZTFYsLrOs7BC+ga1NDfsvd2ldodVe+q7PmlRceyJUz4Dxa3GLEVNO7Q5iEybUBzSU8w+du
s0soi0osLrruCn96G2j6yf0mmDfaWdl9P9hYEo7PPYRJxxIrotqYr+xU7rk73H7F3397AD+e+WgY
JJMmPADlZAWPDlVsMjRF1RFpNjR1f/NJ/o268c8H/gOsU5okI8qI6+XRAAxEw6ChYQCXoTOQvQfL
8Bv8++sVf8C/ejItyLXCFeF7aCKopNyHVXj2i10akQf5d/oN+P8bnv3xIWEkhA3chh/8x6paS31e
82KF0MWZXNPX3xlWsYEmbjw2wW9aRajqf/JWuJoN95cqg7BTyA+wfRqUPoWmEgbX7wVzAeI5ECAU
45B+AdoeJwV4ARdzL0RcpsPjCjE6DgbPHUjb5cABYFzbSNxlDJvXeUKyglOexfeyTT+rzzEaL90t
O9i5k+/Ybk5/2/F/lXraUHoqcE8SKJ7JT60rLO0cITR4N5irT2RxeosCC8fo22x60H3KS9NSMyYu
BOP/iwj6/8cu+8HHeniEqCGjqP5P56sOeP7/7BWhvOTV+5/WkMdP/E9TiGH8lwVWjMDejsCzP1yy
CDr7Z1OIiSAz8hAv48f+tylE0v5LUWzVBvkiA59XYbL979hkFaSu/bHg4ZPVbSj3kT2GKAIFv/PH
jjaLKetLOytctWXtQe7ZWDeI77Fhsnv0spKJyawp5tG89M00a1APNlzfy4UkMNWn00FuWrRCU6Sa
03c+iFQ6CURkYZJchLpgYjOyb0ukgQ37kiN35QVukIM249H4sHiW4qzZMmh4NUlIHRVpXSsFhhlF
KRFYRRp4wvq0WLxaHYbpWrM8XSHBIq14qqy57DuKnBmh3CcLQUZ0lK2a0wz3t1JJnhkaJ4sVOWyV
BWDurJbT7tyxKe0jsSrozBVEeqnvEydj8z31dYYhUM2gB51ZYQp/kCZoj017evje8Rjq89TkyFKq
63w4E2Q69bQcbMyxnFWz7hMVCUVOhQgS0IWcFI2DqjUpgWyPgBrZaqBg8naEnLEowLu4edcaHNkb
uZDiZE6ZTXFrRhkxrQZ+waYGTGJSphw9sWgZIPnUHDvIEqeawF0rJMjjvKVZkXnVD+WQxnk55/k+
H+xlfeKsIFn6QfrKfjORFoCCMxkdsM62ktBz6ilQHsHhgZCKur83iY7gLuQoII8NqTEE1a2TStN6
S1n+UL4o05y8IUMmq4kjek1A+9fXSf6CELGs3LWdztJo0LSCQyvH14ZqPfJEwhLOYsVltiaBQbME
X587Q81lbzFGG0km9SABErClFs4M2Nz69VwmXMYyURA3cx1n0r5miFTKYUtWZST1SCSfB1/S6kZ5
LABMVLY+mHikZV8ggavIYORokIwgPUktts+Cnlm2MbAtGfmWigKfr7Xm3AzsubNtl8NUK8VIPCk1
rxpkWQp5RbIcuhN56YEiDqTIXEEyvQKiWSaQ/cgcnUiS54BKTHs1wlGqxi6S9ULM0DEvM/SGUgZ1
njGV+dCHyK/TgQAyxQILhugW9a4iQoG5mWIuUKAKJG6dRSavmacOLNW3GkOeTYQNqkIUkkN1xZ16
WgsDZoVUVnVX79KO4d9RL5DFM9kMeEXfE78tuwxAw2hn83uxqOb6ppKSAFBTwdOCsRtk5lcI4FrD
udDKCYvSJim72VZegyNPzckEv7iyZzuZS/neZl1p3xFqlU/Xlksr/1izxlb9rhRwmrdFZzVIP1sW
frQlZrFQ4/BaByXvzQkD9yL6S0vwql1mDuX8knU5UKRZyfL6U+elndSw3mczZEYlQpswT2dWZkIE
rytI3Gm53AJHsVi/uOa05rM/92vTbWSewNmKGcDoRI/ag7KzJbJSJqdUgU3XVee1xVCblRP0LRW3
oZhEflz6otRrtSmYuWDKTWtRRNpoIfqqQMxVEy2SMRdOAvmeusmZQfBYWGmAI17ZjKSVwa5gUTGt
CUgrfg1AqEE0i9cOPIP6v9MR0peJKYNpc1GZZoR2oagsXpAFRj5skWcWUMmRGL6YrH7dImxMzTY5
KRZzM0pNh8GuGC0k4Il0aV9hUdZn6PHNNt/kgokSPUcpvVs9EYPfJaupvNsSt0CENrao4XZQtdSd
hGb1rbvOMC6jwxDy2J2rtWn6D7OzrCuS8AC7rLWRblJZyBiB80Z/TsoJbr600ao06msDz1lGXBdo
HahXJm80iGR6PdcAPMPaKr0WTINwj8DwDbxtSDCtVRigpkJvzzYqDpjzNckHqmspmJVyIGBL/8N+
j/LVARpGksIGfl/gJM3/C/s9sg44cJ5/m+wbLTEkF1FXarJrS9abrqQ1w+LJhVIknlHACXsvJ82q
KYJ4kK3ZaRryFzKF95C+kdUuwnWCSx6Mq0KWOchTIwe+qY6LnYGETdTFQ+ZcM8WwTpR1mCS68QZx
jYKYSB2CFzgglrlrv+GqlZZb35QVWNBB72Xa5StDURlulpLA1mEfU8LOQy5vhA3FIKnn2FwSTOBc
uYrWOrcmIGqs+NoxZQWojwYhkUAQGS16cF4G1lRINCkLU260cVJNg0fGFGYUrgMy1Y99YwV1D0CE
wyaYcXDCElknd04gfU0N4AR5PewkDUmOFRye5qIijy+tDyaXnzpEOenyYjnyUn7NmTjBTw93jq6k
kCX3X6mQ7qlhHHIVB1S1zJQt6hDLfa8jx0yxtmTutGdVqVWnqOUp7soirCfGNpa6kkBvocCWSszm
aQv8Ye5bRpG4cZkbe2Mh8suBkxupBLxuPF0M6QvR05FaeCdNWg+BXiRmXDYVphiFw3RQ5zPE13VT
QPc519Vhlg1GfDkZtICw5jPVK/APEuz2JSqUNxXGPZOKdMtEzz2Tixa/GSAwGyscZ2SFaN1qhsMC
gRrO63q/iAVCbhwRZ55lhm+V+h41f7ij1LxIi4zUmVyN56q4ShkrvRnvGhZ+DKyJzu42b+UDq8QQ
JHzuHRuRWw7C9myf6J3yNeSiOKzZ/G0umMNtghCwsTRjqWJnZa3snSGm06QQUAscoaPFKBZs8Cah
QwPdPC+088Jm9oSTpooHpjcuR9TXyzJIxaZeuR7oE/yhA05JoEz1+9J1iClpxu0qtabby1XtrurD
SzuASK87Urz3E9mVZbm15Go/rMu8RSBk7k8JxgKJ68BWF+vOihQ+vRr6AGXtbLqomJdT6NNxqLut
mnE62CUPhbb4ypgd8ejmrYY1xecBvWLbfFXYCc4sN2FXW+EA0V23KtD8tWHeajMUtuUu01fUOBtC
9qLfri3LaQGBUzTotY8kqCPwg2hMzQ9t6BEANflMBU1qJ0gyEcJnCpQPjFX3XCq6cGbpZ2GiRahF
pQez6GHhhSNosgXEO4scmPNq0FTlgZjywIJOlY0E5PlszTiH+RkO7YueKptkbbZ9CrcWTyB1Rw7u
RuQpLUfUUCVPISmH8BwyUWQZJlJBQklSsYWnxoDFR6uMANmjCD6zU/uqrRm/cJb3zwj+mi6pOpAv
u2bJJVvqMadC7QwIL/ijD04W+KCaWi5uY4NckBIeSr/iuYWhTZXZxlaFtk0WdKpTN453nFkC3JZV
nPEtcKMN1uDWDXBANgDZZaVofHTi1ldjEiis0WuF9WI3+7Fa05dpSJZ9sRSIfZRr4xsWweI41OPg
GkvbQnbSIhgXH1aGQWjtpoEO6wgFRJp0ZVjL9Up2YmrgPkrLBOB4qqy8p3O+IOu37BJ7jGq00+9d
PalgQ6xUzVzLkFKEY3XLdNEXlqHyT4O5RNiG0+BOY2lkWLdZnceqMQr9jZeZOWxzBCpCDNxr/DXD
4Tx+WSXJzKDlZS1riMaAvbihNu8kAEmyDbDYtOT0lJVIjnVg7qzgECkKSzjZIrLeJfNITiMZgauZ
HXlasm7ASdBoMVnaGnlibWeN+BDDarij2SeKszYyWKGsxHjkrlrV9YHZj8NEu26U0OWkZQsiHJ2p
DXoIo4NjjYn8ziXjObdkgJ+KgFsrX8AmI872kJmzN2nZVyKUS1fl4pCkCYInDVl8lTOyE0k/GEFb
YEVXkgpfdwpNgG7gIOaFakdzwomDUGQ5Rjm4lqbGzkJ07bFOF3WDjlhHGSZ5hKzCiI/kpUaCgCta
KIgyRHQ6XFOfhk5/08rGOCgmvyBsUn5jStPFaHCRjTN03NV1JK3KkvRlt8I4rPJ056v5Pk89XG9z
scR5loEqMUh90IdqQGDzVAU9NuwO3WyPwxS8oD2X861ZFjSrK4faNG8qeBrLxUcJX2leZczHqoSj
S2WjfGrWXA8HbWRernXSGWMF8WYbmScZhqiNrleWq9mIg8HxZBlwhU1EigHCQGtFVAV6L9FLkSFU
LMU274O6rRG5kcLP2+bQwJkmnJdm0iGx2oIaXSOcISma8I0+NmgPV9lC4TUq6IcgCZKH+bMd7Bm8
usiDDEGXkV1XFuXq8IS6AMXPbPnl47BAxsm+0vRPs7URcGqHeqLTaYHjqpWzc6qqX/Kivdb6dBll
cMlKxpFaV1Rwhk326wBbiJOhJ8UhP9pe2SIMrq6UV6Tg4ZSXbNnROh4bJqrMzCZI4wwM2mtihEhJ
3otGRYjv8NQ0iL6reuYiUfiWN32Y9MCMx8HYSUZxH5X+RavRNOQEGjFN2dr44iBPUU2sYJY5hKjy
wsNCT1Z/faRXEmvFtAV9F6mq1V8MvhdLca2n8XMhPTiKudkNTOy6hQw7M0MLoCYFYKQCujqOrEpr
BpHdIawEfueoAO4NXe2qepMK2mqw1I2ewmvAeiQVZHrUJeQ6pFkwGrgPA5GQTm0PQ9BJiYZYE/7B
5LX1xyGDJw+HCDUNDIpphgqYG6AmsgJkoZzKOixJigrtgHhTheF25oJzEtpJShqgaKlxGxBliakj
gyWYj9dkgEpFfqgyVNKAeTGhlWKgxjoU2KiZy9MAzqMrBsgdcDZ4cpf4TQ7jaible3uC/EtebIEM
0NyGylECXltBhZiPWzJ0Cgh4ya0GieA5IeAXU9K1G9oTMXqQZjxF4MpcK55O2g+AG3BnWeppTeEe
FOSqIZoFI2GssP6g6TZldS7cuc7SU9OpjZ/P9RAqmF6dXJE41fvWcohcFsdWg2Cy77uCGrkCz2VZ
jeb2f9B2XsuRK8cW/SJEwBTcazfakk3P4cy8IIZj4L3H198FKqTDBltEnKO4oTeNxOoqlM3cuXYc
VgZ/CWWlJxvDdRYYaFn1N9gytFY3Dq7bxOK/8pFZNpJ8M+rmrRiqg9aTiVKsEhD0kHM8ywB2Mn0r
5AHdwxAkh5JHMxJA/+DGCZx2xfyiFzalMprUrCzDfsjM7rr14tMQJVQoQ7cNNe+LLgaSiGRX0zH6
TuzgVOnDS9xWz0NUUMA5ImsIZcR4LLB9xeNob5WBvDEbF11DCOG4StF9KROkdWB7gW7dpatCuMRV
WabARwYiB1GMhizr402epM+KlF8nhKXuBa/Cw9DwJ4tYHSixjEun8ezsWpal/MAtrtgVSic4bszm
C3dVjVxySUkOkbbyUFYAxdZKIXTkXzIVmvrYRjmxnKSiTAiekrceu9J9LYa8RQdWK95Wz4dJZEe4
/UfdRH1Dcjof9b2s6ZyJOpxtsPx+0ferNlIobwlcEryhq16JsaJEWpPwbyBkhQqVReQGwx+JjwbN
v+1hnYnhNjGEu4VzTzm4aQ8I1gM4qltPxPXezNpqrxuUMMeKpB9rw6KgCUDQKjaUZuerDetPDUZq
+GrPCCz+TzzTEG/Q2bzlM0tj5+8oR2nFqoldYsKj7Cb60R7tULuKkqg6CVVqviaKMTGlI5gUK9Ws
EqTP8K53gR3YV0RwOvsUK7F3gEpOGqa0IxcRQcJz2hi16lauVPl2VF37zveNAQYzwO7+ENcjksYA
pBkDnJbHPinVXeH18k2ocJ/ZSV1ACk9LRYwyjnDXxtAGBW1JpF1xgZjICHX/x3fNdMOjClbFmCkU
32qj6lh6LbEdmAhTJVKo0jhcB0ryVFAgd5WruvclTjrDcUWIqqiUq0el9O6zsb0i3vCslhXSI5XL
6mCUYpsG7pMfjjBxKPmCFfhjCDt1W0gkSUVPuWxvKc+wpO5dr7hpag1YQ1PdQcQOYYRYhz5Ub0RP
OWqG+MGUi51R6b/iMD8qvAzaUvqe9Dpiw748jn4sb0Ije+FCcJsrabaxrGBYK4TNHCOBdqMWlKgY
FZnXWkVMIhvG1gMtFvMOdVSzkbdcTU9NYE0gwvBb2QbXEVfINcHGDNJeszeG7GRE9hHnjY1U9pRw
We1A3IawYuLa2b3QiaE0WRs5iifLnJI25UeZ220ki1dDKMZuVZemdoxUhQQF74JbPVXDkJsR4sV6
IAkCZJ1fJwwFWi3+Bk5hNzGYMJ23biLLN5IswrUatafW5pUmAXxjWCiMiHwAd3F23QhEOWP7qEGx
8bz8vlQJBzWSBHRLQA0rOngOAbYIbvWs5UjElTFCB2WY9saQgH4ZQgSH3EBdoLjuoTNySjwN6c6u
x5eqQx7V9u5TqHH+CrX+KpUglaO6XuVmj/JCEPxNZXUXBilirLi+AT7Gyeai/O77W+Kzr1nLfDbd
G9NP7sMeKwdV33nD8BB3QofmllMeYrKvN8DplUZ9lST1ingxElpD+qHY1nclUEeESyHFyBIv4Sy6
cwfzmpKEU+3JBxhdL1SubDQRPFexuidq6pRqdRD+uEtH0kCqDBfBgg0BJuzgugolHmZ3GoT/R/VI
hI/9KQ6L+0rX79l27k3Je/bMAk5MfMyIAHgaF5AoGW4LNaL6aORdMpjlnzayCHdB/wYQjZDKOpnE
Oqu8/p2ZYooiv5SWf68VZr4SqXQQ8aR5lm49Lf6VZ+1G6jVWICDtrtjzMubawucF5+mECPfbHjZ6
pXvXcsgY9SlPyHoz9tpBJZAvwuyuU8VjHOjIYnQ0lYQx77pUuqFo5MaytIPokXcYfnqo88LhCP4B
ePkhcnnrDVzeGGoy1EVwHQDlz0rzJdCs70HNy8wuctK8TYnvRw/a3dPkvWebxq3Cg4/3CZIw15Wo
dnQjFWjnJOCRBIonDt1cMfMvVU0cXsmqcpWXE7MNTmdY3Fphe2xGZGhWvw8z+cpuuWUVVGiGRry1
RH4VWcVGCKIp3CSpEy8iH6yRTFZaC14SGXwNPHRva3sCHC8hWikkf6BnSOopK7C7Z8/SYHxnr/EA
mVcur724+QkbBnW+Gj9FeJ2Uo9iUPfUTpXZbxEh+hgodPCHfSAqvubN+D43wPg7R4o7EYxKcGDq0
DLKOfE+oPrECtdoRBEUDxcsqbovbGjMKTEuesgj5Zp9CX/Cz8nfWetFmCsNzxUE8mEDGSKFyBr39
2lfIKyIk/Z7/pFX2DzQMcD5Alq4iuT9IfneKvPhFy7NhrREPANnTgItwo8fKDnaMb/fFDY3qRARV
IXEQsOZ5O6z8tOWrs9PZY4X2YizkDezTuyEH1O651i2n23VtWsiJ1f635odfbYDYG8JG8q4N6+8t
se6dIXw8KKqs2oraukuR8I1hfGh6cefGlbTOPVTHVQTqJbfFQ0CNGvtziGprfFYqdwQv1FB6PFpO
ajXwZPSMp1yCbLZ/iDJcPtxwq7cwVIZRi7ed0ufWNhgy+2qsR+V7EwQowUnFESce5UF3Wl6o97I8
KicpU8st9yjtmA2Jtrb60bsJfVggKVm0n6JtoUrxWv5q4cpyGHKF27/mjuLa0FLzkezN+CCyYUTD
01RTeoyZLVyreZSCRjkQzuqvE0Muf5J7QJ3fFblAYSe7VA03cv8Nkqq3L3j/X9ljr3wrS1H+ILry
2hYD0RVzir20vrvx8enYhX6Ajr9NKCQeqByOKeX1K+nJggpKMUK8zUwd/oYWbLyuaU5WBxdR6fJb
PccppWoGdT3KCo+GROezUOelSCYB4tAMkNrpz4orsxkYNkItm7VB0KOF0mDci0gcFa18JCPI3DSR
HxlppN0FmoaMQ4dNmBZF7AwRsJWhoGomAv69SgrIVwRmH6Qst6Baw2YarZchMVBARdF3IzRfMy7K
68aPdAo422Kvuu4LGREntrIKrbzcv8LC/QqZW/qqVxkce8xKZDHuk1p+cBXltSy0XwAYIYuPkqOZ
BAxEG70MfS+vc4DeTlig6ctd7tyKPiIan16jvVRX2zLg8/WtdogbFO2+hMdJXH+tI+na9NTbqlVu
6gITIWaisffIo65TT6ng5gRQP/wkXklBRSV7SLVeCkTUDvaZhHBQLcavhDBuE7P8EcsyDioFNIsm
ex2NQb5RynYPyQ+a5EgRREUAv9dIDGrGQZPVYz8UguQBl5nElam2JF6xacRUXK9PHJW2HXaAQ7FF
8fI7AfpqPfSQpWw90r/L5RRrSE1qZNVE/50VQXptaQ21Ln0HS9tT/UfwqcFjn46IH1VsPVSr62+t
2sWFpM6F+ttgIkNbtcJbj5AhgpwSGxfymvBY3cQPH1sslG6URsquKhvbpVUlqxjKQCuOfyelz7bQ
Sa78apcxCrLCJhvIbF1bcdHdGbGvE8lusHFIEu+LJwXadW35/kEZNea8kfS5suUUNm50grMHyczE
3VgbQGcyRQ8JAyk8JCryyhNkBlGxnPLzAK9SvRIY3KSQQm1i1aKoOAvq5p4UXE+sfizq/L7xNY7B
lMwNencMkg59UBLtLHhKJb0d/intgNMcX6jrQqtQvfYppQttZh41yL5725aSP2qneVjIDMW9q9iG
vvKDqKJRJRX5aWgtic/kW0+R5fWHaEyLg635FA64hb6Jalt+ljxTqx2RdcpXjdTROs5LqHBVk97U
aibtXKXt9q6WVTtFlBNv1w6xy0pNFLR2ojlunhvbxBzCO2nIgxJhWa2CqXHr5jnRMu2LMT2+MJhi
QFuNV0M61kQSJD24abtckBmrm01nGcGVQa6anbAA1ZFobb61IOE+RxTnHfROqRH9FojWW/xLUBSa
UbU2cheomuRJa0m1km4te524KgYfGIDuZai045oiL7yJoo1Se1zKRz22swclrlD+QsdG2zxyJyPs
86yQtqHWweuC7woCqi9kaEEykn+gLKDwCQ1F3fjLsyQDdyJN/65JpecUMlHNOOj6lzCGHFfYoXwK
k77iUmtZ3FSEfquGZndXGmMIiz/PKFCUCYFth6b3NlGll2x9lv4wlLfU/rkKtf9qVU45UmuAeRKZ
3VGtKXBS+nqfungTrdzUI0tZtwZF6G7ZxA96UWAw4tZRSLmh16bAKzXll1vZ3bHBiuab7GJwA6jL
rb67hCS+DHUikYNoNZTx7RhYGJ5pPlWnxRh+V9Ko/w6SPNM33GFq/coYbImjL7HLHixCyFrmB/B6
WLWdUbWEjRJu5ENedtyGtFLhnDBbzd1MDmnFr7j12nEFurkcrzzTZ0MoyX8VB5IVXKNqfzR5p/hs
VodIhlG01YYgeLZ4sGPtJWINZUXKYbPBw6SSdoo32MbWbFQAodyiuTp1dR1hWNQMaOA1G9Ob2CYK
CIY6FckmKFNNXgEA5y5aDuYUNev1jHe13ZnevsJ0piV9prqvcmgHuZMoFTkavYX+u9I52L/jGoWW
FXMx6pndPO5LKmU9zTqOZmXey830EpwMaewpPr0nxRuiHiiquOZsALDMA7znGq7GUKHvE00b04jY
Rqr8ylKJXKWFD9a4Alfe9FsvaYio6p7gWcs/IubQjHIKSbkjN8nG1YAlKYIz2qnSBuxVCOQ9ufI5
dSlJkfSkOBmtZwUniMqu8kPXo1g/dVnTA+2J9PRbFTZdTw/UmCyJwk+jHKLQ0Q+j3UiKvuZyNLj2
bzUd9D+u4eYV8t6sgZgS9Mm95bfAvyoCR5i8TR48kpWNxE+QjzQrraqtfKfLNYZmlevBolY74kmH
xpbr30JSSXbIXFugIfnjs9uhh9CtvHssbQH/EDQhavteNPkmr+3GJpqQUtRNMaM9PCg1F2k5qxOo
WUHAZTUj8L0OYDn0ToObjM7jVLLkbdtqFSTjnPT4SIJ3bVfUDZ+YmQ11InZAtKD27KR1YsQ8PBnj
Lqdkdigk8uuG25z0urSK60FF27If0bKQ+49CFXx9VhCn1jVGDuFLbnHvibKA+zZqgqA/SVUxmo+Z
KglcYPSgvDWa0ZQcw6tD8FUBEo87M8Qwc8NzjuNL9zy13jEQJikzON28gUOp52IfmOI6NKmMraW8
HQ9KQqjwkeR30J7Uxmu52oySipzHcJmZZOLQd3Q6Rn5rrZd5tcQEDXK4gr4UbTphsycrBleGjdKm
XJBb/JtwCkRtY2/SsJLg9ssyBdOIdgiGKC0RJij74a9+hNMPrizjEqmHw7YrMuu+lbJYOCh4gBLw
oqOESvFJ/fOUs8kzJbILGCYfuv4RyVDl8Qwbwmdr7FXrHoh3/BrqYzUeOtP3iyf46rqyrQ2JF75c
eRhVYYoVuF9iQ+2Tk+JXAfIS/kpPBs1vOK17V6u4ELVp8s2UpsuQkHyPInqzspSVXPOvL61Uw2CU
rQ60VeeHAF3M2IfRoVgTzDALK/fOSNXxV1c0LgWtqgsHrMay5Ws1mF547QJYV0DYlzai6K7o5JMW
lqDefR5oLsE/E+BdSpSjFF7+W44KCRiuSwIJOYY+tFQDBbyuV0ILeDJndMDc5WqYdutCFBE0On8E
qKXbVRnvPNW0XuxOGtDed3VkbGLc/0AMW6YaTl+04dY0ehCQJWuYMLqaqmOyRZbA5PeKKlxXeU+B
n2kYBWgSa0A7oxqyG27GTqdEz/MsagUDpZTMu47It3vt2jUbjeDm7WHn5ge64xsNpSoy47kid2W/
erksnQxPGh+HkqAN40c6ZJ31pkpVTJ3Y0qogatSs/E65aTWj7Xfa4CKgxqhzjbqLG7Yc9lmyHiyN
86r3slE/5pJuU2bZcrjdkBmT70I9Tik3zFLAKnmTEvGpgoIHtyeqkZUZV0q/kTvD9r6VWk3uWorj
YMVqYRcYmGIPcgtQlcem0YqN4GCbkj2+2m8F68J99DlQqHocRWPuXVWQzrURglODp2kUtFuePQwO
OSnXP+gYZtVXncTOsi5Gt6vWrR3yvyHvHVLPbBejsg4I5CT3KqqGa5Mz42gnQ1Tt5Lam1ASPJFB+
bN8UoCrkMrbAe5TgOU4CN3JSUcuUZVku9+KhjHv2E2u0qQHDC+2bpkuBuOJZnt7HjU2IvJDMktTU
WGfDpmlaVi5vZXInvVoO7opjZ5S3VinX6IpTrYphfTbiWVXZ2km6pBwoccva20jBgJwMdIjbM4MS
ayqqZp3C1MsixCeJwWMVyQ939hE7sHLd5a24QTBiujuL1YFlnlKN1VHrq86mgFnzBjLqfpUfRMCt
fQW8xUSGMhoQcobOrxpHZtyJBSWNjBYFyKt1VfuBpxz9jCjdWqhJHogevkU/POddGVb7PnEbLD+z
ShmOOsdQxH226yKiYrmQEMKEeZnk2nps/XhYEB+r50RjZKSGIlsyKSzFgsdmThrY99r//0cKzgdB
K78ELJsOKwZaygcu21/E26T/JpWvTJuFvs4RGRoEJxUBrmzLMh211fOuVr6nhdgd4izTqP5vX/HQ
QdWTHMzM4/SeN6GnLiBDPsjuz5tU3zTy7yorhhTTNyJuqlNsxq257XbaVXtFLc1aWSun7HG5tOD8
c+KGdtZHJOXnfQwVb4xZ8apTE/yLqdxJlYNrPb2TSt/9C771HhT99lfeM7mmVnREzgZie6yb7dmk
Qb3YYYVTUe130n8iCN6hoVqlUJwGMI7DfsltbJIyf9bcTNvvh37n6rmiOkn+JyRKyGFyFeBFmsvV
td18W+jcNA3OW7OhX0HuBwJtAf6f5um7b9aEmC+OkqE5PIzW7VO1i3aF08AhpRqRUs6F1qbfPmuN
LYmJaWgMpzBnpSeERI1YN0pKkynOrp8mrsofGBk/tL2/jcO1QZwGACo1CfqaOQpwfQHy/HHCYF/w
V/vWbMKkHle+Omw0Rx4QQIdfa0XalePCOvjQiAn3CWaNogh486C9z4c0RB6gohoF59q91jnuKAMU
jixaaOXDUL61YsiYjVMHgiz+vJUxTBsr9wqNgvRgHx2j3XgM99F2yQLhfJ9iic2amc0P7himlsg5
24h0jKQ/FZDhhTmx1MJsTkjkUOIhpCPVRtkiAUSXumnLHfTcE4WyNxZ657u6P37e6uVv9NfozWqS
xo6Hce7TLUUtKbeVCRhKiKudyIush8+buti/adtA0U21hDrbiK2yj3kjBFg2TuHVQjtWAVXyn7fx
cevlM1noroWmUNKn6rPPFGpqUBPZnbzo9J9ch8o7agxhuin3KTCdL9nWdkZpodFLY/i+zdmHswm1
5n5oEQFRvkd2uNG0o0fV4t/vGfQpHemOhg+W/Obs8G6D4uTMjC5vorcto7vRxR4sPChkUGrUN5fr
1t8vYkynHf1sm3qz8/yrzdmO35VBT57OjzZE949ls4kdDOO30i7Bp3e31MM3+txnrc0miForVVo0
hMis78jDgcO6x/wAeMN4Jo2UHhKIJ1N55vAr/uL+1NYwgXfmfXVdPKnXKeWFSGEOn4/5hQ9rCGpA
LVwRzAkBdr61YE8xajJiT8eV0W35lEwEJ3PpLPhwP2GMxZv3gEkiV8xn7D+3TP1wns4amk1TYY0I
eBQ52qjqk5l/de2HsMZc608T+84/GbfJTuFfXZqNG+nSf2zOemnBM3xT4ZXJMWPOC6KInRZTYHM6
t8MnjMB2/i3CEHywJqwOdZz2N+vvHziGpcrYZejTfXLulwH1MEBhgvWsMBP5wbRInmtFIRAGkfpC
XeFuU09QAqsQvu/0clyqI700Yd61Py8cjJMwbXkoCacbrUclDb+OSn6geuPB0PyXzz/kpSnDzmYq
pL1smbrO8wVgyUjLkQgIR52gQ+RGuljfxMDPXMNbee7SxfnSenvf3AwLmJRuliYlzfn2T1QpK33g
6U6B0+edutgKJc+8wWzD/MDM6yu/kHB155xF2V57z4XNvtL2C2vgwmlngJz+TyuzoZNFiXjbpJVg
TG71CDSwYj7/bx2ZDVdIYEkRsa85Pc/eVdTbBOcLHd2dxgvgf2tquoS9O3yaQJeptqM3+BSW7Rpx
7UZv9IWFtfBhrBkDd6AOycZ6myHL7wyXAFVTHLmvP/6TrnBZ1IUQ1P5Pv+JdV9oo8chWpAK9fUMe
vk2/FQXpgAQ3pP+todkuiHihKYyUhvywvYsT86sZtj+EXS0cUpcn2l/9mU20rLWKcRjDKQop1nVK
dhSflc97ok0n7/xktpjOJsWxFnWsszbcxCUNKYUJdw8LvlryMG7VzXhlrHP0fqvmi+ZjvOE7OFuA
09HWxF0msk5xyHBnoKwQcE92B92HkObCL7u4/b//ZbM10LkFZoKuZjvqPdpZB1O/Q7LGM3XXw6XJ
buOd+fT5WLy9Wj4bi9lSyBCHKXbNWAxHLHqoyJrw1PUhOBqO9TjV84M6ylbjSb3yFzp7cX1gSKcQ
teH0mZNIszblTBlN25GJ1MuB6sTUHKHR3yz0cKmdaTa8WyEkIYhWFQBpiNRCAiLg+CTWeOlwkbau
o4N7q4wb9d8Wzv/dh2oOJ5684znE/9O92UOuzilIykcLf9AD5DSgZs0qKdfNKdlNTGRzYGLBYUrX
1VV9Yx5xm9suDfDFpfTuF0z//q7jPonHyqT00mkDr78pIqBhuQ/86PPxvTy8TFqTgnABd+S8FU0S
oV+YKROoQjILwaiWJQpH7YVm3qbDh4mKJuff7cyWxlg2IghHejMhRXIAfyijd2Tyr8VPb2M4xuME
98O5w8G+bxP8WVooH+gq//qef7U/WyiI+SWzGZFEih3MYXhfuM1lBMSgum5cOI8r/ab5Kj92wCj1
NaKmU/7bvAMBs3Rfu/xV//M7jNmxkltN4FH+qAGofQ1wMQrdRZbDxU9KETzRe1AOXOLPPykEZlSv
vmw7b9ALXmVwzB3XwfpoA8yHEqICOo4HfO/zmTTNlA9f2FZ562JjSdHRbCZZ5OmQdHjCkavf1GS3
0XUjPfj2Y2abC5Pp4hi+a2k2l+QBOfWg0VIdPgtu18nw6/OuXBxBLvGGYUNLkMVssuDBHYc2xVrY
T4U7xd4bYtxWWrTQjQ90kmlO2lzdNUJ9Jjml2YdK/FYp9IAPZT/mB3s74sag7YI7F9q7t4iOvvR5
8DOfQu02z/YP+7VXQ6FPMm7PWn/Ah3TyrAAVZWK2EEqHrrFu/v4YTpAJYUyT3Zq7Fui5b4dtQXuJ
PGw927/C5HpHwfDm82YuD6JCRE+1hGrwn/PZjmYO69/ABbRw6h1Kxm6Tk72GsLcxXv6DKvmvx4Jy
6bljE9bDn4AniDxHvPT+WEtJwmlkxc6/7OhwuCL5s9dOwSH90V1TiFA/cyg+fN7NS1P+XbtvLP13
h4GSt2aJQAHjKKiqCQw7T2+2nzdx8S5BDJiOTYacWF6ej6TvBlahdpzo074R/4q4J90PJ2/Trigw
vbPvpyGdaG6LsfVpvc53DlhT5EM1LsJYAZw3XEi8XN7u81SlrDTrZxgOYCr/pPqNmiBoSv/JWOKW
S8aJ6J9hz7aP1ssi1feYmS7SLQVlb+LeLwzlpQ3EftfErEdSYnoicLkGtwFo5AppQIoRuJdWdwaU
yTRTKeoPHmzPeFA6eU/p4Q2acRKtvXQtovRxKMCKf/6TLk6g//wiU56dOzis29Sx0GktQAgVkTo/
eJaXLc2h6Vr08VP+e2zNuaFFqfq9NCJ+cbRb49gfSH87ZKGv+axr4I27pdP0g1PJ2xb6rluz1V8X
ZdCF8RQTmOjyFdByeTMe0sfwUYMo6N4WLVQ8UmzP7s1S5GNpRGc3REMPMw5avnEQRc6IKCuk/Pnz
j/bB/PJf3bMMjKIo/2JGna+MNBrrxB9oA2WiY/0B8g3DLHwAbPxvCtN/3do+TllVmZKSBqkLuDny
7PiOEZ/WeUKhZZbjB4zaCK5hLf72oaASwLE0Q+cYIiA3G7NYjQo99lsKuHW0yaQtQAyXaM20FDr7
wthd6NBZW9P3e7dlyklkusA0bG6cVGJ3GyDw9mYCPPtsZCtlbY04uiX2ttovNPzxpFVVPNVQL4Ad
ww1htvgbq2nrOLdd9tHxa/pkrHuxpxT8OL0/wSJmtzafU73qrpY8ehcansfiuqbuWz3sdCcp8xfL
xoFUp9KkFxSaNxQFtcMSKPDCEOMpolMpwbecLjLnQ5w2mk1WrXSdAeB8H99Tb7MiOLf+fEAvdOus
ldmHJE6tjsPAGq984Lb6lZ88RdI27yC5AW/4vK0L1wn1rLHZigOa5ZlwpAQfj5ffZFIKBC2+yg64
Tr8uBgw+pjTOW5tFZTzVDRBhv7XWOt4V5TB7nFfX5UrdS0+f9+ziKOoGtyTgdDpJm/Nv1elNXEY5
TY2gno36rgIkXurbLuR1UEcL58DHvZF+vWtsdsQaKordIe9gGtsKhoo3mfL6eW8+pv/N8xZmi6xV
kMQlcUbW6TDVqjjNQ+hMlpzewdwBdV52pl7o0jzjxZE8qlLS4sYc/bK1+y64/bxHS39/dvvSul6v
0dgIYDOorwDETmCtz5u48Ag+G7S3yNq7LbE3ByV11Q5prr8et/VBa7ByQDuxQplMQfHWesKHrcXW
udxPRFRePNK9gSNhum6/ff5TlOn7nF8Uzn/KbOsYbLNBOuFP6yzAE9jYARn/MgV1zI38tXLwUV1L
9+jRN3j+OAttXxpqSxXG9DRhj9Znbdd+nldarUlI2nCGEGsVYM06Wbu4aq8hket4WwoqUJYiypea
BZXHpYiLroyu43wFUjFbyWOhSo7wvw7KbyVfupFc2I4tYbEfylino6iYNTBQMFQUeRpyhP8Z43td
e/KVrwtjN43N7LudtaGedyJCA9n7FJtt1Pv4iazFjmW3prh1N91Kll+tFx4l7Fjv+jT7Vm6cwU+D
WLepYftPZibYViDjpE5ngxkwFFx9DWQvemyutKX0/dJwTt/z3WpJbRh6uoUsJsvuRkwgIjBVS++6
C7vy++7Zs23MLHrQe6GuOQjr0o2pdFemGr/odnlKouHaarRFYcf0gf77B+QJe94rX7SlyGJajDEv
D/bjHt7oVroHce8sXyovvJfffz7gouetRZWntE1CaxWMnB/pNRL+ne+Ig/0gP4Iq39bf/atg624W
ZumFpWYZqAltTSeMw2P9vNnaR4djwkbYKLfyccLp4rt9g5Z5RPSG18lVvvv7N1v2EYJeFraFOk/Z
WUfTFI5SMGKtJNuPTZ0BrfmZlemCb+zHbp03Mlt8dFXqe6/RHbexdqb/p/eXkp5LLcyW20gIjygx
LcA+WvmTf2nz5/Nvs9TC9O/vVhW0Or8wXAYqx5PVbN3tWBe7z5u4cIk7H6fZJa5MEFKWciM5yu24
je+mIIb4lv0UX8t7yZGXwpEX0j7nzc1ucfboD2NQgF+Egl99ifbeppRhC00O5+26cUy80Nb+cVw4
Qqe/er6Qz1udzXFJDgabEi4L67OI2/fgYl0/BN+COvkWdd6PfzKkNiIT2zYJjM4DX0XPJu3Hrev0
P/FVaXbBdxcj8Emhz2lZvS49ZS7cD4ix8YoyNdpCRDX7hP4QxxmaYcmpHe+BEAo+tYG6HU7xlvyE
dU3R+Cb8oqwnZr/WniJr4QJ7cQq9b3/2TS1RhJLr8VLt1kgh1xTSYOnEzeC63WBSt7WXlvZ0I55/
zfftzb6m2RR23iFTc0Da6jCwcLKI/WPkWjIGOqc0h/q3dL5dWonvm5xd0islK4Rc0MW6hpkELkep
Fy6cH0/Q8484O93K3h7VQuYJnlAX3Aff/ILSNdhAn8/Ny61Y7PaTvkF5U3K921Hqsu9zM9JUp+ux
m2ius8za69LhHzRi2GTIiDKLD+KTMul9UbS8rYGgYFgXkWvVkFQcZbOtF7Yv9WPuUSNyTvGDTZhE
tedOADrgC7lMdY7jQ7cpcHvb4WV9TfwiWvlYUxmP4WuNV3i6GUHs8uRZjAVdmIwsdUSLiqwZ2oew
k02dQ1eOFnulXW1aDybsYJ+EP0zFyWsDa5Oyqzafj++FmwJCzHdtzhacEG4/Kbrhee1q/OwK/0l3
HSOH1m6t8gcFD756PepOL1bLivULK+Gs7dniS1o1y6AQA1QxXvTiSxA+LXTu4635vHOzpeZTiz/0
BV9UPQ3rFl9vZR86KkSffYa1DyrkxcjCx2veeYuzpaf4gRbqFl3qf8rr0YGHQeoa/yOH/F+5a/YL
HbzYHPcfcmU4RmjzKSsjWKl0YMGbr/3WPWrEu7CTslbSsdwtde3ix5rsoVWL+JqY5xn9bpAaOWSi
WOmfqP3mp18+78s00WY7sc3JoljIdnkjvoWc320neuEGTajgCFNQVGmkL4HyJSERAlns83Yu9eN9
O7MvxNGndFI9TXj3pRlBpDRL78GFFt72mfc9aQDVGCY9qSrl3pa8HwlFmAu9uHT5IXfDd8AmxCC0
NOuGO1hdDloJrFKzBoi1p1hJwy/xVcbToXjiDoZ7xaP96/OxuxD+ETIXURKoBjJ7ZZ7jjge39GAC
YbaGl/GoObnYT/UfA02C+sCiJXyWltr8eM7Q5hQcZJJj1z3X9lfJmFEyxHlZbAYs8BQndppsrZkr
/4tBloGadeyi94s3oY97x3mz01d+9xULH+JmXAlpipT80LbRpgBUv66+Ttom7Xe8i17+wdgyouSj
LYXaxfmbjagaRDaQWM40tthU3bdXAVuHsnZXYh88Ggs5gQtJDmTN79qb9pZ3HfSCWupaKE1UIw8A
2jlZB5x2SI07biHJ12FTwcWJSiqlB3Pl5VC7ViCy5fVCt6eJer7uhYymTNBjjYvWm7vHu5+hBkDf
Cxhg2BW3hwK/G0jebnfwtyBM22NCAHjC+2DQRr33c/Eas78t/YSPu+j5T5h96srAt4CMOu8HxzhO
4WApWZGmfFS39U76tmQOfmHpnjc3Tfh3Pe7bog97xfA2VJWurV2+7fdVh9BxG6zHtYERO+HVxajK
x89twaLX0TryYoD2aMwO+lRtQI9zYdtMaeaRmz1Os1tzpzoUpR/+7jedtTU72C2I/IHwaKtbwytb
vbnDRht7203uqpK5yl8b7MFKiA/Y5QGmXy2t3g97xvQDJiclgYUKtYXzzhq5HWiuHm08Sj41HcLu
9/BvH1hvbQihTmoS5D6zzxhKyFOMBFDG6PaU6QC06ikm5k2Yq0vjOU3AszVCPyi8Y2vgrJ/K7s5n
DMYiZu1ZqPYlSGB4aRxk3p+TWLVrmT9xBE0G/+4e0qzik4X6Ptb5IbYevXRJT/YxLjj9EpMkg8l9
QzHV2Y0qAJ6hEMWKNmLHe7QgnPDL3AfHfm9v3L0QGxK/GPduKbS2oQAvFKxdGgahyDLGLMishDxr
3KOGGioVI95n+F40nAyQ//NuaTu41Iyp/R9p37Ukt64s+0WMoDevdO2mx89opBfGGAn03n/9SfS+
R+oGeRtbOk8rYiliqgsEClWFrEwUAKZmQU5IYj7s3GSDEBZp6jUelLcNAITKrXw3dRC1AovFhvg1
GJw5xQfPJrNhO8g+gDS4zTxl9lUEXhkKwNcPJT1z7B4yqKiNiSFbzEYxDUihtsIWLFWZlwo4E2Up
Nw6p0yPmlhQ7n4hgR53O6V4sUjpsFhMW0RE08JDODji2oEgBeRYWUhXJTheB5Te/g+od7BM/r/u2
tnrnhpjVG0CApQeg//ZSyqI5gMgp+bpuYRlQ4IoGYBre0FGGsomPIeCsCwUsSMrrrN011bHUOQnA
2gc6N8E4oZhBiWHXOPV0DRJ/QwaYnbE1yk/J8oZw4OSPq5/mzB/6Y87uIKXv1QYP14BvSXH1Fo5m
DOlcVbJNAm4qKH8InEpl9Qud2WOObqoMYMYxYQ9iPk4h1Wjpf17/QrzlYxJioNRMsEVg+dJWeEjB
BE+y21Q+KpZ4T3TevCnHHY05TCMI/RQtwnaYsqdw+EVAS3LdG54Bpq8dgXo7RGMo9UbpW6Tey2XF
CQerG5rWDuh3IMNi64eoIC0RBhjIQMAcqRXO5i1l577uxnKbIXEH7yydbUPqzuLnWko7ocxC6lXG
2zi9BZiDAgk9mm1/vb1gBz0T5JAyHTJmLshKl5Uc0FG8SLVQBRbBmW5HgeJdd+Y0nHoZQi+tKJeH
Ju7pkYHQkhfLtih4KuCisQO6stYNpI0ImcQAo5hh+jR6ENTxDacLjioGx6Ehcf2HLLukiBPn7tLd
c3Z6wckVhj1o6L1qcMk296lIJOAFYOdxoUHscRNkejqXjqMDrcuWqWOi9tIemJcGAn6XDDfi4I3P
4Nd5iQ4pHv4t9NlnPOwAvuRCBRnqrpwNtEyWT67+Mc1ExboYzVQnIZ06wUC0C/FJtHCCe8MrdpIn
g4gV6u+c1V30AalJ4KlRjRgosE+Z9NnqFuDchWISTDbpU5P7mfZdsn4qYuiNFbq1PeXUBCu6xElu
lgfy0iqzhftghMRCDJqpItsXeKMWsx8aQNbXfeMZYXZwRyB1AOwzkgDAgm0la72shIRuUr3+ix0d
sBe89yvIkS83zCSB/x2z7Phq6mOog2xVe9a7huPM8rHi9KH+WGG8qcDJqZYarHROA+aEdlftYxek
HgIABYMLlqsjGFlc0Y73wz9UGPRz/bHNHkER6gxCD7o1tYHU+fAe6KAthKL8/20dmYPXKRFRJp2u
Y0d11uypfgNXEMfI8q65dIU5YkGOilQjcAXoniMYbxzT0N3rfqzeA2erxaQbsppDSiWDH7IZOHJG
XBMN5RwVvlgJx+umTnfKIlid2WJSDSDjwgGsRFChQKFLDs2m3w5+di9v/6HMvVw4JuWYyJTUoQxL
2Wv3Xj+Lv+hwTbSBnIkPdW3f2ihOhhJbc/jd2PWD/Hv7sQlIlKdhJWYYQEtQUccEsV+F0Pagc47Y
qZ67spgsR5AwgKtwVuBi40FrYwInvAOieJd4GP91Jxy6YUP27T7aTD7UrsWteYsGxq1xxNjf98y1
dlyx17Wb6M/H1ZjA0jeJBT5y+G2AhzzQoOwwf3L2D/0TC5d1RH4UmFBnZWOXGadQmcuTGCrM0S1t
/EG44D61wbbqRS6PXWH17P0xxjYqwCZVxhrBHBiGABSgrqoIimNjCKAB55DTvXjFK7Z9L8fiYNQm
DvkQPugpIBm66U/hZEtj5CTqEeI50CTn1H8855iTqOYgQB1ojMSLmz1lmFVsebfmek5GhwZFEfml
yUK1gbKtrAEKKWgfjjcgf/uIPAsksPvCERwVwBPFAfwAJAAR5OtrB4ODjcPbk8uHQ3oPnf0GJoCC
kj2B4gV+g7A1nrrX8AuiLi544iAlIN1CT+tV2Mg38xGDHWCte8w4icN6NnhmngmuFPdcSAbM4wlv
l5UOAIXQDhY21mvwEbk8GN/qRjqzxnzUiGRjNvWwBr47Z5Ze9RS0m+FLDpl3sbZD9RBYPAeXpR1d
X1AtoBkjYq3ZaquXswhXCLKWG7kGRa0NwfFt8YgGhhd8Keih4glkT6Nsg2Y559ysbjDo7aJ7IYFT
a0EtlFahAB5vbGKw6E01IK/gWPxZOdZtaye7eYM0dBPezrfahkK5xAM0bZ3x+/WQtLrBUKbJp01G
m5qX6RSoDGutTrAArSs6sqM7FVyvXhLHcMatANo6O9uBpGorbmWIXoDonnMNnFpebPQ4/wHMR0/6
UAtGET9AxuOLp+5nt/STBxBCvg1v1Y3oQkOLiyZb22jnNum/n6XhZlpD+G+CTb0rfagovgflSKWE
lKcGHS4bSjFHqUZ+jnXh+bt2u2L+kHI3oG2AYYJL02Kqx5JGKrhbQxvlsZO+SM/b1PRvLJYUnBog
1aDPt2z7OIRSjxgK6PiB6Sn1o211YlKTP7MMMeu/AgWuhWPKh2SBS1kDHp35iEYNisleaDI8c9AX
AAyz7Z/Jkb4wfQcl0ndeoFgxh+EEhU5za8DGsmMRc9ZpbTthQlAbhAcjmr1J+jcTBjR0UWcYusgE
Xjx/Q3cmgIk6fgzl91r/+0kgUztNWPyvBebkDVkcKWONyjfeRdssdauN6dYAQeUQBNlwR1hWUo8L
a8wXSo1BDosGDQait19JZD6lU/ocDtGnPLQ/pjI+pGJ4UxaCO8rVRqm0GxB5c7jAlqNdjMfMsTOg
U4m+EH5D69IxbSgCgYaJhlrzCzMSv1S/dogvb8OfvK7GyqE7d57tFRVzLLZQDUSU12dviFHExdnB
MiqXE0zX9+XvTcOW98Mo1qHawY6C+iB46VE3ghi9xJlQf50QZ0BWlwcJojBgCLUN9PzBSi/jduHt
3uVr+uVSny72swgHMYcpnxQsdVPb+iYsT8MA6j2gRnb+roD/jzvyyVtjJrCpIHuVerqdkS+4VgD+
S8vXSc+5LnhW6Bc486uN6glChbCSiJoX9wRSi4DT5ZxCb+1mvtgw9GecmalSoM8SAcsHodseMnYO
JFnc3rCNA80Eq43lzXv9E4RFkxsf+pfuLvRQMEDW8/qGWvUWIQgpAl6MTPZValZ6MNSqaBfJAlSN
pg+r/4gtHpvW6qa1ZA0ANRkDuycY15mvOXho8yaDkdT8hIiMLVucHGPNAFBvkNWlLS/NYBrOfTOV
hqHT05fMuwpZct1GnIVaS1TxGPvHBg1/Z06YVmZiUBU26lMag290tLxPY6N40R3vcPH8YXZ6BR1d
cUqxYHNVVY4MXiToyqY8j2hAZi5x8GKh7Yy3UGBi2Ee1mpSD2YOvCh4Jd8He8ivn1J8Etr+7iQ8K
sBsYdsQgz79sOknG3Cjak3iHNpibr4sMBbK1qMsjTL9qARqvhgylLM39+70NXmPwcYmYTIfY3uUX
SyGdPsod/IutzC1B6ZPleMCHJt51M0sUIiLhuR3m0mniDCVMDDsQvbJ/0KKb2DtAtNDpLT3o5206
0eZm9msH949RDOFeOmfkAgSa8uLU29hn75Kb7QF9vCkwk4T+rncPtZFo03pAgTitalvutBm2JZTv
uARG1LvFLvq9yhaL/BnEdI5BHIeSCsNhzaZFvyoEeykvvVg9EgoG+PAdwRwkM3vGGkGkXYCN3NNq
sX+q5zK8HdXe8K5/y9UjoQITAWgapdBlPmUHDVcUiCWORCkCIBC7Qzk7Qyva0vA4Fl9Vm3HugbWG
H2j/fltke2F5YYxBbsGiuiHb4Zg5PSoz3U/3vAXkuMY2wzQQQBAZ/Ofe3EvfRKjoWrEB/U5yF1iQ
lYhEdxp58y0rsB2cjDPnmJjZZNrQJ9AlQAJa7wCk8ZONApYNdfuPMeXMFBMy4yoACZoIU6b0bAUP
kfwqZ8/XN8daIYmLkhJXAUaimizDchUngqpDAApbXfGtQ+xbt7pr/Og9xUF35qfh6kfeTbD2hASb
mEtCKYLzzuI5pBrk8A0B8mFwcmTx1WiH7qf2MLmYofANN93zoLKrF925ReaklUIwmFZHsRa78Kvb
9IfOn8CYKuMlgo8a5/rH1CjAwvTJEMOa/kPfzK4MgUbBMb9jwAzznB2yW3fYkm/XP+Ra7Dz3kLkY
Gi1EZq7BpmVAXa8Ejkv9BtVEzvWzmuKdm2GCiaJOKUQ9sV3kB7DA3iCnO9BSJDmitbfvD40P1dzd
8CSAtic/6o/8bhfHTxbLK9ekEyHXhc5L8z0Uv9fZ/Zj9fZcU2xNII/QbNAyQMtdQ20BRupXgo17+
FCB2hZdfzvW6FvjPLTC5HZTKQD7SJKgzjOizg1Bppua76/th9QYH/SrQ0xRQAGuXlylkLgErKpFv
UaKxtHfaZxNikh507Q8JZErAAwi5s2YT+bxMaM25M8NsCjZPgWqm9G1ahJRbZUHtyPi67hs9P+z1
jOcAE+S/lJ5Hpb/gLG0toXJjQuYMMWtUXMt8NJOPtsILyHg0J5WXUa64g5EakDpQJANYnplvBVHw
um5jHev4gHauj13vjtsZCtFoPTrWPt0Tf3q87t9aUL6wydwxFYY2tQjaSF640/faIX7S7zHBQB89
KHPjtNXBlw1tH86uXC4rUj6gutHSFTHfxuK6jTYokpISvXZjDsqOGSBKVb/vzMZFW+57p1mb624u
j/KlPeYzQnbeLLMK9GW5Ejpm/KuTJafqOHGRbvPLvXJphP6Is72izCBTVynJkVk1JgRC5seihxSO
3v5sIdhtB1Xg9K21DeeC9xHp7bywDCQquLgk0LiwpCB6DWnwuAeNVItORruTwdM9H9qttqH3jv7B
RUms2UPzUodWgqgvR080faoKuQSLmlrixMtQNYWoIJ7e503njpQbEioU3AHjtW94bpT5hqpuaGEO
9Kfb+hjRAv3EDBROsVFdqJFjTCr02lvZzu54FzrPLPNVIdWcW+JE2ZabQHHSDoWBNo32bGacSeMV
fC0C6NmqMplDkWhaM/YWgGV7sq1DEDO0pSd2toGxs+ROA79Tup22pgNFrY/rx+P/Yxr4cFSU0Gww
6Hk927oQQBoKMwfXWeNBym1263t9AgMnVf20C8e8b/cdxDvdsnfDB26Otr7Cf4wz+UQOUPOQUU4+
UjkQwhhojpZ/VJ/xq+iPm+SGQvFJaJuTy/Gaxjb22Gjo2vyv18y9JbVTmJsUXxT8gPDW/bxVnykN
xrCT7fLIY7dfBnf6dX8bY8mNKwuD3pBFx/YlrV8PkEFVGt4FQi+IKw6xdBfd0Ov6YGKvRnUFyaG0
ummb2leD6K5UoBJZKyAfgDhqpA/f6nZ2NF3gLenqt8TbCfpIIqiCTxvtbCP1pUGh93ijT3fV7fBD
+4hPALUREjFBj1eq0glueW+wqzbRugI1IFVwYRFqtaRVUOXE5o3EXS82dp49SQmXxGHtytLOrDCn
U5pjUxNCyj2WQT0R1WazsR6VYyra/6HiiA81yMpRyWAEnmt8daeeGWfOp05qMqkTOBD7t96lDBJA
INrpOy2c/gsGiZWtimEcCIdh8BzUJizgmRRKHQw00gqQW3bEX7rTONkG7GGlJ/1SnAakI7xMbqVs
wiOrhPEygPxB1sIOu8vhJNZTC/7PxqveVeAuAC/0pV+tE3qBU/uck7/i4bk19r0BM04Qc/mPNcmH
eOxmPgQuAXoHs0YQ3CEub3puadCkxKZoFWN4TtJE+oHPzkXSBp0VqGPild34RgJxD7CHd92pZfph
opbQIFUhI8rI7KNiFCPRCqYiRrfAPI2Ddv5ww6dpXvlSl3aYgxCmBPTXCgArhtJBy1B3o8J0uj5y
iwjcVnpza/bNbrRaTxXGN91qcpDFRrxAs+IsHT5XqNAfZn1OP/JsPSE9p0Bi9uRs///aZup/0fVZ
6S+dhtx/26GZ0JkdsRtMIdGkCIva7k5cYZv/cIXx0oyVDQKHTBPIUwXsagZzF2VNAJnMGqsKMbys
hhJlpm+v7w/6XS4vB+rKbwvsBdSrkGwfxwxAI5xue9Kb115udllo+Ipp9pyraO374AbALpQhzAQE
x+W6BbXUj2OhxZ7UhdB5V9SNnpPclqzsZaxTH/Crm5ryMJNC+PuzDR/PTDPpRIcBtHgkaowl1BQ/
L2J5k0ggUR0iyETW0ArH7Is522iEvk45gQAvRCfQwsgBIDJDqv86ZpvO4HJEry0/lZBB0x6c3IvJ
onyqYzXKdapI2U92EwZbmcS5ExqT35oCT5JoeVvRRfhjjTmkaTkjbxfBS0Umwym02zC/DdOvWT/0
PWdbrVqSAJLREDNBqsy0MKBkn06CZcSebt5CH9EFKc9OD5+T8CZQeeSH9NMxWxitZTCiUI0n2GNs
5UmApjX4Fr0pD5VXKDkCgt9l2EWlkDjarLXHhJD4Pg0seXP98CxzDErh/McyU5obQqnnQ0UACJxK
QNkMWwmP4/h/NMJcEpImWL3cmbEX6KWTWFDxFGtvzIrddV9WziZYLgwgeektgebG5dlUWyOueiiw
IqaNN83G3NGOecslDVhbMnBeK5Ks4OID89ulGei36FCKgS54oUEGvM7cRL0hgcGrmnhm6P48i9CJ
nBWS2kEWKwZaIfiVu63gQODYAKVe9r388Qty57xYzTPJLOAcFVAKAPLIjdrHNHsIlK8seb7+jVYa
uybG+1UkDWDLA9sns9WjtNG1WZcwOdvZ1lt/n9+FmBHuPchaWA4dneXnYGtuQYMT6Yli4C2YJVGN
qzgkfQCTTf8ihYfCgFDs9PovfqFnh3aaJuP1ktkVAZqIugTgtCfuo23uNi/ZCzm2trYpkXk14PGy
Nc5S0r/IBg30BkCSIcsAERrM1wqLsB2ikirciYlTdluNfNcIXjRjjmsrNzhURjFthJEn+Mbe4E0H
VWdpgvJc2MZ0rh5aSRy+yqUnKGNATAyeW4BeMYp4udVLeZhnzG6iuW+1vkVkjP6m+x4ERnVHHq9/
p+VeADBNpjsBlFBIWRlTsxipGhkIkIbxvra2WQSs5997g3leC0BrBHKwYzMZT1dCuQS8kIFrlvKh
NiDXLpWP+WM21RxDK76cG2KT/ZTMBdSI4Ysy+n2NAZtjmN5fX66VpzoUvH+cYYFFAmCxaOjCGT08
xq0u2WnSu1067zAqmpCHIsi8PAJ1hjAeiunjunGef8y1UVqYBtdCVP1N/ksTv/RgP6LWvm5jJeuH
g1S5EREJx4htLZhBm+YSlJrxSNe7CrRfQ7cRwFIfbjFc8Z2XxK26dGaNcUknVdoSA2xIBNLZChTA
ZH20s+ztulPLE0u7FGiaAuuPxJh9e4/lAZS5HfTbjX6wO/NFNnjP02t+YNmQ7+EClBev+2YtaDF4
/wW32Xeegl6sk6MzupMeKBt29yzbVWjzC/g1v0AWAKZVYJbpk8xlnEAzGM+vAlhTsqa1hVmx5f7X
9ZVbQSWfpqGpyAQSMdDBXJpQ5WLqlAzcdMEx2ICXQALJmKNJaBOAIhrtWGtGa6I/Ru4coxNM3iKu
uMbK0sJHHV0m6Msi9WTu/T6eYiHPStPVami9a0+6+jOa/zqkY3IdswUn2iOQWjI2pEHK1YRuehDH
6ttM0BM3Kbpse30xV7CAl2aYG8qoAlHNTZihIIZSstFZuq0P+Va/Q//+YBAuFHDl1YdaRFqBNxhs
TDb2ipksZzKlqqrd0RXfKwxN9NvKPXF1Omi1Hvjww3WbFLYko8tjgWPhcssE2lAYUoMJ4MGR3qDq
OT8LGNgQHB1v1Sfgc2Daka9wIvPKWQDs5bdVlkO6U6ZeEK0KWjwqtN+LQ1zxihK6CS7zC6wl4C60
jQwCMLZ3LmeAYLUKZQgt9NAu4v5n1mUi0tD+LazFh4q0vEnOtdvmwiSzYaCZPpsT6IixYaw30LRt
MBJLR4Cp1FpDOKF/7aCd+8d8NzGTZJSuiCbAD3mtUbskANKN/H3xc7GMbHvCkMLeyAws4yzdEFA7
BZ/i36sY0kAPpJ4MDhMR411M1GrrxshkCwmUSAanrHU7DMFIARbPvz/QKlIaDT1UtIyB27zc6qit
SB4lGX1OkXy5saXW7oEmphOpZYlxJAJSuusmVz7ShUV6DM6qILE0xG7UR3AlCoOtpzFmu36k/CyA
Z4b++5mZJo9zNegrSow1v0n++JVSCeLQlx7p0BFmbisv3Yw8JoGVYsi68I4mxmdm0fOcFGNMLVf/
AeE7oJchRAoKVARMW/2cZ697gs4rrnH3+qJy7TLxv8Psixgls+UCPQqK+MbA8E3oSo+6PbiQeRgi
MMZDN+Dv60u4CzAxUHRgT1kUYlVUYOge/Qh8TMuTYsEVKvU2LvLv191b/Zh/zLDdlDCsKiI14Nck
813YPmn9uzA8XDexuoIIVQp4/Wjvm0UEamqLpxhhoichmp05csP5JnDl3ejMXjvbamhbw+5f4Gx0
auu3WRYWOMxpU2Lshnh5j/mo1rQlwJSUUNhcd28tDbqwwwQUa6jSWSnBHpZHELdTHW1bDJ5xK+7G
Q/RivGgb0cWAUvvSbBNsn4P4EX27/gvWvuG5o0yirALU2UHGgHgCcF9Z9CXkAJppDe8gUD+YO45C
3CGvTNk8Fuyk6kCGSjfgZ49TPzySveFkN6PXP0YA0V33aGUIhX67P7aYwy6XqqTVMmxRzj/Rkdz6
juwbAGAeASSdH4obA0gYKXZb2Q8c3qjsWp0DWAplRYGWnwZ2rctQY3VjMkFmhgAP07sawMjmTser
8OkN2reeOb6u5A6U2pBS4AH2g6zo0tpMMIg2tw0FbmDfaB6G3ZBA5wMyMahX24hq9/U+cQOv4OWc
K1/0wrJ6aXnUDAECVQG+qJ/d1vfFg7kD5Z+r94hnPOzsyia9sMXcGmMz60VmWBgj6olPcohd4kHF
NDrOtUs3BrNJL8wwGyfNcwAhRQNVdit4YvwjaoljTM9VyTlza0HtwhD9qmfXESHNmAh4IfCsbb6b
M1/9SXHjgd9ZyMFAkB3a+uxyQTf0KC/cA/0q3Sn0gZSxKmly1Qgd9gqwYT3owIN7FaWWXpzowMGq
wFnNdS8NZLUnpki0IS+9RIE1S6MAaeRu3xZ2TYtXkNDFDphGJ4cEdrqtciDjg3fOmVj9jGd2mZ0J
GmQlJDP8rF0NgBuIR33X3ij7i+Bpja1Nnii7iiPayRPv3l11GRhGPMABvwAwF5NXS+VsDb3WQKoz
dMS96owRuBKBfwHtOv6n4vQP/HhH02f2s+LBW5fw8k0/LnM4ACufyr63wtOzLSWsUDbNjp9TrBWZ
QJj+scOcDpqPZpiXB0zKNez5pjdtsKXoNxSZoTkS4D0bXuN1reK7MMns2AFNqSjKYBI4gvyG3o/l
kx7bFtV8eZ5vMaHllxvuTBbXU+Yr9sMY4giZIeCodGK6wVkhXoYXATpt9K+75mxlmQJJiNpoACAG
HEF+G3pqaqMf4uKuKjNb/wS9qg0WvHzDa5Gtb1b0TTVMj6BJwdbwSWDlbYlpM2/Yn+YYvQrjD+EH
MBqAoWRPGHfjgTToyVtsVcjMgkpUAciQxYUMoTlMYwi9uqgGo3Ud25XAmYxeyiWZeJoy0S1DPY2B
Orbj0odtEbSyEZ7gqKEjHcK36jb3QzSJ7f4A+H5xVHMHsDhftmUB06i1D06c/qXpkQz8QyA6/y3M
PiKdrFSylUeYLRlv5s/4XrtJ7wpHxtR/8FTtjFfzMB0qzsVMz8Rijc8WgNlM1lDIedrXsts1kd+0
GGC0vuoOfWXxVjR56cdaqD3zkH1kgqi7Jg3BQE/K4IVfEKgFIe2htcFi85a96XZgS8fEJ7N7fWV5
Zpkci8R1rVglSLUyaZt3D9Mo2rVW2CpP6WcFmH6xm1ih2iEQdRC6nCJBNGHMFsDYu3qLo0n1r/NX
ejZ1zBT8C3PZpWHm7iww00bmkAbbN8qsr1OeX9OdN72X3WMOCmNkFXembT3u/dk67HyNpcflDPEK
xCECHmkNQvRO7BqZnTgjqLMdMUAhwrsyV2+vM5vM7SXJsQ4GZziaGoJThI2txM9NdWt2uzAc7ZY8
t0PCOSHr18qZTeYmy8BrnYegNAV7AvhA0ElsHhUUP1BquMMUgAss+WBnFaCyPITV6goDmg/OHrRM
8VDJHE4hCdvGwKMVolP8PO6ifb39pBcoOPcdkGBwAtBadYkHODSsUBmgx80GQ7zc12VFzdGBKVO1
o4P4Kr8r2q76STYjuBvqfd6gTGiTzdjYdDL4I+T0lVZCPqpokCqiEAHrLpt09kM1dmmHE2SkhlsY
XwHgM9eDwdrnBBclcM8Y9hGp0M1lnjlpgqBJlYabE91vorugccNdrf2gZOvzy/RN/ZY6Fg81QA8g
E2YvjDKpiZh32SylAY181Wv8vcFNkxzj1+qmem6d8ijymqhrdSUM4q0Tb6mooBdbxywtEqowGEI6
EZ+z24w4mErpjB7NDgqPs6r0clo6+Nse29zRgMOFgDdWVQPR+ORFh/GpOyrfhg1tuSc7KbWDzx7a
3U65GbksyjzjTICfGxMcDhaMtxiN7t4pY8wzQUlmZy/zJtpZaIsUoT2BveyFd2hWtxMeNXBocEZB
p88AJxrSVbUql5EXvIT3s5tAfba3S7xpoOc0uOrN+CPyebXSyqyapZ8bZRwuWr2fUwNGxYfeFdCS
Nz6Sn91j6pPEJsfS670GEvOQXZOJHf7sADBPnriNk7U9ff4jmF6QOCcYayZFhCaNvqc8QREeddS7
/Db3aocvfbvWqLlwmv6eszI4TBWx7+o6wgB8fWPuoW+5JS/GAaN6FrjwdBfcErKv4NKjjRpuA2PV
W7y5m2D+QoRiEYaloHZNF5DIGz+Td0qEmkqOcQzfMbZkxw8m4Wa/a9Gfiij/tkh3/Zm/khqib2XA
4qT64bPoSfa4rWMHmqGSRitxP/GVvxfHBQwIGEqASiQ0ihYUVEGTAZw5wChezXwdhQUA5y24zeiU
TfXBKypO77Zs2NBA3IMZtBNAjLnhAqkBKfSMkytsm1+SrzpWgo43irbmB+X9S+34VoI8kTPtQH68
rYHO5m3jlYwCDv/+BWzrtsyHKJtEGpmNb9AcsUm7l+9lvCt0wGYLd0L3wImUa1fcuUHm7A54/BW7
Di73Ph4XvBzebgSHvmdkfvJkZjZK883/0SZzVLtWGqoggE1x371KbrfR7yO8iNKmnwMStyM/maCJ
2OLDnjRKDSgWQIP1cvN2Rgj+fAHLqoifc3s/6bvM5Aner+Xb4JSmQqj/McJc5a0FjC8U7iNP6UCW
Nt+Q2tY+erxkj3vKpBOBshFIgJw7W7MM+lR/FRWjCHAK3rTZV97ZaAIhh/AETQm9YB+j9v3soJNK
yfBGT8LAjTNxn2mW7lKrQKKiV41ukcayv5hA9dTdENOzWZONaoLjD8xasd/jhHbGVu2cCNAEO2ih
n8UTDVhGI8Y4c1IHqRjKtj25DDgOJGNK2TNdKjelOVrnosDgnczFFrq0yN6seq9mED9EvIc2kVv1
dwRdzrrngLWWbQ1YwQaS8HiKkWiMTF1u1CJrB90wUHW3lt29qt5UOBT5CICgbteY8Csx7f3XjQ1L
Biobc6gQL4VqAcsGUkYttGkUDEmnoZLfFMFk3U+RaHBO/aK0B3DqpNkEHgJABU6en90fkykMWYJ0
2huS4ivvY9BEln5aGM9ZG+2jrOBU2cvPhT6xQUUY0EYB8w6zkEPXKy1OI8ZRtTetfYjMxB5yTvBc
VPKYVDi3wRz4utGKcMqBoIrU4DEdrNhudfOblhkgfJOfrgfNRZxmbDEp+5S0mIKKIV9tBO9q9mGB
3Om6gZUjBW9AsSgZaKvRZ5nLrReXfQOREwwimsfZb27pWy8UrvbmJ3FiD4/P3nV7qx/ozByTT7QY
T5jTFObGqneU6LkysHyIkdetrOy6C6eYOJGr6Qh5RQxzaa1kJ2Zha75ovGOUdYhmjqllGoxPhNoY
qGX0fQEgZa7StJPLmeSYkVMhnyjeknf5h/Q54Uqdv9WH9BC/RkdlA66uV20f2CWEYf/hIAOShrFk
ULgrFKt4+QUFsbI6iGlB4hxj9HaoxDfEGDksect9CA5iKIJggB3XDeh0Lm1UwtwmVol9WJR4jpCe
Iy5RCpva4u8CIY0QCPYXYJZZssag6019zjHOrdmDJ74XI6gUyCbZqREw0prmIivhbMXF1odJUwVU
EC8feMfFDDnjFGmjIjbNwI2RhlDSP7t6MTzzSXKaXYveBtcgu/mplg+UUFWgmSUUxSwhUTBIYaXF
huDOdwrkEq0CGWbsG7fzpv2V3kqv4GfJuWRLizlnatVCwAKmD+jmxf4IamWcm3okYI3vXQuN+rgF
pUiEB4nSrh/Vp8mFbDCkHWTe0Thdjuf5F2OZrcdTQyTpbE3EG1riSQOxgwI9nWpwYkg5tUrmYKMe
QiI8ZjUnbrIx+mQZ7DcqVfpE94EpiIu5zYoggOWsV90exX7SVHYzjCDt5jFYrH1UAGkVumcx+sEK
i9QCqcRZEVHqF7+yStkEI6awZsO/HtFWHfpjxWIcAmWWHKUWrLTpC2YMD0gnbMu8IQ2vxlw1hFBm
0Zc5CnS9PBToBE4G4G/Ea2bZGQRiW1PuCu1H3Ke76y6xMeX0jc4s0V9ylhqkZYXH1h6WtMral2Hg
jXXN6eQtynXAEy3Id0D4D9A3A084lzYKPZtbcwBUpIRASmrXN7Ij3QQbMPE5wmMC2WzhYWi2BNrS
/0VDfBHSQFiHZcRYHkaONImlzzLTGAnrPGKYV3fF1G7s1DUMgOLwFWevfgT/0yb7dn1NF5sRXFMw
iGTUwkgJgNCX/pp11YztUCSeXt320V1dHdKY81y1DJuwgfEImqzi6wEIzdpI+wZvKAlqRxD5qo6Y
wDHa2NN+VOg6iSCZ4kZOWhteRBJqE+/jOnJWvDqy0OtiBmE20ab/iPmRbejUYBbftaCJCA8q/sPZ
msuYydijv+dsb85ppyahOmPAqrB74gYPsjM/N8iNBLiLl7nEqQ0X1LAbHb2tzfVvuHgPhBYLuMKQ
kOFG15FcMGe9m8ug7XIBY1Bx6bRVYRfKLpdroM0FN5/V3ajptlHudTDZt2H1gvdQf5ZKZNThAdmv
p/Si38fdTo8Ux7BuIyjKTnNtQ4MolkWa7XNC0+Ic05+Ldg1eJ8CiAc6xy7US1WQywzRER5c8jmSw
jej++oIsDGCOjg4xYYQUL76LMh7GSww8jpEvSntZN1wUvs51C4tjY2Lu3wRiGqFCwR3NZKV5rPVl
ORiiKxiPZf+rLmrXJLxSaHlwTlbAyqaqqPcQjS4XKgxUpWgDSwQusN51HuU1L47pNxW7eNqVLyZH
8HTpFOCSFPGL0XgMqlpMeiMKWpSqYwYsWRLo29qMxrsijoltxgGPrZXNtyHHi6VDSoPQA/9YOaom
j0LMJYQyKvAAJ1NvG2k3GApoODqhtOOwSrZTxTkmi10Bm5SiU4Omq4TuGfvNGjHq56aS3WLCcxSq
82moONcHzwSTWXdlY4RhCRNVM1egKUfcTZ2Gxwsls/cEcFUQmUICjxQClSX7GCQoSSEq0CYE6Zv1
Wb1ClPwhdqNN/aUdKDKue/tu2tCnfUxrtHkjX/Atl9ecW/RA2d9Av/BZwMuqyeyFoKK/obMppZns
hFCFj7bNEfPNmUc8w1M7sITOuk0aF+Q03DpmUUmdfoOOVjO4Vy1wAjDLDeY7MwFAFwTqd71st5jS
KB4xBiXuM8Q7qFImeOhsarfIHbBFe/QxBVSzKjTIONH/lOOc3zbMD2GzR5TcWt7k+CGigvb2sI3C
xDWiwNFbX4tEW9dNOxVeyfSjEw2nH1K/GiIP/PaumcqeCnDxaIS3vZK7U/o4V7eKAJmGdrrJGsu3
9Kch0jg16KJ/xP5gJgSHSho0sVqeVg70Ym7oAP6zjyBWFvVgwyodYcdrjC3mMVibzBWZlkGc13SR
qomGM0DzLKc00Hms/Mjn3YnrHlI6SxOoH/QrmP1pkWzGWBLOiHIXPpuT3d4b34Dj3JKbzgUHzdyA
avJvIZwgLkL1QOeQ0SLD6BezqlqbRihacuLr+SEKMdqVJE7RBdvrdw8bZE5WoC6LwgxPzdANvTx5
UH0o6mKGlaHPHKFRcLx697qJ5eqBlMiErgOd1kR/kcX4Zd04ZDKYkHzNJrfhveFXG0j32saD7FO9
MEoned0ie/fgDfLCIOOUiOmZoZwysLfWn8N4TASIdJTv120sj6lJh6nhFkIFOlc6syeCPFKiqT0J
Fw2ehbnCWzCw/xDuisfslXLHovo7Ko89XpuxQ0Avr/oQLPkowZjIBXBTfy4ixuVPYQd5ijJuQ70s
iN/75l7aUs5a+jTGC9PLvQKPkRnirgByYDFIXitBlENmOvZVQeoTdwZ5YmqHY2kMHmdtOZZUJleB
VgewGahd/PgGWvO7YDPvKBj1f9j7tuW4cWzLXzlR7/ThneDE6RMxZN6l1F2WrBeGJMsgAYIEQQAk
8U/zFfNjs9JdfdqSa9pdHRPzdF6qwk7JSGYCG3uvvfZa4jC+6brAcMG8S1d2vZzMyhnMSdb4mwt1
7EqIfP3jt/LzVoow+I0yAypXqOK+Z1U/3EwMdaioHbaSri4FRr2Gu2H5FTPiF2t8v5l+WMPGWgdw
CKQbKa87SAkyTPiYL9ACaL8lSXEiZfxTmlM/Xfy46gAbfucVIvP86dFsFLqmUmxDnxlspaFgdOI4
kz09PymP+//EBvqpsEk+LHn63n940oh4NebCR7bxr30FpC0uxy1NUUfAReDU7ETrqD0N+MDLnK7+
7Fzix8VPX8MPi3c2lLKfBrbxpnjchSlvV+k0dH8+2r37WD9OyXYRnaKlH+gmPrbYuZCvxigaJgwe
hlUO16LoLfOK+OYf79KPsMmHR/sYYZWdQsa0pJtquo/pLZgPS/bKfuUq/If79O8b5qPobBTZIXMS
p3JO33zrF6K+GsQvPWBOmfP7YJYgIYXlOOBklCkf65RGoiqt6l5s5s04lO3JEMWtbY/uptj91Wtr
cRezWAXr6uHXofSnMgkM2HfLf9iiY2RFPZ+Wz2+b4Lg81ycvlpVe6+jOX/0z5/Dn7w5MrBP0DBg4
R2z9cI9AR6CuM7irb3B7boK5PhdVd8CszEGHyS+2yU/0NlC9MLcNhyXolsKU/GNLmkVp00Nb11sP
3yQCDV8LdGwDIFFXp9PXwtcq+NbdBM/jbf0Ug3D8i1r950fF8t9JYNC3AnHjw6OOXdJHk1q8NTKb
NTd6Q8dDmIB7Rudf9TRPKMX7XYRUHnUuvk1QOTDK+P6wx6AGxXXenmwFT3XEiTeY4FKs/7z6OD5T
5DTwXcWMEpTWP4JewZyKdHFVs3Fz8DqE/Tpsroc+OQKYxdhGuhLUrCgsuJPk1lWuHJflF1fU6VHe
P2oOqPTEcctwNODd+/5RJy+JFF7G9UGfFYgivv2CUg+yB7yQ+hef688h4P1ap2/4hxhaL+kixgZr
EZAnJuaKaLhxlf5F/vZHTwSdCECniAMxusPvV5maTrbDnNGNHq51hQEmB8vZGZJa4aPX8F9syj94
JKCWUBzITq1IrPh+sdGfcjsOBhO18xKqY9JbdhOns5+UEPhI/oVkGN8FhACAYULwBz3w98uRWtRB
TRBET2Uu7r9iQrd91ZT9fjk/kXvaY/InASxQIE+IHlJVnH0wNT4kU5Xqs4zXfr3BKP1OkJeKDr8o
Wf8gw3+/xIegGcqq8UODJU6affwiXs+7GDEz2OYwT4Ai2i/v8l+u+GHTJ5Vdaq2xYpqVcg+/BmCj
bjtt+JHufViIsOtfZb9/cDO8f8gPex9K7n7jWSwZXpMteGHg7TfIWMQVBYHonwDwQ+yED+ca3xu6
ntCWzE6UqPc7xbXJ5Bh39abdn0ZqkpcavuPfVUyu5PZXiq5/cOTQvYU5HnjPADzJBzzL6nCk4N3U
mz5jJcsPWeSgDOxjZP9rFz/842zlp77IaUfG8HfEDQB/SVjVv38yUHt6XySnHVmk1z7GdElJd6jh
9/JsBH0ofJRDmR38FYQT/4bz/Pvr/D/oW3/11w9w/M//wJ9fe7mohoIh/v6P/3lsXlU/9t/0f5x+
7b9+7MNPXcq37lartzd9fJYff/LdL+Lf/3391bN+fveHdacbvVybN7XcvI2m1d8XwTs9/eQ/++K/
vX3/V+4W+faX356/iqaDeL9Wzav+7feX9l//8humBpHPn4ha//7jIr//xMWzwC//T/Hs+u55/OPf
e3se9V9+89L8Ey6z70qSgIpDYLi//dv09v2lLMZLUMTKwuik0RKcquKuV7r+y2/+J1BsIL5w2kL+
Ccc+UQHG3pxe8+JPp1boye4KQQ+5Dgl/+9t7fPeV/f0r/Dfwwa/6ptPjX36DcOK7s4EUAgukKFlO
JdlJPu3DDho5FCdF1fCVr6bwshG2qbMDq6MG4nDWNoN0Q8Gl1aIAfp+J0kztPBeySS5cbvunOsmb
rzz0bBHNUf9Ig8A2pYCEoyiDrKE3IudpWBpC5OeeaIB+i+z5RrhMbypvVFcOvbezygaoVtAYJet6
VPzC9r7DpVhReS2Mt1xzjHOe+070mCjiVXa0kMk8w7BI4xVL4JDd8kjD60hn4jaiM3qdoAti0CuH
8kBYk6TZVlXodpjy8M9lkPAtzKGMOZ+nwL/opYovSCTiZ0krjCkkXshuW29J70LWyOveQC5+q/oI
Vd0QiZUbyNCs02QJX8auwvwqtTO/0bUjWxSfIZDC1GUvFe/oVnhwjysCyAhuq9xiElWRfCiDpkpe
GWMzZmiGLloPxqXnKs+Ga8LmUcEW2hN7NqZzVBALvX8JJ8Vnr41G+AAnvbnH/dpBAq41Z/HghqsA
DghI53uko4WqFszIhMpeAYtavvFktE2R+Z13AAQRnI1Jxic4rIjmTJJgXksRoFWrT4tELKoggiRg
zl1Kz4t2qTH5wzAv0+dA0e65MxEUI7CRkrWZlnhZw7rUX8qGJe3Wn5F3wsmrz7YeD6fzJRtg39L6
4zc8FeeYB1fBHdjH04LPymu+pNxUr07Yfqu1Cw6ddfCj7Hty07POmMKPoBVRpLHCdAyz3CDzwzlB
Q55BOx7PDmZtZq6Z6tMNwn3z2M7cyiKenDzzT3HQIa97sZI2x2WGVF8RKkGuo2iO7yqPhruuNss+
Fwo95IAL+WRNzXeTz2he1G5qHg2P5gNxHeOFsqPJVmS0db4WblguKtqra0yhYv6qztQ1Eanatjyz
UHGqjIQM6ywghaqwT7YqTzuxE72d1yB2qls/VfXnapTZOSXNtFIYZkUTUrb1Pncp20hv8Odzhrzq
WxCM7AuEdusVzSKMB2X4lvYJV1lbNItJDl2YYDRTz+1wVcVZdV4nCdvmfUeOiTfIvTfr+nmg8MBD
d7qnl4CZ3J773XgFWU7xGPnC3Gh8ukfh+vrruCRNGYL0+qTkIu8NX9hWG7grVl77olsmN2luyCpt
p6RoLJ02bRLCp8cseu/yvDunLNVh0UNm6qKZezKVqSHBqm4cCI9zuDw6VbHbXpDmjI/LvBP4bC6J
3y933KXL3dTV0DMC24VgrwfAvsGSrP1gA0/CQKwSOeVp2aRKXU4KfJPC72KdlBON8r5MeGXRMmA2
RJuS+PZ6yH0OeEf0frYxVa/S58bYGHOV8NLb6VpUXxYHVmSpwrlmGNbzomWb+4OCZeXUJfBgmKhg
ZYWBwjVrWX0ZuoV/RuIJMfjG75ZLrZZKbRJvdrvFa+crdDntwU55col41+b3EaPQyeGTDv2yjkPO
Dj4aIIcJdyo2auy5h8i52BZjqulZWI3tdRA28bnrTm9hypsJVQ2r9fVohpgUnowmrwgjaZ9J3oJe
JFNt5crzGH3yWmGDonfWrqVv07iQmNjhRTiO+kvs4PpcCoiiY7Ssoki8c9GpN1ujo8bGxgfpX7OG
rhDPFrNC/d7ep8iMkkIaM91p2ZHbZiLNuGY0ja4zL+phGOH5fdHKILrXkVv2fcXd156k7dvIJVSp
wmRoLy0i81C0M+yAEMCs+1zNJ3qZL6Wq9n1G2pt2aKIvS9UhwuI6Ni/B4AQvHSaP70WUBE8t5LC3
dTTLruSytffcJulujme1G4SXrbo2SCAc6dXPIzfjKuY62vt9Nl7ZzrRHlHOQLRiaqltFcKVvijxr
PJRsuRvnAjdt9HmRsb/FDmm/5BWtIHUfKw6FCjUTvAmimofJzxBGdCOAYumeSBTxeVZBIiDNp8/V
NIzr3vjigBYfYkpFcxSHvYzdo0oYhMA80t1iKJ+9wVI42Pa+nY/5oJMvfheAh+b14PjUbQ91kzZk
yzeMrXIIAnoR8utIZo9NmFS7mIxBia57CA+Sqp/KZI5RePpG1MWUdcMa8bC/7LWHKcW+w6UHObBE
3Gd+3wFJccwcp9SFDyYggMhY1F5mGXa47QTqZFsNS5HVAdnpxuZnoknFphEs/AwtCLetfaRHxUCd
d956PcEZnOrXnGHb1lUUF9Xia1OkPE53TMHIF9BfsOaJ858DKeOq9KigD7Zqe1GEvPF3Lpk0PAYG
SWGi56cgsw9Qi7+jLBnSAgJcE8CRSSyr3iQ4o44nK9s0wxbpnr8P2SwOA7fqLE06BAXjG0hDjKN3
ZjvfW/EliM8gVjlicy+kvWqo1yWrcVG9KcyyOF76RNqHqkMsjlmrMN/Cox3NPXJJgUif/rIKRDFH
LNiQWqcl2L92Pylb04LzkJmSLAt2DGKa3fWRnugKG7qzhcOpvB8D1V21WHfTUaP1ahkEtwVoSeH1
mAhxCAMmDp1q5UXXUvrWddo95oQO28WOwYsyoNhEUSu2daLYFcuW5QY0qSwCJyTqd4bFHVx987nd
94QMT36ks5fQ9P1KYvsD6iRC4kby8lxuCfKKu6S20fWIXGZTT7a64jYaViKrzNFvqbxqRZKfherE
Mq7zcH4AlnI6qUF3Y9qmOyQjax6J0vk+9qr+sxcKRB+X8KQYJhO8+rXxjvPQ2HE7R3P2ks1L9ZxW
1h0aNBLAk4kjdxz92b/y4jne06bCUZ5nP/2mASEd87HyL9nkqUufs3YP8U2vLprmRENDsPDXwzSC
zY2MMtjHVU6fOpOKqQgHoh5TNi0WigNAt0rl9VCxQAq+p1TgADXIwV5nNqk9wBsICSNWXMmpy7cj
mDcrL6cZEgwvwZxg66Zd3oxxV0zCn8s+0xn0edmEkCqanN6BpGKe81rN5/lk1IZQUq+GFj0oHJIe
gD1bJn0+1WlVzEmTH6po6PZGRVnR1wN7oYurL8Yl7tdKnXS82n5GZ0GO0+VCdA/qvRKmjMZIROtu
yYVf1AOpEC0SY/dN3oEiuohl7VWQPCttpum2wxs+NPMSPAlIQoaroBqCCnJd2eSKus/iuwzpyhry
uQ0pJm82zyTgEGRiaR2WXezRtQqE2Q7CTbKoatts+2CEywWt665Mq6xZZ3Mdt+tgjNG1bhV42qPx
m71osvo25PG4yTrMFRSjj/0gq7qVBWkyxGHYEkZqNSUuQDqj5Y6QkZL1ZCQA3XqsDzTX4gK0XBWt
FuYn27ZjYMUNIk+fcpGPaJ5rtNxTCw0IRKgwuzo1fndJW8W67MPKjQgHvtwT/PeFmI5dLpjQuGlr
q46+b/Vl0sYMYZJF4QWk0+W3YMHgV9Hmk7vUmQ0hdh9UbWlpPNxXTCdnhHo11KWrKlpnMuW0HFSW
vlUDszjzoqOvKhR6XhugO7akwKZ3fY9pKSDGIehO+XyX81o98lDmm8ZE3kuuWb+eY5yiNZQd7Oe0
Saq7kbg+LeZWxA++zuhZFS/0ywJXi7LD6NnFFEoyFPlo2Ivf6+WSMYGEYESptzVB5p66EM4CRTL5
hOG7DQM0vJUfXTEZ2b7ejjD/nUyZjvBFNPvBzMt9Hg7BUnQw/Hg1dln2wGIbSMZzWKhX4TJdSmrb
tjR+6r2qDtSBlWsGqJXHpu1p4cI2EQWJWzoXiioQLSrhjY9m6Ee5gqTLwLZxPiXwePTz0a0Hj+R2
zRodjGU8DIM+NmHXv4bWDH8FCv8bOfgdOTgBg/8AOQAE0Q+mQZv8r2jE3yGH0y/+Dh1k0SfQzJCD
hZC9OVF4wVr4G3SQfQow4whsAL1G8DdP0hC/Qwfk03dRW8Br6AqcUHu89DtykHzCUBKqH2BSIOag
2Z78GeDgfaP85AWVAL5AvwVTTineyAlW+AG+/lc9TMACe4dPQCj8xHaHSAysYSCX+5NUrk6ECXpp
wpXkSe+dk0WkXjEsi4Y23pTLV+IvIZyLODXHGR30VRJYcjRtjIDQkWk3Voy9OTLJQwPzBYASSV29
sd5XJXczKJmVsMnnrhpSW+TGGzd0toPEdRXnT4Y6BdWW1K59DQrmFDbZi0pcdF9zkt7PyejtAtKn
hwF58E3iW7Lu4C+zIaqaL2o+06vGm0WLvNRvHpUPsjeKW1/eh0AIMSsTicHfVGmtriKa9OcWNLuz
3iHPKiBjT+rCcC9py2UiUGA1SuN8zgbBHm9l3LXA1/1Nv3TEFlVoK68g1LJvWi8dog304nG1pDzf
V7iaoeVaZQ4afy0cLboqS9DW4Is+CW2G7YUKARuVsd9MDx2YmVBc9sG2L01AuYEmrGVQ50lxlx3z
uc/SlTR1qg5MtIm3p1U4TqssMeyom3naMRtVbeFrCFyseWrFl97q7qGuDL0ObO2NBUbu1CtgN/4C
gXkkdJsEtI8B7ubd0BQxlGb36dwHW+OyVdjK7gsSw3YDMzBzEaY2PoSgjMVDrOcibyLxnC4zu8pm
5PN7EBrTFaldsOKQEam3bBThM2um5MzIoJG7DDYfD3qsm6gYed9+mzuP3VnZjBdgKYzndEiqdW16
DL3rdjxMvtfdpCehDtRQDT/zmMDMNGQBLqqO5V9l7ZEzHev4GIjElbVOlmtk6OwOl2Bws1hXXemE
kHk1+UIi756qGll0H1cvQVT3lwwdjW9qbtvnUdAQLrCVCb4SlSsMUY3LEVMslJV5rpe2PPVu97KW
0MYgzI26hNJWdUPt6fONqA8TNhd5m7kj8AsDflCfzWMs+jJqs9BAtTVX+wUCXX2x0IEebFrld6nV
1RUqwvpbOHkpvI5oOhTzwFlSLqTvmr1U/kSKrLfVsh8yqn3kzNm4bESiorewBhE08xXnG5Mt3jFF
EerWzRIN52PQCoLscZJvdCLRA9PY7mXM+hCemEHwYlrP21ARBV8My4GKGb/jgJ26Pt1D2HJ+0iqv
HgE1pK+Rp+3RC3JbinpIdzlZ2N5WXEKdDhfcNmpsUoh5kWdVZVG4TiZ231i4xLfDNCSojWjVXWkx
CGwNaY5Oy+kuzzp3j3ZVvg+iKgsKwqPxOHs5NDOmSN57QsP2lY6eZNsWfIabuPFTDmeoUDIwZPAT
LWUh4Bh1VO0Q71S8MCTTMj5UQHmKUTWkdFUK6y9SQfM90qIEjAH7iaTiG49AuQYNOlhqNsYV3aCn
lRePYlf1eYuIU/EbXldjaRLjH9JxwKSxwqSUxwkto7pZShv6+OPYdOsk191+5rNGdpm+VpR8icfB
7eC0UaMe6m0pgXfuMxTwBUac0yJEhVjQ0BhgbJ6P9qLxNw23QxlSKpGAeihvWa6StZ7DfK8x9lAS
NwGW8wPYiNU5b4q067t7PqtUonKVFBncHOwcINSbvGu/Whdg0B0OzkMRd8w7tL6yB8QZf2XCsYUg
I3TwzuY0nkufju0hNwPm/utoKU1ukpJg/LecvWTZZAJhrEu8AIK4VQDCqK2Xsl0m0EQriektpfLC
z/upLlsynRCAeD4zJFOPgePhZbQ0DyjpriqM3q8FTVq4904jtaWqA+qXKGTdaxOz8JxDzu3WwmgM
4mY0bm4QSSnD4UjZA+ls6zYZTYK+7BsXrRQQ5VUbRlSWLbMBOSBvTp+SZvTg09k5uGm1EzdFMo6k
2U+4H0uF3BJAG6/OnAcb8hDALLtyJpH2INsquIjU2OUbYpJmn2bU7iQdxovJYcJVw9FwY0lWBTsP
eFFXyG7OUSs3mKbhtZXrNFqCIgUyeebRFuN0NMme1Oxfh7TCQCSnrmA08jeLDfkjHdLwG/wwweNK
tLdS4CkWgI2uE88t500g7gZQlc48x/UdhBIC+EcRdpbysCojypu9h1psVbmFbPtQL8WSqnjTNdVd
zdwGKBwYRWn0vLAp3GBAJUIXgAQboyOw8sx4FRt4B84JtEpYeAHC+ob3YPdmPuQ0xuQr0MQDLt9n
q7wnAdFXYJjq4OrWX7O0f1CCXcqg69eEYNPnvQKGzOOgCCdcbriFxKHuFn/LOmuL2KtBqm6R7HM4
LFwyUj3BwQ2xIPRQwnkBGOTetDf1dJmyFvqjyGjLycB4iQwpHqFxQ75bMFQmC1x7ushxXSCUdunG
1Un4FXterzCJ2aIEhMZBwiPEiZrSM6+WHR5JJAWHFi/sgc5NXO+Is7cRR2MWvQoV4kgZD9DTHLe7
esAO1o13gvvuI6njEvsVHkzgrqxTTwN5jGNEXNyuRVBV2EUyLubUu8q1exgneO7aubpjkZiLONSP
nvIuGde6kNlMyhFuHUXnh1vWdBMGovSF6TKgNJXYTPN8GeTmpbdq32XVRVaLazaHazSgthSoA0Ic
ImgngV1A0f6UZuwDE754XnhmR6D8LvWeg5w8BU3o9qxhPSa97UH1/KpasnOwFo6a+ntYpj/M07I2
tL0f23AXNO1KwZEtrt22c5gQDP1uzYjaubEH6xDHukRBe1xiXD2gqgg3H1s2ADlJruHADaiR3tNs
AEmvPfRdckWjCTZBYrkcQt5tmUsdaFjqWzhTU+aR/ZzM8ypX5Ji18XqU+g1lcils96BIfR0NKPfj
ztvHrSm8wLukUftV4kR4cwQC6bhJpmHHKVx+s5iVSRStWC8wWxjWKNTouc/wGc1wy6v02s3RPgSr
DhfZ1RTGt22TILokIzRMeHo1dd4FyCIXqJP38YwGVlp3ey2HFQvn57F2N7zyLWor1F0iAylhaM6b
PDnrVfbQRAQKr4oX+SAHoK+q8MlMyxznGIBVll6mtF6Kii+Afk9I2FjxcKsrf48WSlxyNN3KxRn5
GYaoaGT06BtJlaFow13FALEzezAgemgy75DqnuUW5M6hmg8sbQFGyzNOhnUcYwLAoYWCnhbu4nlB
QoGT/CAw31vQDgy4nGJQoFf13mMI5kn/PDbTVufTfdAmWxENL+2iLrSvztGNegWBN8FGbe84U2vl
4rWa5SVT0SWQFRD8x3llIwz/euxchhCo8htz3s75KksHscqmxCv8E4odh3UFQ2bc84A7CpE229YO
l1wBvEsGGFbVvXrrLZzMyNzDpMMGwMcQtbQU5UzSl3msXjRPNgOt76Ixfwb5dTjD5ge+5897r56O
nktvmfY22bB05eyYXOcJujxCzQeQVvjeC4AWFVPeeTva9sM6zZvhiok4umZGO2wI2ZRVf0qZUxc8
usDEt97c+GeyD4eCCTjG9+CrFAPBmCqF5sSq6troK2Ry2nJmrL4IRUqhAdDkaxrGd7zldMVNOxQ2
mnhWGkf1A20oTu7oeBG1EKuHOtPjxHl+3bXkCyW9Ltpgjg9Rhok2ShJZLNqHbcISTgw3VjIBR7FG
Qo15JDaFdlQ6DyVmoMhmqAM+7RIyTIUcXHA01IxRjx1Yp4gOHs/dug7QuJGQgVr6dLWMcpsM6gnD
g59h+xcX2s8unYcPE3kmhFDb5LKq8q89YKTAy0a0p7roSBPQmefoNHKRoG+R2cjuw2a5R2t3wbL2
Osrk0Uhd+DJvL0evhrdFI84Ykhu4CQJp7rVCOmG8AQqZQPRyOW0HuJgUYcb3dNLHGP+P+wjBtIov
B2QcxeT7nzvG2jXXIPpGA+bLalzMu4hXrhAqeoIuEgijmEkoOavbM6gqNqvEa1jZerBS9GDbAP4V
KHScRGio+nNUDEnzkHJ2l+Xguzuad0XLfOSIgJ2ex1530J5tTbPuiZN7jCj3W39hZA9chV5K0gqs
6Gq/SOzkvNvOJdlFKlNobxIv2jKr1ZqMKruZ43E8N+PINx1gyDJOVAcLDJlPm9ieAFWOCA74dhFg
aqXJJoR6X1mNiPBxNtutFIZfJ6gb3gCCT1d0CLOpoPBuvUUerNayyuFZN6QoX5befU+1h8saleAu
j8YaTVsE/0KEFB9z26utbrNumw5B+6SnLtxk4QI3kNpDddACZFgtuCevSEzVWkc6qQrOZmga60m8
Sq+JjjXwsjONiLrNId9+1SgpzwX2ESTSDBr3CrXVSyDj6NtiRteWpA8Rhhra7EFZQ9/AX/J+Bc01
e8GBpgP/nMZtOETDmUZVUzK5DK+2G9KzrDWo+Oh8oppMiDpd428mzBOcx9BNW6N9zx8RpSC6HlX6
qYKJK7Q8RD/Bykxh7skzQEZTBynLiUJgclb63G8tUvkgG/k+6TL+GkeswSTxQDBeHzi9HfU0oXxS
RkGTNhjl7RQbckGyBcQejmvqAS4+bh8GtCYlz/z2uo35bVjxFvXS6DaBkOagQme2kF1k0At1cgPS
P68weibkttUYA99ig3coJ2a0HCbMWnxtKobgQkI0teTLYBiKXyLNanFhuFdzH57R2HlrFUXhNfpf
uI48NRK2G1nokChNffKVLmo6A6ieX8JwUj6LSSToCQWpqY+d0tNNx5zeZBHIBDC+rdlLK0T23IqG
XAQ9xtBLuFcxpEYW4GvkZf2aDoH/JFqivhgVyxXkK7MBQIIb95JwbwPhBX0kch6OiJ+KI/aLuSms
YfMFVWrcxEuiH6c2Eyicar4ZBGJufWo8r2B06V/Zae7OqyAGcT0lFQdTViYAeNpwssPKa7P4xYep
6Q40QtKuGp7CjWFulnDlHIJBOEn/wdDAnvFlyHYdqf1rxNbgq4/3fAFYgO65Qn6A6xpQdsQxiluj
KbKNg0U/dU0WAlpJIvs2N6y9zj2BrPQHYO93us2P9Jr3KBnAKwxRRunJ6SlI4KTyUea4QbXxL9ka
n1iBPxLcsA7ko5IIg7XI4zCD9B6N+/9lG/uRgH56W6exeaCYJ/COfCAz/t3y1GG47pGwJCj+31me
EkgG4AuAcxmGED/Ak/+a5elPo3Pfny+GijVMoeA5/n2w6QcQdFLNjAS9hh/kNj0os25XfGs20F4z
a7X9fXb+v0Hz30Hz0yjr/x0035rnpvvf/+sPMPPT7/2Nbpd+gu9MCKIPRqsIRGF+oNv5nyDhAM7c
aUtkEHr7O2Yef8Iv4Ij6IJ7D6QWeev+FmQefQNDDxFIOrB39UfCM/wxmDor+u3OKQ0Dg3wRiO6a/
wBBFo/L9ObU6h6wMUOCyoYvHYJYWgYW0gmpheyGR1l3RVo/fhN9mlzWoIegUAXG5nD1dwWom0RmG
VJcwm4sZ4deWnVT6M9xIo1XNG1uVUojcgUnTwU6LGK/rN+jrYX5uztIvniO12efjdGoqMjBfUOct
9QWQHYXZHWWAZHLwY755HJUR0Bbb63Vo5LTPJ/CvVsCyIlyuIr5KO8AXaJdaVF7zDIOc1exLC588
5maoVNcYGEQr0Z8eWhVCUBJK0sE3USPIlhL4dY0WbeyvtanzuewqotdVky237TJEmOupMNiYSxcs
GJ+cwYrXsYrv0xZWUCVlBqmKTcAHGAa8PtluA2Q/36KXxSK8zNhhsvz/sHdmyXEjWdbeSm8AMszD
YwMxR3AIThL5AiMlEfPojsl30wvoVdTG/i+UmZWSKqvyz+6nNqsqq5fMIoNAAO5+7/nOue1GJjAD
XENyWfQH9T7bY/I5nXR3iwc4vq8Qd4EGtQyexB3LXIqdESdOuu9S08+ifMny9wJkhIDMwei+FCTx
X/HH5HdWPTXA5aa3EE1dDZ61mpHEgzVASJCEorGTN5KqxDU1+HCwCmM6o+Jxm7uiTVJ6rEFxl5B/
UJGq0Pvk+YN4UorlQkRO39t2mGbeQPyosQzx5a+YTkLO6mvZWONJzllbbPVYZv4q6YYGH810cefr
MFCfi64vs1VRe4omhmmUd5zjhxe9ZGQsxTvORTFIDs5Jd5Ka1zUXa0W1whYEMAOCUR6Ip2joSOXp
l3kZ5M6rG49G5uRu+nFOHqusd49ZIL31pFEDIJBb7muS6+KGmVb5UTPqoo64G40eAs0MhBLlExEV
eab6j3PN4DrPaIb3ReS9CLUpLT+yd+tHjnWiWBFOH9P30txNrWm6FhqVsLcTNcqehb34OjMkbjNz
w+/HJB0Rk8GCIt2N/fMAcHgp2/wtpMz8DI5w+UpjvE1WLe3NQvnNIF5LaJE1xxxF6opnMlceHYws
6a7tbtGea3n5P6VyGF6E0uxtxpu7jc3BeVdJr4AqemoPf6webD8FRqgldUmI6t8fp3EoqnDMmFdq
lqLf6UJPBlhNUW/7Xqo9vfy0jYyWi9eG2jdCmxPIhkI93iKld/0F+OhOLl8v05H14piQmEWpa/YA
SrVbjDvCjy8/FGuPXdZnbzwBtohyRwOQQoBnCDr96id/nFNys0F+Sqsq70Z3LmnNj2kdponeRoNW
eFkEM5kw07Ukna2vShFpTeLSc61KY194stWI1NPcp6LtpnhHOlAfzeCu+yBubTrYjvmiUbZu6Iz1
YrXYenwKlLooC/psPNqsSWGmIXD0euLstdJnbaLA+aiXtAmjgI4qIe5VdYbkHV8YtL187IkKOLVp
7tGskKNNHovn4G+fZPqSSkWJ1wfNuOo40skVjfnq3YxLJlOV/WxG/ZT3O46E2oNduMEJi7c40X3I
zrbbk+/KQ0OCejPP/VtFZtx2aC3kFhPYRHGM3tJvNa+83PPR83kRI5mL6XlGI73kXNjGARxWHEvA
IsKlU9+8W5bMu2pa4hTDdFD5p1jXEkT/oEfX81PtC+9Nsl74I/YSocRaOcJJDyNtgZ2yjeGT2w7F
szcudr6ybRrR5uJ7K86d/loP0vyLPdO2pIdoDI/2MAbZOpGOOnj6NL8jwM2vCGrulYxddZ7z8jKB
tJ+ta0cG884qNftEuonzvAR1feSFND/6KsivFljerzLwxJ6BAcVJ+LGBKOan26HU68tm4BorQ7mM
O6WiZahX7EW+0Y5P7VimedQ1TX7jD5naAm0N9wBy7qGZ3W6j7M55EMs4QSm1s7s3iJp8jzXP+ZQD
OxClyyING5YLcmY75aADBBo0Q2Uj/6ymVLdo/87xU+waV11nQRkLlmbNnKBmc9/sdmiB7IGjNuSn
eir9g+tPngqNeqhv4zq275omCB7S3sbirg/Wit4iSpcJ4bwtoWc+BlYXr2P0lrvAFvFnlhfCUwMd
XcBy5bHza+vJmgVNnNSVw2eL5jM5OmUpt1Ys0k9tnsXPgzKBmb1Urth4YduHxFuhbzQvzpQBWVIu
3Wp8fSuNWv66qxL3o9Vm+paFNd4xRNZbi9IheFPTShnyb3m+Cl1Czpj2YUjs8qFEqnpQtFheFL9r
PS9VAdCc+CgQ/fjVR6d6NaYlYDcu85qO71I5G3/us31h0y+piL3aBmadrO2B2fP1UGRbPZiWQ975
zcHum2lP0sfykOe+vVOdlrA7L82NSujrVlSF9AysYkfJFKxrWaXvZQ2xPApzoRON0IqpEbO92bvO
XhiTefCNJb1lbxs3U6DVu2SO3VBjmtFR853uzWjMfM81wcCn4MAKWn1H9L8fzW6hn72pR6vNvPhQ
Ct06EfycbHO9SWBXOlePKhnbzCUCzqXiHg9yKIa7jA11QwSnXFt2UJMr0Fz2y8bPNYra1sF/HoC1
H8rc7aPGSMje6AKt3BptSg2OYA/uqxzMqz4iLVVjXz3nMjdfWsDHhUbikmz7zrX4jSoBtRqCIE4j
2tfc5SJjdo9VO6E2aONVnwxuxOykaqvIv1/V0+jttKpcQvTaZFsuiFwpStaTyJsYbgjoL23pp2rt
6J36zlSbYSSIr9XNfOcprjkMwKivaO64lzoXI1qjcACMqjrMc9ftmCLbhNMyzXsaKubWGxB2ba1O
eSaqeg5N5dRRM1Uw55rr3bKm5ec48aZV16uMljaNMUGcRaTY4bc9Xgz6F/QCCAxLInsW7dGVRnOU
rnBDqy4IhZgMOmidHDZS1uzHZVNuzKJkAlbs9FugR25rL7rN5CW5L9bKgntk0GxBw7rlqq8q0YiN
dTENmF1p710k6GtQjXqtd4V7PWp1vBMM0tglhbJ2NE28ndM5HCFLI0231qD0r0ZMeyd3fJgEoxxD
uNZgr4aOYO64quZI89IYb0HMN7BKAid2wqGpAyTNlO0MeNR2v3R9LJ+qpnJXYMKKsLw0n3BqtM2M
uV3NjgMqrbnPolbNx7kwEnLGbcKcI2NWzsmulvKxdF3ty9iSyhERFpm0IVHzxn7R2uI8DYiMO8+d
Y39dlkv9dViGhi2qiicX2qxtHxNF6kc4Qz7c1YOt3cajx8OZ8Z6+22ni75WVeHeii8e3SS/Mj0rG
Yjt2Umw4X8YNq0E5boIGR00ohFU/8pCZj56nNbvJyox7wkSUs+tdqNR1bvrVa19gJQrHDqpdlLLR
yBHxxncOwSQXwaF1d7U9569N2pJTPTVBx2TgUQevyFwVGBzJJscKvTwWYaALdQcpIgFblapfai9X
j8Nk58TtYIM/kqmpqXCY9O75W2X270r1t0qVsu2fV6q/GMpk8x/RK9nLr+U/Ul6X4KjfKa9vwxp1
/xdaCxPYb5CX/eEy3xqKixeYVJLLUI5fIS/7A3AX8+ypdFkacf9RAf8KeVkfvEvuGaWvjxmQaVTu
XylY7W/ZYr83li6YV+CSiInRjIKVBgef9D3mlTu2LGarYJqkKeSN67CDO8XCI1eJLzS1L9QKSj/P
7lVdBGNoTJZP709jWKLNut6pWwKWGU8vl2c7C45OX7wEwXQcpXUObFmHIJC7ophMHGPjuvfij3lA
S1NHw9J7fwjj1n+SixzW4JmPEC+f6h53RGUrJ6KGKLF+TOOKWZBH083atR1UCkmejWIC2F719GZO
SHvnNIbGgIE/ljQPVkFQnfsppTLrmSGXpJO3AhcqH3XsX/tlRoRt6HhGZZdD6TLaLqyrSoSxsE7K
rr5UVqqiRnOmq9TiXDKM023KAZr+rE7KVdtp4awrdJj+YKfpEPYCXxbF1y0UBC+kQhCdB8G067gk
IsBBBI7T9GzI+kkxcil0MtY1rWpu4za317pwNprTIWiaoMi6fjdUjBQQqbwuzLpeV3NzDfVM7WD3
9J8vEHCbMuVasWSCtvNqN7X7blmGOi26nkf4sND06tI9daOBB6lpRKhmb4lMrb1jUPCnRZHxZiT5
DurvRNl8K2mXh0m8nKhKpzCIszvXmnfBkN4vHl7rGGsQnYMg4jReRZR4Wph12p1kpHnEuO3buJ+a
VWG3sDeBGQVtvIR+aX0sKpUfh757VaQBRZ1BdUH4thbh55tBjxbmS+X21eIXH3UyEyMXnwXHtjFg
IJOuIcg5IlLTwL33/V0G7bIqRVK/lyhAYTxX4zazl2GtZ0Ee6Ut9L5riyUSMOMoM64SWJfSiq37r
wSVgHQgAzyzuTeyrBGShRuU3iRdBYQx9zcP+keO/4ETkcH81KzIkY0F8mXekiJmcZ/jKcsc9F319
wISk49ewO/KRApsv2Hwahhn6tiXmDDqhDP1m8oB+izKa7BhRv9C2s6aytVNqWN3q+RN9n4c2yB4L
vERrizOLpffBpocsYYQzeX9o8SqqnKKjTlN3GU4X8CSvfHTYHw4A6u5KDuoIL/Y5tTXORShLOmFG
a3ydU0gu/KpNm5YHDtcGuCWSbwNmmKT1uRNefWUqiRQ8K5uLbs+Fa8XhKJxX10qeiyXBmC2GL1Zd
vuWuyVPiy5Osgydqqpy3ULTraVnmbYnRIKx9pFtjzo5NOz3qo/baB+Wxomai9TGiqY94BlN9OwXG
qiuaA2LQmZwOeC/LRxuasjPKxBvrESJKtypBGCKWqVvV5jukwU2aiI2p8lsk7SvZpRAk43EZ0lOn
5fu2re+X3Dnm5YiRMHXXuk7vfzDJ8q2GF+SGr8Zifabyf5SVzslXmwkGqu0ok/Wpw8EVZpP4ai0B
7wXqT0BNHmLUeDBjE3oQfRct92hAdKxtg2ADkzuUVGCOODrCxhvf4LWAGrLgepbFVWHOd4RJeYwA
qctICsuJkmD6XErnbumrrVkXe8Iqn30d/ObCmXVtcDX0tAEd8WXWTLT0wL+bxuyUZ/6z75c70JA0
istpnVjtVVwFJ1Szm8xrDonyr0bNOQ9pyatoc6RKfH6hXy8nv5yxoKcI1QrJagm8E2Y2ig2tuSu6
4qhL/6XP3DeVu3e+i6cl8fs7r/eeddE8mCPEX5LckA9w6LVsO/UWIlh7TEzxArKWX5PGDIrjjFhq
k/GQldZ7SRm9jDoMmBkmZeDRNsHq2fVXtpkc1RLcNA0H5woSitbEtunrOxkPR0YA8A9nMz7E800g
DPpaRh4Nefwu3WE94i8LC2YNVK1mMZJHW4muOxYjUd8ezjFOMtZLu2RMPOHmZUCA+1rleJH84Miz
6UdBVnungKZA2Ct6pIVfsbYLLMtZbEYsEi66fHvOjSDb4VGbw7oFI0Mfx0xEERLRzDl6JiBdVtCw
MRw80TXrQlGa14613HqsmeRti9fOzfSV68b3sSn3RhN3GBPcaR2nVCjU5X5E4+yuZODQoa5U5HXq
syzVc+wHj3idQf0dVhgg2rCbNRAl0ygO1SLlxu7IO1pir9/a0js6GY0EQwdTHIs3r0mmndXGxk21
tCB/js4gdGjUTWOoR7Omy2Ly6IVLyW0TfUoOOuDm9Zwbt14h5sgvxiIKRgbyeOBf69zTlpVfVOfY
07OjyA1sOAN/icuUxXCALR2XeFNU+k0F5Lge+ybbFlM6sVktIYNhafRO5XvZyxtPgi+2IzuIpfKn
OPa+AOJuU1N7og9HFsEYqxNdJGyxC2RaQ7kgeIF77eNsjBvlIDvbmb0JHKKe2FqqxyTv3ZduMa4I
9ktvuGF5CGKJWF+Uz9MIwEfO8EsRYKgbJkbn4Utn41xMtP5yWZtO9kvI37+Ptr8dbVEO//nR9j/7
1+HzH0kw/NRvEkzwAWQfJsRCQrYczAG/n2jND8RQBRehEk3lm1r264EWPwP6CjKLTRQBJ5LLHOFf
D7TuBx0rA6GAJmoOp1rX+isHWkb5/KjAOARDcaZmLBVFqmPbP4dejxeVZ5mg2gwb9H+t6qn291CF
zQszqs12bfpzMVGh25Wo9qIqzROSxvSQsRVTlHm9Pq44afHUs3mSRh9T/EVMBB2eZQcNRdlnrILM
LXeCYIFzFbBjq0ZjpKVeg+Aqw9yNyAnhDN970rRleEQyWtZqiuPPKIziaHswq20wk1u8WNnKcDWP
SIKhasI89qe1BXvrXrpszpfW0dAOrLhFwxYOnSCnCLZIDrLDKT0un8TY568Yv7KTJUR/Drraw29b
22/wq9VRWjWbn5a3FbteWdi3FSbAY03DccuSM3zprMS4RiGSJ9utu1XtGPJKmmXxuc6UuAWenocw
UdK/aaqSzq8XdFvNVum5qrJyjzbgbgCSujzy5p5Or6wXYJ3Zq25a1Qer5NLY8LxPKGTTtM8BUG47
U3AhyQyjnDTTqEJ3nNqAsZ/ml8AyHxJLE8e6crAnWTkNXJj3w9RD0kAFxzumD2TmZTLAfLEJLtpW
9/viGSXOupm73pjD0sv0j6hD9UtSOnj4vaI/tdNIhIE2DBd6vTA3reSmNr4nP1YxTnp25D7xYJ0a
u6LpOLlJzkw40Agogxr0NZYT35HvNe52yDTz2iJc4VM3G+Rm10obHoKl40A6Y/3KyZjFGhfWmAv2
jak6yMskNtYyK7WDXzR42tJC7swmHfcUSBYL+AjyD9sM+Q6NqK1oFXNzSIEOPmaQO0dpDvZZVgVt
iskQVvbI7jl/RUTUtKi3p0puxjZ2rLVOV86M2rTTDjzE/a1G3Iigxd138Hs5in2oG2V3TUyDfsO5
mwiExi5f0mau9t3YJGuO/rhbEpJ5OzsIru2h7aNYNfoqcAr7ozRGC/xYr9Y8bxyXgs7a6J1JYbOk
GfyxnNKzwsp5Mkh7ALV30pWXmPa6zBcfO0ngfJ17DSMjbYll53epdcve6W8hNawdbRYsnjYoUpKU
I3kdfkWyQ1KvpVuNkb24wzab6UABvi/dxiPpbqvyVF01sz+7YWH3TC00AsY18n3g9U1dF9VT1KvC
tOS5IKxxRVGd3S227R1GzcUPDAv66pgL7oJsyKdrcHM30lK/1QF2q4y3227vU9ENELOm6LZV4Q4b
zL7jjtAJdRJ6Je58BW9iWl689eeBxFTToXigwy82C5LQZxfCb6PVtbktOY+APWW2PWOm1cU6cQr5
BEjTX1uopFvT94YtcMOyQQ9MNiJTzQF9pjsGVs8xlIep2I98+6cu1xhgqIGkhWNqBSvBSTyDQFb1
dmwKNLW25v5bZcan5Way0ueiPiRtN28qWlF3RlwYt03niq+O7GFLLVp2ZqrXb95Q9PeIL82qKT15
JivNuc8qZ3rlHmJ76DKfVupA6elosbsR81jdSKcePoo2IHIAH+K5KHR97agWULAZA+OBY1WwKad5
OFVmyxdap9qbloJVh5nJ2sgb4Rs70REsIWgOf7JyD00Zbs/MtmrRmIOQTZ42b/96n+r/WjRRYJMu
fkkW/xe7tCz/9l94DD8337ee/v6Dv3We7A+eaekW498Cz/wFiPit9eR8YNaXA1L0zSbIVv331pMB
EaG7gBI4CQlwJm7x7zu1oX9gPIbuMcSOfTwgquov5BIxz+bnjdo1gNgcRkUYjCwiD5B//x1bo9XW
JGozyNf0doFPK3/w72qiRmpcIGRZ8MDX/q02+uSo54pMy1anNDcpa1OXsBAjINpWjM6tU804ObLc
h78zcYRPxrKyBQHQeIicx6zoLY0pNiB4Xt6lD4NuE5JpdaikvsJfUztk95gPejfILa0wJu0SMhGi
49+a5UyuTq+ClTKN8TrAXoacPM/XUkOGMmetR/uW/UPqDHHoNqR8lBLTmkXigIV+flne+03qOV2U
d8s9hDvS/MXOZ6eLuW7TIL+d06Dnl1s40NVEe1cri3dLlyOOqkq7yhothbRcWsSgsWYjGNuaNoIW
y+3Eq74WsMnAIJ1B8gQdi3CO9Q2F5sbVlrXfW9iPheOuW2o3rBxGpPWE+LS0eTbdXOfHcqrbnRyH
N6d1AlwJ5V2HB3tDZoUbVdjxI9xUKjQXqI3MgHKeYggAJ8+NQzHMD1B76R1ibHdbJ4t1hHUhtwUj
Q9TWAsF41PeEaXyqGfjD9DAzI0eISIfGtp5k77yILEBSsCwGQnvNfdX4xktqtv2hoWQ/VrJvVo7T
TbvGW/ZLnnOumd0bxs+8+oncy0y/nkYxr6upQCXLsjSqL3B/B/24Ro6Wx6od0XlqtvdAjvMWWuRN
yvI8a0bDhiyuG+yUK8SYByPA146CeQaZkSuU1pqpv/LeSdpzHBNzouKZ7lct1vHUoDrGT16DJdNQ
5snv07fWrvWVnRV3ZTEbITED3brKa/LYCkc7uBfyx7PjF+XDfFt5Pm2s2b0eyvrK/pZ75UKLT1q2
rGjcyDAeBqDMAiNfmVK3kpsQ6cK9GjOy+xOcDSPfXC37TWb4V1VmnVMvfws6Us7z5JBCEAtQG4rR
q0YRFMxLN0ZCb6eNFDS58IJYK8trOOEkR/+R7BQvLALQ6FxDx8Tt2YeV9LbBMpu7FMP6xgGW2aVF
FW8z0z0vICM4N2MCD2giR2LikNsXBM+19bppkylq83m9JAg0ti33ZEINa499bMVxULurNNPF2cpc
Jw0j4MeRhIudJvLh3Dl1e5rkZLwPpRe/6VpRWtvRG+X/wIX+f3D5NyiC/tXyHzbl3/57fO1/Wvx/
+bHfFn90Aht1lmKHPhJrLKvvb4u/+4GZZjajTWxqrl8c5L+WaazwPpNBqJ6QJC5V3N/XfvcDiBx1
G3l2yAU6G8dfWfy5nO9oVsfx3G9hdMwk9ZlHgw3qx6XfGkdbTHhx1zSCuk/p7OcHNWAG85OKE38Z
/Fka8095lL98YEBqsM5/uOTgJ5XDH0bZGF5VMcVd7itm2G4us1e1bfAUv2WrP5u4QDH73eVdoGAG
8DFh5zJnxXPsb/Ngv9vZsiaRiTZxedQzYUbH2PGvO5Dr7770P0CPL/vj78rNr5/yzesfOA7t0p+u
6X87sPMfCWTHJR8Y9tLna+Pp+fE7w3Zo4Y7WLi4MeCmddTrMSOL419f0hx9CYwGcmFQvRub++CH/
w1GnJsebn24d1/L7x/w8CTIfL09fz7XkVEh0e0ldzSPVrSSk5lYn6xkdPUrL+3ndrNINtp34yt7o
u+XPBkJezln/8g+5/PvvnhTllGk6st+u8QUnTAmPV2AmqEeny8CUdP1nk+D/cSYwN5aeiE+I70U6
9H/KSe0pn0qcZ9VarowNDo91sctX8a23bvbG2sTT96cDui6w7j9e4ncf+dNj6rrDlPQ2lyjW8DEP
XdRsm2ifHcsV6AtzT9TaPabc57kLs9WfTez5w+fJ9VnLbPBeIP0f7y9xK5d8OK5XdR2+6DmYSCMo
o7/+0FJLc4rm6I5oe1kOvvsS6ZSMCjmsWjs0j+571abXQKnen7wa/xDje3kpgP85lsMwg4/+dF7u
rBRBKKmrdWpxUkvS1kA36ZoDpBYTeMopjwwncVE1suHYmtBkGtjvWiOcq4swTdcKb69pUJir8X/7
p/302qZM1NFTTV6+Y1Kwsh3lcyRD83NVRf9/QfB/fDNM12JJIqWEOuXHe+71XYPpXVTrfjWuFHOt
k8NDcjVGRvTcbILnP1vR/+A5YkixHaBsMjeWEv/Hj1OoW2RvxIztmbSzlykGCP/ZR/y4J16Wc8dj
V7ykt/Asuf5PS4E0lD1YijWp8z7Ny6dYDZCRMT6lXxrcP2T6fu9YIUKGP/bHjYNPoudq2pewd3q5
P16MFRe5nXm1vcIaLHZjbafRlBvlHmWUnA6cYmR2FMM0EODhwZL5O3vR5Ne2BxmNmkF1O41cyke7
K4pHI1+8mxGDpVjXZJQ/k+VWPvh5Ic69M9cGhslRnAKG0n5dAPO6lTPrHl7zYLLWuaGX2GOXJXnQ
dUqdhVA1Qq+IHDFWwiZNMCpkitQgVNU9pEuLbAzl7Zkhf3lxrmkQZitb5epzTgjdrdPF2qekwogW
efgoizDt4/SB8XwEO5QyAwSgCYEJdQbRWgWzQUiTn7c02cxWFKHRFvwItCGZpNjOyU4pSGQx6OAs
oMNjFss0CjwrqSKVxONLljs1HQ1dk89GNQ/vwOEL80uDdLP4mWIkh+lVtxaY7ZHcToJIxVIlN26b
WA81RrHnlri/Q147Yi2boVxdAmjvOmGWn4KqKG6XxGJcgwlCbGZuCyjb2s+SGJOHmfytfYG4jQCm
ZgIVcDzeGfQmr7HX+uug1QxkNjud1NomEIWiyEoDi4O5NXyhdUuTc2kSjeg+TMJI86Zgh2mYDM9u
aDEkXjTBc+tXvsBv6osrcwyWzeK0AJlcrn2vD/aw4xWw7yRC/LPTdsvBkfP4KtoEZITn+qZUxEcO
dDQpNqSnHuMha6KZLAv4kGyqr4Zujhk+78xiAufruON+K0gRcZLK/OJpkgE2+dBTuFWkJNB+t+pz
gEf1CdKqEytLNhXau0xsG3ZDY+jLQiavPvk0OI2ldU2SahL9Po676UbrjGmmT2BV+goIXk23zNo0
3nuj04ho9C/d9qlxvbOnOiSlOsgQpfD6k2h5KXUKouIefQrm13rJqZewF9JYSAx/QJ9kJ7unEV1/
meASPymH2MlqVM6DocblmRG6znvumPVjalLkANHY8U5Rsx0a7N+EuLi5c+f6YtajSUJeUgQuHZFE
hLASZzI3RNrDO4Og1u1rG1cOf6bGnEiMkDHROZZ+tTij+Np53njyZW8R5yfbjgoTl/emGWYNtNQg
EdCcnO3C522pwN1baWTuVZ7Mzlazghn7MpGVvT87+6zl2cQXi9t9SkcV2Wl5iW+ey8hZ7OSR5bU/
x8bSgPEmpHso3V8FMP6RXlVq02BZjQre+TXpNOWbGaD9YRdkNo1o/OPgYsuc8anexrlb0N9W3SYH
Vb5PMjfYaMC+A1mqGUOILDmRO6BPWUThmy/Qv9wF/mc8QLHbV4ppLaEHKxU6fVyvlY85orbjeLfM
urWZJlJz0zqfV8nC6KxIovFvHNExhc8oi1tNxfZxpl1OgTsUNm7CubpT/kiYuuR0VzhF+tDEvbjD
xv5tuG2DncU3V1kyeNdFN+ebpegm4FCtWcEK0G1t57RbKTpapJZMk1lc566Ip7BaCvKEdb3qPpuy
UzHPEb2V0PHS/GoIyuoK5pW4PKznB6PGt74d+K5XRYkdPJRD1WPvSP19F2flc2mM5Tu+BCydhMTl
Wy2fLhq5V1Qk46bJZ7vO6k9A7Nme8SDDRyoMDbwhs8+ZFZi3mrvIY9yZ1imTZXBwUzI+iPaMkTMY
yrr1Yoah4vu036Sn9SfDxE8aTa2yn+pymV/iNBkOhBhPX1VPCKivXH0v3NbkvWzz60pv7J0Qjr61
0tIqiHAmrjP0RIV+jwc0frP6obyPWZpIi26s9JooKbl2FuXKsCFhaYjsMe4/L3ac7TguxZvakizc
uLxQtXLcF+CgYA3GJNRL5tf1Qi4q7R5yqtyrzpTG5x6XFA0iczkyojFbU33Uzw3d5ZUfyPIzfHt8
nISp5TvUFJwq6bIUn1LoKBiYoGy/usQg3PTEDV0V+FZp8JCyCHgsS7kWVdVWK/J7xHs8SZtDoq13
b07jgVoE1rCOezpiU0NGCOYj45Zuo342NCCzFVA5qUFp4d3MkMEnvBLDJsku8Y6JOZqg7rPaWyJn
loqIB0B9p2hWdTAuVlhmHa9fn4zsLZ2WllExq+q67qvuXF6SioZaJUzqDUZCb+cla2/djjezj435
ZCa9v6uWYSB3wa6sqC4a96q2De2OM/9FDzLMhzGY8I+oOv446WO9RYsAwm2zqdXoG1XBDRNJm3Nb
d/kXY1TibrikR3XTkhzmb5FS+iVdyvwWNDV9C53qlJsekVLZDywiWzZNPE7c47J0n6BOQZxlbouv
AdmKxiXVKu1N/lqSfFgv3MSsroWViggaxPhCzqfPaEqj0tZ869q9zX6dQ1aZRRoKHNWX3PRSUjhz
cBXrjPHgt9xb4y7hcXjASrGcW11nOMwloau5ZHWlhhSfTW8gJfIS5MVDXhzdbHBZuUGx79x6IlzG
HMavZY2nDcV1uVK6ENdS9cVDf8kLE9+iw4jJtR97FnsvVHDfnBuS7JXNf7zOLnljXd/pyDKmW3V7
aDrrxr+klA2TR2Cw7u063akOmaUP1/kEgs3OYT+RyvontcYfla4ejXskeDyv1mU4wA/FBlkq2kKF
Ua0vM1EwTInrF5/IkrXa1UfCKeao25srpmR7TWQfD3/e2/ixa8/nBibnYM/mSaKEJmnwx8/3SZ5X
9kIV4g4gO6N8xbxdR3pr3QvsBqCh3hXAHzk6dWWF3+qsf6MZv6IZFtX4Pxd9wmZ5/fy3//q+6ffL
FIvLj/3W9TPwwFqk9AdMWvzGFP/e9bM/4PbgzO+SFo4X9gIC/x3OQObxOaEZcBl8pS7l269wxuWH
LogwQZWWzrwk/y9FStJj5On4vfS4/Cp+BRUsz5Hn8N+fnl681NoC3DdwIjDHT70mg5OWaPqTg4QQ
rCSZKwdyosl4HFUOk9s18TVN/cFg0F3OIvH/yDuv5ciRNEs/EdKgxW0gdATJoBY3MDJJQisH3CGe
fj6wqqZ62mZ2rS5n1/oym5kVDMD9F+d8Z45dg8JhAeeHgv6PamUwbkWvHkkFFCp0tNzJVtKD1CVl
BWvA9cp2NzJv4goy/PI3aejduS8s5W9h9ye7OR51JKpVNAQIoEUcnFOYhK8QCZp2hx3TMnaNIdx8
NaHMfeYMdF5USw7bWusna2KSHnfM4VXlA0R0ypcUtcKRwSC6qq4c43Tbo9N3gO3rJmkVRUPJHdXT
RL0a1RupXO0jnqOISwgsmo1Dr4ivBb+4Xe1K/5ygdu5XIEcoV5oZxuCcRM20NhK9mLELIjoUlRWc
u2H6ClqqyIQ5S8g2zEcUolS7qQEx3OVGrm7mBnmuSmvRcgLjy7AcmJcr3LJ4IJkpNO+6q/inwHMZ
285w0eT2oxedJnojRMWClThYMkpOeyJnJu3ig1877XvnMOMIGmxOQ9EibDVH+8pIoSMWVtKe7Tp3
xk1SA2OroZFtsItQT1V00Vfl0KhDvkgicpwPOKWkdqTzMTdzAr1+hbYEyhzVfUAD3EYZbHwPpUW5
iC6mvEGTNk/T8IJM07xWQSnlLu8bkCaBj2oj+VFwSMNMMsQbjfMtltXcChtaXCCm1aP0ZTBteZ5U
Ieu1S5tUrY1+ADBK4dKEPHbBGXFlH2PHdoznKEC33NCZXsu5rne5K8xDlWrV2+iOw2ZJP2CXFNnr
rKnkQz16xiUaY8DkrqZ1Mmxl264jICeKFJOxpKF3Mjb5pjOx72y1SDwldTK+4Sa3PajlU/mOjzE/
k4MwvC6OqftUn/Nj1Hjjh171iFA7ixVWmPJk36i2yz97DHzb0oj7Fxo1/7GG0XhLaYidrK1Rc06j
33YrvVRCX/WRE11cMyvjDVwpLUDQ3to3ozlXaNz1+lHpRXsYU/iF5GRU/bYcnPJQWFN8Mk38jFyl
rvFZjfyJVnnebRHr1iW1+frZs0n9tZ5EfJx0XMhDZZVcoNasbgEQt2t7cPENQqXjHUS3UDxrRiKP
5RhRAeMSY0fVuEV2pU+JecUe2F5TI6AEThx1W2FYAuBK7NiAU0DSHagSD8GqTkvxrcPx+47jtkV+
A9BuOSei69SpJmqdND8nk+FuqWqQJfZlB661lVeujgh/pfUO32mp4Rn24TPelsSlueHE3urbk6p4
rBAW33lz7l8hefa0MCHbheAsvZ9wDiTTgCRc9P2+kKraqMownoMyouPwJ0I91iIR6Bp0k3SaRRZ2
6m0zO9GNY3Y33Kn6HcQqfuKbBoXFrKd4zA26LohgvXql16infdvhX236KjuaMAtt7GNZdm3nA0Ej
scXRGtIKBPCvRfVZQFenhy507E5FriW7SJjuOSd478VUQOm3jjPwBssC0tAiZIb00jTNKrAT1tNG
K8sHXZvBoQ8gw0/6HJVPc869sXMy6a2moJBXBcLwAwko8F5wzGe7mON7482yeCpsbzgWNhCZdT6m
2gepKkkdqnqQ+7pFI810BeG4JSok7JCqYcf0yB7WHX//PcRsSLOK095alZQahypxRk6eItEx4Q61
zi41dtr7oq3A7k7I5FaehFe5yvIAG1QJVfvZl0nz7LsBy+cpLtLQaI36IZWJ9oANIM/WQe3U0Dib
xZXRtMRmrJC4gOFqU3RIq6QkrCMkqWNGxWaPgOPQxG1iQ5+vM4Z0O/q2KNqw75Xf/Q+lF007UnoB
5hONoCjzizeoBQ9otpfuD84v3z7Pk1Y1vEk5JGCvarIny8xdvk32otfwvmRGJoSeYwJu+rDAer22
kf9utbTLwYyXHBi4XvPLgIt/pTDDrVoMAEdrxlUwJDO4BlMkl6BuegIsqupY4pVbD7FewfEtk+K2
kein1l2HG5eDk4ALJ0+Ha4/MB+BueQzEIMYtO0Af9vQLckf6ImwWzYPN2XKvgkz77Jw265EU5N5d
71hzi13WV2dblNSa4xA/UFk7+2jGbLE1lO1uexBaL5lSimDqMbd3EqMGox0d0RLIu2w4m6MVfQ26
KM4FIv1v5hxpG2qInK4RHhpvso/Na46g+QrelKw3rouKop8A1wa5x9FKb+O+aY3bv3G0ajtTE/V2
ijOwY4kojbfIzbwzqu3yOuHhfsjiQT9aHRD8kmCYHb1KBOHODw7KmZK3lNGBtqZnB8+W69JBoK+q
T8BzEClo2E62Go0X4fJMhF2rw4DLLP/sena1qx0DnJ1fakczq/L7YHSt184AmoGuEqJBOJEYQi4v
LsdvcMxycW9GiLbySdyTXJA+e/zf9qASgm1duCMnyaCGU44QehOT8XunK9nt/dI2y1UzT+aEKCqr
r6Q2BN1aVim6bh2+/yWd7eSpbrsWBeRg427CTGFfab0kvMpviHP/57X2/7bVOWte1gD/cwUdvhef
792/FtB//MRfxTPFrmn/V1HUXytz5xdtD4Ji3WfhAFSFkfmfxbPzy8O7R3FhLtpmKkkaov8snn1Y
METF+6zf/7Gy2VtEAP9WPLtIpQP+h6yL8/bflncpChvT5gRh2hpF4egNj6AM5bHBPHGIjHyPuCfZ
aY76PQMn51hJxaboLH9tah0ATq9Mbjghor2f2stFbh6kT/XQ26W9sdPmelIlZEZHy8IEjtO21oSP
ht8/zRiI9rmCmTHGuUGxyyOeJBNpApjUV8I2m7ADy3XMFrJ5m5CBY+X+3sTRu/e57dGlzqsusxf4
BtFFdZwi9RqGF9y+zO+05pmYWzvEKT2/Gi4cgqTLL4iadpx1B2SwqE4hlUQJCcpCspYo8KkrMnQS
e3510vmcVNEJAslb6tZXml3eGT26IoCwG03jv7Ac9rM33gdcsqvKso59B42uyeeCkGQUV3PnPORQ
G1oHd79JTx/OOoIY9F4lQM/+Ie6C13i512Yb0bWt6k+Q1XsxiF2ag46YZ+CMHqxJSAQ20zmumkKW
2krzRbsfSeZBKlPfxQxHmDl7VwTSzKu5xdqQlg3ZeM4NV8ut7RBLZOZIfVRwi1fpKapi5pruHsRj
sVk8O+6Y97Bpzc/ZTT18NcOXLufkoDLydGhLoNjicMQtwcA1b3Q+h+Ei0SSeT/N9MtJEvK59AnTo
F5+ykZVLurQVnLpIxvxq2NMRvlnj8GDzheFLfm9MpoGQySHKOZjJUG9smrwXocTkOKLYO9R9+aCS
9B3oj7P3vepIq59stDz+TE35GkUQWfKoPjmedSlbeeOm+T1kkE/HzvW9N9Y3hpfckGSzGWHi5sVI
adLyKOh6wIOnvflBuoXS/BLn+tVY8G20E3557l/7WtO76t6souZKj/i7OjFceYN1zDx46V5NqGCG
GFX2A6v7IAoI5huMDRahIDT09FmH9b+RmXqHPc31yvjpluC3B93QcOcDSV4XtfvcZthKPOo6MTkm
TajU3yk85g3c8jh089l7rdJUbRsuftCcUXWCLWlSsHbwU2I+gOQSYTwWwBbvpvpMySzXBDmAB9Kd
aW167XTIgsbeOwKXvzUk1lH4DN6dsnIRk1EfBG0yr1M7MTetUQJpiaApasJDYd+iiAawHW1S5nNh
4eITKwKarSSr3tg/0fOl9zEedBpPC843AJTF2gRD2MqYrC4pBpXQxaas6ztw8S6qr+BNuf2t3SKf
JC3B2lodrsSB4dNagdBCjtiSvQSMKxR0ixuIIzWoxm5eq0GH6hKU/crSnJOy9aucSTFGouAudav8
DImwWSsE3SsmVZ+Vi5Ve6hOgycDnJcLt9VQXKt4i83+fxlyGMLl0YrgK/t041dYWiMd1uuQ3kDpP
PlwH2hzlWLG34YejseRVc8osAMgjp/Ucoe7EF0GimlM4oTdbwxG3ExyjVj46NfJANfVrnJvDnhNG
rXKR7IOMQSxVzJUTY8KSAy6lPuJ3ZMQf3iRO8TAfogSICssk6NgPie3HmAinJ6XTX7qCpyRJQDEp
qw9bLz0qr75F0ngXKTjuQw/qx86xoBmpE6P/WZRxtAfbxmvfbbcPQsF+mbC88V16ziHummbtOh5j
9EikOzgTd2PWn3Te6wV3m6y0FhSR52UqzNIiWyeuMV0ls21zYqjmHEuiGrwI9gLxPoYiqy7tCm6G
wpvXdqMTdwb1Y9WbkPspeNkBePi5RxMHtDYWT5o3o8EwKqjATUdZjadRS81sC0XqHC3vAIUxxt8N
5FBjI3RsKbCWP4Oe2CUsgs+RBQlDLKZArz0xzXkmmJOF//ycpKC6Re9eLBKf1uZCWBVFN60tnwOW
jSes3g4Y5ERmgSaS9ViK10Do4eiY9yzhoPy41k2vGE2kvrZPe/UkneqQV92jaEf0BAIMcTm433G/
aGZFvxNqXhMNUW6qjMkRMljwpfrQUiNW00XXR1ReGZLK2svvM2aaKzdJ0tBr6nv2WHTKvWJhO6qX
khhcNsyaswGcM/CiKAWqX1yLxbVcRp7c1G370gY2wRpDnm6N1rl4MMVH0QAH1HNMjC03qScY3DQf
k1ve6qVxZi90qVzscBS0D2htSejQCCbtFvSEWTxbQ4xEskk+PRG9eKnPcsCeu51miHaXcZwfHJ84
9CC1mwM3nrEuZ/O+1wdnP2S8KtJI33QjuwA7K7cYXx6rqI83jBBcvuqBBoDr1RCmuQWnyiPvAOcw
3axfo5E94+sjsZCJUarNzMyNLtnYja/tFM3gdu7Vw9w4N+Rv8/LO1UPJ+uwZE0O3dRdXP8TcbeeR
Kwr1gkBM1WCnAgu6azypk0ZnEG1h2o8ORvjQNmdzNfgLZtdwMzYZUbHHZrQvHIrs2h9nbJiKBSSW
ji2eZDs0pzpjJBNra2WnX45rnVXl7pQOupNKOw9TnSwQm9AoCGGzu43KuVkHhM/xIpZY5UnXhJKr
rC2Y9xdAo+ymRPMytp3OHnt4FQsjGnHqcMVeAfb2NH+0XXSZsVW29J0N5vmyzahwYvnk99VRG7h9
0iC4d7X84DusiPFn//bmZarnza91hCW3cIh2M4PaxJQvwRXXrFG9HGsReWxJyOKZsseKvzlZ7T0/
9Fx5bKdqQxt2npE9BBrtE3GxX1PFXTiMzTsTHNYp/vCp9a3EbORSYGFcjbT6y22HfkcgAMtGBpW7
0a/PsKwuWeD91oSsH9iOcUDTp24Uob8rA/EEBy3RMrC3SU3sgr0/BQ+WzojPiKZkbQMPC1WDY4l9
4PXQz5wZQ9l8uKO9N5gW4d0R8UpO7ZWhlldnxkPdaVm1Ic3gOVYCg7BOsmpJtACi8+Fz0A259/rh
3mo6fU26QrppBq9nDwbMOomSt8KR2Dcl651BJux7WMohgmbdn7PkhQLgNlsErfvERLBPcC15EtLu
dnoRMbcop9MYN9kG18CE3SXbTBMvm9c9NcO0j8lwY+rxkmAkygKlnaOlVcpLsoKturn4QwUurZ3n
VWrB9ip5dtbkqR3os8gV8zC159ZdAZRq3zgouIORYS5M4rXhN+yjJvWbBhZZAwOPJWGz3uGYHTeC
xd9Kj3lDZTpdrGY4qzllWkvhdYykmexzg8PIylDVsFQCKzGTE4d06cUsNbbaKXlvjhFdV22+twRg
CBdc/RTRd0do3Rko9Tt34orSuteUM9lvimPkUgZFfEtNA/+HFeCTZTBnFOWZ+fR3rxePTKi+gxkH
uZfGn8Vy0LJNuyMeuQndqQYkaOSPIyG5Gz3SDOYKy/1Jxs4mFgaUnVYAu+KcXg8QvplYBXGYzPO3
YZAYAvbnd0LPaSMOpYg2EYbL9pjG5d5BdMIj3AcYJ6LvjnygrWyDdhPxqu5F0oxXczBuLVIZmHK8
eLV4I5gjgAdQPMla21MMrisx3xPoQtDcfBfbHZrg4Gw0012HmAEQkNwPCQ03+QvvIgXpk2B4KvPq
LfBHf1U0mtoq21RvPM3exqEkWcOvAF2iBY9c1g8R6KrKSGCF8Kpo45UDEw2P2u8ZW9u6IAmmMsS9
wsNW1nQhnn9KR6brBJt4YaZT56hmvEkluH6mMEgu2Di7Jiy3HHvhINWJhT+VZSJC4v24/cf23HCR
EzP9PRaxESJ2eh9TCtJx4Hc6LYOkVkIJq5kLrTQLLCAO/DoM3DG4jk36/b4gbLLAOtZAdNrWdl0f
HDb8BzvJ9OspLx+dxv3S4vy77i193XoOKQga+gBEnxq+z+xbHzMtlDbk///3hwJ/7MjwKv0fBwOt
/Or/u93a8nN/jQcM3E8W3TwNkYFC3ueP/hoPuL/YuXmstpBmLn/G0vTP8YD5i6Q2g5adQHeTlp2F
15/TAU3/5emuwzIOXarHUuOfsmfNRfP493LNZU2Als/DoWUbuscu798U2qWJ/Mao9WStiriXz7mc
pgB7jPDXVum3N+iQItKphubiNcQ1bAG35uWmJrTxG64pXZBfyC7ECOoEpAowlITMUunztlDuMK6m
scso0godpl6F/TmNdEdt+58k5pmRvbcdh9zwV4RezFeBqT6cTPHqDvDU9nXWt98Q3tStHkT9R5kb
8xdJtU10piQJyhVALZiliWeXOI1ru6/XcZRY1kpktkZ8ZGawJKzb3/FUNa/DAPrwJ2KaKCz3LmC5
EEOTzez72R21ezddJL5lNWxcMfpPczqOTz033WudK5yVLVP6alWZwnxx6sJ/i43Uu9GkzYZPbwx/
1+c5uMR49I96aWoXJx2LY+eyaZnsStuidGnPmkF8z/IGZ9eSmNW9iE2GGJOe3SkRcT00gQAB5hX5
U+U2jJZryVbAt9KL08/KWndZ5iDK02J/T0QWeNnBiU7t2OtnuxHxQUdGwb0dp2DG2ja5GQZp7F18
EZdeYREmZkTuZpXVdyy0+ptOqO7FRQd4zoJJW82pGfwWADk/UCsZT5Mn3VszMVQ4LN5wNU7aXQzk
7cSAybiAPEsIyoYqeEhJo8GcVk9P1LLWm1ZS+VD2weBYKSVxwFVCYOHMbAbDiUOPxPCkuJuj3nqU
Vdc8DOU435UBMFpCx7SrAZTrgUDm8q53PchDSADvedaoEXO+Ssut1YmuQCHH6uKdJezpGmveALKt
GQL6/3j8Bi9rH8C6IbpJlfqwjcZ8Zg/pbmo7iO+QJ7a/fS8BLhRFpbiNC929iMYGm4NqYRXrZfDs
mSOFlqkFu6ZKpxusef2HYLL+mJaDR27rbGwdLXFue4BrYUc+w8nQjPiqECidVnAPooMkiSzmErY8
vtg5go3Z2ZR0kVUyl9LZRthOVNybXpRchqmZrwZ2G8hOmSfk23ruPEi+I1Sdsp/To4n7DKDA7I92
2MBTL1dO75OaWo+C1YofuROE3oElWC89fM+5diEoFqsKxPo32B/BljhEC3qHS6Rpb0y7uR2yx84r
oAMXHfF3rJlvlg3hLsWauyGarbw2IW2+G7zdB4uZ1N7z24iVYzDvddWq50wf+pcqLhDSBq46dMS7
XfzJnu+CtitO8wiwC8dMEVaeTZ4tBXgS5o7QryvZAN0Y++luVH6yaTj6bvQ6T+8450xqTmO8CXCw
8yGZgynLmUJih/lc4yyuNG8wLkQ+eQdLm60vST7x0UlMMEB1lOy7ctC2RsGQplFxdJ81fo9qfWo3
leqQynn5+E5ksnnjgpg5xHpTPRcxADHZlkuVWgySf4Sx0MqM4viQVa1NPCzJsPeKthN3xdwe+qoc
X2rEBLs8ysVR94nfIl0JASPW/4Ns8mEjiAwIiyIpLmwq9NtKGvOHqGXyVjd1SbA5v5xpYwsv95k8
lE4IUjCCIzPY4gMSRDzv+Ijeu9YqOq2ed3VfWEZ/7ubR5MwtoJu1gie1bgdtk+IdfQ86Txa09uRl
r+C/uMC4yN/SaWfziETxGiyLrxEgQlwcO9uwd3XtroFNtqtwoj5kkcrRgpn1b07rGvd+23/gfCxf
za6TZ5cpmh9G1TC/MvmhMInHUVPh5NTVlR8n4jF3PC0KozJiVdRHjdmtFINu+tJiqC+JLuW1g7it
Xdc9QIEVyRcxC2zbN8qwUDZ/H4Rv8Fc8YT4rYTpchqAsSkxd2WxPmXxtorobDvM0A+XBdbkFLIBg
bYAlGWq9DlfcyRzZHubGAlFhI6RDRkUS1TPi04YbAGYF9nMSEegeWtGTwBO14ytbEZSREtS3E2oF
n7pq8gBMk52qC/OlnNkEB8pTBtngwU/R0W4NhOnUv2ya4YKSZzmWydjRnzKr2uU5rPG9NqWE5lGm
NhGCjSXVplAzDWvZBf2d7CLr0JQBOS96PFEQYq07t0nZvee6asx96pUdZ4zvWey8ve7TV6ZiGiVw
05IqRWVrBXFQQxownIsZNx6Sd8dEysJFzfQhzQdkJCO77Jt+yVgpppifJoNcdAeq75yRG5/q2ptt
/6m2JKNiA1mgCmeTU3SHkEIiN/S08oMsQPuJ1oJf5djH3Km0wCiHZVRysyeVkSI+LqpID93KmsXa
qToHM9zAooGy0dPuc+AjJvMsjSRz4laRYabgy3wPzR1rKdZom0QX3q1TDfGB3/3SVkymzwi8inYd
u7oVIdnMjGf+w78TBLMn26X8WMV1OjzUvplPNBik8thGbb00pDaFkqjsJ9ERIueTNDIgBWemzAjF
7XcViYtPfs4oIxqkfKZmsB/aqo4PslLWGeCHva4aad1rTs0FMfmoYejcdjnPfzhwFoMVLPRmb/RT
e2hSOiZACfiB9bQdj4SzNJ8lHCgKIz2Ydj50QyaCdr1GxSjeYrJKz3M5HZrsc4LXW4PvOJR9Ndyb
UjO/UEolwE58iFMtAv7XevbUJdbN6o74iGhNWlCqr/Ra57I08R0xLPAmZIgt5sZoRXg4Ez1TsyEw
kyJarKkK9RcPjchO1m7wJAGi71lFmE+Z5YrPzC1zc21VsV7wa15gfQmaVGb9Az8z+SfOHxcJ4hDf
EA/WrGcvzncW4vpFb1kO28zGJr8aJ9cBQVEZzpVfW/MlTZxoPWYwJ/naAaspw3a2tlfJYz5Ak0BI
jhRiHBWWId5udzP3c3FLGq51bbGQBDIx22TDFAWg5+MEad9B5zpw1Cb94P/OclluMECTu0dkR3sF
tLl8Ih0O5warW4l9OOsrsQ2yVjO2ujdDuG/YKmBl7/Xpu6ULTVmpVgWAGFjRrBfYqsa9fo0UQ3/K
ESIfIXi392Nld9ewieDm93awq8hLbsIk55plrDBuQetyClCvMdDi8iY0byDTd0U7BE9SofQ1zl4K
Fk64zqYoFXFBqNK2I63fhqCDfD/GWf67xwB7rdSiO0rBdb/kCty5F6Tzs0eNceqk2VZkWxKsim8N
qQnTV9++zcsSRmCOCOI388rxNHaG9gKIvcCuIhhJgWgZ9pqZk9lXLSr3sXWvm6ytn6vehQkAJvAw
lK325hRZ8V7hLs/I9BIuwxEj6n9zJY6opTxh2XdSEbgZEpjOO2cwwrXCwE6ZShvmNN8wOzEotrSq
O9utPn921jwdkr4m11hjZmtlE9axNHZxkg9+2i0Sbf++iNzhwRnmjIG176CCiY1Zroc+S+M1EVAI
8AWoyiufcNkv7ljdQcFgg/zrTAkMGMi/OaMxarmBgY4w0Ka7UJuIXzApVHWe3NiZC50tKivnkNWq
u+VzZLdGbBjIKrLGfSS4A924JE6dzVOQDmJlkNyXhkLjajdbu7glCCY+CXgzDKtsbX6W0OuZA0lT
ALxL2uIY22aeHbOB8uwP1e0/Up7+b9uG/9H4mv+Xxrd7r97F17/uxP/+uT8bXzf4BVaDqQ52UdrL
n+X3X42v9YtOE3ulR1dIaMbC+Piz8V1aYs+gu2XG43KjWX93vvYv0+cPAo+fQvYFkeCfeMmtH8nx
330volKsl+iRkSUjVNUt59+8gCnbua6ZHbEmDQvMuKkYHIUEbyC10+H6v7oTwLnErLsztPzh1Au7
+ohNs2ZVl7bGbdp5NsV12kXnlMLkNMNx2A5m0T6kDmAgzY+ZIeaZZR0wVy0A2r4jv1Kf7KfSmEAz
oH8a37IM6+BS82nJFqVj8apZHclhIuhplhLxia4AaCZSR/vs6m7rbeh7cLwy55T0o3HWRyDQiUEO
WXKp1wD70jFOcuITEpHC5+T0KNmwcTkcW8Do8EwtUyahYVb9Y04+kbcBxe4MG43zY4v4sUcyBmAW
s4Jz0ZvE8SCBEUrOkjmbb0pr9I3j0rSfgr4trsB5F9flhDQlZX5NwgB4823lagMZtQnTy1C3ySbV
1Sh2TiPEklMuRHac8KomGwb1MnvtK48YU72pI3IrGU+wGXLZbubm6G4Nkm1fNWyFb7ZVKGJHBZrK
1lDauNYQgWZrb9Qy80DXPWFlyRrjJme/BNzVTOpHZ8ZIuDJKR1ab1h7TF4W5oz4BlLC++gEcqEuj
9DCIwCtXghaxXSGhME+608ZcVLkwnfeozZI7Pk77ST1GS9sv/KF8dMn4jWESZSbOwFWcLqgiq56i
j0Da+lZzIKPVC9PIDgbjwf0BHeWJJDaGDNarJMuNDQ+TeTFGMJN1X3snUTKRZyllhuQrFFgFGQce
sgWqBIfBuW8W0FK5IJdgHLf3VqJXH7bt0gF3mnUkNqP4PdqOfqm6zrqL9WzcGgvMadERr4G8EcCw
oJ6IhBmRhOXy6LVZ/ITVqYYHtaChVOTw8IsFGDXPUXv22BIcRsRLy/watJRPeuGx4a4P7dTsoTI2
QMlNRB4knwQ3jhcH9+mCqspz4pdXMBncA8UfA0/Uf8N6XgBXepWQh5sP42dX1NnWWkhY+oweuF/o
WEZsT+duIWaZwyy3yoSiZQxWD1Crha0VRXbyGqcLcMsZhBtmC4XL/QFydX0Lyc6CYz8miXawFnIX
IUGICoRP+VGDVg1+EF9+Oy/JjKyjTRX7R1GNcgOgPfeIa7GmKwp+a2cvwLBJZbDDnAUj1rkAxQC4
l9CqzXJLh2w8msjJ14W1cMia0t+xdbcupHyP++kHWOYv7DKChPyrylP2Jl/IZonu02IutDORucRT
d44KmRLrI2pQOkdKlGnHhAnjhY3rWYsQYaDXiXZBV3jrfhyCbeY2AsFCVuzqtHWPEx3JJl1QbAGX
11u14NkiFekAiqVJhp8LvQ1oWuMAPkNAGPYs6y59lmhH44f6JiTH1qbuqpEoToTgJHUHdvud6R1W
SCI/E7mTPwS5pHHt23igcOewHt7TH9Zca+MOXdeOMz318InssFpE2j3sDHopfFprJJH5rTWmgOMW
Ybf6Q+LtyS/hIPv2FgE4by9fvazlOqhij7hGhBAIS5Cc0rhHpyggMBSUW07wdg8LuEnM7kvNZo6Y
l+wSrIU64QbdIkiPPVswDguIHnUrf4IU7ZW3sbTqO3bIhMH2Xe59Gi52raZx9CMPFXG9kvO9qVFl
hBrZOcgrfkTyNQ8/AsBRq5EJF/6ZlmbY1EiaGRNNur1PfgT36kd7rxOcg2zTXCCzOikQYyuJxm3M
PHY2dS0V5/Mi6M/Lrnwhjwo9lKiFCEUTsYDyBP6YtVgsATQMmAN+fAIeQ5V2lwfgY80yWCBqY0bT
uJgKikGPfFi6Jh+Qzb14HnqRi5XZ1Mmu+7EkkJzdnavFp9CbOX2v1bfNTuPOAA9UmcnSB1Q+/lTy
WjFEtdGObHP8EKPJzjakwRzFynK71A0braH9zCYnNpeXT3iop/IOIUwNDfPVsSXAcxA9HMa9abEp
yBw2KU0BZ1mMp56rfuNOrnFTu/XX4FYxzjhXXdWYTUFj+Qy1IiMCpEmo4t6ptW6HC8w5BwpjbkaS
AxBdi4L0/5fVg4kH5n/WJF599e//TfXFz/y9dtAplPDNLI4vJIbUUX9VX/ayXAgQHuL5wdvjUfj8
WX3xJzh9rABjLFYbk7XAf+4djF9gMKiV+FF4FdBS/1Hi3Q9I6F+2DlRfBg0WtZxOCiMF4k919i/0
i5FB/sDlAYHBgjyCTXsZY6ksx7/p/4y3UPaI9/Zn6MVowb0EOFi+k9p3z4PFbXFWEfrVfhvFoj+5
nRVfxjodMbb2WBPNPno31Tg/TKUpieRg88V+GLiVYI99LWORAHtjBDNDoiY1zqVjOyZJ29+blEY7
3RX1nkojReDkDRtzFmxitbazMLbDY4WnVn75U1xvrEiKGzhy/WlOev2oVe540zRDDjfWTHZ6HHvP
nfQ88m/86qYHBf3hagx1dGfsXwwrT5epJAN2zzbpYC1f0P7Ew/TepbZ1lbr+dBPVDq2MTV8DD4hs
bgwMpFtnZPyBVS4OKnay/VT73RfNNFhO0864oyoEP4VI3kZHyo1Moi50Xdu+klXp3mUZFhKrmLrX
Jcbk3SD1xWCjSCc7M4o4jIFG7teUWvOGhqo+90ZjnzIzLe5hM2CRwi/fnFTXxrucNc2BpY171HLc
V7Ht4AhoBr36YtLXnVOS4sVGN+nUVkXbFHcGYyDygD3cORK++iWVgA+WrPL8Coi8cZFeBestdh00
cAQ0HQOVl6dp8OWnT/UNzqEpolOgJeWu4NJYDUy732UwwVdNZUs9QEmp/Qd7Z5Icu5Vl26mkZR/P
cFHD7GfHHV7SnXXdgT0WD/UFLmpgWjmEnNhfoEIKPSlD39T8adkLycQg6URxzz57r91V6kXyprhx
mzZ/gL7gHYinWWzzw+m5EhPHSUSumyLPiw+SEfmR0wkPQ7vzflh51uM0YN8MYTxLNWclZfJEgwQv
NoOR9ESvgX7O8Q8exs43DwnYjbte4/qlN0aXF8TT/YOFt2w/YwC644PQsOxgudlT4CFu8YmMRC7m
yH6fGs2/M2INs5Pe8BBfm37H9K/njbrXhxnOXupWOygZ5oEEjXNlW4P3KKNuyALDLOY7ysrSm5Z6
sWvHtog10PDn4SGifXmj+zqBpLnWSvTSSgPiEnlDu1FObT9R62xu3KmSF9T3FfsvSb+Qk8ZP5Un1
xF+fyI9g9QS+lwKbNRlO40aJ1EMHAU3LGzPJjiyPo1slSSNjR3ItehIEDjiG6rFAdxnEdizH/gG7
iHflETXgoomatVv2ZYiN1LavrIbFfg9M+GIqXKLgJUvTvWdbWE6A8o4B1sZ4j/mlvSwgvn6wpBfb
LNJdGPEIbMwTkXsxhFyCVsRctartiuHIRXLGT7SKOh3PwHHO8npLIRz4eRIeZ83IBUcKUK7HUljT
1Zxb+Ja8UU+TtWFV9vWgeSblEbH4EKixhPhL7u/tPHCzGMAleBV/RQhb1I3imOsTljdBrc5z/DVm
VaEcj6mh+hcrt0jguINswrXwae5YUW/AqNbAtyc75bXTQ4NYhJ5eTOoDnxvwiGL0uyciZXBXeRow
CObLTFgMMR+w1eYYanWzOelNSAlUvkyStCMP311HKz6t0q7u+XNHe8AVyYW/jKEAOEza0JbhNP6a
U+O5km9Aiwfg/IyxOAbNrVhGW1kvh37za+Jl1sarwA6bl28/jzSnLW/k5OvdzPpr5+dlgZEAg3c+
mTKovl7nSZcN5OEnrN/O8NwjCt6NNI8H8yTL80giEYMnpwMOMWyrlhOD83V4mPLRMZ5TFrJp0H8d
MLKvw4aSg3g1kkJWAzh6WWn3qZMs7qIRTqWLnDzua7tL0ssaGXppzChyoMGmm884ipjGgwgOCl0M
Gi67LosrnJeKiJbFj3PRVKOCENX5zW2PqHCtJh38LhE8/0HKpdZFjRASV6BO2pHnShk/gJKh5E2E
eb3xE9ZQgwJywn3Q8hwqpZdSYGJpn2Y9p/Um6Y2iomeVJCVjul5fwzgu7zVcMTuzNRG3hgo0SK1F
Ty6FDTCACKbza9E6s55jqhuRAaABb+e4jh5ocJsu6TjR0c8a2tNbUKU88SAAp0RUrEgLbwVe6TCo
xWjx4Uym9pkT89nICmRnuJTIWHPW7sJ0TOnCMmYTHGfFbZuiPlO2NcJmdM2DPgnvkDmpYHWaNuW2
iyh1s+YIcX6QVNa4Ye8c3bLR2HmUhHF6C35PbXk0XbUZRQxwlx1b45HM9ofWx8rUtjw23WMU2Tk7
g6TZT3mb7VRSqX0p8krcytxFUPWrqaSQrS0A+kjamen2m6S2w8vdRBAB8AmgkegKm6YuMBUpXcdw
a1dRc6pzq6o2oAf6fCVrM7+KJoZCtq/NvKoazxg3sAjyO88sc7AlBr9IMeiIIGQK1bTVqFR8sk0D
LHthKPrsFfMdvjg1EdJhJ/fmhk32xkcofYCwScfTdYIzYhd2StGLmuaA2gYu2HDZG4U+KYc17GbW
STG98zdUPfPMxpgDEJp9odzTw6LvZeHT4VOFHh9TOPZPw2zmBlM2IWAaXSvaaMKvXVZpO7xw0PbZ
M0Q5B4xl7RVGdJ06X7swobMW67uYkJhD6PU0JDYICrNT01OlZezUsq/9mqx9E+k2dKMOQ3rWXWLr
L6/B17KXa752dIQN2dc1AEu0tVa1vEIolMViKgcfggQx6EBpQ+WtxbIDbJ3cfzaAQr9Fy4aQxrb5
BxPJ8pBnf5hb08B4zE5xtig2Wrtfq8Zo2TqiHbCA/J9/hKcSi+QO5+p/fYJf/7Ex4bev+fUET0TI
ckGSiCUmRFiI8NCvJ3iXc/pyaAZ/bPv0FRD5+ccJ3vxm0o6Eccj1SfwQTPrtAE/PNXXreImQOmF0
GsL6WyBmAAA/+YaWUL6JsARDDaMIA4OLZPx7fl2clSa+YdEEOB7750Qx5LPU4F0h6ulWN6rk2lCm
xIpsyQfladari30oEDaB0LKIQXS0nc1jaoC+zoZk41YjLc78zvUPUqLh5SSRX6eQ53rNyon+m47A
a2TNa+o0nXW5bPJG1MEtJER5US97vqyerHt0/+4JgQIgqO+mD0pV3cmoUnKywiK62yyrQ4041n3G
0y1g2U1/NV6PgDtrWdKb3XDPbEQbNptr8wIRSLzI0SrlCgAbaBkaKXZD2TorAFvctNw/0QE2j3vD
WneMtrOYm4X2FOc8VfruZqwi7DfzjEmEIIPZb0VCcmcFvxQzEOsrc+s5pPewyvYxsjOUjGyL0Bxt
44pGBzDq/rjxJonBE/xW+ppq5lSuG4PO1iDjAJ0HLaR8ancG/k/pcswurbo3Pqn41u94rxvn0OMI
BUCgPY+2pl/ntja8W5PyXkAnxae2Hn02drCjVABMfoyo2saNOWTVmKzN1mPscQkB3yrfi976tqrd
vYfUdK2HErUmZUR5lm75lfWkVG3NJ8yeOqI1Aam3lIppi7KfXQ+xoAwsMHUdfdwFR0LN0tDGK2Nm
GkgwUbEG9mkPcCEPPONk0B+d0oo/WnSgfejbHW7bAvmENVmDK1tN7wPZZFqVh7qoVhhJzX3K8dta
pZzO4OxjX1+Lgc6klc68djM1YdkeMO2EVxO7qaXc2B5RwBTg4IexQV9c40G3X9gci2vMUtkL1Zja
3pfp/IJR17+ny0rDtd3pJ/z70TGjYAvMf1bdUHhmb/yp087SK0c+TY9c3EilQKj7xl1cImFy40xn
g98W161h4aUOHc280EuJfwdsg1NBljPp7CA7S6cwDT23Q1L1WG7mbDwWNRXk65A8kdowI+OQSlmu
D57RXBfwai+mMk92ymJOq6LkGX8CkQ5pEUSTFHa2WRpSSFo7fKxDfu4MthPEXvIdg4a+Rbvrg4Yr
ZjOzwSeA5KUXZtGC16NuIkFc0p49vhRwa/FaS9VtQLewN4jY2U7e4K2QEfggMeDBFvCGY9TgHDa8
mu43q0vXJnPFxjL0ZJdO44Pr4g9E6UdlbiqHc5X6QYVRveEJk28wDTANtK17TbKYpgUvpn8MS85G
NIiwJo09G25RWEUt9c2xqLoLhNHshLjcb62sEwda1MFXt7E37gQG1r2UWXzn5YXzUNcayhbGqxni
htE490J09eIngHfX0Ma+K41FH2+qieaQvCWzTwjKxufHBZNra4l1+3WKDKfA35AbFxGmqxMwCvHk
wB5/DxNbDwQIIhvnROa827pRbip6WPEBFvZzIgCSy5BPZPQTLHZhMW3Dro22UCsUgzsRBw7D9IPP
pHyHoo4RL3ttF6qMk9XYc5rwBB92ZvJxMsjMNwQU43VS0Vm7mkCfMEbrk4uLP3V3lp1Od+Ac7DOt
L82lUZb0LGqx/wO65niCOBE9Cp9bcOhmC2m9bveFxXbEbVxMSEC+N9msxhNL6YlxMlFYs7DU2UFJ
ntk+tJauf9gpB88t0oL4mGyXSd/X+1ey7jGLCiM8uwUYhlUNWnjTsu09GEojimDVODBoeejgsuAc
WoeNJdYML/iSpEbanxIXZW3LNCoubUBu524gCeqWpn6Qmu9dTlGmtmrw9M0IG+PUTXEVDEydV73I
orXhTFjOrdh+GVr4CZVRA5vAKmtNBEMIthYRJvd8WJo0sqRA1BfKMXdN7xZ4qYuW/0xoI6NEi83n
2mxzwf1jMpfp5Blo/7PzwC5tU6xaa/Y7RtzOOI2RjWneit32mdehetEh5c+LozPyiO27mnvUJpr0
VpTX0a1dE037cIBNHERatPvJN+7zXieiQzajoZBlU7FJPMAa8XdYfXDOcG9k+6hRFYh+Gf4oiDDd
9fGg84xvJ9ouqAvF3j2kt745jRzV83q+6rAoHHAvsG6Bm1BexFB8LuB3+vkGOwKvuzqm21q4vcD/
lc5PrVNifAfZ0SyutCLbU/pMW001UVeCpf5hzGuPOIfkjwEw8UPFLjnCIcfAC8HhUZjxcFcYBDoq
VlFban2Kx1TJyTuIRoKhp+GS36B2wbhqsXbZ5rF52cvJzIJB5DTfiF7uKWl2gCqUsW4EsnHiCvep
zDlbW8WTiPzqWTQViOG4to9SL63tkFrD3cj7mqKjijfGKsFIjeXTKiDK1yY8Ly3t+OuCzt91oWny
fPFn63lutQm7nz3fCHu2YVNaMT5cDD36Ouldb+v2pXmr9XhccdHxlIgpTLiqijjVqPXU5xudJAtw
DweTYys0wHJRU6c7RzPQs1xeNt/rKCvfTNgAb01mktgAx3MG/ADV3lUjG6SSFEkTZvEDvFmd40+o
ogCMGXc8Sj4CBjmbGj9pG78Ms9/vIAEXJBuoz2vXkI7YLPKk0e4VOZLr0awVtZfluM36frgZZ+7i
Ig0lS7NkfuxIeG5tbDZXf//YfU6w/Tblj/b/LJaH97Ka2BrH7Vd9xz//6f9Ph8NiLPiL03lcvv/X
f/5ZYV++6tfzOQ1k//DtQ6P//dnc85GsUSV+OZrzFf84m3vfHLDuwEWYDbhbMd7/djg3vwHwtYFA
Q393OKf/PU6+q/8J8u7q0CQtdtbEnsgQ/AE8bCPakOusCCNbpiyCCNTSc8Wbkesq1e3DbCwWyw6z
Ys4EzDsdHO2Gxb686+D93BC2TPcAQJwT5l51W1k2ITWtkxUv7dLPXykILc+VMXjrIpuct6SctSRw
hrJ8skmTndkDRM84hyGkh5FzWyjVvdZTunQCm/VaL/EmrQdf+fmacdd9nalW+47IgOFuJEPgKpbi
riNh1end6Nww0LtBrEj1rerS6XcmNjN82immscIh2o0wU8VnvZYDlSlTRashNnXx4fBTX3oR4Qcm
+ap9b1qNrRaCGF1Yelnnb0wH9jP7/vidV2eBTgkv9hkfFFUUPT1KcT7H1FrIeKwO+ZhPl2SY0g+Z
YX1aJTShvaMP+J9tNxJoalBLAsrZLHpSDaDoScrjSpuKfGuBDr2qk9BpT8PgujGRvOX5p9OXdIrN
obhzIAJcKcu0L8eyqq5crUfHbdvhdsD/EJ/B6iM0FPCVvped418NJk4UC9f7NY8y+x5x2KSp0/TT
PfVm9kJ6MpG/M0uHNK0Xpxle78HQsy6YEru9nCp8XymmBHbMWfGjq8J+H1YDmTli3Xq0a3Dg7yw/
lhQGT8RXtTypdqQGyM4ZcwcwxKwPnmzRf1hWbFgG9Fujt5tdOLXgRLHzzMQuhuoRjZoAeikz71Ly
PL+b666OkLhFgcOuZ3MekV8PolnFPcZSF9+cMpNjPejpD4hb7Sl13HzjYwv8zHnav/E8JCNKgv9O
iziqryZD+a9hk0e7kav/ZDE7bBtAsscsUvWdHS85KL0BBqWl9X1R+X1QW3FCmoJFBSbGZpfPrRE4
Bv8dPniN70Tog1xdlBwYwxF/0ZWA2dal+UOzvfKtHKmLLxwLuyrrTXWpDa73MMxlch8XkToAj9YP
/F3tU76smnGzNEfCGvanb0UIhBAhrgsW5AHjE+eyKZ/vu4ECMzw40QtMK3nWAa0GIf5G3KyuKziy
NvEu0UJ3b8lSXaWDNsdr0Kg+acVs2HWEEt9QeT0W4tIerkXYNJ8lUdsbk0AyzoGw2BoFtpwQ1u42
8afiubWdvsbbW1Dt6WMRyX300WCEE7AelYLahTXv3BXdfF3VxOhNTzN3CusTVkGyAylXqnho1TBO
q5he8O/UL0dXTdR4B4hTIYw2Ko/svEs2fTUyx4yUPL73Q+89ejqO6l2YzNqpKlJzo+GlRQLsu+Iw
WiALVFhGtJeSEt4MFkxeKGxkG/WZKj6YCyTsjcYKVOF0NwUkW3xXo9z2HiHm7agxgW36qGu41Qj5
hk91LLJhH6VJfKmRmICUGvv5yNk0L+FdDzYAJaE3bzMhjZcaL+h116YknmezpqhQYjK/zDlEXNu5
g9jGjVN9JL4AqJ4rBnFGQj8NqpQgKxdGys/So/kaNDbHkYZ/K/euTEWyaO03ZXLyrVBtstKv8iCB
IsqMZfivUs7xVspWPniOPpyRnDOmx7ZuD4MYK2+bTKV/gXEWvlGShOfJMMiFhDMzbAAaIb0BXirO
Wkk71FQVkKEn9Hpy0NFliqtoDYw6e4ffB2klZ9uF+cwmSyNstn3hjHnMlC5O9Hq+tcppPptEtoK4
gZuEaOh1d1rCJKVjZecy1+t3DGwST7SqLOKzWIeYXPTxhXxhtFet11748yhe6tqqvzeG7n/EvB+Y
xovwAGCPBKEbORcht9M2Qos5e4Ny982o0UxE3PWH5rnN7RynDaTWVMan0o+ScgUVMb2bMggRsCYr
Bm3PXft2bl75kZNsU6kPH51E+AlIC0dPs+PNN2Xjd1wGy17F9eGmRewNHqgf7Y91UfeHia0ziFdu
/syp1GPbUrzVeU27NXXjOE7K4oSVeA9FqNd726I/prN4KLApTgLlP0Uih/JIz9eJSkP7VV9Avjap
li1eIPuzVIk8eWYnVh3hzENO/PKOGG+Cx3jujza96WvDG8Yrrw1ze9VWlvHJrWYFOViRq0grbcZm
AIPI6sqXx5Bj512vjOhSdFp50fgNOe9GN3inzpbKPxkOOQ8OWqi/+TUJEQIoYoNeRFt3roZrJ49t
vO+dsTEBEzxGuG5PLWP0QcwkJPZOMXKgJqjvXNp5iBDilha5dccKvFLYnHdLYWLHHZalHhoUrj3J
j2eA8UISYquaM1lvcsODMlKi2N0YYzcKFBPWQDRLm261kiM+lRWrMQEIkHIspTxStqOf/qj9hBEV
zx0t2o28RbSRJ7Mv3SOGOWMPI7H4YQxmdNGLSeHr8QHBxkkGUiAX0qrOUw/JgZCwd08r6njIZqlY
6MbDEQnBpk/G1x80mJ5tYJWDeDYzIAI5gsfObTp52Rol4zTQn31ols0O8Y/8GTfxjlJ4pIjJL3jm
VvgC8NqDQpiqhFJvuzXaNQwFxynzh8IszUenJSjVeBWfaW92u1jOLXZjzU4uewj7B7PlvJD6lJrD
Yte3g1Auywezr7be7ImHjNfQwR4EemGsDHZepcdLOqFoee1UYX4IoZiuNcODlKZjiL9QU2z+KOyo
NFCHWrNYW62fbaAaDE4w27lf3gqQGHitKMxEI5IDSyDvQVBT6lHlNSSvrCbBfdltBgrPgadiIciu
aCCdP4CGOYSWTfvV1GD7wCQGJsfs85TmquSST/VzWozNhhC6F6SlZV8ZqTtc12T35yCvypTWdFrW
tuwBog1mAJQUrplbxLRpm+Sw0TUPWRNYHM6snVuI6hrmJt1hPhEqLXOHo0Gx2F6M7V6GOSACbuTw
5GLKO/IEJ5HX8iLmzRYHfuzq9FMWvJIbdL7PvhlzO+CkGAPQ14dHi+jgD1yo7n4WIQuhxMm7t9j3
QxjM2Gxz/m0wS9SBrgizg09CZZ2J2FkN01fDLMgORZA7AIAD8inP8yrQw9yw1hmuJYgUBU7GdjwU
air2EerzeoRiTpWgHm8pT/M+4mlUm1p5Y5AUoXlb1Wl7IL5Pc6njw4nAf7UVJKwIOFmK8gaz/Yg5
462gVbOx7iatOwKyQw2JdKd5NNPBfjCdmY0VNtt5V7Yp6ztqorgDaMCt0QZXdj7UyZbtoyGPUuri
osa4eGMV49tY8sH1go1rXKTNDqOVzIIqnBiBjeSi7t0kmHD7XBALbS44QGMAaAb9Ow9z4yVD4742
edNu6FgYP6aK5+raZT90ikHiHGUXT5dFpvFCA9z1PbZNcmRF1aTFRV7NOhjdwhvXJbjSVdllZPYc
M7/BkMTLf5jtldstpKO62adCM9Grcz4QcGeszLBjQ0QfQQv2Sh7xugFNqEmpIpyRRSkPFDKGj9Vc
8lgxuKtxJyTtJTHp8nE5qq2AlAL509Q6Ec6TLL0OFmFkoVHIlBjhbJ8zGJnEb4zLhCPNiy2KS2j4
/copwnwdAXfEg2aSTUPcXlslvsEwd56dPLqO6SaF1kOjXzZe6T5rcAeLzZPpFu7J7qYaKpFoEAMs
6UP/7bq9VkiudvxSoYYL2M0X93HhraOoFUQXaCkhF+fJ+sL22Aeu6ohKibyC1w+ZN8k/0x6PANqD
oT16Y5zu5ybMz63WiKdagezsOFGtY83FW1jo0XU6LT4UHaPPDe+kAiIFOCPAvrMxPOAMRktvWSFd
8fKbTy6AWJ2ddlgcZ5hc1yxeSAYPyBkuI45hv9r9lBybbjBfpO0mHwlHDBonjKY6cX53L327sY9x
Nw37DHBVQOxE9swMpf34u3n6+hef/b/JrrguE9k2//Hvi7v+n+77BeSMlwpLt40NDe60/YftEZuH
2VA6IWfkltWYvMQKTCs3yl9/lz83Zf3h2/wh3E5YLm8Yt4vN87gNj+Ze26ysFWv1Y71Ld3/9vf4b
xjomGlZi/F7eEqb/w68Eudim8hbtbTpG8CtW5CMrZtiVu5Ob7MoOvHOQ76k0Xls3Qfn21998+T1+
+jg9UhM2WQpK6nSHbMXPyzhSoCl3uMo26WE8NTsW/AdAm7/+jn8r0fI/UxVi/Qr3FUXmL0Sh//rP
+qN8+8l4+duX/aoKWYAdbQyXvi8MWAomF8GvW1vnG4tXvkDogBYsKr9+U4b8bwhGyIaoQ56AqM5q
9lfeg/vNtLmGeXs4ugU2ja/6G/W5yyX4z8sEbiXVvlyi2C7xduLj/AMLcnDHulAFlm1vXMlDsk+O
s7uKf3TaL77bf9kW9fXL/Pk7oWPRJGzbDg1VP1+QOl4qAo9VGICYbm+JlqKfhhSls1Ks5/FeSqfc
635VbuGE5WcddvaZCiKP6ReB7GAb+vygt9VwTxNGd7ZCKc42wKs7tHI2oP3g63dt6mgcCkP2Nsxf
xa0mfS1QNu22WRh3Bpl7J4URrJx9ykFnbWltf45F7b6DDtOeTRkn711DXD7s0GnZKms5eDbaEyIe
3wUORz0z3sy0JEwZTdHE11fW05RE6lOfXdBo8WSqU6ILepPGsWkAqisWFmAP6i1d8uan5UXdtK1c
/IE4LkP06LLWWZ0ltVEmh2aa0QocwtTTClwmy0TYXRr4t6Vvo9ep3mB4YioeXF6iVhg/UP9rvvqx
P52ysDdYYojIWCDaUbqlfgNeUC91CgdNc2fw8P6ggwNEXlQ2vBZJzDSDJo/sGpprDb9btSonfOhr
ixNNv4ld9gl7XTHu1+wgqD3uFXofbjXaBdnueah1ECbVyoDvBX2BQB5E8t6+QWCE6JdpzrVGZ/D1
3FTZS8rUcdQjJ9xii5X3SYQRcKXrPmYuR0RRSFCpKRBXCPxe4FccbqrIrvuVH9rJPpZGdiS14KMr
Ql6YAE/1BSHHoXvlSD/esmuIuxW7fRDRtjPgIuqACZDZBQQm63a8dDXl3ndsVO8js2bo0Rza+2rN
rc4O5rFklbp+cTfPlX9RgQy71oYhu4rxHaPpk0o1UTP7ed8PSp1MHc44Tsgmveq6VtyL3FUH+rJt
ZCxQaAc5gA0OMHUiR3FNmxdhk5SsrQGkdziZDgklu6cmsrhOkjCMtjr/O0i9nldtWnZMWX1GF5CO
B/oyBpiupaFxAcFNbAErTTfj6BmvYWiOewfgsbFlJO4vstA1Xw2JOZEMDqYdsvHoA4mf3VmJz9IQ
ShGIIOCVjUaLk+UjreV+emaNkO4rONEOSWITxGHpN/yJOLGkitIlMlnrRaQxtrOHuXfFQ6pKDhyZ
hHdEgl3KkQCTQO+GKj5vFWjtp7kFw7Qqyc7fpoYGRaiA3/wUW6lx0kjavKtYRPqalm4C5+ZIryBm
jTJHBPH9duMrMOFbIzSKy7BykvuRsKaxFax2rhnKm0cjJG4RmDg563VTaRz5qmQunpijAHQ1S5UB
17dWPxrTWKLB1f1bg6j+XfNgUnQjlq41WyojDlRuGCcXYwRuwUTisvZbvWPWhnDTAG2nU8BMdCdz
gq8Xwv++H/99eWnxfvxrT1MnPxL5vfhev//0kvzn1/76liQASouv4epLF6NLFOCfb0nrG2Iopif+
Je9E0PS/vSXtb4QZuACxNTlERJ3fFY6YdNbTO+zzA9qmy3vX+jtvSeurBPf370kPGRN/DP6pJaLq
eIv36ffpBGsQJlVYVOV0LbrjpOareZT9fRuP6tARxXnsW3yjq7zgQl1hBRuASUoMDWtTt5OnrhHm
AT9k9x1D7fBOrKLZO8i/KbMmij7+ilBcxRYn7bJIonPUi1ZtezV5u1LvARBnZXGOuM5v0zga2aKU
PmOxQwoNMe0uDuf4LAxzwnlVWR6r5iKhOw+N1mrQdO30QJk8R1xqHZ49P47OJOhIOtggnk+uD2nI
Tp3XJO9GRlY4wSyvUJsrbbycOuGvEyf8wasJo3Jn9fFBER07kNrC+dpX9jouiRPEfGq7JHa9oBkr
k0/H1S81ZTm7yI+NO8p96C0HUPe9r2ONt7QYD5AZps2YssiZw2naVWTSEbxDWknCnHoMz5g2s8lI
PQ8xec2wy9ZQQ4rjMCraApya80FbQSyuMnsVDWkcGFKL35MZqGFVMR8lLvtdsMyd/UzAjhYCDRfL
DTRWa0Onijor8uTf5xlhYxwG2kUGpT1iWstPQkOPXmOQrrdlq+J76k/bdUGw90kkfkoILdQfcboD
oNVpTdvwXdQ58QFYqdTqixPURJzuik961c9wfHvfSE8Go3MAyCfZELwMgyIGFmc3ZnX0JJRIkArq
kmKBdk0Uw0afQcUuxza+ohQxvFWaGxqBRyvlKTIogqbNZLzmeKCQ1hPsWW7YabsW9hP5CyzB5VfG
K1kcwyBlJuj4uIhRDyWNkl/mYokdaCLFqGM6bpt2up5VeumEbORHQJCA+Eb4o13jxlvCu/W9WgzM
NDIQgRWCnzGAzsma2ho78VnNRknZZogHOuqTig6vMMnOPK7rjZcCQF5Zph4/1EJ2UK4mDtur4hd3
9WK0dkrSxquUiPV1qI8YsbEUadQAop6twMQsfu1eHz+LmU5HuLWLo1uLQXRiOxpNH3j1zPqCox0O
cOfLDQ6mYY/Wlq/dGNdLiQGfEd+d3Cs9tozqRSv0Vj1VsW4f9VGZ17HAR7GBVlRcgR7rn/NW2CKI
WS/ueKeYl4WGpgD+VfkGzYau816bXXWTphrW7kaZapUSiXTXY+Q6115sC5jZyaS9tqpNAHQkZADV
AJ2/TFkNIerC7AcQUuxbA46/pCrwrk4lG9UuxBZDCydoTBQ1HGAJCXooJEsdAIiQ0F/1nQNYsQJx
PUwdUsecZFtfuuFVL8N5X3g0DbVLzUDjOC2biH4Uz+FSQ5BpbbLltqeaIDLsnV04wKJwLHW39qTL
YKAHiJ9RJOX3cKk2GJSgR2+pO6iH0SdjwcXkW7a8z5dahJTy49Pk1/WrEadmA6+ZAgU2O9pujpv2
1cJ/+Rp7LKwC9CzncjJkxtW8NDHkAqJVv9QzJGaov9IwXF86yeScjUKXrwLB8G3wxuGCQk/tfnAc
aFRfrQ/9VwNENFEG0WtOp6+6pSIiFsTAta/eCJlk9t4tsuh+8PBx9x2mw0oOOu7FpXZi5r+v+Mv5
2duAif5ZEhK5dyJv6arIpLiOvxosrHqgzcL7pdkCceuS6lyHkGjoiFU/Gg2cmbHpbzIKW6dALjUZ
o0BGcUN2As0k1NWUAcWtLcqHOg62e9ZRAwsxUL2G2dbd2k3S7MK26Oao+pKSF1tGrzwdOsxvpr0B
2YWGrnJKPSBtFI8DyjXBbi+hOrFonmiOdWtEpkG8TDi9b2MKt14XLg4Omc7tuKFz94WMVoRf0wcU
XWOn3PYac4+XC66odHBjACNT+jDBwiMLprqTKYAGY02J7ZWjuu6DPZuF4yVzyMSNvuXBH470q6g3
4HA3COAXC6vjaQEBmXvTqpqAIIGjVp3tIYeRGNnNpeG+ZnmKDQoGGbukIk8ZhMBnFDC8zphjkwsN
Q89npcBpEVO3dkYGSRntmbvDKebPbhjkfTT507nI/eyVUr9uk8ARu7RiM38PTeJvtK/EMnATw7zC
EgxbKVY+X0yVZFkxuFWMdAo3pZBbh7gAvK7K6J/DYcox+/leeXIr3buy+EweUoa/GTmey5dv2bwW
zYCOqJM8ga5dlqSGK5i7bZuHj54WxsfBC9ugKklUmB2hGd4v8gJETbebGErUWqTVdccj6oPU3PBW
y1zsZ/r8IuBpz7kfqdMMLfSsR50f8XaDjgP8XnO3jt3512UqwoNem6y9bK9P4FeLsT+HRW58jqKO
rZXvznTsThzVm2ZfmAMHjsS4kKODz5Lo2jkZtOEuH102ByPGxZWHwYG8isbg1YMS3Lgj1HxsFamz
S5uEu4s3wrmPgOzTZlaOd8U4Zv9rEUra6fDxH/847No47v+1GnT6/m+77nua1P/NUXf5yl+PuuIb
aRWBHce1DUK3C+TzV0HI/OZg0nHQQjCPL/zb3466wviGSoOVnwAAUg0aym+CkNC/oRCh81lISFRe
usbfOer+LMMiCDkGjSGYTlxLR/9aAr+/P+hGssrlEE7RpqxvgZ2tdbZvNhG2330y178cnH8v9opF
V/rneZrfTDDjO7y5l1AC3/IPalDukm6h5TjaDOC5xIDuXmJ9V8M6jTg7GSbSEP7Y3r9s5emvv/XP
7Sd//s5/OMmzXp5pBWZnNYpT0waGIEgTeM3/Q2f+WVf783dZPubfzQuLpodzlO8yWKvVFGDcDfxA
2/71r/Lz32r5JsiAeOgZgUh4IDH+/E2Ap4AiHEkTNhvXhvDb1Jv486+/BYPUn/5S/5e7M1mS3Miy
7K/UD4CCUQFsDTYPbj5PG4h7eARmQDEqgK/vA08mi8zu7BIuK3cUCdKDZm4Gffruveci2YOj9fho
mZwny5//6ZVknuNNCMXhGlOFu9NdAOdD3auAQY+TbMza4R6PjoEZq+8bHQKgn76bWHVOWWEvrNWW
sVEn4v/YaE1+nfjgnbHbm784efJtAsv7QudThaQATHOPNTPdCBUiimZuG10FXWckndAkLi4pxzdZ
88Cn8q0596EJD5P0HA9VhhkSjJYbNGw7Lm2qtV+ir/OJ5Ue81AWHmXHF8Nbtak9kt6UZObvO9ChX
tHqsvUT/Qov7RhRPqzrMc2b5sauOQsEQ24dsH99VYZrRuXDwjxCvnFRT/7KNqWs30AfH0QkMZH1v
1TmtEVhFPm4hzYV6gFE12cpQ6c626wmzTpEChdCJaN/SPnEuYlM/NjNHc00RFrsNEa5myrSIYc4J
+JzUqLV6Lwc7kjDUWmLZc0b59mOtEcDbmyIHvZOPRsVtcKFNCpxDB1hATg1cDXB3kBdl9TmSzju5
NU4qTOn03QRhVjhP5lz4hBgTPM9iml4yp9VpotSsis4Hu/J/+YpKBGfg0A8pumkDnNEw1rkuDjMk
PnhnsEnDB7ChMDf5X8UJaHEjqsEKGatRM/JNTfH2wxQP0Xve5dWllgYStT/UO4xzNRx+LbsYmaZu
PLirO2VWct3LutpWfkbow24KFm8wsTOcvBtvwAbku3oLEgeeuKN9OTUkCc+o7bXWCtLwfqcetcia
Hnl96kxXh4YhxjDPgJKqB4rTYQB4bf2APS47qRRn3gqWZQ3oonPsw9w2+VemR91Js6tZPppywa2j
bu+6dGAV24vCP/Kh49dvm9MCDG4+Gm5Re9Azam17oXmfERz60eBthysokps4juxPFXfeFfqsdbVY
8N+bRO0x68Z2gWmkZWjw9WaNLJfLm7GPbH5ZvUHXMwnfDjSyE30MQJFB0gFp1C/FxELyqBck+lfe
xOhm1EN732PDv28cq3uQjVWSXsnQtPRq1BR7BmX/gBpaz4HlRRbUAofs7LodUv/TIY5KMHXo3OnA
FMBVdOhzkewUFgT6FczJwsPE+nD4aIexw3nXYTWitNGu3rR8ttp1PU7WNezcLLt0XRhhTpz1CFKt
lULPKRLaEGEymdRv1jO7zlJjw4i50M0pT0ITH4gcsKlu/bWeM3kmrh8fIzflSmq34U1vM+itqASw
XpgX/T1p3Rh4aDI+V4zjtyrtvW0UZv6RQqf6avqTolUFzyJUHwU7r+1aGiPZo4KQAn4EgDdswNjg
p8BU01qJsy6Fa7UYI7rpzmUP8VN6rfnTFaHzVXYmeWnsZmzYbVIsiNjTcfCS5GhQW6kTKi/8bVz3
kPMq3ey2USzLTSdi6Mz2gGDZhJBAgd8kj4aYq2YbdYlzzuIKIC/xnGOjpckhrmOfpEU3UeYQOXXg
OaHOe2sO5kPqz+5PA6pej4YOMwEb4df3g/xvLSL/dxqzF1ns309djFxD8v9Ezy3/3e8zF+g5tDRI
Jh4qk+5iN/zrzMUogisaABx/8t/rRZjrCLcW62Ls2zxiGIV+Z67r1Bnj2OZnuiwGbRuTwt+ZuRDb
/nLIIlCgfmMQRwt0FjO4/i9DydBin2jzPILYW9YYpNuiW/thYdnlWqOA52IJjZAStSXmRnes9q1W
SpwjzZLICahVtORi41xVOec0N0rWIqu+G7o7gMT+a7sUUWm54weOZeUQ32ZnM7qs2arKmM58cNu7
IQMizdOHYJLEWnwvhWF90ecIl9Op4vok+6R4hrRJsLuQ5RbXHFdju5tPEzrOJePJv0903IuywVWR
NNmwJMvCN8WC4wg9GMc1EsPOy5AJ4sgKj/aowTrJHVyLqVMEMa9jzcZU4IpxQhhFGR0WeMo3xKp/
hp5Pn47dtzcgQ8obAbDzXrZl+aKBxVp1E56eauqSF9DoKlypTqNaNkvz9GjkIaDtPpXJkSAacDca
mOC2lnUSKEo0KZ3J0+kJRz/MDT1ThA7BWsJ4ysAE7wiFWdpmipZIkFaMauQMZlsbNzGYBvyN2YsZ
sfmkEwbbhQZqGZMo/Au/LPf6NBOIqQFZaBOr0spw90Uc92z6Rm3t67hirZgnlCWwxDQT01E6KOPU
mtjBKgXyM0rz7tkrgC1FJtXSAxDoxWE+R+s5wlO4AjaM0ROJcsvCYNyoxpw/p34w7hyeSZe2I0Be
dY15RAnFqEdMcAujIN8VvpUfZDzIoCRzs+IDzpLDYik12LnLArobicol4drNvWEzIkNu3bQElDVT
bO0mwj76rVKBsPH6SBStbRmG867xQXnYVKUGOkHHdUSiYN8rXX8tyjw+lH1TYo7pUA2hoOzpJtLf
AapNBxyD8UODvrVxcHa+p5FOTZE7TvtWsP5QlpHuBlt6O9CG1sqd53krjWlYlYZWHPSM/yvRYVRM
+Frz2oYiKOk7PQBBmPcitMsbxsBwR3wNo2wbaxyCrh9IbLCUVM8uJtSIRWrf8db2Y7OmP4caJ4Mr
TtxNMhin0ggcI99WxKU2nDv0OleF3MVj/yt2B+rbDHzZXTFqb8SEwclmYidLvd7CDq+RqXugZrQd
n8uqZUTiewZTocrXeO55z2ndwcWDA0/SF81bS1UrOKaIs1nY+YHko+qwdyUlAcM+3vbUGt8bQEy/
DDKLm6IWOq/Ui4CVZmm861u2wl6hmwdPUUyiRKbf8UqxHIHmhgLUsvLn97se6b4+RL5Tf+Kimk+k
QsWqGstq7yU4v/k0uZd2cMyjBcn2EHkZK09OKmOnWnMKXD/DMpqaHfkJy8d5aGX7XjPSbVECaaOu
J76Zao2Ne+OVh6lw5AOXS8WvsBWU7xTqxFV24oKXy1snTqINY56zx+dJj2KKM3M0xbzDZYpHi/YT
iDvSFPxjocIXA+jTz1zXsQDR1aU2Fvr5e1GMzHmRnT/2bpw/NKZfw7cMmRpaLPrkp3j7aZjzdmba
YWYwJ+clEmiqM7oIvMRO3WJaNgBMGtV7qEHUK5gZ2Dt7uJ9FbGybIZPvYztXD61dmDse18TlEkG6
g1KZuTvEXtqfMqa31zHOw2PI1PJDs7riXvK2bgq9H1+s1Gx2EB95njh6b627Qgf8wPP5UStDm1Gw
L2+TkejBqlLgid0xT8+TwTZx1QwWAOJEJm68H7uiPXUDu6W4tJHgoc+XhxC+92WwHLkuPX04gmeY
SH2P6YGAyfyBPdx9jL2Zx580eZIbcz0SqZPasyky+zpMTZZjWjDKdZ3l2iWs3fknvusK5+lM8RQ4
J68JytYH32kCCeFmVeI/TdwnYUyQK2LvCYwlAeuqAeaRCdff0UxP5dWUOcew1umkobky/KHmAdwT
5om3OnTYVeIvebUskEiji5e/9XV3X4HruLFy+s7AOfOA7QESZavR0DidJt/eN2zngWg6BVDfqW1g
ATvffB/yMh0QIF0L0AtiopZek99kwjC2fRm6X5JJ68ZekEFkb8d11rBVhXMMUmj+pgvhCcxPbZlO
IKoGFCqW/COyNR4//xtOZPClIk8DVyjHIyIA3z/gIAEQ385Q+wLbnJnAszzPNtGAlN18c4+gq0b3
qJDp0f3mItWO5q6w3Jh30UjbpaMVMFHwWIODMQqRcWuisnflG0UFPb/lIVDqyXMD3nZj9r66RvFC
aKqQNjYwJLEcUFlFZ1K+4JxavfXzFYkyTJbtAnxCTE/urG8IlD4O2VrYynsuRCGu5GKhcVFvsMOO
ouhDaOvHwlcj6fFYUH6Ce/fZ+mZOzQt+CjOF/UPvsC9QwVUblIK0al99M6sAV0LNIix7aovQ3k+J
Qb0n9bcPIT2c6Qp7h/3gc1ge4kX50Tsq5cOoHc5xlbQ9W3Q+Jbz2ClwB7l86zdIR6vxC2CoH4e/y
hbqF57b4csskgi8Fkytf6FzcYwDx8AU5MGzkT41fmnchl0R24YgrjZ3WN31fmTc+B/BDGDcUjw9g
wNwOtM84cbAT0V3OTVMPrb0ANXngpkoXmZcln5ZPyx/PnzrZaXhLDh0fly+7zJwPR9cIv3e46Dny
gF2T8JIbNEynwFhjiXzrTVp60PSE0aAvvKvG1Ws/ZolxJndTPdjIhTdwVcrH0mrq8+JhgfrEEuKu
1cfiVMhUnQFvmmLDtbp6G1XS7JUbJrusa8hQ82pD8lCaN97jt6CbMbXnW3eInSspIPAKmjUjpbE6
f7Fdpdacb3QRyKyyD7iKrW0Jf3XlatawKua+2ltZDSXO5+4XxAs6rtU6EEIR+/RpgBy7Ut+UOXcB
zkkKQa4IYsOzxTJhPcYy/UyKyT4REGkhuk/ihW9AvKsXlJ1TjMZ1go2HTNF3J7fMmiuLvGqDB674
OS9AvGaCXGN8U/Ls2VBk+vmt1IpUw+xG0Qv8NyBDrW1tUy+n2eObuxc6bTStRzxbMDN8wKU4O1a2
PUWkYPGlrsaiN54a+GgfeaGyT1qymy3pr44qN3J5T5M5aL23kZVDZdp3b4ZYKjRwyNOmUSpbEfEn
aA4TQktfqLsfh02S0AhPttrukwB3TvzO3zB/Qg6c70YjGh9HgnCB1/fG2l2KPZKl4mP+LvtYaj/K
pQCkXapAJNuEQ4ovlsMtHR6Yn8npA2qIDvN3k0ixlIqwB7I+DA6AFU42qlDnYbqtjArGrnIrKFnK
vKZLN0mxtJTYS1+JxnQX1GZvvQ15ptbQ5bVtvjSc0Opqbbul9WRm5vyZLk0oQGeN23lpR/H7NLv0
S2NKvhwC42yPXOjpU+loIqesbUjuDar2rqSxYsYblSDXqWmbOo1+43QhBS1A2vRdU3FYDIVhBt7S
5OIvnS7d0u7CZK0O1XfjSx12r8bSAtMsfTC0ERITWTpizKUtxlD0xoxxXd6AwU6XLYGzE0u/DKce
mCXPjD6mpX2m7OihaY042dcxHFSCT/62XygTlMfYOxETEzKHtDg6S6+NuzTcVLmH0cLuPO4s1XcJ
Tkm8y2ZLtZTj5EtPThWWcYSwurTnfBfpgLanpAjkV3k1lqYdm1D2o4dm5JJ3oonHqWiOXvVLP0+r
N+59913a49YD1cJNyiZBr7vsXJjSP9r4F0jCVNVtLpW3FzQmr0u7r58y4GifPCbGK3tftXParntF
rPRfOsWTyeKjE8RLw9A8i/5ecLxSXqG3/We5dBE5SM8bgE/mi0eu9ktlpTzqXSl/0gfhv/tRLyyC
6H68N/s52hksaC4VVVQnYA7iksyR9fGfvy5YitOdxVf677cFNwwnP//r6+d/PXyU3Uf59bP5c6T7
jx/wT6nGXFxJBv5dLufWshz4y9rA4glJ/tP6B0/1D6nG/83E6ktqjP+SYLFvcJn/fW8gfoM+h8Md
DxEV7CYO7b+zNmBK+pe1gesbPC7YQ4BLMxbFhj//026+1IcBeUVOa3/icr6SfV2v69jp+gAsz+RD
jbSm23FoxGNhecMlrZpwm8queqefkco2RtozLtPoxhS0M3B7NIHSxR1fhDn1z3zlZUBizUbdrgr1
7mqVJ4+svaX+A1sMHRNGMR4zZ0llzKPHoy1VC7MzgebzBtR/vrBz0HDyAsimBgam2UoQfRkgIOat
HnjcBs8CckkQF6A2gkqomCtvpGVPPQ0lMqCriM1B7rA1W7lpZXEw+5mkhwOgtklOw/buxAIHX1Wu
P5FOHAto/UVr/iD3VdAoiz+nJmd8lzbD8JKhkd5hTqHtBwvU0Ru4k8GM146d5N+Tk2s8gK9Hs69E
mz9Oelzf+bVRvbk0+T6Ci8w2FvfsOwT95M3jVDqGKuGNGjpW72FeDnh72Chk8+SxkR7sNigmX+zK
Lsw4+cpce3AL37iLBiDXS80AJG8t3TaCzEybNs4Wpyu5bJY63q6QVhSRFan8mXzrEAcFy+qV1G2U
aKey9xzwKeZFHwpzTfqpZZ+SfiIE9A3uS3+sn0sLwwG1ot7GKYdpA0GHDT6ppxWOhjbQk3w8hEaT
7/hF+uvR4wUwSI3HuRTRKTJGA0hgKp2XMB94Qk1RIk9aSK942kW6sc49Q3/0iLC8WZIMvHBCRblb
LQdKawbWO7VOcQBXZJxMNLlvMZzQWhfFxRqgkHujjKqFLeSqO39w3Htie8MetUK8alJqb1ls+3iD
mw5/McBeegAKl0VA5tT3PkNgyam54DAcO4LYDVbQvTVk562jLLd2jqgNLgR1S7SU6+NzrftYRX22
UFcF6v6ml618rjtHttzdXZfPrqqe8q5y7E1j1N5Dxm5pF3ngqvop66nqrOPuWURu9xZSJ7A1LDoO
qemqh9eqNdR+IbQIZrF6oMRYiP6kW5rc5rPXP1uwuO5SXzlPYZ5UL94Y1ZhcExpeeyNUx5qwAPsn
I97XUAQfVIha0GBSUysrbsMnF9HiRPEOTqYOY/Zr3pMaXjXeKPadD7ks9uxxK8CC0DFRms9jIwo2
NstFh3RidhFw57cWTvH1ZDr6SyK94uQmTvwjG33rZ5a12gv3H9bThEoPOp7wBzdusncDh8JnmA3T
fadApmoOxCUaZM3KXoVjGu5KpuPtUCkqZDwH1xWhcS384qJadTuNBxR50ZIVXmm1QA/zQj/mU0xp
AB2LZyGy0VwhKqe88407EcEMx6dJxRlUISv8qCccj4ENWmerowvw11pT9qxiYf1KbcJVWPe4IBNk
S98oC5N30jFocK5bYb3BgCkALS+LGWmRupLQPGEj9D4+mTg0VNDyTTz3jdBe696X2UpJFr5gjjDg
a3yQfzhlSUc0WTY8JqBZPV5cv9iiRoNaMpX1ZBNwn4v3Ej3yhpuK+QP+QXoyQlupldka8oi/JIwD
oPn5Zwgp8eCEdv5D9+fyVZ+FfR5VajykVVRR1mHFUIl81DOINZAQ1qPZwZdKk+8ecKeKAlkPFvqa
xZawSpNujxo7wMG3EEKwJvY23kDiorCpq/pF81EvtcKqt/QR09Hb++HdXPrZzrR8Kqr49Gvc37Lw
ao2lvbNz1jlGJvs3rNPFRWqNPPtAoXYa0NpTGHb1l+533WHmHgy8lnJjIRPrjoDpdMCQ6LNlxXUC
qA7IKQuGFON4lN9Kr44umZX2x0iFIJtsneZabW5vEVTGHbSz+pJCcN2nmSUPSW6SjtNa23wWXUJD
npkTZywtKVdTl/erRk3kaI3Jonj3708y/5kJpd9d1Bz6/37g2fdJzuj3s+z+4mRZcj7/HHLs3/AR
CHoVgcPjcF7Ykf/0o4jfMDybdOzYy9zyzWz/AyuJ/YDQAMoH5mzLX8pyfh9yjN8cZ6HaoI+4Ln4W
42/V8ixSyp+tImgjhiWQRxiXYD6Dq/wXl4M25HmSs2QDWTIDewTVsjdSS5zi3ICsHIlfTQdcTyOQ
P8Tmm0pswASOuKnLpLlNVRW/Uk2ZvqpMsy88dqONP3rqVDuM0U05k78rWfuDIbOmLWmB9kww/Rey
IN5GohZB05TFs+RqtnY9OizcOEk3NV2Bd3ky0WM2Zl5FrliPbsLZsJ+ruS8/O08527LHmqwLiZGL
9RrWD0+S6YXNKoHSkHPAHx0PP1Te4qnLzPmpdbABgz+MVxYdXzeeh1q9MlLN23Z+F657qLp4l1M6
KMn9YOa2K6cP2EepA29gv6OywnrEgF7s4V7qHJS55IHik7IIKXpGazDNN71O7E1RCM64ieNoA5uk
BTqSGFAa3Ph+DnPt3LSqW7dRaHzoUZJvOlfXLrXQhjVpjpoEj2SDSGfeGnA3G3vDOdihrK8eW4R9
ZSJell73kHUzbs/xR99092wS8geMk9phcKz4Z81QvCfPPW1SfehPkgIv3kJt3Ctha4E31/bFKtvy
IXTltZ2s+UYT+AlZ7JAa0wp7zTgRbTkr/Gcdu/luDJsQVEQeqioAZe59qqZ1XyERxNdWaF5JSYus
wIK7VnTvzr3xAv+LsraxEHe9pvSL75T1BdcKl96O/olt6zv4rOOed60Lu62WuNyYrZJIdFHZQeUX
3RYDbxtEOW2PDgiDq2m30zKxeYgqaQ8XiK5Orcoow0HO2UM4oU0od5KrkST6dob0cBeD8HodBOvx
Ju5fEcyzzZxWVyh3c2C7o32dZP6hRcMQZKyG71r0m3Xl5YTfk5i/C9uLsTEXwI1X99Vax7QQ5JSJ
AI7LKLjMBQZzkdZ7sNWEoEIwyZeKG+pWdzneZJrSh9TXdstV07euozLsjdc08m5gpL75fg8wbDfn
sXWTA1s+dZwqXvlY+3IN3S+98/HvnIlCENASzTnJKm2rp1bENWGez3wzmReIYJ3TWk3AHQm4a0Vn
HiOcMRvfnMd9X6pf0eziks3tEheoygMVTeklYSEPl8N7JegzH8XMsF+TAdp0Pb1yVK/LQB/JMTix
8epY4jGT5V2RDAUk06U/oMzlSk26WKspRaIyuge2PB8DK6o2zm5cbEmfuoNc4eDVQSDiDde/qHvK
dqqmMDZi/vBl/VgBsl/poTOfDANJ0CmwDsxeso1I+gMJuqNT7q3o+znAGBFtbD8d1mm0EJwa6e76
XrARBvy48tCO4gaEXAX7FY53fc5Up2/SLubSIob7whimVSemN8COd1YWnWMmYLqU6O+0w/Da6PTt
xN55dB1+YXwvKa/m49maVmCa1MWwhjI2iamKXZ8696D0T1R1PZiCWd2zeTjZYiISVxVvfRSfxhmg
eDXk+poHD3DbQn5SLR2fZNnj6NfdY96aRz/MXr2hvDhT+KpN+rtv90DpPKiMRd6fcroicJflO8Fl
YlWo9gotkUVUezAoi+fBlFRbrhiv6Sge+Vd2y0VzUyJKIj1YFHiYVfmUishZZZBaV0BXI57jpDqr
guSEV/wc+EXQ7p3vxtK8IBN+lpW88NDa5WEqA0S4o1tgvoko8NYrB6xXQnchwzwR/3Rx102UJMXp
lc3JEFT28CTTEJ5iq5lB4dcMilVPNE5vmDA0y1m3sn6tBf3Marh2s/YxGibEgF6Oe5qBfRZ9YM+8
SVpgS0cGw5GHCZjTCXzW4jIOsti8arWVBUBd9fVs6Z/MMQAlUYDXvsZx5CYQlfBQVivfS5qgMx2+
TLg+NDN8cYXzY5whFMYVGB1dr178qKz3cWGmW1NI3ER5f3ASCfVpOUUG/GUZuEsYDfXPRnPHw0Bo
5oaD6mBk/IaMfpwO3AONALlHgdESw9r32tvRMRiiBz/cAKut9jM06ZVpUvehrK+mbCRbveaRG8J7
6mly5xcKfS2B0+C28U1Gcs5Ow20SFlcPyX0hM6A2QmCDzNSQ1aySk+mRnSX2oa27qbjOsHxyGxZL
1IM1zqMnlwdpYA7u1omH21BxJWHu4M5OWbkWYvd2xRwIL7fvWGXeZm30OYId52N8aCZ7Y6JvBx0Z
z9Ypf8WJ81mk5h7sUB7g4+pJ+ZZ7gmCg+ac9LJZ1UctDZkS3jdcB4nHsqxHDBZ3dE71NtPip+VNN
xQ3xodt5UCB7dSNZh5N2oGL8airZnGSrcYooBSNs5DuunXy67AQN9auWjUTt0KlRAggua0znJhtF
hp0v204B0RTRlk0jL4wZIuhJnwCGx8CayXNUVGfNDrmQ+eODlTXkm1Mbdo5qizUhVZc+DhCe1jB1
+ySJY9i//UVlIDPYAcdrb8oSzAf6a1Zl9Fm1xbCKyPhfZWTirmf/T+5hDFCOsHrXBBRGQUVnUVfo
GXOtU1iCJkPJJrT61hhXObN1UDq0yXBXuBhT1DPjEA1ml8rPtZ+zEVQpu/DPAhQFQeQR+QHuBhWA
RlDRqoVSGFNxKBqqNCmaLdLE2WBdRlfpNfrHRBb6Ox23YmAuAaYY1YOotYqoBS4S2F6lt+b8eNUj
jiLkhotnNp9z39f8bEgbVc1lzIsS/2RxGnORUS02QPKZqvPwA1v2YxmhigxwdFf+OEPSNOalWWEW
gdnnxpovormdbAhXOrfF7QyPbA3n9wmf440TGvXadydawA3tieDXvJsap9vOUx0HLrLhrgQncmlt
3KWOH7Vr/FeCzBQcHo3qoDWDGgA4N3qaclMLfD6bqzpu6Ww0zZOyq4PUM7A+tNAFJcC7RUFdEsje
tKpM8N5RNNxmg/mSVt1TDgqHGaf4paWj2jO//EJxgBBWieuUyl+FnaebKFF8XLSe4SfiyUA3AJSI
Or/ii822nlHQUYEvHOnRZvLC6xAUxVzgTsN0G3VFzRQwmmPAX/QVDnO9KdArLsM31HoKU5oqjIKv
VR+mrPWnGiJy7Ljb0GuxknjMgfzasn0Fk/CE+RX3K2pQkIVTuIVPrdbSTi069twEIWDC5zZWVCzU
PRTptPROmp6hVHR1e6gA4x5TAtePpBwpLI4bqt/rTh0Ei4ldP86/0GCp7DMTex12MtrVxED3qU+w
UcDb2SfAwzibjMcWm86qlGOysePpXLVJHfDdqVai5fzobe3OHWO+cl5P0DClyDiy5ZpRLKSvCYhu
SYXU0eCYDoah0bfY8CkYn+2b2tGRk1Sqr7UxJ/JC0VuQi3ZibE01DjDKcdAWMIVr2lNVG2cnLt7p
nH6aEDnuJq2e3iNgLcEomaadCI96X6kDvgOFvl99ZlTKPgBllKusUF+WZvLh8WsGRTHXxMERCbEp
ehsqSN4Qql13R+kcOHR7HrJNMjnDCWdPvJYu4K1OuOjdRIzS3URNMZ0YsAhaNeHJqm4khZA3eTuo
s61k8oSlzQnUEP6stea2p/KZ60qzkn7nHpKaMPgga6j6vZlcOz3FNLAA6kOJIDhpJvDNnO/UnKXR
RVKDvrwv+aGRuXPXWPQPCWN4o5LJuhnj4VDPMVk8a/HDzLjNM+OTHJB75ZAB3le7doBF3Dr1fEIY
jgaIy2n7Ia36IwF8H7CXKB9iKbrNpLnlhoYcFgEjchCEA1CQSt6bWmvyUNJzc2MWQwYuHCC9KVjp
lKiCK9wZBoX2hh4Y3lzs6pwDWNZJd3HjGVXEL9D2Is5jAmpwwf0Fyb6M/WxQi6OFD3bXDai8tPbc
txFr3QizyTiW/StVwtkhIiq6xujHsBVPNKlE1cnMK476Iu5vgS41aLU2FBV7Ds+FBEjpDHCnXQFI
QZDoeayHDCBDrJU7jrfo1uwyZ6vx8GLjDSehUNqrsiUF1Ha4HFxZ8azVFY8gGpJwXJvsaixbdA9L
u2NAW1i2ouIJTDM9Sc0aDKD3U3aOhXUY/F4fz/nWj7P8hI/RX2MsSz+zpUKAHeC8T7VpuAzsseFT
0bYwpu1GCt29sXFZeFnGMzl2wVk0jO2DSO6yOH7B6JW/pUzHz3nj/yNl8R9tN0X+8XD0/P/WKZeP
6Osj/1n+ZaXyx3/3z42K9RvmOWo46ORYoud/Rr7Yv2EX5Q9BOuIsZYfyh2xkGL9hYfKIBAl+oG/8
N/HF+40YDj/HJuPxjz/5G8CX/2udwpiJaoVxlRCSo6NF/VUz6mcZdj0O/I3PfA24c1VZhxJyyJBp
63K2DyP2FFceBY0PBO2YpxdBXj4WXXwC4LHh2bAduOqKxMIcdgMYfTXNcEeWAlwdOKD1P2RcTI9f
wF+iQtayAAIMYJL1N012Tn/9H8Yi0FZs9721JhIa6jS/fB4YLBdFnK9PbtfOhStkdhqBO26Alkxr
zwqLIKE2LDxUCxkSZzDBFGLarJDpzxgtmgRsEnzYuRxQclD/4w29GM3F1RvxHhqsxFZeaoKIBTmQ
vqUdruJVGU/VL/ir7TvBFvVK/qCpya8oRskxzl5yBzkmUHDR8n0s+1eGsAhPOlHN5KwKpz8tTYIH
GSakG+Skj4+FGjUyDiJkdiNewUAWWp5fgI3x6P8Q3oAbCb/u9EaXBAtTFYa4oVghDHfdqNpDqYv4
l2iYylfwNedD1IHDYdGDRX5K0mLYyAKzWF5wenStp2/tXnVbJxvbNdTX1t81VCaebM3LghBZZNs0
un3RdBGQTMVNYGMdVPelsq60LDfXnE7Wg9Gj1BsdVE8HbwnAeSOdH5qYqrSVFJr+WpdMIfg0SrnR
CBvCIllwlxuo/eNiDAW3UsBFOHPU4tyoanmqrBmKch9GNw28+D0s/uRW2FV629m8PyPlNXuYomJc
RTV3kkELCS1ynq97HU4n0QXzjEmbFWCuTV8mAGLom405qc1gGAV37e9MgCibGlebo3nPqp6bPc1F
4n78DhLwLbml5XR8pmLSvGmaGs9MFFcvqApgiSO7nPFaaZ8hoZy9I5jUkx5cHHIOEzc/sCNnmzYj
d7wh4hDU4nclaUjgiknlLS0k/I5yvWBVl2Bg/RjtvBg3Mo9m7mteh51HD6XUV1Pf5w3wF6yR9Nz5
OxDM+WNSM8prMRvJdsrooNHd6h58iXOBU+ztSU4kZGPATg9utyw0Su9Oxlrz0pBp3UTSUWvQEu2D
1OLmtsA+8FnJEIcK7Xb7QuHewPu6xD6MdjNi2XnGlxmezYmNESN5BjxX9fpdr/cNrcWcDd3otR8R
CX7K7kLKOGUxQRJSaUflTO+21DvN0kiAt7Lhp6gMA0u7qwvYeCgVXUOHYmK7w7UmnMElycWerQdM
0X0JV2eG21MwW9A7ZrtIN34X+w4/NNecVaVl87PWNQBrB74GTeBh4mmZAmNWF8hp0Tkn8tLiwxqY
0EljMQVgmPL0IIKZ2b+75K70HQG5PPk/7J1JktxImqXvUntQFINCga0ZbDafZ99A6E465nnGnXrR
Z6iL9QdGMJJkZUYKl1VdIrGKCHdzMwOg//De97YuQVxXtgzEnYBRbXh9GWvVdegX8ddKUjZ5KjRS
Ig3bpmrowNgU5o6Z3yCa4+sfiyWfQGvjsz4b+hdFzziuzVgyRm3k2Ax89xnQU0e28jrVAH/AOfCh
zrRqfsjMGBBHMi9SMjXZV3UZkGik4a5xw3k6NnGcvjSTb92mYMZ3WHvdRyPiIly5tTt4ItH0C0Sd
KB2TuhNPwUBijzWRIIoLqw52EIHpKccMUSAalZn1r9kFXjwlNDVGNMbcgQW6QHSmPdWGAQ+X7EcS
K3k7g3Q2qeZOlzR36nY0qPdXYbfI0VjUHRpTN+8jcKaEgorScw2zIuzC1GkV+uS6BN/4bITYBFgI
LEBj2WzAqlZH+o72xVaNeV9PWYDziUkkWl6jOyPVz69ZNWNLz3s33EaVhPMnbYs/dG67lzBmFbcy
y2Z4ZRERZMs80f83vk8dscYv5wisc4mUgwGxIeS3//6jWAJtUj6UihRoT61mr1ljtN+qneGVO3n4
oSj4J/bWb6bIH+2t5E/89FqYSn4UZnANRRHhlMkGjuvaWOdezJp6s4XfxRmDHHRVvnVbh72ux+XB
6AgWxr9z2C4O2h//BMJ8MbzoNk8+5bI3WY7VH94uPW7fKEn0EhlTcOexOKxSj1nVWr4CxyjFmtZy
8/dv+7/AFb+9ptJdU3eEUH+scn54zWLmKw3klGzkCpz7PkQju0JfCfAwPAH7VL/7Mf/6er+8x5mt
KKIB6HU0ZF6Pyf7GWM/3AGk8DcXyZhV6ybpWnrWtd6yuwz/4jr9V4/7P3CxSgOKE+9vF4uXnOvrP
/1v8uFr866e+18HInUxLCV2ajnAIlv4B6uSSlbEY3XWJKBZEC9/cn5tF45PNT7FzdEmRU/pSv/7l
ujJtqmn+A+tGk2m3bf+OfGq5OP5xg+B0p/7Fgc6OkrKDjumXQjjWgzk1usDwWlS6aQn/UD/4zv3f
3xK/voiDf4hMPJOkXQL7MPD/fBfmbNGCNsYGQBQZETzPra7tiGz++xdZFGU/vRU+RgenGm0F7jaJ
GfznV5lw3kLc461Um3mrtsPOPPWndjWu9bV+UdwFXrf6+1dcPpt/fHbAWuETYKhb3hMQA97izy8Y
xiEebUy2XlZ+sL/cRXVxitrCK0VzdruXv38xy/j1Wfbryy32uR+eK43SrQAmNkZyd8b/PXVGyPw7
7MmNcFl+MO86V3U/nQiUIKcpTYstOOP+xs+zac/5lDEUdnWPqRnwjyzH21AM08OUC3HdCsO5zbkO
Nxzo9Xsh8/RktDUYQl9Zu5BqM6hJdhJkz60oDqcHeOMT2VbY2EDnkSugvetmrS+qlmCnwMUc5ipi
sgZhGS13OPf9dY9I7TFuQp8pflVuLT1OKVWixL7MUJrvWuLdlhl0t8/gsuyVg9luBVk5ZbfgE3xC
wOceMU/uscDEKOsTl3iquRW7dajb/YsKZHtbIf0+4T/gf/IjY49BmTTZwK3PBFK3TwpJereimLCf
dDciKDfVQclrmL5v8Tg72zwRbMAZJGtseDMbc0GcihsAN1iS3Nl6VoBDaYjYwywJGoQrMX9nEV9Z
RC7FOulLybcgJoOIAaaXlkU4uAqtrbFkNlEa6ltjyXHqVEWiE5wfICilpF4Ez8wFGy7xJ2OEY2nU
yYSKeSKwVVqSovzG9C95ZWurcfvusQKBMMLoPTsHuSRNlUZcbAl30lYhFvA7yDjzI9BbAp1yjCQZ
xoUvY513517NyZUmuuDJXXKtiDJjwj2RqT2li6pWIZHH1Buj1jVUr982IaN/EhSYwmSDRQOD902e
NHIcTt23YK0U7cBhmMvwGmwAwVuZbeqf03BsN2VX46T+FtGVR21/58wmmWs1CV41HM290gfIzCOR
fLvFB41Bb5w8IyEqhgw0dRknRb2rhJBP1EzwuQJegtQYv/DVsf4WKqaHS8AYjNXqxRAlfoNl5IzF
hCyyzlpiyaAym/oqzF3Mnt0w9TddndVfSI7Wn7sl10xWMdVfG2L/IBSwbiT2ASnvQZWUaLTMXK/X
cUWspq91M37qdKyPAAvUFY1Ndg6rYSR5K0tvyP8wbquS7J62sWR42bcOu38TCyDjOMxiA/M9tmzs
6WbtRsiimfiUW4mcfeiSEyEKxcWClbhOVPQVYVb/tesD5KMl+wcPGpW9HbjkQq+wtIIQ20gHo4Fa
mpdjUJ4/mHgPvKqJs10YCnyjY548Lu3fOR1jbc/t4Nw0jWPna4NnwirtkvQYRFq/N/JJfhC+Gz7C
6649SyLpXpd6bpySyRn3fAj5JcuYGpaXwT7PUU16KLRw9JhsW9cwySaA51Kds4hFImjJ7EyISHfj
ZHr+2cwwCOXjYHKHKYzg3Sz8W8LV4wuhZcgJJwu6PlIs8dUK3O5YgCA9pyy/sxiHLwiN8kQSY3FX
6SEQ0UKQM8xGXD8S2BKwhrXV9O7TWF0FdmhcR/0kN9B8K/bZUS1WMMO13djG8zacqvqg0hbQBY/L
R2WjkQjEUG7DQQVfGhj6RzZT+tehTPFxiTGsj2nZuVeprk/EU5rVRShluR2KGe9FXxu4/RUU+DSc
H/zBnQAVlQORO5FGJBzL11gYOJEDf7rqIpF5HILFoWXtfJhCXb/KzBRfKf4z1zqGLt/v2taspuSb
bOId1s1i16AfvBsHAWYhLEWxok2JVjIJsvNEpBlWOBBUKzGNvQeQIEHR2DkteHcbIC+NcLkzdeII
8d3MuxRn1Z7wSxcmrVlUn2UzxfcjTfBDphEBaeh2eywiKfc++uN9CfvjQDuKPpqt/CX5zAaEeE5l
C2bboR4WEIdkXV7aQQB/AheF64w4yWTZgZmXKAKqvDlo0i4wtyKuJZ5aI6CDfwmFKWeZH5Nq89YP
NleZCeRmpRt69HnS2/IJMgKc9tSqyTB12gxuRR/fmKLyN0ndpnfdKMU28ef4UGZB8ljpQXrFmq/Z
dIgIb/KmN+8FcLCLoIjcNcDKaDOwd1+T/FduQmGWdzKwhw/4cvNbbwnojBiIb4OxyHfEHhiQqAQD
DNssLkQ64KruHJ++OpAzSXjYApMskd4g8+lglZjiNO6i86yBtp+Ya4CjrTQZcztWw/UiLVzNjtBq
glVH49q1B+0ybBzrehBOfpdLbLZi6msvxd6Nu7bTCpMaIY7GC90dsuuxrZz3aBhQifRGgnZwxInC
9KEKiKdppHslZVSjACI/x4h8ohEztrVE0gvxWRmVf+ezD38tZW5fQqyAWJj53DSbiN1iuDGsWG3j
wcgqnp29tglt8BaNY8Z49+yORVtuaoRO1LGfHjmhrHUFhnYfCy29LQOf6MFgsBA3ANrc6lqp7nSp
Yi/poFvECp0J7tz8hQECj7cUhtM94bb5VTcFqacB10r/TZ31c/m41FnKJdZZmdTDVL3mUhj9UPgI
ckXYrme6Vyc+iiEnGq+KmHfixH7o/X2VhSzv15ru59daiswfXiv0LbOA3sMEa1MfyIH1wnVxkT4h
mN1Nh/LBufz71/u1hGTWDe6APkPSpS7N8s8v1+SAWnDlGF6MtAAVtZyU59d1T+WlA0UOq2Q/VX90
bP+SQv7rx/nHayJ3JAlPLq3xz6+Zx7Ivy0GxBFS3Zf9RF2RdBurfvMjPxfgii6TYp9uhV4HLpP86
r0ZprhAsVdQ2DeqRNdZOPV3jhfz7j++fvQrOE3gVOs96DKa/vJVGgARoeJViQu5BJT4N1cW3l/jf
/vY//lDO6rQR/1o5S9xXl32efupw//Fz31tc8xMrI5NLyTB1cit+dAipTwQI4LcnW30hjizf0J8t
rv4JVqPCtkMDbOsGPLe/elxNoJ7lV3HpLMBjsZCQf2Pbw0Od6+AfnRo0DLH8Eho1R3JBWkuj/eNd
HTcCtCh7R69MF+7Sse+DJoUvUJvWbVI68GyQ0bbvJMsjqy8sbOtbF1jBZ4pi/7VKNWqg1jYgOlUF
JprKvtRGtiWo4t1LY46HfZiGqdz00nKA56YdnXTejGQyh917mmUsklGrWjdALoGqt4S4xR7CxRpj
5ag7hAFF81MDAGEb4c97josqZrPOG7oEHGQt/GH50mSThg5vzrYJsh6s3XqwRUuT6ecs7ib80AOZ
tyu0MwqTXWQjx0VlejOUreX1bT9uowRDIBA1As5ADiSrBSBydidSZAzdqu7Sxi6PeEfFYxe04pIb
215rOcZ8G+3Mtg269iqIKgx8LrphLNZdH8uVH1eavm3jNq+3DQl5BLwmc3yN+AD1TJfrybprOJNB
dRBKGbWD805iE67Q0ZpUCla2dXeFjdieNQ8EMXbbQ7BrFig6C1oInlj3M+sSGG56E9a1vdGpOKs1
VlrJWY8rexVMQ3ece01u/diX1P2zMdkr0CLiGqwXKx63NdgzWKFdrFSQDdsZQSaMDhUku2y20ERY
TVhfON3knKJBDc8JgNQvsu4RdDmLIz+xs8TwEtOuv9izpT86EArWpeq6p9gpMCESTvZMDFM3e6q1
1N1M/wL7uutKeyUjHx4q81GKtYLQ9HIFaIA3icTb99CnoBMbRRbhTo+s+wAT/oWFCvErGiDj6+Tm
4wXJSGQYu/nJMCf/OMq2ffNji6Q3CCZ7PuCllGiwisWJX35J6nBkMaGxCWyn3ro02qkCL0JGV4A1
FRGAsmJ0PUb6BBoCXJml/EupVfUH7lJNrsexSveFzQmPNajAk1ZRGdq9w4xGxNs+wr1F/s7wzggp
f+irJCCYl8VYa2vjLVKi7DAZdfd1smT3bJtE7vrG3G3bJYZ3yez9VsfuCCQebmTmYrYqi/DWEpjQ
hDWNbCqCyLzC6IypifRI8n4LmzhHxDbhi9WRb7kBxC9O3R8pwZq7OEWaMTgMkSMecJaFD8j/qF3b
MWhvC5dgiBGO0X6swvGLAqL3hH9VfBRFMdUr4lPH/izmRu4nVHzuutaLmQzxiuq2NWmWBrotpBYN
4OBVWuXV89BW/inq2fVALyiP7AiaW98OxqeU3c4L+6G0gTw7R1tjsHMwCk5LKvQyp8jbsd5rta5I
hmKKYZay5dpYZhsUfN2+WeYdaab1W2Bm7RWsF8Yh9H8QrfUSBrVqyuYxJRXuplTDQt8xRzR05lQ2
YAgYsviiQtEh5v6rxCddrtoWlDag1rx/1wIGNH6u2pHNh/bc2QgyjRy7wDLQscAAnqxlyIP/S9+Q
p+fcjssIaGrBAEHLS46ZJE+6XUZF0ULzroEi7yZTztdTTFtUijDl5p61+6hPcBprYAWP1KTN9cD1
BrPdCja04dE9O0oL1DFZlatYjDZ/vEPXkfXTgHKcmUVrodxbRY6fvWfROAUrcxQlcrUk7xDNZvFj
DCx6X2RIfl0zC/emHTXJ2tE74w0SbnJsLd24I0S8AHFnmmeXRc1z6AeAUmbHL24bQ6LdLfuRMX+v
NGSAZT+kJw4rrHp1mEU7zo/Qi7gkN3Gh2kNFYX6gAxPmGeh2465ifzY+jyLM9nPOm+jzwNxXieW8
ZcKNL+vYKN9EY48PgZTpmQhxcEQkzm+HqnBuFrMfmN65v80Nn0xBAMSvRZjY/QpFEpOVse3JnC+t
5iqeLaJEWy06FOzw3kxbH8m+zqbrNCucrUlvci4nRg5B6DYBT79KXQZtoO/B5Eww0GfJGrYXzS2g
AHGb01IfDbBAZ0Pk/UMbOPquRVZ63zUTIJyprvV7p5nUaWpZrDLh6oBolIlTvvWVQZvT6+Zz6BSY
9lqOxARJPwEak5HdEnwfb7nfMSrYjXMt2kJMK6B9eeG1szlBNRGYQ/DmpowkE8FDrx3c8g11yHyf
GQ5B82nf5+/Qi22STMM2p+2yuv6EvlriLg0UTJRSL8d1bZrucPRJFpjQGnQdriu0YvdxPtdPZZ9n
LwobJql0Ii2zlSCevF4NFutU9KFOemOgQm9XWoXKaWcQoINj1I31R5d2GYGGGbTvJd3FbYZNBkNH
z1ZSpWH4SKoH33cKi7NfYd4Fn8fFYOyKajKv4SrMFwxA3HU7QMFGVwzVGRwFIHfDx81XdLna2yIt
Dl3iZvvfrz3/e+LqDEb8/7qqvOmi/Mt//p9/UlUuP/e9qpSfCOomwu2v3ch3QxaJF1STFCbmYrH6
cW1CzBT0X4UOFNkR/nLBr/tzb2J9YinA8p3yzyJSXFi/Zchi1/tTSYmfiJLSthQXNoYxl8r355IS
zzODt1KbvWxumNJqX3qMHJtGz6wDeRQwy92M4dCcq5WfdbcN0yrm0RBOjeLRIlCePIVF7JKZ+cpo
MVrmPiqBLIWPNevthH5CPVg6NKEpSMp1JXT/HXMY6h98vWvuYGuBZ7wPi3J3NOLNqC9L5CJRnjmI
akXoLjOKmYVqOxQJrpEUdWGEbDiHe80gEuCGk36huukXWejHrMn9PLYfZmld2C0LjKgSlC0+jLhq
DC9Ft8DUMvFZc5Gv6OVgb9A4NzC05sc6mJ+7LLV3mQt9G3B4usa6/IJ7aPIECp9DSzrRpnegfaAx
eMCJLDcB2gRmg8FTy6ThUE6UlSnTnzcjcZ5G5T6msqkOA36y3eAvaQuNfmzQcnGvVuFm7l1jbUhY
tjpG5K3GubXJG1SgvtGtJ0dc6wGBmijdY8yXvgH1JTIwFbfutogi1A0F9p2OwKXB6M/ZVHSbJF8e
NV13jpSi3u1EvmtdM9qLsaMgCZq7oUehFMlFkywGc92X8lnrs3wX4Y9fSqkUgAXDH4W/U+gMlmUK
vaXPjfKaE+96NM1k2xZ5cVRa2ZKjDGkmJiz0KsYFv/Z9hRgAzRbo0eIs5+yCgDzDCWEAFpbyYCeh
3xbnweqSLZOe9z4JcRmTeAexuTnj6fYcgUrGRY+aBzGcqIjHujnah7QmDiHL01fVVcCqilZ5RJZc
m4jIFjfvRTJbx9Kx905TE3fk5rBfhhOD9VMXEJ+xjixrm0bI5mXHBQqr55Ay19mnQTHv0fymxFDy
5I1ddxfyUXiOBkoI29kbyWVvpBiAzTVYHEBuW8VWdksWEcsaA9aAHE7I9AvEtWW1LWtSNxPrIhKo
dKOKlguNhYcsC8tW3LEbiWLNmypSPTLjGrmX2pVJ997i/zIoPWix/I3s9XOSiu1I3brSzeJNT9DA
jyiwECXfDQEog0BgUGurSzcStHN4wtVMFR82kE4q07xgI6AOftSTJFDJdWKUO7uGXNjLedeQb7w2
DHR9Ye1f5E1yO0/8DtdlwdSLKxAKi6sfs9NgmcdJCupeMqUq8w4FN3AUlb9CVvkSD8NJpMnJjKLL
LEyJLC7yU9aSER+QN6XBVbDaZl1VJNa4ifHSWsHXLurh19ksZH17OI7CPdJp3adDe3C1IdliGDeh
QlXn3NLf0sC9mHTncpzkg4q5sZVx2dcxcCQ0iUOcXlltR0lfJndpECUMjvPZg1l4srFsustlYYXl
vkMPXyu+7sFxHsd+hhXcH0RYoGErLKYD4RswsMe5qCiw0VZbCrODOXDfdDZm/NJ9GkI6L2KcH4Jg
IcxI1W+TakaW7Uodre9QrBx8fhQMbP6q6BiMQ3bOCejhdvaNTc3QfW34tnvGGRejSAdi3UXjZdWS
/ZDAvKBGqW6HwXD2bLDbjdLGYkMn9YTWXFvNIrujMjXZRnZfrXrc/P4Z/D9T32CAdEFG+q+P6duo
+Vx/Tr/8pPP986d+OKSZXaLYdb7Ndr4f0fYnoC/SYt/PZE59w/v/OfaRn9AboPplWGRxTkuH+dNf
RzQ2OhYkRHUwMWKZ/ztDHw7k/3JC24KSc/mHlBb+mJ9PaLeEP6Ni5pxhKV8Q5yEDXx7NNOU8pIOg
OhA+fp0uD3AoJeGWOTwmt8C/smqeH00FAiTR/bfadDRPVgOSoYgk20LahDwVoDQnkjdwgmUWxtla
gXhRHH7JSKeBKpF0dsd98TMRr2Nn2BU5fHpnlqQfVeDDddywT/gnsrVdsLAsW9CpIPQ+iFf6OifZ
A0nM4tLH47JCruiujNp5b/q6WqedvKvaNt+azMNJy8mOTVp0bBv1gzUSEOzwjLYBSLJrSATcxhBr
lh0ILGlk4DEaTSnOIUsuFK4pDfR1YMYfaRveyrE6GyWHO3LbegGMbNLcIBfZGD+wlSNcNduQWPXi
Ar4HazzKonU85oRAD/4pL+YX9I4XwvafO2kRLD8575YjX6Iiuo6D4Azwfjsp/242FMSLpl5bbGW8
yfbtzWAZ/WtW0gX7zojfJclfIW5lqyZKbvoyfMM0SF3uN3tsowNmLnHbNPGCaQ2eta7y7Gg4t3N/
AKpwyLKo3vWyfZVZ82xV7p604m0TluOFYWIz9mnyMRKSjtJr6iOKgcS5MLNXcZDtZVcdi8RoV1Ws
3mpMJl3U4c1l4bpO5fAhJfGGvcmHNw4a2VxVnW60Ch9DWpg+misGc4wQdSBzqt3ABH5QU4GwwDeI
uy/i26zB8m427rs/m+UF9oqPRqQPRgMH0NaTs4IcD7DzsSobexVojMs027ps7AwbUXXOhupFTckR
SeZOc4KW3bZVraeQEK56sBal6t7W/UuuN7iqYfB5CKlxCmzh1JmKVR50PyabeN3Yjod7ij73OBPh
uLXK4dxHNJDot9lxJqxXyZTaAKcvdhks71XScYBjpniXSYuOVzSVR3TWMymT2jHxc3+fJeatClRB
NpO6anDGdkstHJtpsCEuCq3mTI2L05I+lomKj/+GJZfUznpQbOvSvNGdCoiYPNpFdDdF47UexxsK
G8IHaAG9uTKuIReXCCO1BhxlOOP2pdYVtbN3UhvIDIU5g5aIYY2Gr7DvQPM7zkDl4QtifvzwFZwq
qv6BUHsjKCNMlQ3+X7SIdlbtCaTBTFcNO8SYX1L4rRsTGhwfEmtvASsBUHm+sA357b0NgrBqLmpE
UqAM+FRw3uxLmlUuFcaYpQ9mSqsvZ7PtF9oiJZNjhnASOHWx39/7jbu33YRZY9zMG6NhgjugTF8k
8WIDb33G3tgV93hO3+cpup5I6sEmz65O69HHWLPYMzh9atl5rWpLEghfdQh/rVdsMsN60LLPcz4W
FPzd17BpEFX24X3QWcMO5xVvSM1PPa3QHprSB3C1EH1LHgK/pj0IlHDWEcLhFRtrYw2qlTh2bhwG
XfOL2UY28u7kvS4aMg9G95Ja726GTAR0KT+ChnzMq5i/hOy2iLWrWMTzjX/dZgbWZXAEmqkRJKGT
hMdE0lYHbgl8N6OIYRTF+MII6FuT8PuakXebYUrgxTD3RFW2S8OBx16GrjoxRiJPqwhfBdbc24U/
46nBIEShyFgVk7CNCqSnlEd2t9L1+topfQ3mfJhjox7GZcaNEFip+7od9gNF/TV1ByHgRequAw17
a9vXDD97K79BrfngkuVFAmuY7CBI6Nd5GTzNE3twr9F14zVlSAanecyuekZtGx1G4IYM9WAjK/XA
iPFjiAFNwl3eBE1/n1g8J+fRfNPRhkAkTT+HuC203rxTaC2IJvTfp1a9yjH9UKN7Jiv1wgodbSU1
1N3hmDGF05oOy5bjerMo8nPZduBmq9I6a3lV35RVW79CU+hPMZmE19Uc2Vcyxr5ltVXNxTx1XutX
2mOoku4yR1fvlQFMrpAs+XVt8CiDQcUnNR+Ssb4mBMA4ytD+8LG0YF2wsX+yedhkE5f8uCCLUPyw
v67sx1gMzanDysAxXkDpFa/Z0N8I0wm5gOJTw/P/qNvTxayy0RvyoNoqg6ZVG74CQwDzjOFnX9ry
uUeOtC6m+ZgF1sOs5ANRxMF66DDijKPVbfpJxEetJ3NRyzfwPux1acl77u+RG6c46HIA081uu2tc
e8OxXB9cAwe9sMgk03sbQoRuRGQ42mjU0IyXk58SqhiCONCajaHheUanDgTmqqxTb64HVOy6dfAH
g5BEt9pEYrgnQLkiFGfCPcIw2DF8bIGE7zpO/jpUvHmZ68dynJ41KzhZQ7FvS3sCl1SdcpCSyiSH
Lo6KC82NypXLMsRzBw4fMdhooAnz2PlO8dLL8QvPt9c4Mt7iQb8da/Qe/DXwt2duF5oRkprj9Aar
p74rWLN4cVo9JR3CmLIO9/mQgyTRjOc8yB/LTsFUqZPcM4v4sqtdh9tNbVn2AjZLvQGhVuTwec/O
3RRUl5qmNr7qKI1AH/TqZOP7d4phi6/5qppQoHR1eQk6937gfOdZad7Nbua5bHq6uvaMyeXqyeBd
l8vQm6EfyWCHhPpJ6uPJZRMUgSMuI/9Y2POZ5A5mcu7Zr6l1zEIc0mLaJLN+6Kdo59TJoVskK1VB
LR8TAMAsWx1NJfu1ojlNS2fPjPQILJekS97VGLJiWhoXe+lsU1rcZOl169A5VJJnWO3w54SC72Dp
jAdn8HRa5STXdK9buue2q96tVEf3TWONPZXPi06beYFkYpJdMFdtN91sfXGX1tx0gJNHS7tuLY27
vbTwzdLMD0tb//uNxn/PYZ/5tyvkfwqZ/GOHvPzg90aCaC8uriXASy34pWVR/L2ZsD5JVM4S9x+b
G2NZBn/fITufGAJasGJ11zK+xX791UzIT4rqX+Ax1OkyTIXT4TdWyHgjfukmUEgvCk92XNhgWSX/
skLuYsDDRNcQvuOo9BCIHMPOmNjBYXTT7qLoNUCFpXC6vZ70zs1ATXWaNY50oKlddu9YoWBYHKE4
G7Su3KS9zRSlMktGgqEKzWGbGorBUm3Y5zBmOyFKMnRXhLJwJfekAVE1MIdcD1ali41ZOemFTva0
tWt5aB8njuq1SybvsA/IU/3M+iSO9nkpkwdjytwE+1EUPEoZ5+8xGtAvgHGdi6nQAgbwEtRbWPeM
DyUnNauKIgnWdYJyLuuIzDBDUNe4/gZMhuyprSXBKFQEHXYOPHarcy4KwAO3TtenPMin/INiybYp
LBzzc6ji5ojgkIDZUKsYmhQtvQ9b9zPgzemqsiusc9Ug98TIJucQzdWOp25krgLbhvaIr9T+avqt
/TV1zIrds1+h60QERr4kuIW2oJFhOySHwXpVLAa9Lu6BXGgaD2bbV18zRMbz1p9z1p6EvBMqwNMX
rogFH1SYc38TBC3j2anSdRbofhu/JEacsLpQibgqQqe/U3HXbsfG1r8Mdde+t1jfLogDyQ6IdNst
oYIVp7xsq0Pbi+IBPCGxiUNfXEwUw64njZgRsMSpfwXSr92yhxefKxq5hkIrasg7GguyANLMuWnz
0XnI9aB9BgQFzk7q1atuoeF0+CoXl5xGFhg6rPHNTp3kmMahIDco1LJLNwvzzyj74ZO2Yz++2rlm
39gyl57slPvWVJwtWqGBCFkodNHCoyMaCAujMSZXrkPm4zSI7iZdCHY6hrILd6HakbAJy4FiUX0p
0h7a5MK/IzKlPXQiXOc0m9uIxfd+MNPoFBT6DDqhcb4GELVOodVrO6jj5bIUmy8IRpLPNnz/PVme
MLq+8fhi8qITurAPseD6zLjUbqyE9WHl6+YmEFq/UgvgT35j/SkQv5bH+sbdT1NJgUSnCn69NrHq
Ng5ncpZRba4b9PEDk+TlGPnGFqy+cQaLMC5NoiUK48aCToWnc7CHL4zKwtcgAh8dZ3Pypn0jGBoo
M4/42wp9VY4mUVS078bFEKUVPP+lhq+/MRGNpIO+3lHEqdXAZArSoK0i4O5qJm0tsg0+qxpFLwvd
GuoiybjWWXxDMeYLlbHiicWEsysmPGZF7F6j1SxfdRiiFz7BuTfGRBQvWJsgWzEDT0gro8hFoa0m
h5uHe5w9MVrGKumsp14kfbkqA4Gy3CyouAOU5tBdXSOZ2c/51alKbM1eGfrswGArEBVgqczmyzFl
Cs/oTAuvyyIL7iMm16xL6zh1PJXF4iMCpFmhUtHmr6ZIm3OFwlhfIfSqb1QDHBZ+qPlYKtYCG5nl
6soSZvwA09l/KGRdcTnYoVyXoiQaSoVjdUyTtH9qaqzWePBy+Tnv2/wptvvsZW4lQISoN4E5Yucd
rxv0EMPGzHRTY+w8WPVR9pKDOiTFYLpEBxD1HuuMuPNmN58CNP5+yM0touGpdWeiYBNnMO6czseW
yHdE9666GQaZTN2agDrU+yc9cdudQw+5jUU4OYy5kfGvAXlFH1kMr3chuzhPNBDT1kIO0a5bXaET
N3Iwqavcgc7GN4wCfcWylPqo4boHodmFGtETlvYQYVLQVljjzZNZ5N0Dv9N/Ig6ur1aNFXboyyen
fQvIPL62WRxs5Uza2LZOQ2GvYD929rYKhbEnoNtFlI+S3/XsuMhvoiGpbc8lgfxqHNPoIxqKD8il
6AUYynf7mJBqZr39qL2F2jDEHllh4x7TRvRsdPym/1/qFQul2b+eet517/XXHx1df9Qqyw99r1Uo
SEx8RhirkZOxgmSK+r1WoezQdb5ZahWkAu6ScfVd7yYoVjAoLRlcZJsyG/2rVnE+GcpefgBF/7cC
SP1OrWIvr/+D3E1KZWOsR+1muaxHLd3+RcRajdyiyu5xl3IaAW4CDxYzlSB4EAabQspE1jwwHMGD
Z48qvWGSMlzl+DQOUQc9RM3ZC7r3DLZyZ61Nk8gnnLUlGCNgz4IYbMCx+kcL1Y01BLJONB2HPrfN
jasZ2SaoiNljsQGbqJyrz2KeBSuuzPCsWtPg6g9XUwNNBzhtyOFou9tmZEpBSPC60OKr2cpqWNKw
cJhULqHbHcJzi/qn1LXphkSI2DPbgslN4aI4wSVThSa3XotRZS4blnScPh2wLvdVGNUuEZx5eXCu
ZwLEC00OZ6mGy7hHNaFrfrxm/4wE3cwZ67rzOsnH9CA0V0KDw9Dz/7g7s926sSxNv0ogr5sBzgNQ
mUCcedQ8WLohjibO0+bMt6nLvKireoR4sf5oyxGW7ZA7UtHZrQIKiQpbpg55SO691vr/74fshuw3
GTLYAlhkgqbu+FdoXqwQh3JSAZqSzWofojBIUEKwOCU0fsjGmutxjjI87tIHQ80t5CYq6m3Af3AZ
DolLaex5BnEWDGNB5njzxid10A0F7E4XKnYtE+cMYq4xeYk4EdbNWouLqQtybJHDT8KCZTuIEAC0
qYK1CpWhPk3MyjvCYyfNilwC9Nh43Xmvl97M7GBzlYEe8ebTexBpFQ2I1NDbrcoucZlGTg3ITFzW
tOWZ7CBsCPqBeKOWa0nUZ/4IIxFVnZPBVvIAcbNFhmOtyEeaLBDw0VWahkO7J3+NTkwqX1ILH6Is
dueZET4l1cD0lfQFKuNu7qrcalJDXSX1BmzhoaXlMEZnif7gJ4j825jMEHtYqZIJNKuXPBAJgrQW
2ATQaar4nmDsc18xEGcRUDbvykyeuh29T1CI6MYa+0SLen1ZVx27L1sfpmpkDLu4sp8gC95XAz1D
0dBirfq4IRQFnWY7bsBDUKaMLIdgWQijX1kSEDmw980mzIUzU0Ae8m4fBYaWPqzsyk5ntWv7M7XJ
jgy1otAugitsceaexJxrQ2uwReQSKiOnMyemEd7Dyb72qrKe+4SbIIqk/HUNCxWQF+MzwWJDmJKV
bUE17Xl/+Cv4kpd8LZsGAcKsCzu0kcITdGEJj8g0/yjXK2uVhhrEodjTZ7Iq6RspL3MUkZ6zMOQs
XuOASyeVl2FB7vIzFHBQu9A4zLzcjpmo69dV5fhziPNHGSHwUynswRLS/Z+avhyhE9DjdT3qbhL6
K74gn8Q2xzPSO3vpMouze+s8SngU9BxAW2f2G1bejdrSrQFHx2S4jRd5DvmDudFSrXx/gf6VBFdz
CGdmnEAz1eMzw/EVWAiFM4PxdJAG9Gi5NdwDevMnpeVeKJluTx0ZZjiAihuYU/a0yvnGw5C2jlar
9QaGy9YNCe5oE1BqQxLodykbk5mqd/3SVEbYbNRF51kVHXudvfbJXJmYdQqsodevgiHmUZKCeCqZ
WrrU5Hw3uDK5I/LA7r9Kp0HpgZ+SKv00NTDsDWyL5rrUqMsSRMlccqXygvgbHBA9XBCiOfNFAkp9
XQ9BsBqkFnwJi8BUJtQ9ghc9GVy1n/F6O0HXhucp98SjSwoZOEEhFrJDrFxksrklm4cLXYh0Faf0
NEgeFDNkTcw76STJelqfq7m9xhR5anbhvqA7eI+4hMepjMbkv6y6bT3l2ASK3ytWtZHlyJxBZtyh
MhgmqhYrU7gE+6JX6hnRLpBsm+iUioq+fx/gn/Ecedqggl4NOmm+Ae3FBfUQTX3JbBeNSW6RSsd/
pqG+nNSFBITf8k4J/LPgDrPfAlGvQTiplHWrWcMkjugoll2hR0ew/eWAwJugnFgClTXRDPNmMDAq
luQ4jkHHGd1AwJCNXRO3Y2jhii1kTwJdVSxTCxaq18jejvFWsSbnIV/S9vXmMal0G7UxzcUYULEo
bTtcQrGD/Kdr2jKWSGJUxhECRVY+rfPEWXcET66AnVdnQ8gkp84F3V9V2voqhjrZEi2guzqfxRZB
SBJMPDMyKfRb2aSXBRSIpDGx4GP3S9JSgl0uVFriPfHgnh7EswajDh4kd+TCeIRHofI8sBR7c7be
RBvkcvcUemZxJePXIeaLCI2xx+SqO2brncHu3Rt2OWj2JbPGNbOHo743rD2xkWKhwCSc8/LeNoSJ
TRzcU5NC6WhiI+Sc6zZTj9KV/CceYm8XATWeeKVyQr/hkVGVM3PIarmyoow1C18UY/1mmCmdntAc
M8WSctlcZqVeznIVLJ/TAaexQlfjGSaOklQ3MBFIhbElDtWms+H4DHmQrdjtE3ZV++2CWuYu1ohf
avp8Sbf1cuABmMkEXk5DU39syviaYGUxIQGM4xn1rRGpCFlNfEgiI1qsYKUzwyobIw/qua526ozN
8HlMu5Y1yVJmwJEufD85d2TOTBUJDqcWPllhlfUsCJWeVkAbHWMmvM4tvGVBE/bzvHD2oYOlqo0U
c2IHxSV44EdJKzDuldGR6canyqBDDnIhPhpDmk0HUmfB+KQndZOj4JAqEpcIHpt3aVPPjV5mmUOw
ioI/J2TDU/dQaHd9jvSBxiNwNtFHM1HH2gwA3UPcMRmqmewFEc0Vw4+ChezV1IdZn5HHQxoDDKd0
UjTOcanWZ7rZklqiZE8RSUEgfKvbKhvuGYYQg6hH6USPJRVhhXDO0GNPsyDCmdrg7AQNV6JJV825
zbRxjYQf3ENiRcsqry79oT1y44yKkSSURR95xZLLQ0JHzI6QqwIROeXTp1Rd07ZR+rWfqLdll137
MZ+5p//g132wgop/57bSXSQEaP5aZYYQ2dGKZjddJ1tfZ0yl5nbg21g6tXSTcrKXNItuglDzb1zI
ggq+4zn7ZszhvnYfQ7/BU1kmS9MZsN7V1i0OMGtJjKg/xfXL+ZSls8YhwSbKM92FbNOgB/sJOUdi
behESX5lHhMeXQbHTDhMrHSE0llDaq9zi1F1XLPBzGOVy6u2V5mffaD8bdZW0ugQEfPsgxCkX8pS
p8L5wV6pEYrFCtf0q7oOtKUFlXyKIJ1VxlSR2zKOs5gfTkWSQdeMBRwslH8PCtvnOWqn8sYyY/2a
6UR41jGaNiLm7jnZqmcmKd1PHSHljwahpnStcH7curLF+FGRpZMavfvWygj5ZEOk0rEGUTUTLKI4
nbXTVkVFWKnwgpSGFp5k++Muisa7bNjHLW2Zqdva6tQMxIWkaXOhGPvQTBbTKWmSvJUZkbWJdqvj
B/eGlmvqBizXHZt36n12mlJfsqFvFAilZK4y11m7Zkrqhuqv7cox13TrWR6T5CQO7CtJVNdyKp8F
HZKooO+ZxII7nsLuZG8vJf42sLg9S11i6deTS4t9wr9Qbf7PlOFo2qh0eaUgvcCzm7zQ4Dz/k9/L
UdRcOjarj31uCsjfy1HzZ8yFuiaTTjDC80b4yG86HCrYkTACAc9U8B7yV886HJWAJhnzFfXjx5/5
U+arjwd6UY3aYIbY58kGE2UTAftYrX5hqYz72segobaz1HXGBmAlbTWnj5cNvcAMRlhGomgZSsc9
2IlyDglK++D0QK3a0lb2Npny26bsMEcZlr8Qbg11AUpXPSugrgG/TMVKYZ1Aq2EL76Rt6nIfaLC8
yPfjD/vGjq6qRumMTVcUOqEyhb9tkk5fQWi2pyKOkcs6clpu8ALn625EGg/0gdZQQ+3jXodTQBZB
IJGVhq0ebHJ1MoyuG9s+soquuylztb4xPSdiQajxFQkn8pFCEo6AldxP9tZAKFNRE+aTlHK4Kiio
T9SWKBS1MvRlqbgu42Ws+3FXhtHaauzqxB552EyWnVldNQavOzqN8A2q0pyzbeCp9iO7po5OxGYc
inxIC8d8KvXc02iMZt44oXcR4dmRAMLNq5Z12GXp9VTdrha5pg5zM1XgV2C7Nc/rXDYhDHcQm9kv
+5Om0bGhaq2s7hwpMzawh50xAzM4ayXYIgzoMl2ZaWz6PEiqXdRMCy1BV5hEkX0Z2EVyiXHJOnGp
f+pFQh9iGrZSex54nXTGDHsj+6p9XLhlSSztygTVrgKxldVH+mvN3sRm7jNkpOuO/MY0N5ZROyeN
J1mLzsXbMSURqD3D+j0a8yvh741Sy3d22ltXjkpcZJ4Zi65Sm7ugzp01HnG21IoP2hzKIeIpyK9L
ua3SLSxx8mtTXDs4CUl6ID1mU1exe2WNi4qQ6/Ze6aXGwbffZlc+wOcPQVxmS/i6BNbqhedfpqlk
H6uDKm3AT/HWU/tUuqoTwYa6jslcQPVcFLyuDemDWznsFMxW3mipVc7ZWBZnIX1aQs01cihLsIwP
LDYxwWRaPU+EiG+JDhz2tWOnF2FjpneqLOC2SHF1QS9KX2IQJ1WRquORcVmwdQOp2wd9FG5aX8Py
YGSdOIvjEMsSccu3BsKKJZW+hAXPHailGqdaKG5JImgpGcV1H8nd8UBNxdYkaoy9VUGJ6KwBGLrb
tYU0EZz0lUnOKa5DPb+MJaWFw6BIFw4qzkPpjSN1mVoEULclqLhqvSIsuaKqhfGmnmZRawYLE6/7
Xd04o6ojNXelJ4xHO8qQgzaRdWP2nfNBcXz9VuutErW17UGkx+noK1Nft5XjKk9C2LjkPhy6uqiv
BSOI45D9VDitTM9dmVbiH8eIzndDoOCT8dh1AKpIM3uYSoOEQ942pDUhndj4O4Fgvqil4txsZOjs
SFTXWqs4FyYAx24NiQWRrt4GKXnb6GERVrGdE3NHy8NrGaTsLmAvsehrObuClsn2SZVk9zol9IQI
IDNrp4L0FX/CW1ls68TxgDoH3TzDXzZ1PMQCppF7R15ieEQDdxrKmzIWCyMTw9JEoY6oYnAuA1Kz
rhTP6h+KUWmf2LwuacjZxaTveqKvSGBaglJAMhU7yeVQ5fJFKRgiyuhVwrlQFWnbsjYfVTkPSGLD
bUTKoCtPvmP7i5a515riMiKt1iMyVqmbuZSGzbKWrWJlpLm29OhHI2BoC6ubcHC2SKla0U03unDj
x4FyT2ZFv3Lx4VHyZN5OTqT2kEgUuEnnm2una7x1XmjmPlGFuJDLGjxm32MmmISDF6yLEA9nSgF3
jChf0Fyqqb9Bsu7svpb29Pn1eRxF+amMBHzpKXx1SNnlHZlv2sQwU/PSTsPhxmYlWdV5HN1YUaWc
SCVbzhbUnzV1XFN+MrQYB5gal941XgvmiW3ieicFVoo5GxhjSusUwUbg16u6TMtt60XGSlEb9SK0
K+Pyz/fK/2fuXj41xxW4Bn/cUb861Pmv/yy/7amP/+x5E2M6PyMYNjVFkYESvJz/E0CpQWCkzz2S
yjSd/c3zJoa/gbHH/2kq2GDzy02MpPys0lUngWmEq2EdMP/UNgZPz4umOrMeFVWyMnbvx8OShvly
G4MUqNLZXVhTi3bQDT4wCJW21+IS6ZShW9C1Gl2kJMw91XWtcFfTANnZTM22ULqbD21GRsAklpXo
SC2EPZfYlODrNNWR5eMB0i+cJp9HSBqXjd+WZ0pmNFct7j0EtVY+g79kL3wtqpYmCfLLMtYBRNl2
jbO5OVby4mlACKtZ4BySiv6yqioLu9fVHepsZU2ZG/I/fbDtwKdMgeIDXMx1gNwD2pxO5B1QyzCa
pwo0ZC2pgim4NmMiPB4/sBSELNYVokdVuLOGjhOkfxwPkkBxlDdtwhx7zIzpO62fBUpT32RRYG8z
FbOMVtIEIvxv6UASmSgiPmfHSQi7Z6+doFHo27HAhCKUTqNBJqaAF9eMZRCAGwHj06gCoMV0FPu2
WiH2Q7sw94l3nGWlKU/1pPCmmOG1iYLvaBKrbXBio2OalCiDJrEw02UuSfSTMsWa4TIa5ZKIpRP0
b8Tct9qR56FMRoJczsokqucVUnWApa2+r+rUx7tLfDR7l/LEsyTpKQ5M+b4KS+1GTiAfMWH1nqj6
unlRlCnWxFadSwjed3GvFhO2RDhPMHdBVC48RuIedVvqY/hPeg3yrhKrq0GRc2SPtq4/GgPJQCzd
JdUTURDAZ0OwNW5s6oQxZcGlJ8veB95p+UwRmbdP/dAb4DXLRXclx7bufuB6usWxSyaveih7Ua0b
AhOZ5Gs0foRaXbRDjlC4req1UAgmUZSQMhauy0VkOAKzhyBgQ8QNioSGJD9m6IW5kTNE6WhxyyWb
4viSRGv/Ed8tg40IoWSGn53cESUu1HUp2vSqwWL+wcGAOukVck9SqxZrI4msC0brKYLOnGRoy5dA
/1dNtDUKl/NwAT1HBDzuAlrsj4x7hvO4c5QT+g3ig1l0NH8aJSwXkZYrOxdo04k/RAPKTwSDJdSU
20LoRbVgKvWUyRJFNT3KYKExGVkUCT1+prgWojUFJ1lhuNXaCMP6iO2zxQrqGu5p2GLANeS8edC8
XAPT1DvGUteKMF0QHwrGjTh28zSv6/ZSC8p8kbn4RtM0rM6azuDpVwCpbBpElafA8s0zRQqUmS8H
Dt2+3kIDg3x3SXSof8YTy8OrSIpOcpscMYDA414stB6aluLUmMbow2j4pNt2zv6spU2fxecMDMmU
HEwUnRHicvQvSjKLIkaPM9xa0a5ULOnQVr57V/fCX2iB5dUT33fGfIMWvzDWJ1W67QarXHRxZZxp
deSu6CP1l76egsHXXC8+UjD07kIqS7Z72LvcKZJogNxB5l6R+2wsIo9vMsCdg5oQrUjYqJss8f0j
dHzKJCktsQAkJGH+kgnA0kL0dsRD9KhomNkRb2FpPTIDo2xuQ8xeDDSuwU5RL2gi6i9S127vEL5b
R8KR4mXLjAFwP03FqZ1p5sYrDEBFia6hQC8tlYfaJF1g1PTpTEMqVLWQxB2pnimYIKZFm6RTPHL4
Dgp7CsoNG4GQBUDUiPSnrHTP7TxUtzQ+iWYlHntZpHKxsCXbWGZDfkWknXQzaCq9XmvwaHfWT02J
HLlQc9i/uTESLeRFokT6NKiYGbEvd6eqxBR1yEoBMz52Fyk247npNURpeIZE9A27u7b0pWlBzT7T
1MxdWiiEjzQrH1bc7f6G9742iZR2WEQ0+9EF+6Rt+UbOVpUmU4CMdtHzKycWdfwSYkG5NEtXXkt+
0a9MOUgZxqDBZQbT0A/1pTMRR/JatavgENd2sorKALZe7BgLmG2AEcjdu0k004cF0JmMgSipeMG4
E6FowzLqDe3esB0PpgRcxd7DR2KHqZjSgu4XUqw28yQN3JmWV91qGJhr0o4I1mHM05fz4claywme
0OJ1oYX2guCHbBlbeTaXma1uRYWJ1CRdeU+HLp+XAomyTP9/Jmu9djDGhh05GmSMRYVG+oxOuo5P
zMYstAF6TFrELUsrEaghPL28aplL3QuFvhUEbrI7mwLxlxUzScQKPxqzs/nglciDfL/etdjIVhlA
f3yEEZS7CvefkTogomvST6r6KlczaeYFVLd17PYs77V5Ba6mxaCRZ2Jl+X3PLlj0Ms8tylDwi4OL
3QeyG4ZE7CBLLyc9o6tGi4ii6RA0KDG6y6akBTiNQhqM07gUycbUXXHVhHmw6RgqcZlJkedhMkkS
K8uycXn/VMG136rkceREl9mtSuqc8NMjp4zKoyATzNvd8rEglWMhUm4LLTXcqdnSo/c0kmfz0EhQ
sBu4EaMyParLwdnQ0AiJO7G9UX4l2MZ70rYxc/cGBImHGYawkjzUIesLKUHKWDR7Ta8GSuQqIO4w
SBeDNUgYWG37PMDKchzWpg+1n++xodq5q0GSTo2m1XYNDla+gNxiXOWq5WlRGtq26K1kqXaVMWcc
E6NPlmFuWMgKYaPbH6qqqU4LBpHM7ttosAHaSbRO09Tzl+O8iT6+kZg72czLG00rSpBzOoMuMq0d
Au5MUyMO1ghb5zJTlXzdSKa0j50wwmIYD2e6K3cniJKCiRm7xhG5SvEZVGaxZRRunXEXefQ5QPPC
b9fpy2LFttljqNIwXBbcHnMQpOmxcHp3Z9j9MLpLVOWkJVtrizZLOotc777ngiw65DqnbuvKVwU7
vLsmj937ILaHS8kxo2t2aOpxxu1w1g2hvo2Bp13wnwriba29DJn/nUS+wj0VMohahaJP13Ipirnb
GTSBWDvnmuTZcNpCA3tGNTQa1K4gPAntgs4RUEwooWpxgi0zvcwSXd9ZLvqFCbP3nmgknQ562IGT
AWYSQy/XU2lhd074UFZUtFoj/HlP6NYqQPK66YgBnjLaBPsi53DdJQLRjjW4eYze43HY03FzDYax
K3op+gCWXbrGYCdOXFHYLL1BUp8aorPpl6SsYj0jBYTf0jnB59q5jfASekVmG2dlrPQXsbAJzIzM
bpUmdrCVyiI6d7Jo+BAEg7FE681C2mWsJV5iukdSYFYqKpAY8L7H0PzCcGo0pUqeL/BUJdMq6hEy
+FJ+6Sp9eisQF0yJ2/QfDGSWe+j+9ZnmpP4FHrPoAlFWvx5wOR8bEqXspPaU7KBLbGbsLLX3HirZ
pSt11KJ6GZ420Bgh2Pa1sdFRYsR8B2Ez74SBr0jWdH8mK2V4Q9NMfcqkQu527AuixTh5XqdOL4Bw
o9pgTpFbO0OhqWblvvYQZw37RsdMCSpl3V9G9C8lcg/rUU1fQtWbFaFWENJma1c9tu6542XiVPUU
gu/4f+t5YJAPOK9Nq3xS6TatCmLvwgXcv2glQ+241QMMUCgcg3MX3eOKLqd+oQl0poFADzqpcy/Y
M3Jjx9QkhCL0cEQiXrp9/oAIYrjPWrvYR6LhfTbg1rnBKIe9OuC5NSetCap+IrLMBqNBKa0g29tV
xK0uUHADOSFT4JyGByeYOgW+Mhno1VMPo3zmsUPfOR00zpC3JkaTLja2pWYxjq/aXu/nbVcbc1Hy
+E9AciUH0fUtbA4p2lu66u7N0TFP/FesstYoIlr5HqHcjia3q8Klh4xWkkOXOeHbygBya8B2NZUr
pboO2X8Q8yXk/ilQBS2fCInERFN85VwJaNzNJKYxO9Mj6NGtIxovipRc13FmFLNK9pKD1WgIIyy9
zKZyU7mLCGImpnCr7veUO9ERPQyDBLhwVIRnlXlfCZt+o+mUZJr0ZrFOPdBPpDg25OFZLj6QWekP
9lKqu+jMznlvMqbytTs4yiKYR5WdzIpMQ+Ex2HlDUGuAYCfvJfPClNTwHNQoUs4Iv8ohzYV+1LZo
cVBnQjBw6A8vE2ZkuyRuhlUi6ZpHKEEA7Yioxw9/vqXxPu0K6uvNiuDeP7y0PH/qcYz/7HOzwvoZ
PauBGUDVLE3WvxQAKnBGIEVw32FmxhCIT+C5WWH+TH9CAX1r6DQSYKh9OXGxNG4gx7YxK4/zmj8l
AMTc/KJXgamaHgrmB8Y76Ar5GOPffzFy8TVG2hW+xpmOc25G/AZqg1pt9OM+HgoQ27ic41ylX2E2
tblVHTfZp0E4HIoqq7i3AnkvUYozGHbifY1NZw/nIF17qR5J07KUIEF0YDIRbpl489MAqm2oGDx3
5YmbuMfDoMwYTeravDYC1mg/9fQTMRiI7wuuAQ+BpgS05TVa5+xcpHiYykHFG1Q1zDUAM8I4pdjV
L/LOLHAGJ9ZmxHjDbKuknU7J+sHW2po+TC/Zezvqi5XrF961DIVi5tGiXhYlTqcczskiCb1+Sds4
uhYyA/iuiJQTrmaxMT3JfwR9rK41MlNmkt/Ac8uEfGJB/V6FrWXuvDJpasQB5nAKsc/cO7LVHdDV
dE96HMgbg252QNSTUl9mnuXh3SMr50Kj0tsw7Kp3aJLB/Fk0E6/LKqeudNtqWXdqD/rZ8DcEBlNm
BlJZrZyujPqJ6kSs8w1JK9MAXe8J9TYuThLoL/Q+UkfTrXaWkIUnIcOTym1Q6MqmHVWgszIs25uq
8WO26xZYB9h86l6yGPYjgeRtWGTuXYyia8nkorzLYz+l/jKFSQ8IEM2pKKVyZ6C23GmgTi60WIhV
JDp1qrhxCqHL9eVHOyfIdJbiCJnhGpRYNRXLvxWOAx21anTipyEbsguCEMN7VeuvM8dvb80qSU6N
tm4WQyxQ4vhILg4ahrK7DOXTRJU75bKjS8JaoMsuRlJg3DOpSoa1mtXthe3mOkS22lzTpQB7XTsd
vuqoIfAxlSxnP85Ykqmn5tHWiRIQ5xSpD0IkINkMVvaLnGbKrJLga6MbQ33WFD5reY0XYZGTSnLG
EEu7hoLtL/FpxKBsbHMr5fhal6nW6DA5UFXdacKVLoH9MN2W4qRZ1YQDLyWnZkHJGctvKSVZ6tid
7hReA5ipXdddZtTo+7ZVkye2x/EyyEPe+a6sNTuNCoV4vzAE9AxfcSZsK31qXdCUExuwOWCQjKXF
801Clmy7SS4Un7pE9pBhoYdHsNY0drpsQqIgUyrnCx+WEK1Gw6ofiPwrjpohiU/qNEEOq3Yu31PY
xJjuhKeckhU+zHWlgy1oJQaKHuxTMz8xU1qRUPQaQVguN40EQE0fKLxjzTAXGK+iRyjJ7VpOSn2Z
SJLMRIgWy6KjFbQQkNJgUoPC2YZWHV8zxUSf03R6/VRZjTuLArhdrRHIVB52Ds1LtRskA7BtiZHs
NTxSkA7KY9PXzEPbpB08Iqey5nEgTKqUyLvM7dZcoEvgz3K1WvXh4D8IhELrtDbijZkjd2EkQl8E
qZYPWqhy6i22lWYT153YEgAPwjwOmttAVeKzMEXZjFpTxAHiHsBzjVzr+SmsBFVZ+5bXUiti0N6k
DKY9QOZ1x+iiT66FoRFjYKDB9Nca725nygB5uIkGlYgsi8YlrU3FkY4aUw18quKwPWk0Rhqt3KY3
kor2n3LXvaz7IhobkxAZZ4rTK+bcIR4vP4UjjVGYzc2ONFJngd1CdgEOMOK2Mi/HVCt8MbeTSvEX
jk9gK2bKuAcL4401JiBuMObKwvczuMx1NGjWh9Lmxm3iHBVLjibDmZVVJV906miiIsAc47iuaMne
xdB2baka4AhDKfWJaCEjMbPMiUUKdQBRdkuo9DbVLOJ05bCIH6D6MN1OCg3ZTj744XWsl6itIWpI
7YSNSZePWmeACHlqSwRKFMD+RN9Xc8EuxiJHV6DCs6K+z04a2cXAhQ4PhHSaplwiI0NwY39ESLlu
4uhE2Qn82XRobLJNkxoNkAeFeg2hqFl5dYCWzbSEtO6ETPx3EVcK0sGWjaXB1IhEJhHWDJNJmHZI
+jSyY11tnAWUSDjxtK/TapIQzMYTknJMQHJWi1A5ZEAqUb6G01QE6jnWn2gDKUfdJo1LjnZeJy6p
Y4QCXxXEK4ycIwr+mRWIIYOR7vAnSWVCqaiNaI+MkLvBVZGSArFRrZndqN4xl1C/K0ibu5OhHcmM
LztaLKbtlz3MSLkR6CGt+F6KDUTTiW/I+5gfPIHtWW4Bl0eHHtCrT2HNK+Ec4Dc7Pr5jzLJuHbqP
LFT2Y9uPQaJwDIJum+KYgvoDaG2baz3Au9qLu3rSc+Nd+LWTnJNypz7mRdmrG7l3/HtY7iwpeI0w
k5fI4S6llNEKaV6Zda4OyLGmgdn38qYoMrSbnt172GvC0tjlZYMj0OPGv0XkZd6OLMYbaPFi3ttD
vu+1ELj9kGeuM+1o3tJRaaCxX7ua48pzhUZRuPGgVkHpSBFKlCzQx2D/SZZX7ZoOSq97XUhuc6ou
pEoWfr6hZZkZABRx9QTOrELZTH9GCZ0bXST6RWUKI5oodmaSuNRjopahs65wHziXjsLnKWWA6GT7
spYBXdVWZJY/toYqrpxCpu6p9FjMzUiROS+7nNs0LpapqAhkd9L6oCg2yDY1GKZ53kirSg/U0xQx
xK0SpuAgKtsW05h1MKSPKMKlTsLgQzG2nf//2YI/87Fnh+oAhoKW5mn9KPqzx7KOq/KzkZZhdPzw
8a+Dx/LP/MAfH+Cnx4+/bf3w978Zvzt2P/6iiz5//PSrP/3M+N//ODyQKDwLaFgE99V/jJ/6i7/8
+N/e40giiB+e//nziX370b/7mT7/4Sp4FAdx7/cfz7Z//pRHh+Tx73+bHkAkvZhuGsZImP79g/z9
by8+5hez0teO+yp+6eNVGk/pXzv2H2vK3njgq0McP/708Bj/ND3U9y9VazoVztsvy1EmqvE3/PRd
Y/kYv2XIwBjfevVfjfZ640X6QYDuG48+/fW/xUN29+LaEzJgg8R8+2X55lvlyAgF/4LbfZLFv/5X
cxCfP+P4ChgFbMz1P//Rv36//1LFv/4n1/X+BXOUw6vqX3J4ODtZ+vIl8KyM+AuuzA8g/G+8XV5X
Z7zx4NMD5KHq1//8/A2OX+rzhaH78dZndFkfmuDwPbfmKDJ969FXdRC/eIie+0CQId56aD54kP76
X987uvL2o/8Ar/vmrzQPqkP80+dF9/Pn/f2rHVm4b71C+8fqe1cH6c9bjzyt04cgPdA/frk8PX+7
f8HzevVqC/HNl788pN+950cF91svzi/i61X7+bL8Bc/TJOsP9997FYwZm2/94FM/u//1vz8f5/d7
UfsL1rxf+Mqyog6+c0Nqf8Gt/t19zKfLrv0FS99rfva33ouPAEK/veb62Cl/46F3h594SYaB+M5F
pzB48/F/YTMf5MGv/4wPXva8m/zpl/RBIFT8Xz+diKwJHh7T++DwU/9po8l+lrceL47Pv/v3e2yU
Ar5+vt8rOv7xojqZj9frZRX1wx/4rQ474X1AbPW3h/jxT3wucL5ziOdz+v08Fd6Nv6k8P/62l4XQ
L1/tgl7frn3xGz8fZvxV45fLL3m+Yl/80NcX5znv6o9O/U+dGI/Zayf29Qbs/ZzYl6Ou73xjX+39
3s95sdS99oV9ve18PyfGOvvaiX294303Jzby1F47sReb7fdzVp9eVp9eRd95vr7e57+fE2NJe+3r
+rrEeD8nxobttRP7VNVUGcv9xzLnRyv7N6vQ/+u1bIyKf+0Evyys3s+39oOdx/dquvdzcj9apF+W
k+/nvH64SL+sZN/Pif1gkX5ZRL+b0xrL8NfeHF/V7+/nvH6wlr1sHbyf0/rBSvZN1+L9nNkPyrFv
Gibv5sxekAe/s1980at5P2f1gwVs+mWb6N2c1XMj4g/39t92qN7Pqf3gjfj25tg7uBTPQUavrXjf
TODfwWkhK3F+8P78Jfn1n8glDh/H9Oe1eFnj3Gf0EdPHtPpiN/BFG+7L+ga+qfVp0/BvatdpX7Fy
vvMKfalseA9f2CdZxGv34R+IKt7Dyf12h/zhe/Tl3ZfHh/Tx0633b7qnfvSen2ZABO9+H/58uur3
BLvi+TuDaZ6l/wdPym9P5b/rrD5KkF67qV7Klt7BvfSbtOe1s/pjddA7OUP8JF/cTt95wX0lTHof
pwWF+gctnG80Ue/ixJ5VVa/dkV/Lsd7HeX3SdL16Xl8qBd7FST1ryV47qa9FaO/jvD6J2F47r2/1
b/93z+xHqxyD6fFH7uPHg/jH/wYAAP//</cx:binary>
              </cx:geoCache>
            </cx:geography>
          </cx:layoutPr>
          <cx:valueColors>
            <cx:minColor>
              <a:srgbClr val="BD0303"/>
            </cx:minColor>
            <cx:midColor>
              <a:schemeClr val="accent6">
                <a:lumMod val="20000"/>
                <a:lumOff val="80000"/>
              </a:schemeClr>
            </cx:midColor>
            <cx:maxColor>
              <a:schemeClr val="accent6">
                <a:lumMod val="75000"/>
              </a:schemeClr>
            </cx:maxColor>
          </cx:valueColors>
          <cx:valueColorPositions count="3">
            <cx:midPosition>
              <cx:number val="0"/>
            </cx:midPosition>
          </cx:valueColorPositions>
        </cx:series>
      </cx:plotAreaRegion>
    </cx:plotArea>
    <cx:legend pos="r" align="min" overlay="1">
      <cx:txPr>
        <a:bodyPr spcFirstLastPara="1" vertOverflow="ellipsis" horzOverflow="overflow" wrap="square" lIns="0" tIns="0" rIns="0" bIns="0" anchor="ctr" anchorCtr="1"/>
        <a:lstStyle/>
        <a:p>
          <a:pPr algn="ctr" rtl="0">
            <a:defRPr sz="700" b="1">
              <a:latin typeface="Verdana" panose="020B0604030504040204" pitchFamily="34" charset="0"/>
              <a:ea typeface="Verdana" panose="020B0604030504040204" pitchFamily="34" charset="0"/>
              <a:cs typeface="Verdana" panose="020B0604030504040204" pitchFamily="34" charset="0"/>
            </a:defRPr>
          </a:pPr>
          <a:endParaRPr lang="es-ES" sz="700" b="1" i="0" u="none" strike="noStrike" baseline="0">
            <a:solidFill>
              <a:sysClr val="windowText" lastClr="000000">
                <a:lumMod val="65000"/>
                <a:lumOff val="35000"/>
              </a:sysClr>
            </a:solidFill>
            <a:latin typeface="Verdana" panose="020B0604030504040204" pitchFamily="34" charset="0"/>
            <a:ea typeface="Verdana" panose="020B0604030504040204" pitchFamily="34" charset="0"/>
          </a:endParaRPr>
        </a:p>
      </cx:txPr>
    </cx:legend>
  </cx:chart>
  <cx:spPr>
    <a:ln>
      <a:noFill/>
    </a:ln>
  </cx:spPr>
</cx: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494">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85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ln w="3175">
        <a:solidFill>
          <a:schemeClr val="bg1"/>
        </a:solidFill>
      </a:ln>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2.xml><?xml version="1.0" encoding="utf-8"?>
<cs:chartStyle xmlns:cs="http://schemas.microsoft.com/office/drawing/2012/chartStyle" xmlns:a="http://schemas.openxmlformats.org/drawingml/2006/main" id="261">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defRPr sz="900" kern="1200"/>
  </cs:categoryAxis>
  <cs:chartArea>
    <cs:lnRef idx="0"/>
    <cs:fillRef idx="0"/>
    <cs:effectRef idx="0"/>
    <cs:fontRef idx="minor">
      <a:schemeClr val="dk1"/>
    </cs:fontRef>
    <cs:spPr>
      <a:pattFill prst="dkDnDiag">
        <a:fgClr>
          <a:schemeClr val="lt1">
            <a:lumMod val="95000"/>
          </a:schemeClr>
        </a:fgClr>
        <a:bgClr>
          <a:schemeClr val="lt1"/>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317500" algn="ctr" rotWithShape="0">
          <a:prstClr val="black">
            <a:alpha val="25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20000"/>
          </a:prstClr>
        </a:outerShdw>
      </a:effectLst>
      <a:scene3d>
        <a:camera prst="orthographicFront"/>
        <a:lightRig rig="threePt" dir="t"/>
      </a:scene3d>
      <a:sp3d prstMaterial="matte"/>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noFill/>
      <a:ln w="9525" cap="flat" cmpd="sng" algn="ctr">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65000"/>
            <a:lumOff val="35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65000"/>
            <a:lumOff val="35000"/>
          </a:schemeClr>
        </a:solidFill>
        <a:round/>
      </a:ln>
    </cs:spPr>
  </cs:errorBar>
  <cs:floor>
    <cs:lnRef idx="0"/>
    <cs:fillRef idx="0"/>
    <cs:effectRef idx="0"/>
    <cs:fontRef idx="minor">
      <a:schemeClr val="dk1"/>
    </cs:fontRef>
    <cs:spPr>
      <a:noFill/>
      <a:ln>
        <a:noFill/>
      </a:ln>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50000"/>
            <a:lumOff val="50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78000"/>
        </a:schemeClr>
      </a:solidFill>
    </cs:spPr>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inor">
      <a:schemeClr val="dk1">
        <a:lumMod val="65000"/>
        <a:lumOff val="35000"/>
      </a:schemeClr>
    </cs:fontRef>
    <cs:defRPr sz="1800" b="1" kern="120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65000"/>
            <a:lumOff val="35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261">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defRPr sz="900" kern="1200"/>
  </cs:categoryAxis>
  <cs:chartArea>
    <cs:lnRef idx="0"/>
    <cs:fillRef idx="0"/>
    <cs:effectRef idx="0"/>
    <cs:fontRef idx="minor">
      <a:schemeClr val="dk1"/>
    </cs:fontRef>
    <cs:spPr>
      <a:pattFill prst="dkDnDiag">
        <a:fgClr>
          <a:schemeClr val="lt1">
            <a:lumMod val="95000"/>
          </a:schemeClr>
        </a:fgClr>
        <a:bgClr>
          <a:schemeClr val="lt1"/>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317500" algn="ctr" rotWithShape="0">
          <a:prstClr val="black">
            <a:alpha val="25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20000"/>
          </a:prstClr>
        </a:outerShdw>
      </a:effectLst>
      <a:scene3d>
        <a:camera prst="orthographicFront"/>
        <a:lightRig rig="threePt" dir="t"/>
      </a:scene3d>
      <a:sp3d prstMaterial="matte"/>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noFill/>
      <a:ln w="9525" cap="flat" cmpd="sng" algn="ctr">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65000"/>
            <a:lumOff val="35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65000"/>
            <a:lumOff val="35000"/>
          </a:schemeClr>
        </a:solidFill>
        <a:round/>
      </a:ln>
    </cs:spPr>
  </cs:errorBar>
  <cs:floor>
    <cs:lnRef idx="0"/>
    <cs:fillRef idx="0"/>
    <cs:effectRef idx="0"/>
    <cs:fontRef idx="minor">
      <a:schemeClr val="dk1"/>
    </cs:fontRef>
    <cs:spPr>
      <a:noFill/>
      <a:ln>
        <a:noFill/>
      </a:ln>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50000"/>
            <a:lumOff val="50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78000"/>
        </a:schemeClr>
      </a:solidFill>
    </cs:spPr>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inor">
      <a:schemeClr val="dk1">
        <a:lumMod val="65000"/>
        <a:lumOff val="35000"/>
      </a:schemeClr>
    </cs:fontRef>
    <cs:defRPr sz="1800" b="1" kern="120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65000"/>
            <a:lumOff val="35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4.xml><?xml version="1.0" encoding="utf-8"?>
<cs:chartStyle xmlns:cs="http://schemas.microsoft.com/office/drawing/2012/chartStyle" xmlns:a="http://schemas.openxmlformats.org/drawingml/2006/main" id="494">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85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ln w="3175">
        <a:solidFill>
          <a:schemeClr val="bg1"/>
        </a:solidFill>
      </a:ln>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1">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defRPr sz="900" kern="1200"/>
  </cs:categoryAxis>
  <cs:chartArea>
    <cs:lnRef idx="0"/>
    <cs:fillRef idx="0"/>
    <cs:effectRef idx="0"/>
    <cs:fontRef idx="minor">
      <a:schemeClr val="dk1"/>
    </cs:fontRef>
    <cs:spPr>
      <a:pattFill prst="dkDnDiag">
        <a:fgClr>
          <a:schemeClr val="lt1">
            <a:lumMod val="95000"/>
          </a:schemeClr>
        </a:fgClr>
        <a:bgClr>
          <a:schemeClr val="lt1"/>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317500" algn="ctr" rotWithShape="0">
          <a:prstClr val="black">
            <a:alpha val="25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20000"/>
          </a:prstClr>
        </a:outerShdw>
      </a:effectLst>
      <a:scene3d>
        <a:camera prst="orthographicFront"/>
        <a:lightRig rig="threePt" dir="t"/>
      </a:scene3d>
      <a:sp3d prstMaterial="matte"/>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noFill/>
      <a:ln w="9525" cap="flat" cmpd="sng" algn="ctr">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65000"/>
            <a:lumOff val="35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65000"/>
            <a:lumOff val="35000"/>
          </a:schemeClr>
        </a:solidFill>
        <a:round/>
      </a:ln>
    </cs:spPr>
  </cs:errorBar>
  <cs:floor>
    <cs:lnRef idx="0"/>
    <cs:fillRef idx="0"/>
    <cs:effectRef idx="0"/>
    <cs:fontRef idx="minor">
      <a:schemeClr val="dk1"/>
    </cs:fontRef>
    <cs:spPr>
      <a:noFill/>
      <a:ln>
        <a:noFill/>
      </a:ln>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50000"/>
            <a:lumOff val="50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78000"/>
        </a:schemeClr>
      </a:solidFill>
    </cs:spPr>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inor">
      <a:schemeClr val="dk1">
        <a:lumMod val="65000"/>
        <a:lumOff val="35000"/>
      </a:schemeClr>
    </cs:fontRef>
    <cs:defRPr sz="1800" b="1" kern="120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65000"/>
            <a:lumOff val="35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1">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defRPr sz="900" kern="1200"/>
  </cs:categoryAxis>
  <cs:chartArea>
    <cs:lnRef idx="0"/>
    <cs:fillRef idx="0"/>
    <cs:effectRef idx="0"/>
    <cs:fontRef idx="minor">
      <a:schemeClr val="dk1"/>
    </cs:fontRef>
    <cs:spPr>
      <a:pattFill prst="dkDnDiag">
        <a:fgClr>
          <a:schemeClr val="lt1">
            <a:lumMod val="95000"/>
          </a:schemeClr>
        </a:fgClr>
        <a:bgClr>
          <a:schemeClr val="lt1"/>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317500" algn="ctr" rotWithShape="0">
          <a:prstClr val="black">
            <a:alpha val="25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20000"/>
          </a:prstClr>
        </a:outerShdw>
      </a:effectLst>
      <a:scene3d>
        <a:camera prst="orthographicFront"/>
        <a:lightRig rig="threePt" dir="t"/>
      </a:scene3d>
      <a:sp3d prstMaterial="matte"/>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noFill/>
      <a:ln w="9525" cap="flat" cmpd="sng" algn="ctr">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65000"/>
            <a:lumOff val="35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65000"/>
            <a:lumOff val="35000"/>
          </a:schemeClr>
        </a:solidFill>
        <a:round/>
      </a:ln>
    </cs:spPr>
  </cs:errorBar>
  <cs:floor>
    <cs:lnRef idx="0"/>
    <cs:fillRef idx="0"/>
    <cs:effectRef idx="0"/>
    <cs:fontRef idx="minor">
      <a:schemeClr val="dk1"/>
    </cs:fontRef>
    <cs:spPr>
      <a:noFill/>
      <a:ln>
        <a:noFill/>
      </a:ln>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50000"/>
            <a:lumOff val="50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78000"/>
        </a:schemeClr>
      </a:solidFill>
    </cs:spPr>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inor">
      <a:schemeClr val="dk1">
        <a:lumMod val="65000"/>
        <a:lumOff val="35000"/>
      </a:schemeClr>
    </cs:fontRef>
    <cs:defRPr sz="1800" b="1" kern="120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65000"/>
            <a:lumOff val="35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chart" Target="../charts/chart1.xml"/><Relationship Id="rId1" Type="http://schemas.microsoft.com/office/2014/relationships/chartEx" Target="../charts/chartEx1.xml"/><Relationship Id="rId4"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chart" Target="../charts/chart4.xml"/><Relationship Id="rId2" Type="http://schemas.openxmlformats.org/officeDocument/2006/relationships/chart" Target="../charts/chart3.xml"/><Relationship Id="rId1" Type="http://schemas.microsoft.com/office/2014/relationships/chartEx" Target="../charts/chartEx2.xml"/><Relationship Id="rId4"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1280160</xdr:colOff>
      <xdr:row>5</xdr:row>
      <xdr:rowOff>47625</xdr:rowOff>
    </xdr:to>
    <xdr:pic>
      <xdr:nvPicPr>
        <xdr:cNvPr id="4" name="Imagen 3">
          <a:extLst>
            <a:ext uri="{FF2B5EF4-FFF2-40B4-BE49-F238E27FC236}">
              <a16:creationId xmlns:a16="http://schemas.microsoft.com/office/drawing/2014/main" id="{AC8900C7-0FB6-FF9E-2025-EF7E60E05C71}"/>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18049"/>
        <a:stretch/>
      </xdr:blipFill>
      <xdr:spPr>
        <a:xfrm>
          <a:off x="0" y="0"/>
          <a:ext cx="1280160" cy="9620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45842</xdr:colOff>
      <xdr:row>81</xdr:row>
      <xdr:rowOff>113355</xdr:rowOff>
    </xdr:from>
    <xdr:to>
      <xdr:col>12</xdr:col>
      <xdr:colOff>211535</xdr:colOff>
      <xdr:row>112</xdr:row>
      <xdr:rowOff>164063</xdr:rowOff>
    </xdr:to>
    <mc:AlternateContent xmlns:mc="http://schemas.openxmlformats.org/markup-compatibility/2006">
      <mc:Choice xmlns:cx6="http://schemas.microsoft.com/office/drawing/2016/5/12/chartex" Requires="cx6">
        <xdr:graphicFrame macro="">
          <xdr:nvGraphicFramePr>
            <xdr:cNvPr id="3" name="Gráfico 2">
              <a:extLst>
                <a:ext uri="{FF2B5EF4-FFF2-40B4-BE49-F238E27FC236}">
                  <a16:creationId xmlns:a16="http://schemas.microsoft.com/office/drawing/2014/main" id="{57EC8A30-7B83-418A-9EAB-1B4676182BF0}"/>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1"/>
            </a:graphicData>
          </a:graphic>
        </xdr:graphicFrame>
      </mc:Choice>
      <mc:Fallback>
        <xdr:sp macro="" textlink="">
          <xdr:nvSpPr>
            <xdr:cNvPr id="0" name=""/>
            <xdr:cNvSpPr>
              <a:spLocks noTextEdit="1"/>
            </xdr:cNvSpPr>
          </xdr:nvSpPr>
          <xdr:spPr>
            <a:xfrm>
              <a:off x="6962897" y="14553255"/>
              <a:ext cx="5770203" cy="5369468"/>
            </a:xfrm>
            <a:prstGeom prst="rect">
              <a:avLst/>
            </a:prstGeom>
            <a:solidFill>
              <a:prstClr val="white"/>
            </a:solidFill>
            <a:ln w="1">
              <a:solidFill>
                <a:prstClr val="green"/>
              </a:solidFill>
            </a:ln>
          </xdr:spPr>
          <xdr:txBody>
            <a:bodyPr vertOverflow="clip" horzOverflow="clip"/>
            <a:lstStyle/>
            <a:p>
              <a:r>
                <a:rPr lang="es-CO" sz="1100"/>
                <a:t>Este gráfico no está disponible en su versión de Excel.
Si edita esta forma o guarda el libro en un formato de archivo diferente, el gráfico no se podrá utilizar.</a:t>
              </a:r>
            </a:p>
          </xdr:txBody>
        </xdr:sp>
      </mc:Fallback>
    </mc:AlternateContent>
    <xdr:clientData/>
  </xdr:twoCellAnchor>
  <xdr:twoCellAnchor>
    <xdr:from>
      <xdr:col>1</xdr:col>
      <xdr:colOff>539750</xdr:colOff>
      <xdr:row>143</xdr:row>
      <xdr:rowOff>15875</xdr:rowOff>
    </xdr:from>
    <xdr:to>
      <xdr:col>3</xdr:col>
      <xdr:colOff>563880</xdr:colOff>
      <xdr:row>150</xdr:row>
      <xdr:rowOff>100330</xdr:rowOff>
    </xdr:to>
    <xdr:graphicFrame macro="">
      <xdr:nvGraphicFramePr>
        <xdr:cNvPr id="6" name="Gráfico 5">
          <a:extLst>
            <a:ext uri="{FF2B5EF4-FFF2-40B4-BE49-F238E27FC236}">
              <a16:creationId xmlns:a16="http://schemas.microsoft.com/office/drawing/2014/main" id="{F514EF31-7B63-4B95-8326-5DE84EFBC68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xdr:col>
      <xdr:colOff>452437</xdr:colOff>
      <xdr:row>143</xdr:row>
      <xdr:rowOff>23813</xdr:rowOff>
    </xdr:from>
    <xdr:to>
      <xdr:col>6</xdr:col>
      <xdr:colOff>682942</xdr:colOff>
      <xdr:row>150</xdr:row>
      <xdr:rowOff>108268</xdr:rowOff>
    </xdr:to>
    <xdr:graphicFrame macro="">
      <xdr:nvGraphicFramePr>
        <xdr:cNvPr id="7" name="Gráfico 6">
          <a:extLst>
            <a:ext uri="{FF2B5EF4-FFF2-40B4-BE49-F238E27FC236}">
              <a16:creationId xmlns:a16="http://schemas.microsoft.com/office/drawing/2014/main" id="{5B681A68-40BB-4A50-9599-203469B27B5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0</xdr:col>
      <xdr:colOff>0</xdr:colOff>
      <xdr:row>0</xdr:row>
      <xdr:rowOff>0</xdr:rowOff>
    </xdr:from>
    <xdr:to>
      <xdr:col>0</xdr:col>
      <xdr:colOff>1280160</xdr:colOff>
      <xdr:row>5</xdr:row>
      <xdr:rowOff>55245</xdr:rowOff>
    </xdr:to>
    <xdr:pic>
      <xdr:nvPicPr>
        <xdr:cNvPr id="4" name="Imagen 3">
          <a:extLst>
            <a:ext uri="{FF2B5EF4-FFF2-40B4-BE49-F238E27FC236}">
              <a16:creationId xmlns:a16="http://schemas.microsoft.com/office/drawing/2014/main" id="{62128489-4E98-440C-8C93-6160B1D62CFA}"/>
            </a:ext>
          </a:extLst>
        </xdr:cNvPr>
        <xdr:cNvPicPr>
          <a:picLocks noChangeAspect="1"/>
        </xdr:cNvPicPr>
      </xdr:nvPicPr>
      <xdr:blipFill rotWithShape="1">
        <a:blip xmlns:r="http://schemas.openxmlformats.org/officeDocument/2006/relationships" r:embed="rId4">
          <a:extLst>
            <a:ext uri="{28A0092B-C50C-407E-A947-70E740481C1C}">
              <a14:useLocalDpi xmlns:a14="http://schemas.microsoft.com/office/drawing/2010/main" val="0"/>
            </a:ext>
          </a:extLst>
        </a:blip>
        <a:srcRect r="18049"/>
        <a:stretch/>
      </xdr:blipFill>
      <xdr:spPr>
        <a:xfrm>
          <a:off x="0" y="0"/>
          <a:ext cx="1280160" cy="96202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6</xdr:col>
      <xdr:colOff>200147</xdr:colOff>
      <xdr:row>64</xdr:row>
      <xdr:rowOff>153360</xdr:rowOff>
    </xdr:from>
    <xdr:to>
      <xdr:col>12</xdr:col>
      <xdr:colOff>365840</xdr:colOff>
      <xdr:row>96</xdr:row>
      <xdr:rowOff>28808</xdr:rowOff>
    </xdr:to>
    <mc:AlternateContent xmlns:mc="http://schemas.openxmlformats.org/markup-compatibility/2006">
      <mc:Choice xmlns:cx6="http://schemas.microsoft.com/office/drawing/2016/5/12/chartex" Requires="cx6">
        <xdr:graphicFrame macro="">
          <xdr:nvGraphicFramePr>
            <xdr:cNvPr id="3" name="Gráfico 2">
              <a:extLst>
                <a:ext uri="{FF2B5EF4-FFF2-40B4-BE49-F238E27FC236}">
                  <a16:creationId xmlns:a16="http://schemas.microsoft.com/office/drawing/2014/main" id="{C39682CB-C721-415C-B4F5-BF7174A6E05A}"/>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1"/>
            </a:graphicData>
          </a:graphic>
        </xdr:graphicFrame>
      </mc:Choice>
      <mc:Fallback>
        <xdr:sp macro="" textlink="">
          <xdr:nvSpPr>
            <xdr:cNvPr id="0" name=""/>
            <xdr:cNvSpPr>
              <a:spLocks noTextEdit="1"/>
            </xdr:cNvSpPr>
          </xdr:nvSpPr>
          <xdr:spPr>
            <a:xfrm>
              <a:off x="7117202" y="11421435"/>
              <a:ext cx="5132028" cy="5359943"/>
            </a:xfrm>
            <a:prstGeom prst="rect">
              <a:avLst/>
            </a:prstGeom>
            <a:solidFill>
              <a:prstClr val="white"/>
            </a:solidFill>
            <a:ln w="1">
              <a:solidFill>
                <a:prstClr val="green"/>
              </a:solidFill>
            </a:ln>
          </xdr:spPr>
          <xdr:txBody>
            <a:bodyPr vertOverflow="clip" horzOverflow="clip"/>
            <a:lstStyle/>
            <a:p>
              <a:r>
                <a:rPr lang="es-CO" sz="1100"/>
                <a:t>Este gráfico no está disponible en su versión de Excel.
Si edita esta forma o guarda el libro en un formato de archivo diferente, el gráfico no se podrá utilizar.</a:t>
              </a:r>
            </a:p>
          </xdr:txBody>
        </xdr:sp>
      </mc:Fallback>
    </mc:AlternateContent>
    <xdr:clientData/>
  </xdr:twoCellAnchor>
  <xdr:twoCellAnchor>
    <xdr:from>
      <xdr:col>1</xdr:col>
      <xdr:colOff>571500</xdr:colOff>
      <xdr:row>125</xdr:row>
      <xdr:rowOff>167640</xdr:rowOff>
    </xdr:from>
    <xdr:to>
      <xdr:col>3</xdr:col>
      <xdr:colOff>601980</xdr:colOff>
      <xdr:row>133</xdr:row>
      <xdr:rowOff>72390</xdr:rowOff>
    </xdr:to>
    <xdr:graphicFrame macro="">
      <xdr:nvGraphicFramePr>
        <xdr:cNvPr id="6" name="Gráfico 5">
          <a:extLst>
            <a:ext uri="{FF2B5EF4-FFF2-40B4-BE49-F238E27FC236}">
              <a16:creationId xmlns:a16="http://schemas.microsoft.com/office/drawing/2014/main" id="{3E55EAA3-E09A-4CCB-9239-CE7E355DCA4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xdr:col>
      <xdr:colOff>403860</xdr:colOff>
      <xdr:row>126</xdr:row>
      <xdr:rowOff>22860</xdr:rowOff>
    </xdr:from>
    <xdr:to>
      <xdr:col>6</xdr:col>
      <xdr:colOff>640080</xdr:colOff>
      <xdr:row>133</xdr:row>
      <xdr:rowOff>102870</xdr:rowOff>
    </xdr:to>
    <xdr:graphicFrame macro="">
      <xdr:nvGraphicFramePr>
        <xdr:cNvPr id="7" name="Gráfico 6">
          <a:extLst>
            <a:ext uri="{FF2B5EF4-FFF2-40B4-BE49-F238E27FC236}">
              <a16:creationId xmlns:a16="http://schemas.microsoft.com/office/drawing/2014/main" id="{21E54B86-C248-4960-9866-904903D929C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0</xdr:col>
      <xdr:colOff>0</xdr:colOff>
      <xdr:row>0</xdr:row>
      <xdr:rowOff>0</xdr:rowOff>
    </xdr:from>
    <xdr:to>
      <xdr:col>0</xdr:col>
      <xdr:colOff>1280160</xdr:colOff>
      <xdr:row>5</xdr:row>
      <xdr:rowOff>70485</xdr:rowOff>
    </xdr:to>
    <xdr:pic>
      <xdr:nvPicPr>
        <xdr:cNvPr id="4" name="Imagen 3">
          <a:extLst>
            <a:ext uri="{FF2B5EF4-FFF2-40B4-BE49-F238E27FC236}">
              <a16:creationId xmlns:a16="http://schemas.microsoft.com/office/drawing/2014/main" id="{33532ABD-825F-4DFD-B3BD-7DA7200BED49}"/>
            </a:ext>
          </a:extLst>
        </xdr:cNvPr>
        <xdr:cNvPicPr>
          <a:picLocks noChangeAspect="1"/>
        </xdr:cNvPicPr>
      </xdr:nvPicPr>
      <xdr:blipFill rotWithShape="1">
        <a:blip xmlns:r="http://schemas.openxmlformats.org/officeDocument/2006/relationships" r:embed="rId4">
          <a:extLst>
            <a:ext uri="{28A0092B-C50C-407E-A947-70E740481C1C}">
              <a14:useLocalDpi xmlns:a14="http://schemas.microsoft.com/office/drawing/2010/main" val="0"/>
            </a:ext>
          </a:extLst>
        </a:blip>
        <a:srcRect r="18049"/>
        <a:stretch/>
      </xdr:blipFill>
      <xdr:spPr>
        <a:xfrm>
          <a:off x="0" y="0"/>
          <a:ext cx="1280160" cy="96202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1280160</xdr:colOff>
      <xdr:row>5</xdr:row>
      <xdr:rowOff>1905</xdr:rowOff>
    </xdr:to>
    <xdr:pic>
      <xdr:nvPicPr>
        <xdr:cNvPr id="3" name="Imagen 2">
          <a:extLst>
            <a:ext uri="{FF2B5EF4-FFF2-40B4-BE49-F238E27FC236}">
              <a16:creationId xmlns:a16="http://schemas.microsoft.com/office/drawing/2014/main" id="{8368C9F6-88A0-4249-A2CB-42845343CF4F}"/>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18049"/>
        <a:stretch/>
      </xdr:blipFill>
      <xdr:spPr>
        <a:xfrm>
          <a:off x="0" y="0"/>
          <a:ext cx="1280160" cy="96202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121920</xdr:colOff>
      <xdr:row>5</xdr:row>
      <xdr:rowOff>1905</xdr:rowOff>
    </xdr:to>
    <xdr:pic>
      <xdr:nvPicPr>
        <xdr:cNvPr id="3" name="Imagen 2">
          <a:extLst>
            <a:ext uri="{FF2B5EF4-FFF2-40B4-BE49-F238E27FC236}">
              <a16:creationId xmlns:a16="http://schemas.microsoft.com/office/drawing/2014/main" id="{84B67E45-487A-4CC7-B1A2-35D839D8FD2C}"/>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18049"/>
        <a:stretch/>
      </xdr:blipFill>
      <xdr:spPr>
        <a:xfrm>
          <a:off x="0" y="0"/>
          <a:ext cx="1280160" cy="962025"/>
        </a:xfrm>
        <a:prstGeom prst="rect">
          <a:avLst/>
        </a:prstGeom>
      </xdr:spPr>
    </xdr:pic>
    <xdr:clientData/>
  </xdr:twoCellAnchor>
</xdr:wsDr>
</file>

<file path=xl/richData/_rels/rdRichValueWebImage.xml.rels><?xml version="1.0" encoding="UTF-8" standalone="yes"?>
<Relationships xmlns="http://schemas.openxmlformats.org/package/2006/relationships"><Relationship Id="rId26" Type="http://schemas.openxmlformats.org/officeDocument/2006/relationships/hyperlink" Target="https://www.bing.com/images/search?form=xlimg&amp;q=Cesar+Department" TargetMode="External"/><Relationship Id="rId21" Type="http://schemas.openxmlformats.org/officeDocument/2006/relationships/hyperlink" Target="https://www.bing.com/th?id=AMMS_c7e7183a8049fcd4476666d530c02af4&amp;qlt=95" TargetMode="External"/><Relationship Id="rId34" Type="http://schemas.openxmlformats.org/officeDocument/2006/relationships/hyperlink" Target="https://www.bing.com/images/search?form=xlimg&amp;q=Guain%c3%ada" TargetMode="External"/><Relationship Id="rId42" Type="http://schemas.openxmlformats.org/officeDocument/2006/relationships/hyperlink" Target="https://www.bing.com/images/search?form=xlimg&amp;q=Magdalena+Colombia" TargetMode="External"/><Relationship Id="rId47" Type="http://schemas.openxmlformats.org/officeDocument/2006/relationships/hyperlink" Target="https://www.bing.com/th?id=AMMS_15bf66bdab75cdde6ffd291c2f0d7e74&amp;qlt=95" TargetMode="External"/><Relationship Id="rId50" Type="http://schemas.openxmlformats.org/officeDocument/2006/relationships/hyperlink" Target="https://www.bing.com/images/search?form=xlimg&amp;q=Putumayo+Colombia" TargetMode="External"/><Relationship Id="rId55" Type="http://schemas.openxmlformats.org/officeDocument/2006/relationships/hyperlink" Target="https://www.bing.com/th?id=AMMS_ceb37bf9c2248ee09982ca065941b9db&amp;qlt=95" TargetMode="External"/><Relationship Id="rId63" Type="http://schemas.openxmlformats.org/officeDocument/2006/relationships/hyperlink" Target="https://www.bing.com/th?id=AMMS_b23fcbdf48c03272195282d8fba47d31&amp;qlt=95" TargetMode="External"/><Relationship Id="rId7" Type="http://schemas.openxmlformats.org/officeDocument/2006/relationships/hyperlink" Target="https://www.bing.com/th?id=AMMS_cf6bb66b31d33d0a4e553a7073bf8f20&amp;qlt=95" TargetMode="External"/><Relationship Id="rId2" Type="http://schemas.openxmlformats.org/officeDocument/2006/relationships/hyperlink" Target="https://www.bing.com/images/search?form=xlimg&amp;q=Amazonas+Colombia" TargetMode="External"/><Relationship Id="rId16" Type="http://schemas.openxmlformats.org/officeDocument/2006/relationships/hyperlink" Target="https://www.bing.com/images/search?form=xlimg&amp;q=Boyac%c3%a1" TargetMode="External"/><Relationship Id="rId29" Type="http://schemas.openxmlformats.org/officeDocument/2006/relationships/hyperlink" Target="https://www.bing.com/th?id=AMMS_ca7f8b4e7a6e35e587d398eda20b2bb0&amp;qlt=95" TargetMode="External"/><Relationship Id="rId11" Type="http://schemas.openxmlformats.org/officeDocument/2006/relationships/hyperlink" Target="https://www.bing.com/th?id=AMMS_f84545438603b063c6fdfa9b5d4afddd&amp;qlt=95" TargetMode="External"/><Relationship Id="rId24" Type="http://schemas.openxmlformats.org/officeDocument/2006/relationships/hyperlink" Target="https://www.bing.com/images/search?form=xlimg&amp;q=Cauca+Colombia" TargetMode="External"/><Relationship Id="rId32" Type="http://schemas.openxmlformats.org/officeDocument/2006/relationships/hyperlink" Target="https://www.bing.com/images/search?form=xlimg&amp;q=Cundinamarca" TargetMode="External"/><Relationship Id="rId37" Type="http://schemas.openxmlformats.org/officeDocument/2006/relationships/hyperlink" Target="https://www.bing.com/th?id=AMMS_5a2cd20041efea18be49b5827dec36f8&amp;qlt=95" TargetMode="External"/><Relationship Id="rId40" Type="http://schemas.openxmlformats.org/officeDocument/2006/relationships/hyperlink" Target="https://www.bing.com/images/search?form=xlimg&amp;q=La+Guajira" TargetMode="External"/><Relationship Id="rId45" Type="http://schemas.openxmlformats.org/officeDocument/2006/relationships/hyperlink" Target="https://www.bing.com/th?id=AMMS_a8aec08b72c54853eec46ff69568a298&amp;qlt=95" TargetMode="External"/><Relationship Id="rId53" Type="http://schemas.openxmlformats.org/officeDocument/2006/relationships/hyperlink" Target="https://www.bing.com/th?id=AMMS_16d3f6dcc4e384c26f33571844cef4bd&amp;qlt=95" TargetMode="External"/><Relationship Id="rId58" Type="http://schemas.openxmlformats.org/officeDocument/2006/relationships/hyperlink" Target="https://www.bing.com/images/search?form=xlimg&amp;q=Sucre+Colombia" TargetMode="External"/><Relationship Id="rId66" Type="http://schemas.openxmlformats.org/officeDocument/2006/relationships/hyperlink" Target="https://www.bing.com/images/search?form=xlimg&amp;q=Vichada" TargetMode="External"/><Relationship Id="rId5" Type="http://schemas.openxmlformats.org/officeDocument/2006/relationships/hyperlink" Target="https://www.bing.com/th?id=AMMS_d63452a185415abe7c0530920ab0bfb8&amp;qlt=95" TargetMode="External"/><Relationship Id="rId61" Type="http://schemas.openxmlformats.org/officeDocument/2006/relationships/hyperlink" Target="https://www.bing.com/th?id=AMMS_a6680b6d150b9864cba1e6bfcda49c71&amp;qlt=95" TargetMode="External"/><Relationship Id="rId19" Type="http://schemas.openxmlformats.org/officeDocument/2006/relationships/hyperlink" Target="https://www.bing.com/th?id=AMMS_d4383456352e92890f12b45082c42500&amp;qlt=95" TargetMode="External"/><Relationship Id="rId14" Type="http://schemas.openxmlformats.org/officeDocument/2006/relationships/hyperlink" Target="https://www.bing.com/images/search?form=xlimg&amp;q=Bol%c3%advar+Colombia" TargetMode="External"/><Relationship Id="rId22" Type="http://schemas.openxmlformats.org/officeDocument/2006/relationships/hyperlink" Target="https://www.bing.com/images/search?form=xlimg&amp;q=Casanare" TargetMode="External"/><Relationship Id="rId27" Type="http://schemas.openxmlformats.org/officeDocument/2006/relationships/hyperlink" Target="https://www.bing.com/th?id=AMMS_8c3a79266a6e858ca97acc4695093864&amp;qlt=95" TargetMode="External"/><Relationship Id="rId30" Type="http://schemas.openxmlformats.org/officeDocument/2006/relationships/hyperlink" Target="https://www.bing.com/images/search?form=xlimg&amp;q=C%c3%b3rdoba+Colombia" TargetMode="External"/><Relationship Id="rId35" Type="http://schemas.openxmlformats.org/officeDocument/2006/relationships/hyperlink" Target="https://www.bing.com/th?id=AMMS_74586e67faa9f49298744d1b1a1e4af1&amp;qlt=95" TargetMode="External"/><Relationship Id="rId43" Type="http://schemas.openxmlformats.org/officeDocument/2006/relationships/hyperlink" Target="https://www.bing.com/th?id=AMMS_8c8c1f5f75f56f4b8f307365160a023f&amp;qlt=95" TargetMode="External"/><Relationship Id="rId48" Type="http://schemas.openxmlformats.org/officeDocument/2006/relationships/hyperlink" Target="https://www.bing.com/images/search?form=xlimg&amp;q=Norte+de+Santander" TargetMode="External"/><Relationship Id="rId56" Type="http://schemas.openxmlformats.org/officeDocument/2006/relationships/hyperlink" Target="https://www.bing.com/images/search?form=xlimg&amp;q=Santander+Colombia" TargetMode="External"/><Relationship Id="rId64" Type="http://schemas.openxmlformats.org/officeDocument/2006/relationships/hyperlink" Target="https://www.bing.com/images/search?form=xlimg&amp;q=Vaup%c3%a9s" TargetMode="External"/><Relationship Id="rId8" Type="http://schemas.openxmlformats.org/officeDocument/2006/relationships/hyperlink" Target="https://www.bing.com/images/search?form=xlimg&amp;q=Archipi%c3%a9lago+de+San+Andr%c3%a9s%2c+Providencia+y+Santa+Catalina" TargetMode="External"/><Relationship Id="rId51" Type="http://schemas.openxmlformats.org/officeDocument/2006/relationships/hyperlink" Target="https://www.bing.com/th?id=AMMS_24786fd5a8d5dfb8348f226a94e61cbc&amp;qlt=95" TargetMode="External"/><Relationship Id="rId3" Type="http://schemas.openxmlformats.org/officeDocument/2006/relationships/hyperlink" Target="https://www.bing.com/th?id=AMMS_f79141c411a1ee528f8e1367f68daf11&amp;qlt=95" TargetMode="External"/><Relationship Id="rId12" Type="http://schemas.openxmlformats.org/officeDocument/2006/relationships/hyperlink" Target="https://www.bing.com/images/search?form=xlimg&amp;q=Bogot%c3%a1" TargetMode="External"/><Relationship Id="rId17" Type="http://schemas.openxmlformats.org/officeDocument/2006/relationships/hyperlink" Target="https://www.bing.com/th?id=AMMS_d2d4c97bb226723a05bd88a72451c9f7&amp;qlt=95" TargetMode="External"/><Relationship Id="rId25" Type="http://schemas.openxmlformats.org/officeDocument/2006/relationships/hyperlink" Target="https://www.bing.com/th?id=AMMS_bcbfac3de9d4142d0bf417ed09237875&amp;qlt=95" TargetMode="External"/><Relationship Id="rId33" Type="http://schemas.openxmlformats.org/officeDocument/2006/relationships/hyperlink" Target="https://www.bing.com/th?id=AMMS_1ec60ade9157be8738ef7561803a09a4&amp;qlt=95" TargetMode="External"/><Relationship Id="rId38" Type="http://schemas.openxmlformats.org/officeDocument/2006/relationships/hyperlink" Target="https://www.bing.com/images/search?form=xlimg&amp;q=Huila" TargetMode="External"/><Relationship Id="rId46" Type="http://schemas.openxmlformats.org/officeDocument/2006/relationships/hyperlink" Target="https://www.bing.com/images/search?form=xlimg&amp;q=Nari%c3%b1o+Colombia" TargetMode="External"/><Relationship Id="rId59" Type="http://schemas.openxmlformats.org/officeDocument/2006/relationships/hyperlink" Target="https://www.bing.com/th?id=AMMS_070eb44a7b4b46e0ac68981da0314733&amp;qlt=95" TargetMode="External"/><Relationship Id="rId20" Type="http://schemas.openxmlformats.org/officeDocument/2006/relationships/hyperlink" Target="https://www.bing.com/images/search?form=xlimg&amp;q=Caquet%c3%a1" TargetMode="External"/><Relationship Id="rId41" Type="http://schemas.openxmlformats.org/officeDocument/2006/relationships/hyperlink" Target="https://www.bing.com/th?id=AMMS_738c187bdcb051ac955937c88cd88489&amp;qlt=95" TargetMode="External"/><Relationship Id="rId54" Type="http://schemas.openxmlformats.org/officeDocument/2006/relationships/hyperlink" Target="https://www.bing.com/images/search?form=xlimg&amp;q=Risaralda" TargetMode="External"/><Relationship Id="rId62" Type="http://schemas.openxmlformats.org/officeDocument/2006/relationships/hyperlink" Target="https://www.bing.com/images/search?form=xlimg&amp;q=Valle+del+Cauca" TargetMode="External"/><Relationship Id="rId1" Type="http://schemas.openxmlformats.org/officeDocument/2006/relationships/hyperlink" Target="https://www.bing.com/th?id=AMMS_ca8e434119c71d7b9d6463381c3e5162&amp;qlt=95" TargetMode="External"/><Relationship Id="rId6" Type="http://schemas.openxmlformats.org/officeDocument/2006/relationships/hyperlink" Target="https://www.bing.com/images/search?form=xlimg&amp;q=Arauca+Colombia" TargetMode="External"/><Relationship Id="rId15" Type="http://schemas.openxmlformats.org/officeDocument/2006/relationships/hyperlink" Target="https://www.bing.com/th?id=AMMS_0402ce6ab84876e1b277ee6c6e282822&amp;qlt=95" TargetMode="External"/><Relationship Id="rId23" Type="http://schemas.openxmlformats.org/officeDocument/2006/relationships/hyperlink" Target="https://www.bing.com/th?id=AMMS_d4c664dabbe05779d71341947084354b&amp;qlt=95" TargetMode="External"/><Relationship Id="rId28" Type="http://schemas.openxmlformats.org/officeDocument/2006/relationships/hyperlink" Target="https://www.bing.com/images/search?form=xlimg&amp;q=Choc%c3%b3" TargetMode="External"/><Relationship Id="rId36" Type="http://schemas.openxmlformats.org/officeDocument/2006/relationships/hyperlink" Target="https://www.bing.com/images/search?form=xlimg&amp;q=Guaviare" TargetMode="External"/><Relationship Id="rId49" Type="http://schemas.openxmlformats.org/officeDocument/2006/relationships/hyperlink" Target="https://www.bing.com/th?id=AMMS_c52cc79e40f28570043bc0b3ec760458&amp;qlt=95" TargetMode="External"/><Relationship Id="rId57" Type="http://schemas.openxmlformats.org/officeDocument/2006/relationships/hyperlink" Target="https://www.bing.com/th?id=AMMS_cf3b1a9b6d30124e83995abc19d74c81&amp;qlt=95" TargetMode="External"/><Relationship Id="rId10" Type="http://schemas.openxmlformats.org/officeDocument/2006/relationships/hyperlink" Target="https://www.bing.com/images/search?form=xlimg&amp;q=Atl%c3%a1ntico+Colombia" TargetMode="External"/><Relationship Id="rId31" Type="http://schemas.openxmlformats.org/officeDocument/2006/relationships/hyperlink" Target="https://www.bing.com/th?id=AMMS_2b0f0f31e657553018f15da9876ea8c0&amp;qlt=95" TargetMode="External"/><Relationship Id="rId44" Type="http://schemas.openxmlformats.org/officeDocument/2006/relationships/hyperlink" Target="https://www.bing.com/images/search?form=xlimg&amp;q=Meta+Colombia" TargetMode="External"/><Relationship Id="rId52" Type="http://schemas.openxmlformats.org/officeDocument/2006/relationships/hyperlink" Target="https://www.bing.com/images/search?form=xlimg&amp;q=Quind%c3%ado" TargetMode="External"/><Relationship Id="rId60" Type="http://schemas.openxmlformats.org/officeDocument/2006/relationships/hyperlink" Target="https://www.bing.com/images/search?form=xlimg&amp;q=Tolima" TargetMode="External"/><Relationship Id="rId65" Type="http://schemas.openxmlformats.org/officeDocument/2006/relationships/hyperlink" Target="https://www.bing.com/th?id=AMMS_2924d58826a1de8839c227c0437fa0c5&amp;qlt=95" TargetMode="External"/><Relationship Id="rId4" Type="http://schemas.openxmlformats.org/officeDocument/2006/relationships/hyperlink" Target="https://www.bing.com/images/search?form=xlimg&amp;q=Antioquia+Department" TargetMode="External"/><Relationship Id="rId9" Type="http://schemas.openxmlformats.org/officeDocument/2006/relationships/hyperlink" Target="https://www.bing.com/th?id=AMMS_16581045f90d6a1d8927017f18577106&amp;qlt=95" TargetMode="External"/><Relationship Id="rId13" Type="http://schemas.openxmlformats.org/officeDocument/2006/relationships/hyperlink" Target="https://www.bing.com/th?id=AMMS_3310a55fe101a02e3d5dbf3b58b531de&amp;qlt=95" TargetMode="External"/><Relationship Id="rId18" Type="http://schemas.openxmlformats.org/officeDocument/2006/relationships/hyperlink" Target="https://www.bing.com/images/search?form=xlimg&amp;q=Caldas" TargetMode="External"/><Relationship Id="rId39" Type="http://schemas.openxmlformats.org/officeDocument/2006/relationships/hyperlink" Target="https://www.bing.com/th?id=AMMS_ad6187dab391341b94a7a63da7e33006&amp;qlt=95" TargetMode="External"/></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types>
    <type name="_linkedentity2">
      <keyFlags>
        <key name="%EntityServiceId">
          <flag name="ShowInCardView" value="0"/>
          <flag name="ShowInDotNotation" value="0"/>
          <flag name="ShowInAutoComplete" value="0"/>
        </key>
        <key name="%EntityCulture">
          <flag name="ShowInCardView" value="0"/>
          <flag name="ShowInDotNotation" value="0"/>
          <flag name="ShowInAutoComplete" value="0"/>
        </key>
        <key name="%EntityId">
          <flag name="ShowInCardView" value="0"/>
          <flag name="ShowInDotNotation" value="0"/>
          <flag name="ShowInAutoComplete" value="0"/>
        </key>
        <key name="%cvi">
          <flag name="ShowInCardView" value="0"/>
          <flag name="ShowInDotNotation" value="0"/>
          <flag name="ShowInAutoComplete" value="0"/>
          <flag name="ExcludeFromCalcComparison" value="1"/>
        </key>
      </keyFlags>
    </type>
    <type name="_linkedentity2core">
      <keyFlags>
        <key name="%EntityServiceId">
          <flag name="ShowInCardView" value="0"/>
          <flag name="ShowInDotNotation" value="0"/>
          <flag name="ShowInAutoComplete" value="0"/>
        </key>
        <key name="%EntityCulture">
          <flag name="ShowInCardView" value="0"/>
          <flag name="ShowInDotNotation" value="0"/>
          <flag name="ShowInAutoComplete" value="0"/>
        </key>
        <key name="%EntityId">
          <flag name="ShowInCardView" value="0"/>
          <flag name="ShowInDotNotation" value="0"/>
          <flag name="ShowInAutoComplete" value="0"/>
        </key>
        <key name="%IsRefreshable">
          <flag name="ShowInCardView" value="0"/>
          <flag name="ShowInAutoComplete" value="0"/>
          <flag name="ExcludeFromCalcComparison" value="1"/>
        </key>
        <key name="%ProviderInfo">
          <flag name="ShowInCardView" value="0"/>
          <flag name="ShowInDotNotation" value="0"/>
          <flag name="ShowInAutoComplete" value="0"/>
        </key>
        <key name="%DataProviderExternalLinkLogo">
          <flag name="ShowInCardView" value="0"/>
          <flag name="ShowInDotNotation" value="0"/>
          <flag name="ShowInAutoComplete" value="0"/>
        </key>
        <key name="%DataProviderExternalLink">
          <flag name="ShowInCardView" value="0"/>
          <flag name="ShowInDotNotation" value="0"/>
          <flag name="ShowInAutoComplete" value="0"/>
        </key>
        <key name="%DataRetrievedTime">
          <flag name="ShowInCardView" value="0"/>
          <flag name="ShowInDotNotation" value="0"/>
          <flag name="ShowInAutoComplete" value="0"/>
          <flag name="ExcludeFromCalcComparison" value="1"/>
        </key>
        <key name="%EntityDomainIdString">
          <flag name="ShowInCardView" value="0"/>
          <flag name="ShowInDotNotation" value="0"/>
          <flag name="ShowInAutoComplete" value="0"/>
        </key>
        <key name="%InfoToolTipLabelNames">
          <flag name="ShowInCardView" value="0"/>
          <flag name="ShowInDotNotation" value="0"/>
          <flag name="ShowInAutoComplete" value="0"/>
        </key>
        <key name="%InfoToolTipLabelValues">
          <flag name="ShowInCardView" value="0"/>
          <flag name="ShowInDotNotation" value="0"/>
          <flag name="ShowInAutoComplete" value="0"/>
        </key>
        <key name="%InfoToolTipLabelValuesType">
          <flag name="ShowInCardView" value="0"/>
          <flag name="ShowInDotNotation" value="0"/>
          <flag name="ShowInAutoComplete" value="0"/>
        </key>
        <key name="%DataProviderString">
          <flag name="ShowInCardView" value="0"/>
          <flag name="ShowInDotNotation" value="0"/>
          <flag name="ShowInAutoComplete" value="0"/>
        </key>
        <key name="%ClassificationId">
          <flag name="ShowInCardView" value="0"/>
          <flag name="ShowInDotNotation" value="0"/>
          <flag name="ShowInAutoComplete" value="0"/>
        </key>
        <key name="%OutdatedReason">
          <flag name="ShowInCardView" value="0"/>
          <flag name="ShowInDotNotation" value="0"/>
          <flag name="ShowInAutoComplete" value="0"/>
          <flag name="ExcludeFromCalcComparison" value="1"/>
        </key>
      </keyFlags>
    </type>
    <type name="_webimage">
      <keyFlags>
        <key name="WebImageIdentifier">
          <flag name="ShowInCardView" value="0"/>
        </key>
      </keyFlags>
    </type>
  </types>
</rvTypesInfo>
</file>

<file path=xl/richData/rdRichValueWebImage.xml><?xml version="1.0" encoding="utf-8"?>
<webImagesSrd xmlns="http://schemas.microsoft.com/office/spreadsheetml/2020/richdatawebimage" xmlns:r="http://schemas.openxmlformats.org/officeDocument/2006/relationships">
  <webImageSrd>
    <address r:id="rId1"/>
    <moreImagesAddress r:id="rId2"/>
  </webImageSrd>
  <webImageSrd>
    <address r:id="rId3"/>
    <moreImagesAddress r:id="rId4"/>
  </webImageSrd>
  <webImageSrd>
    <address r:id="rId5"/>
    <moreImagesAddress r:id="rId6"/>
  </webImageSrd>
  <webImageSrd>
    <address r:id="rId7"/>
    <moreImagesAddress r:id="rId8"/>
  </webImageSrd>
  <webImageSrd>
    <address r:id="rId9"/>
    <moreImagesAddress r:id="rId10"/>
  </webImageSrd>
  <webImageSrd>
    <address r:id="rId11"/>
    <moreImagesAddress r:id="rId12"/>
  </webImageSrd>
  <webImageSrd>
    <address r:id="rId13"/>
    <moreImagesAddress r:id="rId14"/>
  </webImageSrd>
  <webImageSrd>
    <address r:id="rId15"/>
    <moreImagesAddress r:id="rId16"/>
  </webImageSrd>
  <webImageSrd>
    <address r:id="rId17"/>
    <moreImagesAddress r:id="rId18"/>
  </webImageSrd>
  <webImageSrd>
    <address r:id="rId19"/>
    <moreImagesAddress r:id="rId20"/>
  </webImageSrd>
  <webImageSrd>
    <address r:id="rId21"/>
    <moreImagesAddress r:id="rId22"/>
  </webImageSrd>
  <webImageSrd>
    <address r:id="rId23"/>
    <moreImagesAddress r:id="rId24"/>
  </webImageSrd>
  <webImageSrd>
    <address r:id="rId25"/>
    <moreImagesAddress r:id="rId26"/>
  </webImageSrd>
  <webImageSrd>
    <address r:id="rId27"/>
    <moreImagesAddress r:id="rId28"/>
  </webImageSrd>
  <webImageSrd>
    <address r:id="rId29"/>
    <moreImagesAddress r:id="rId30"/>
  </webImageSrd>
  <webImageSrd>
    <address r:id="rId31"/>
    <moreImagesAddress r:id="rId32"/>
  </webImageSrd>
  <webImageSrd>
    <address r:id="rId33"/>
    <moreImagesAddress r:id="rId34"/>
  </webImageSrd>
  <webImageSrd>
    <address r:id="rId35"/>
    <moreImagesAddress r:id="rId36"/>
  </webImageSrd>
  <webImageSrd>
    <address r:id="rId37"/>
    <moreImagesAddress r:id="rId38"/>
  </webImageSrd>
  <webImageSrd>
    <address r:id="rId39"/>
    <moreImagesAddress r:id="rId40"/>
  </webImageSrd>
  <webImageSrd>
    <address r:id="rId41"/>
    <moreImagesAddress r:id="rId42"/>
  </webImageSrd>
  <webImageSrd>
    <address r:id="rId43"/>
    <moreImagesAddress r:id="rId44"/>
  </webImageSrd>
  <webImageSrd>
    <address r:id="rId45"/>
    <moreImagesAddress r:id="rId46"/>
  </webImageSrd>
  <webImageSrd>
    <address r:id="rId47"/>
    <moreImagesAddress r:id="rId48"/>
  </webImageSrd>
  <webImageSrd>
    <address r:id="rId49"/>
    <moreImagesAddress r:id="rId50"/>
  </webImageSrd>
  <webImageSrd>
    <address r:id="rId51"/>
    <moreImagesAddress r:id="rId52"/>
  </webImageSrd>
  <webImageSrd>
    <address r:id="rId53"/>
    <moreImagesAddress r:id="rId54"/>
  </webImageSrd>
  <webImageSrd>
    <address r:id="rId55"/>
    <moreImagesAddress r:id="rId56"/>
  </webImageSrd>
  <webImageSrd>
    <address r:id="rId57"/>
    <moreImagesAddress r:id="rId58"/>
  </webImageSrd>
  <webImageSrd>
    <address r:id="rId59"/>
    <moreImagesAddress r:id="rId60"/>
  </webImageSrd>
  <webImageSrd>
    <address r:id="rId61"/>
    <moreImagesAddress r:id="rId62"/>
  </webImageSrd>
  <webImageSrd>
    <address r:id="rId63"/>
    <moreImagesAddress r:id="rId64"/>
  </webImageSrd>
  <webImageSrd>
    <address r:id="rId65"/>
    <moreImagesAddress r:id="rId66"/>
  </webImageSrd>
</webImagesSrd>
</file>

<file path=xl/richData/rdarray.xml><?xml version="1.0" encoding="utf-8"?>
<arrayData xmlns="http://schemas.microsoft.com/office/spreadsheetml/2017/richdata2" count="30">
  <a r="1">
    <v t="s">Manuel Antonio Carebilla Cuellar (Gobernador)</v>
  </a>
  <a r="1">
    <v t="s">UTC −5</v>
  </a>
  <a r="1">
    <v t="s">Luis Pérez Gutiérrez (Gobernador)</v>
  </a>
  <a r="1">
    <v t="s">Ricardo Alvarado Bestene (Gobernador)</v>
  </a>
  <a r="1">
    <v t="s">Ronald Housni Jaller (Gobernador)</v>
  </a>
  <a r="1">
    <v t="r">49</v>
  </a>
  <a r="1">
    <v t="s">Dumek Jose Turbay Paz (Gobernador)</v>
  </a>
  <a r="1">
    <v t="s">Carlos Andrés Amaya (Gobernador)</v>
  </a>
  <a r="1">
    <v t="s">Guido Echeverri Piedrahita (Gobernador)</v>
  </a>
  <a r="1">
    <v t="s">Alvaro Pacheco Alvarez (Gobernador)</v>
  </a>
  <a r="1">
    <v t="s">Josue Alirio Barrera Rodriguez (Gobernador)</v>
  </a>
  <a r="1">
    <v t="s">Francisco Fernando Ovalle Angarita (Gobernador)</v>
  </a>
  <a r="1">
    <v t="s">Jhoany Carlos Alberto Palacios Mosquera (Gobernador)</v>
  </a>
  <a r="1">
    <v t="s">Jorge Emilio Rey Angel (Gobernador)</v>
  </a>
  <a r="1">
    <v t="s">Javier Eliecer Zapata Parrado (Gobernador)</v>
  </a>
  <a r="1">
    <v t="s">Nebio De Jesus Echeverry Cadavid (Gobernador)</v>
  </a>
  <a r="1">
    <v t="s">Carlos Julio Gonzalez Villa (Gobernador)</v>
  </a>
  <a r="1">
    <v t="s">Oneida Rayeth Pinto Perez (Gobernador)</v>
  </a>
  <a r="1">
    <v t="s">Marcela Amaya (Gobernador)</v>
  </a>
  <a r="1">
    <v t="s">Camilo Romero (Gobernador)</v>
  </a>
  <a r="1">
    <v t="s">William Villamizar Laguado (Gobernador)</v>
  </a>
  <a r="1">
    <v t="s">Sorrel Parisa Aroca Rodriguez (Gobernador)</v>
  </a>
  <a r="1">
    <v t="s">Carlos Eduardo Osorio Buritica (Gobernador)</v>
  </a>
  <a r="1">
    <v t="s">Sigifredo Salazar Osorio (Gobernador)</v>
  </a>
  <a r="1">
    <v t="s">Didier Alberto Tavera Amado (Gobernador)</v>
  </a>
  <a r="1">
    <v t="s">Edgar Enrique Martinez Romero (Gobernador)</v>
  </a>
  <a r="1">
    <v t="s">Oscar Barreto Quiroga (Gobernador)</v>
  </a>
  <a r="1">
    <v t="r">272</v>
  </a>
  <a r="1">
    <v t="s">Jesús Maria Vásquez Caicedo (Gobernador)</v>
  </a>
  <a r="1">
    <v t="s">Luis Carlos Alvarez Morales (Gobernador)</v>
  </a>
</arrayData>
</file>

<file path=xl/richData/rdrichvalue.xml><?xml version="1.0" encoding="utf-8"?>
<rvData xmlns="http://schemas.microsoft.com/office/spreadsheetml/2017/richdata" count="296">
  <rv s="0">
    <v>536870912</v>
    <v>Amazonas</v>
    <v>b1142dfe-c0da-0b16-7b5b-40e1812fc5b5</v>
    <v>es-ES</v>
    <v>Map</v>
  </rv>
  <rv s="1">
    <fb>109665</fb>
    <v>13</v>
  </rv>
  <rv s="0">
    <v>536870912</v>
    <v>Leticia</v>
    <v>ac0cad2f-4a63-01ae-741c-5559ee31c588</v>
    <v>es-ES</v>
    <v>Map</v>
  </rv>
  <rv s="2">
    <v>0</v>
    <v>11</v>
    <v>14</v>
    <v>0</v>
    <v>Image of Amazonas</v>
  </rv>
  <rv s="3">
    <v>https://www.bing.com/search?q=Amazonas+Colombia&amp;form=skydnc</v>
    <v>Aprenda más con Bing</v>
  </rv>
  <rv s="4">
    <v>0</v>
  </rv>
  <rv s="0">
    <v>536870912</v>
    <v>Colombia</v>
    <v>c396e3d8-2a85-d230-f691-7850536d840e</v>
    <v>es-ES</v>
    <v>Map</v>
  </rv>
  <rv s="1">
    <fb>76589</fb>
    <v>13</v>
  </rv>
  <rv s="1">
    <fb>10003</fb>
    <v>13</v>
  </rv>
  <rv s="4">
    <v>1</v>
  </rv>
  <rv s="5">
    <v>#VALUE!</v>
    <v>es-ES</v>
    <v>b1142dfe-c0da-0b16-7b5b-40e1812fc5b5</v>
    <v>536870912</v>
    <v>1</v>
    <v>4</v>
    <v>5</v>
    <v>6</v>
    <v>Amazonas</v>
    <v>9</v>
    <v>10</v>
    <v>Map</v>
    <v>11</v>
    <v>12</v>
    <v>1</v>
    <v>2</v>
    <v>2</v>
    <v>Amazonas es uno de los treinta y dos departamentos que, junto con Bogotá, Distrito Capital, forman la República de Colombia. Su capital es Leticia. Está ubicado en el extremo sur del país, en gran parte al sur de la línea ecuatorial, en la región Amazonia. Limita al norte con Caquetá y Vaupés, al este con Brasil, al sur con Perú y al oeste con Putumayo. Con 110 000 km² es el departamento más extenso, con unos 75 000 habitantes en 2015, el cuarto menos poblado —por delante de Vichada, Vaupés y Guainía, el menos poblado— y con 0,68 hab/km², el tercero menos densamente poblado, por delante de Vichada y Guainía, el menos densamente poblado.</v>
    <v>3</v>
    <v>4</v>
    <v>5</v>
    <v>Amazonas</v>
    <v>6</v>
    <v>7</v>
    <v>8</v>
    <v>Amazonas</v>
    <v>mdp/vdpid/10106915</v>
    <v>9</v>
  </rv>
  <rv s="0">
    <v>536870912</v>
    <v>Antioquia</v>
    <v>d3614470-a93c-5d64-a636-9da2dff33c3d</v>
    <v>es-ES</v>
    <v>Map</v>
  </rv>
  <rv s="1">
    <fb>63612</fb>
    <v>13</v>
  </rv>
  <rv s="0">
    <v>536870912</v>
    <v>Medellín</v>
    <v>7b1377e4-8d6a-bcd0-6cb4-7b7c0a8f94b5</v>
    <v>es-ES</v>
    <v>Map</v>
  </rv>
  <rv s="2">
    <v>1</v>
    <v>11</v>
    <v>19</v>
    <v>0</v>
    <v>Image of Antioquia</v>
  </rv>
  <rv s="3">
    <v>https://www.bing.com/search?q=Antioquia+Department&amp;form=skydnc</v>
    <v>Aprenda más con Bing</v>
  </rv>
  <rv s="4">
    <v>2</v>
  </rv>
  <rv s="1">
    <fb>6407102</fb>
    <v>13</v>
  </rv>
  <rv s="1">
    <fb>1505161</fb>
    <v>13</v>
  </rv>
  <rv s="5">
    <v>#VALUE!</v>
    <v>es-ES</v>
    <v>d3614470-a93c-5d64-a636-9da2dff33c3d</v>
    <v>536870912</v>
    <v>1</v>
    <v>18</v>
    <v>5</v>
    <v>6</v>
    <v>Antioquia</v>
    <v>9</v>
    <v>10</v>
    <v>Map</v>
    <v>11</v>
    <v>12</v>
    <v>12</v>
    <v>13</v>
    <v>13</v>
    <v>Antioquia es uno de los treinta y dos departamentos que forman la República de Colombia. Su capital es Medellín, la segunda ciudad más poblada del país. Está ubicado al noroeste del país, en las regiones andina y Caribe, limitando al norte con el mar Caribe, Córdoba y Bolívar, al este con Santander y Boyacá, al sur con Caldas y Risaralda, y al oeste con Chocó. Con unos 6 500 000 habs. en 2015 es el departamento más poblado y con 63 600 km², el sexto más extenso, superado por Amazonas, Vichada, Caquetá, Meta y Guainía.</v>
    <v>14</v>
    <v>15</v>
    <v>16</v>
    <v>Antioquia</v>
    <v>6</v>
    <v>17</v>
    <v>18</v>
    <v>Antioquia</v>
    <v>mdp/vdpid/10106933</v>
    <v>9</v>
  </rv>
  <rv s="0">
    <v>536870912</v>
    <v>Arauca</v>
    <v>39038b52-0399-9385-24de-5d0c69b46eba</v>
    <v>es-ES</v>
    <v>Map</v>
  </rv>
  <rv s="1">
    <fb>23818</fb>
    <v>13</v>
  </rv>
  <rv s="0">
    <v>536870912</v>
    <v>Arauca</v>
    <v>64f5d309-32e5-4ff7-24bc-d973ce26e70a</v>
    <v>es-ES</v>
    <v>Map</v>
  </rv>
  <rv s="2">
    <v>2</v>
    <v>11</v>
    <v>24</v>
    <v>0</v>
    <v>Image of Arauca</v>
  </rv>
  <rv s="3">
    <v>https://www.bing.com/search?q=Arauca+Colombia&amp;form=skydnc</v>
    <v>Aprenda más con Bing</v>
  </rv>
  <rv s="4">
    <v>3</v>
  </rv>
  <rv s="1">
    <fb>262174</fb>
    <v>13</v>
  </rv>
  <rv s="1">
    <fb>35636</fb>
    <v>13</v>
  </rv>
  <rv s="5">
    <v>#VALUE!</v>
    <v>es-ES</v>
    <v>39038b52-0399-9385-24de-5d0c69b46eba</v>
    <v>536870912</v>
    <v>1</v>
    <v>23</v>
    <v>5</v>
    <v>6</v>
    <v>Arauca</v>
    <v>9</v>
    <v>10</v>
    <v>Map</v>
    <v>11</v>
    <v>12</v>
    <v>21</v>
    <v>22</v>
    <v>22</v>
    <v>Arauca es uno de los treinta y dos departamentos que, junto con Bogotá, Distrito Capital, forman la República de Colombia. Su capital es la homónima Arauca. Está ubicado al este del país, en la región Orinoquía, limitando al norte y este con Venezuela, al sur con Vichada y Casanare, y al oeste con Boyacá. Con 11 hab/km² es el noveno menos densamente poblado, por delante de Chocó, Casanare, Caquetá, Guaviare, Vaupés, Amazonas, Vichada y Guainía, el menos densamente poblado.</v>
    <v>23</v>
    <v>24</v>
    <v>25</v>
    <v>Arauca</v>
    <v>6</v>
    <v>26</v>
    <v>27</v>
    <v>Arauca</v>
    <v>mdp/vdpid/10106929</v>
    <v>9</v>
  </rv>
  <rv s="0">
    <v>536870912</v>
    <v>Archipiélago de San Andrés</v>
    <v>188ba911-2335-579f-505a-e6bde1ce992c</v>
    <v>es-ES</v>
    <v>Map</v>
  </rv>
  <rv s="1">
    <fb>52.5</fb>
    <v>13</v>
  </rv>
  <rv s="0">
    <v>536870912</v>
    <v>San Andrés</v>
    <v>1484c418-15b8-fe97-d554-9c916061433e</v>
    <v>es-ES</v>
    <v>Map</v>
  </rv>
  <rv s="2">
    <v>3</v>
    <v>11</v>
    <v>34</v>
    <v>0</v>
    <v>Image of Archipiélago de San Andrés</v>
  </rv>
  <rv s="4">
    <v>4</v>
  </rv>
  <rv s="1">
    <fb>61280</fb>
    <v>13</v>
  </rv>
  <rv s="1">
    <fb>16292</fb>
    <v>13</v>
  </rv>
  <rv s="6">
    <v>#VALUE!</v>
    <v>es-ES</v>
    <v>188ba911-2335-579f-505a-e6bde1ce992c</v>
    <v>536870912</v>
    <v>1</v>
    <v>30</v>
    <v>31</v>
    <v>32</v>
    <v>Archipiélago de San Andrés</v>
    <v>33</v>
    <v>10</v>
    <v>Map</v>
    <v>11</v>
    <v>12</v>
    <v>30</v>
    <v>North End</v>
    <v>31</v>
    <v>El Archipiélago de San Andrés, Providencia y Santa Catalina es uno de los treinta y dos departamentos que, junto con el Distrito Capital, forman la República de Colombia. Su capital es San Andrés. Está ubicado al oeste del mar Caribe a 775 km al noroeste de la costa atlántica del territorio continental del país, y a 220 km de las costas orientales de Nicaragua. Con 52 km² es el departamento menos extenso del país, con unos 76 500 hab. en 2015, el quinto menos poblado —por delante de Amazonas, Vichada, Vaupés y Guainía, el menos poblado— y con 1470 hab/km², el más densamente poblado; esto ubica a las islas en una delicada situación de recursos.</v>
    <v>32</v>
    <v>33</v>
    <v>Archipiélago de San Andrés</v>
    <v>6</v>
    <v>34</v>
    <v>35</v>
    <v>Archipiélago de San Andrés</v>
    <v>mdp/vdpid/10106952</v>
    <v>9</v>
  </rv>
  <rv s="0">
    <v>536870912</v>
    <v>Atlántico</v>
    <v>060406d2-f65b-ee44-bba7-291bad263612</v>
    <v>es-ES</v>
    <v>Map</v>
  </rv>
  <rv s="1">
    <fb>3388</fb>
    <v>13</v>
  </rv>
  <rv s="0">
    <v>536870912</v>
    <v>Barranquilla</v>
    <v>42cd2e95-8c26-b0ae-3c59-2f0254dc0b33</v>
    <v>es-ES</v>
    <v>Map</v>
  </rv>
  <rv s="2">
    <v>4</v>
    <v>11</v>
    <v>41</v>
    <v>0</v>
    <v>Image of Atlántico</v>
  </rv>
  <rv s="3">
    <v>https://www.bing.com/search?q=Atl%c3%a1ntico+Colombia&amp;form=skydnc</v>
    <v>Aprenda más con Bing</v>
  </rv>
  <rv s="1">
    <fb>2535517</fb>
    <v>13</v>
  </rv>
  <rv s="1">
    <fb>436926</fb>
    <v>13</v>
  </rv>
  <rv s="7">
    <v>#VALUE!</v>
    <v>es-ES</v>
    <v>060406d2-f65b-ee44-bba7-291bad263612</v>
    <v>536870912</v>
    <v>1</v>
    <v>39</v>
    <v>5</v>
    <v>40</v>
    <v>Atlántico</v>
    <v>9</v>
    <v>10</v>
    <v>Map</v>
    <v>11</v>
    <v>12</v>
    <v>38</v>
    <v>39</v>
    <v>39</v>
    <v>El Atlántico es uno de los treinta y dos departamentos de Colombia. Su capital es Barranquilla. Ubicado en la región Caribe, limita al Norte con el mar Caribe, al Oriente con el río Magdalena y al Occidente con el departamento de Bolívar. Con unos 2 500 000 habitantes en 2015, es el cuarto departamento más poblado —por detrás de Antioquia, Valle del Cauca y Cundinamarca—; con 3 019 km² es el tercero menos extenso —por delante de Quindío y San Andrés y Providencia, el menos extenso— y con 815 hab/km² es el segundo más densamente poblado —por detrás de San Andrés y Providencia.</v>
    <v>40</v>
    <v>41</v>
    <v>Atlántico</v>
    <v>6</v>
    <v>42</v>
    <v>43</v>
    <v>Atlántico</v>
    <v>mdp/vdpid/9422286</v>
    <v>9</v>
  </rv>
  <rv s="0">
    <v>536870912</v>
    <v>Bogotá</v>
    <v>66b24d5c-468c-2dd6-e6ce-34504b6f6cb4</v>
    <v>es-ES</v>
    <v>Map</v>
  </rv>
  <rv s="1">
    <fb>1587</fb>
    <v>13</v>
  </rv>
  <rv s="2">
    <v>5</v>
    <v>11</v>
    <v>50</v>
    <v>0</v>
    <v>Image of Bogotá</v>
  </rv>
  <rv s="3">
    <v>https://www.bing.com/search?q=Bogot%c3%a1&amp;form=skydnc</v>
    <v>Aprenda más con Bing</v>
  </rv>
  <rv s="0">
    <v>805306368</v>
    <v>Enrique Peñalosa (Alcalde)</v>
    <v>7a6dc3e5-cc3a-6a13-a900-b39f2365d479</v>
    <v>es-ES</v>
    <v>Generic</v>
  </rv>
  <rv s="4">
    <v>5</v>
  </rv>
  <rv s="1">
    <fb>7412566</fb>
    <v>13</v>
  </rv>
  <rv s="1">
    <fb>1762685</fb>
    <v>13</v>
  </rv>
  <rv s="8">
    <v>#VALUE!</v>
    <v>es-ES</v>
    <v>66b24d5c-468c-2dd6-e6ce-34504b6f6cb4</v>
    <v>536870912</v>
    <v>1</v>
    <v>47</v>
    <v>48</v>
    <v>49</v>
    <v>Bogotá</v>
    <v>9</v>
    <v>10</v>
    <v>Map</v>
    <v>11</v>
    <v>12</v>
    <v>46</v>
    <v>Bogotá es la capital de la República de Colombia y también capital del departamento de Cundinamarca. Está administrada como Distrito Capital, y goza de autonomía para la gestión de sus intereses dentro de los límites de la Constitución y la ley. A diferencia de los demás distritos de Colombia, Bogotá es una entidad territorial de primer orden, con las atribuciones administrativas que la ley confiere a los departamentos. Está constituida por 20 localidades y es el epicentro político, económico, administrativo, industrial, artístico, cultural, deportivo y turístico del país.</v>
    <v>47</v>
    <v>48</v>
    <v>50</v>
    <v>Bogotá</v>
    <v>6</v>
    <v>51</v>
    <v>52</v>
    <v>Bogotá</v>
    <v>mdp/vdpid/10106923</v>
    <v>9</v>
  </rv>
  <rv s="0">
    <v>536870912</v>
    <v>Bolívar</v>
    <v>38fa99f2-3e47-af72-2f25-81f620fe1128</v>
    <v>es-ES</v>
    <v>Map</v>
  </rv>
  <rv s="1">
    <fb>25978</fb>
    <v>13</v>
  </rv>
  <rv s="0">
    <v>536870912</v>
    <v>Cartagena de Indias</v>
    <v>722cd66d-65f4-7a40-33a0-17719bf6238a</v>
    <v>es-ES</v>
    <v>Map</v>
  </rv>
  <rv s="2">
    <v>6</v>
    <v>11</v>
    <v>57</v>
    <v>0</v>
    <v>Image of Bolívar</v>
  </rv>
  <rv s="3">
    <v>https://www.bing.com/search?q=Bol%c3%advar+Colombia&amp;form=skydnc</v>
    <v>Aprenda más con Bing</v>
  </rv>
  <rv s="4">
    <v>6</v>
  </rv>
  <rv s="1">
    <fb>2070110</fb>
    <v>13</v>
  </rv>
  <rv s="1">
    <fb>391055</fb>
    <v>13</v>
  </rv>
  <rv s="5">
    <v>#VALUE!</v>
    <v>es-ES</v>
    <v>38fa99f2-3e47-af72-2f25-81f620fe1128</v>
    <v>536870912</v>
    <v>1</v>
    <v>56</v>
    <v>5</v>
    <v>6</v>
    <v>Bolívar</v>
    <v>9</v>
    <v>10</v>
    <v>Map</v>
    <v>11</v>
    <v>12</v>
    <v>55</v>
    <v>56</v>
    <v>56</v>
    <v>Bolívar es uno de los treinta y dos departamentos que, junto con Bogotá, Distrito Capital, forman la República de Colombia. Su capital es Cartagena de Indias, principal destino turístico del país. Está ubicado en la región Caribe, limitando al norte con el mar Caribe, al noreste con Atlántico, al este con Magdalena y Cesar, al sureste con Santander, al suroeste con Antioquia y al oeste con Córdoba y Sucre. Con unos 2 100 000 habitantes en 2015, es el quinto departamento más poblado. Fue uno de los nueve estados originales de los Estados Unidos de Colombia. El departamento está nombrado en honor a Simón Bolívar. Está conformado por 48 municipios y 1 distrito.</v>
    <v>57</v>
    <v>58</v>
    <v>59</v>
    <v>Bolívar</v>
    <v>6</v>
    <v>60</v>
    <v>61</v>
    <v>Bolívar</v>
    <v>mdp/vdpid/9421486</v>
    <v>9</v>
  </rv>
  <rv s="0">
    <v>536870912</v>
    <v>Boyacá</v>
    <v>951b3076-f33d-486b-9b35-d6d83aad8b98</v>
    <v>es-ES</v>
    <v>Map</v>
  </rv>
  <rv s="1">
    <fb>23189</fb>
    <v>13</v>
  </rv>
  <rv s="0">
    <v>536870912</v>
    <v>Tunja</v>
    <v>27d685ee-2724-70fe-3ed2-724fbc283d31</v>
    <v>es-ES</v>
    <v>Map</v>
  </rv>
  <rv s="2">
    <v>7</v>
    <v>11</v>
    <v>62</v>
    <v>0</v>
    <v>Image of Boyacá</v>
  </rv>
  <rv s="3">
    <v>https://www.bing.com/search?q=Boyac%c3%a1&amp;form=skydnc</v>
    <v>Aprenda más con Bing</v>
  </rv>
  <rv s="4">
    <v>7</v>
  </rv>
  <rv s="1">
    <fb>1217376</fb>
    <v>13</v>
  </rv>
  <rv s="1">
    <fb>336296</fb>
    <v>13</v>
  </rv>
  <rv s="5">
    <v>#VALUE!</v>
    <v>es-ES</v>
    <v>951b3076-f33d-486b-9b35-d6d83aad8b98</v>
    <v>536870912</v>
    <v>1</v>
    <v>61</v>
    <v>5</v>
    <v>6</v>
    <v>Boyacá</v>
    <v>9</v>
    <v>10</v>
    <v>Map</v>
    <v>11</v>
    <v>12</v>
    <v>64</v>
    <v>65</v>
    <v>65</v>
    <v>Boyacá es uno de los treinta y dos departamentos que, junto con Bogotá, Distrito Capital, forman la República de Colombia. Su capital es Tunja. Está ubicado en el centro-este del país, en la región andina, limitando al norte con Santander y Norte de Santander, al noreste con Venezuela y Arauca, al este con Casanare, al sur con Cundinamarca y al oeste con Caldas y Antioquia.</v>
    <v>66</v>
    <v>67</v>
    <v>68</v>
    <v>Boyacá</v>
    <v>6</v>
    <v>69</v>
    <v>70</v>
    <v>Boyacá</v>
    <v>mdp/vdpid/10106930</v>
    <v>9</v>
  </rv>
  <rv s="0">
    <v>536870912</v>
    <v>Caldas</v>
    <v>85871477-49bf-4c76-2b8d-3f2500f444d8</v>
    <v>es-ES</v>
    <v>Map</v>
  </rv>
  <rv s="1">
    <fb>7888</fb>
    <v>13</v>
  </rv>
  <rv s="0">
    <v>536870912</v>
    <v>Manizales</v>
    <v>bd9d0749-454d-d6e3-1695-5fdb48ea0d4f</v>
    <v>es-ES</v>
    <v>Map</v>
  </rv>
  <rv s="2">
    <v>8</v>
    <v>11</v>
    <v>67</v>
    <v>0</v>
    <v>Image of Caldas</v>
  </rv>
  <rv s="3">
    <v>https://www.bing.com/search?q=Caldas&amp;form=skydnc</v>
    <v>Aprenda más con Bing</v>
  </rv>
  <rv s="4">
    <v>8</v>
  </rv>
  <rv s="1">
    <fb>998255</fb>
    <v>13</v>
  </rv>
  <rv s="1">
    <fb>256532</fb>
    <v>13</v>
  </rv>
  <rv s="5">
    <v>#VALUE!</v>
    <v>es-ES</v>
    <v>85871477-49bf-4c76-2b8d-3f2500f444d8</v>
    <v>536870912</v>
    <v>1</v>
    <v>66</v>
    <v>5</v>
    <v>6</v>
    <v>Caldas</v>
    <v>9</v>
    <v>10</v>
    <v>Map</v>
    <v>11</v>
    <v>12</v>
    <v>73</v>
    <v>74</v>
    <v>74</v>
    <v>Caldas es uno de los treinta y dos departamentos que, junto con Bogotá, Distrito Capital, forman la República de Colombia. Su capital es Manizales. Está ubicado en el centro del país, en la región andina, limitando al norte con Antioquia, al noreste con Boyacá, al este con Cundinamarca, al sur con Tolima y Risaralda y al oeste con Risaralda. Con 7888 km² es el quinto departamento menos extenso —por delante de Risaralda, Atlántico, Quindío y San Andrés y Providencia, el menos extenso— y con 125 hab/km², el sexto más densamente poblado, por detrás de San Andrés y Providencia, Atlántico, Quindío, Risaralda y Valle del Cauca.</v>
    <v>75</v>
    <v>76</v>
    <v>77</v>
    <v>Caldas</v>
    <v>6</v>
    <v>78</v>
    <v>79</v>
    <v>Caldas</v>
    <v>mdp/vdpid/5575</v>
    <v>9</v>
  </rv>
  <rv s="0">
    <v>536870912</v>
    <v>Caquetá</v>
    <v>52c6ce36-10f4-7316-b10a-41d0eb67ac75</v>
    <v>es-ES</v>
    <v>Map</v>
  </rv>
  <rv s="1">
    <fb>88965</fb>
    <v>13</v>
  </rv>
  <rv s="0">
    <v>536870912</v>
    <v>Florencia</v>
    <v>cd593b92-5ec9-6358-d982-76274f18d53c</v>
    <v>es-ES</v>
    <v>Map</v>
  </rv>
  <rv s="2">
    <v>9</v>
    <v>11</v>
    <v>74</v>
    <v>0</v>
    <v>Image of Caquetá</v>
  </rv>
  <rv s="3">
    <v>https://www.bing.com/search?q=Caquet%c3%a1&amp;form=skydnc</v>
    <v>Aprenda más con Bing</v>
  </rv>
  <rv s="4">
    <v>9</v>
  </rv>
  <rv s="1">
    <fb>401849</fb>
    <v>13</v>
  </rv>
  <rv s="1">
    <fb>80076</fb>
    <v>13</v>
  </rv>
  <rv s="5">
    <v>#VALUE!</v>
    <v>es-ES</v>
    <v>52c6ce36-10f4-7316-b10a-41d0eb67ac75</v>
    <v>536870912</v>
    <v>1</v>
    <v>73</v>
    <v>5</v>
    <v>6</v>
    <v>Caquetá</v>
    <v>9</v>
    <v>10</v>
    <v>Map</v>
    <v>11</v>
    <v>12</v>
    <v>82</v>
    <v>83</v>
    <v>83</v>
    <v>Caquetá es uno de los treinta y dos departamentos que, junto con Bogotá, Distrito Capital, forman la República de Colombia. Su capital es Florencia. Está ubicado al sur del país, en la región Amazonia, limitando al norte con Meta y Guaviare, al noreste con Vaupés, al sur con Amazonas y Putumayo, y al oeste con Cauca y Huila. Con 88 965 km² es el tercer departamento más extenso —por detrás de Amazonas y Vichada— y con 5,37 hab/km², el sexto menos densamente poblado, por delante de Guaviare, Vaupés, Amazonas, Vichada y Guainía, el menos densamente poblado.</v>
    <v>84</v>
    <v>85</v>
    <v>86</v>
    <v>Caquetá</v>
    <v>6</v>
    <v>87</v>
    <v>88</v>
    <v>Caquetá</v>
    <v>mdp/vdpid/10106918</v>
    <v>9</v>
  </rv>
  <rv s="0">
    <v>536870912</v>
    <v>Casanare</v>
    <v>e7b3ed4f-03e8-7516-f976-b525e8a0b565</v>
    <v>es-ES</v>
    <v>Map</v>
  </rv>
  <rv s="1">
    <fb>44640</fb>
    <v>13</v>
  </rv>
  <rv s="0">
    <v>536870912</v>
    <v>Yopal</v>
    <v>b5d1013d-669c-c464-2466-3c8409cb17e0</v>
    <v>es-ES</v>
    <v>Map</v>
  </rv>
  <rv s="2">
    <v>10</v>
    <v>11</v>
    <v>79</v>
    <v>0</v>
    <v>Image of Casanare</v>
  </rv>
  <rv s="3">
    <v>https://www.bing.com/search?q=Casanare&amp;form=skydnc</v>
    <v>Aprenda más con Bing</v>
  </rv>
  <rv s="4">
    <v>10</v>
  </rv>
  <rv s="1">
    <fb>420504</fb>
    <v>13</v>
  </rv>
  <rv s="1">
    <fb>73701</fb>
    <v>13</v>
  </rv>
  <rv s="5">
    <v>#VALUE!</v>
    <v>es-ES</v>
    <v>e7b3ed4f-03e8-7516-f976-b525e8a0b565</v>
    <v>536870912</v>
    <v>1</v>
    <v>78</v>
    <v>5</v>
    <v>6</v>
    <v>Casanare</v>
    <v>9</v>
    <v>10</v>
    <v>Map</v>
    <v>11</v>
    <v>12</v>
    <v>91</v>
    <v>92</v>
    <v>92</v>
    <v>Casanare es uno de los treinta y dos departamentos que, junto con Bogotá, Distrito Capital, forman la República de Colombia. Su capital es Yopal. Está ubicado en la región Orinoquía, limitando al norte con Arauca, al este con Vichada, al sur con Meta, al oeste con Cundinamarca y al noroeste con Boyacá. Con 44 490 km² es el décimo departamento más extenso —por detrás de Amazonas, Vichada, Caquetá, Meta, Guainía, Antioquia, Vaupés, Guaviare y Chocó— y con 8 hab/km², el séptimo menos densamente poblado, por delante de Caquetá, Guaviare, Vaupés, Amazonas, Vichada y Guainía, el menos densamente poblado.</v>
    <v>93</v>
    <v>94</v>
    <v>95</v>
    <v>Casanare</v>
    <v>6</v>
    <v>96</v>
    <v>97</v>
    <v>Casanare</v>
    <v>mdp/vdpid/10106928</v>
    <v>9</v>
  </rv>
  <rv s="0">
    <v>536870912</v>
    <v>Cauca</v>
    <v>7b3864e4-af68-447f-d9bc-075dd9085ef8</v>
    <v>es-ES</v>
    <v>Map</v>
  </rv>
  <rv s="1">
    <fb>29308</fb>
    <v>13</v>
  </rv>
  <rv s="0">
    <v>536870912</v>
    <v>Popayán</v>
    <v>00cf04a3-1af5-9cf7-1cb0-ff1a2de87d79</v>
    <v>es-ES</v>
    <v>Map</v>
  </rv>
  <rv s="2">
    <v>11</v>
    <v>11</v>
    <v>84</v>
    <v>0</v>
    <v>Image of Cauca</v>
  </rv>
  <rv s="3">
    <v>https://www.bing.com/search?q=Cauca+Colombia&amp;form=skydnc</v>
    <v>Aprenda más con Bing</v>
  </rv>
  <rv s="1">
    <fb>1464488</fb>
    <v>13</v>
  </rv>
  <rv s="1">
    <fb>294069</fb>
    <v>13</v>
  </rv>
  <rv s="7">
    <v>#VALUE!</v>
    <v>es-ES</v>
    <v>7b3864e4-af68-447f-d9bc-075dd9085ef8</v>
    <v>536870912</v>
    <v>1</v>
    <v>83</v>
    <v>5</v>
    <v>40</v>
    <v>Cauca</v>
    <v>9</v>
    <v>10</v>
    <v>Map</v>
    <v>11</v>
    <v>12</v>
    <v>100</v>
    <v>101</v>
    <v>101</v>
    <v>Cauca es uno de los treinta y dos departamentos que, junto a Bogotá, Distrito Capital, conforman la República de Colombia. Su capital es Popayán. Está ubicado al suroccidente del país en las regiones andina y Pacífica, limitando al norte con Valle del Cauca y Tolima, al oriente con Huila, al suroriente con Caquetá, al sur con Putumayo y Nariño, y al noroccidente con el océano Pacífico. Con 1 404 313 habitantes en 2017, es el décimo departamento más poblado del país.</v>
    <v>102</v>
    <v>103</v>
    <v>Cauca</v>
    <v>6</v>
    <v>104</v>
    <v>105</v>
    <v>Cauca</v>
    <v>mdp/vdpid/9419845</v>
    <v>9</v>
  </rv>
  <rv s="0">
    <v>536870912</v>
    <v>Cesar</v>
    <v>acf0353b-c9e7-bf27-fe4d-0e199bc80085</v>
    <v>es-ES</v>
    <v>Map</v>
  </rv>
  <rv s="1">
    <fb>22905</fb>
    <v>13</v>
  </rv>
  <rv s="0">
    <v>536870912</v>
    <v>Valledupar</v>
    <v>6fe413f4-0dd2-f600-611d-ac12bfd296ec</v>
    <v>es-ES</v>
    <v>Map</v>
  </rv>
  <rv s="2">
    <v>12</v>
    <v>11</v>
    <v>89</v>
    <v>0</v>
    <v>Image of Cesar</v>
  </rv>
  <rv s="3">
    <v>https://www.bing.com/search?q=Cesar+Department&amp;form=skydnc</v>
    <v>Aprenda más con Bing</v>
  </rv>
  <rv s="4">
    <v>11</v>
  </rv>
  <rv s="1">
    <fb>1200574</fb>
    <v>13</v>
  </rv>
  <rv s="1">
    <fb>204391</fb>
    <v>13</v>
  </rv>
  <rv s="5">
    <v>#VALUE!</v>
    <v>es-ES</v>
    <v>acf0353b-c9e7-bf27-fe4d-0e199bc80085</v>
    <v>536870912</v>
    <v>1</v>
    <v>88</v>
    <v>5</v>
    <v>6</v>
    <v>Cesar</v>
    <v>9</v>
    <v>10</v>
    <v>Map</v>
    <v>11</v>
    <v>12</v>
    <v>108</v>
    <v>109</v>
    <v>109</v>
    <v>Cesar es uno de los treinta y dos departamentos que, junto con Bogotá, Distrito Capital, forman la República de Colombia. Su capital es Valledupar. Está ubicado al noreste del país, en las regiones andina y Caribe, limitando al norte con La Guajira, al este con Venezuela, al sureste con Norte de Santander, al sur con Santander, al suroeste con Bolívar y al oeste con Magdalena.</v>
    <v>110</v>
    <v>111</v>
    <v>112</v>
    <v>Cesar</v>
    <v>6</v>
    <v>113</v>
    <v>114</v>
    <v>Cesar</v>
    <v>mdp/vdpid/10106947</v>
    <v>9</v>
  </rv>
  <rv s="0">
    <v>536870912</v>
    <v>Chocó</v>
    <v>a03f5bb0-fdf4-7ba6-1aa2-98634d5ec680</v>
    <v>es-ES</v>
    <v>Map</v>
  </rv>
  <rv s="1">
    <fb>46530</fb>
    <v>13</v>
  </rv>
  <rv s="0">
    <v>536870912</v>
    <v>Quibdó</v>
    <v>7800a32f-f875-4138-2f4b-2bacf3f15e52</v>
    <v>es-ES</v>
    <v>Map</v>
  </rv>
  <rv s="2">
    <v>13</v>
    <v>11</v>
    <v>96</v>
    <v>0</v>
    <v>Image of Chocó</v>
  </rv>
  <rv s="3">
    <v>https://www.bing.com/search?q=Choc%c3%b3&amp;form=skydnc</v>
    <v>Aprenda más con Bing</v>
  </rv>
  <rv s="4">
    <v>12</v>
  </rv>
  <rv s="1">
    <fb>534826</fb>
    <v>13</v>
  </rv>
  <rv s="1">
    <fb>97424</fb>
    <v>13</v>
  </rv>
  <rv s="5">
    <v>#VALUE!</v>
    <v>es-ES</v>
    <v>a03f5bb0-fdf4-7ba6-1aa2-98634d5ec680</v>
    <v>536870912</v>
    <v>1</v>
    <v>95</v>
    <v>5</v>
    <v>6</v>
    <v>Chocó</v>
    <v>9</v>
    <v>10</v>
    <v>Map</v>
    <v>11</v>
    <v>12</v>
    <v>117</v>
    <v>118</v>
    <v>118</v>
    <v>Chocó es uno de los treinta y dos departamentos que, junto con Bogotá, Distrito Capital, forman la República de Colombia. Su capital es Quibdó. Está ubicado al noroeste del país, en las regiones andina y Pacífico, limitando al norte con Panamá y el mar Caribe, al noreste con Antioquia, al este con Risaralda y Valle del Cauca, al sur con Valle del Cauca y al oeste con el océano Pacífico. Con 46 530 km² es el noveno departamento más extenso —por detrás de Amazonas, Vichada, Caquetá, Meta, Guainía, Antioquia, Vaupés y Guaviare— y con 10,75 hab/km², el octavo menos densamente poblado, por delante de Casanare, Caquetá, Guaviare, Vaupés, Amazonas, Vichada y Guainía, el menos densamente poblado.</v>
    <v>119</v>
    <v>120</v>
    <v>121</v>
    <v>Chocó</v>
    <v>6</v>
    <v>122</v>
    <v>123</v>
    <v>Chocó</v>
    <v>mdp/vdpid/10106932</v>
    <v>9</v>
  </rv>
  <rv s="0">
    <v>536870912</v>
    <v>Córdoba</v>
    <v>351fe87f-ca62-b128-b52c-3edd6fa6b80f</v>
    <v>es-ES</v>
    <v>Map</v>
  </rv>
  <rv s="1">
    <fb>25020</fb>
    <v>13</v>
  </rv>
  <rv s="0">
    <v>536870912</v>
    <v>Montería</v>
    <v>93a2a83d-0f56-b138-74ba-8c68692fbc74</v>
    <v>es-ES</v>
    <v>Map</v>
  </rv>
  <rv s="2">
    <v>14</v>
    <v>11</v>
    <v>102</v>
    <v>0</v>
    <v>Image of Córdoba</v>
  </rv>
  <rv s="3">
    <v>https://www.bing.com/search?q=C%c3%b3rdoba+Colombia&amp;form=skydnc</v>
    <v>Aprenda más con Bing</v>
  </rv>
  <rv s="1">
    <fb>1784783</fb>
    <v>13</v>
  </rv>
  <rv s="1">
    <fb>315928</fb>
    <v>13</v>
  </rv>
  <rv s="7">
    <v>#VALUE!</v>
    <v>es-ES</v>
    <v>351fe87f-ca62-b128-b52c-3edd6fa6b80f</v>
    <v>536870912</v>
    <v>1</v>
    <v>101</v>
    <v>5</v>
    <v>40</v>
    <v>Córdoba</v>
    <v>9</v>
    <v>10</v>
    <v>Map</v>
    <v>11</v>
    <v>12</v>
    <v>126</v>
    <v>127</v>
    <v>127</v>
    <v>Córdoba es uno de los 32 departamentos que forman la República de Colombia. Su capital es Montería. Está ubicado al norte del país, en la región Caribe, limitando al norte con el mar Caribe, al este con Sucre y Bolívar, y al sur y oeste con Antioquia. Con 1 710 000 habitantes en 2015 es el octavo departamento más poblado, por detrás de Antioquia, Valle del Cauca, Cundinamarca, Atlántico, Bolívar, Santander y Nariño. Fue creado en 1952.</v>
    <v>128</v>
    <v>129</v>
    <v>Córdoba</v>
    <v>6</v>
    <v>130</v>
    <v>131</v>
    <v>Córdoba</v>
    <v>mdp/vdpid/9418692</v>
    <v>9</v>
  </rv>
  <rv s="0">
    <v>536870912</v>
    <v>Cundinamarca</v>
    <v>26fc374f-923b-d32c-4651-e3e8c06fc3ed</v>
    <v>es-ES</v>
    <v>Map</v>
  </rv>
  <rv s="1">
    <fb>22623</fb>
    <v>13</v>
  </rv>
  <rv s="2">
    <v>15</v>
    <v>11</v>
    <v>107</v>
    <v>0</v>
    <v>Image of Cundinamarca</v>
  </rv>
  <rv s="3">
    <v>https://www.bing.com/search?q=Cundinamarca&amp;form=skydnc</v>
    <v>Aprenda más con Bing</v>
  </rv>
  <rv s="4">
    <v>13</v>
  </rv>
  <rv s="1">
    <fb>2919060</fb>
    <v>13</v>
  </rv>
  <rv s="1">
    <fb>596082</fb>
    <v>13</v>
  </rv>
  <rv s="5">
    <v>#VALUE!</v>
    <v>es-ES</v>
    <v>26fc374f-923b-d32c-4651-e3e8c06fc3ed</v>
    <v>536870912</v>
    <v>1</v>
    <v>106</v>
    <v>5</v>
    <v>6</v>
    <v>Cundinamarca</v>
    <v>9</v>
    <v>10</v>
    <v>Map</v>
    <v>11</v>
    <v>12</v>
    <v>134</v>
    <v>45</v>
    <v>45</v>
    <v>Cundinamarca es uno de los 32 departamentos que, junto con el Distrito Capital de Bogotá, forman la República de Colombia. Su capital es Bogotá, la capital del país. Está ubicado en el centro del país, en la región andina, limitando al norte con Boyacá, al este con Casanare, al sur con Meta y Huila, al oeste con Tolima y Caldas, y con el distrito capital de Bogotá al que engloba excepto por la frontera sur de este.</v>
    <v>135</v>
    <v>136</v>
    <v>137</v>
    <v>Cundinamarca</v>
    <v>6</v>
    <v>138</v>
    <v>139</v>
    <v>Cundinamarca</v>
    <v>mdp/vdpid/10106925</v>
    <v>9</v>
  </rv>
  <rv s="0">
    <v>536870912</v>
    <v>Guainía</v>
    <v>8651c982-77dc-b5af-4197-627d13648685</v>
    <v>es-ES</v>
    <v>Map</v>
  </rv>
  <rv s="1">
    <fb>72238</fb>
    <v>13</v>
  </rv>
  <rv s="0">
    <v>536870912</v>
    <v>Inírida</v>
    <v>ae3aba96-df05-18f2-a85d-4eeb8754f289</v>
    <v>es-ES</v>
    <v>Map</v>
  </rv>
  <rv s="2">
    <v>16</v>
    <v>11</v>
    <v>114</v>
    <v>0</v>
    <v>Image of Guainía</v>
  </rv>
  <rv s="3">
    <v>https://www.bing.com/search?q=Guain%c3%ada&amp;form=skydnc</v>
    <v>Aprenda más con Bing</v>
  </rv>
  <rv s="4">
    <v>14</v>
  </rv>
  <rv s="1">
    <fb>48114</fb>
    <v>13</v>
  </rv>
  <rv s="1">
    <fb>5123</fb>
    <v>13</v>
  </rv>
  <rv s="5">
    <v>#VALUE!</v>
    <v>es-ES</v>
    <v>8651c982-77dc-b5af-4197-627d13648685</v>
    <v>536870912</v>
    <v>1</v>
    <v>113</v>
    <v>5</v>
    <v>6</v>
    <v>Guainía</v>
    <v>9</v>
    <v>10</v>
    <v>Map</v>
    <v>11</v>
    <v>12</v>
    <v>142</v>
    <v>143</v>
    <v>143</v>
    <v>Guainía es uno de los treinta y dos departamentos que, junto con Bogotá, Distrito Capital, forman la República de Colombia. Su capital es Inírida. Está ubicado al este del país, en la región Amazonia, limitando al norte con Vichada, al este con Venezuela, al sur con Brasil, al suroeste con Vaupés y al oeste con Guaviare. Con 72 238 km² es el quinto departamento más extenso —por detrás de Amazonas, Vichada, Caquetá y Meta—, con unos 40 000 hab. en 2015, el menos poblado y con 0,56 hab/km², el menos densamente poblado. Antiguamente era una comisaría, pero desde 1991 es oficialmente un departamento.</v>
    <v>144</v>
    <v>145</v>
    <v>146</v>
    <v>Guainía</v>
    <v>6</v>
    <v>147</v>
    <v>148</v>
    <v>Guainía</v>
    <v>mdp/vdpid/10106921</v>
    <v>9</v>
  </rv>
  <rv s="0">
    <v>536870912</v>
    <v>Guaviare</v>
    <v>fe72a3d7-3b52-1552-6e5d-28dca99e051b</v>
    <v>es-ES</v>
    <v>Map</v>
  </rv>
  <rv s="1">
    <fb>53460</fb>
    <v>13</v>
  </rv>
  <rv s="0">
    <v>536870912</v>
    <v>San José del Guaviare</v>
    <v>b50bf78b-7c50-9058-839d-9d37ecb96ffb</v>
    <v>es-ES</v>
    <v>Map</v>
  </rv>
  <rv s="2">
    <v>17</v>
    <v>11</v>
    <v>119</v>
    <v>0</v>
    <v>Image of Guaviare</v>
  </rv>
  <rv s="3">
    <v>https://www.bing.com/search?q=Guaviare&amp;form=skydnc</v>
    <v>Aprenda más con Bing</v>
  </rv>
  <rv s="4">
    <v>15</v>
  </rv>
  <rv s="1">
    <fb>82767</fb>
    <v>13</v>
  </rv>
  <rv s="1">
    <fb>13640</fb>
    <v>13</v>
  </rv>
  <rv s="5">
    <v>#VALUE!</v>
    <v>es-ES</v>
    <v>fe72a3d7-3b52-1552-6e5d-28dca99e051b</v>
    <v>536870912</v>
    <v>1</v>
    <v>118</v>
    <v>5</v>
    <v>6</v>
    <v>Guaviare</v>
    <v>9</v>
    <v>10</v>
    <v>Map</v>
    <v>11</v>
    <v>12</v>
    <v>151</v>
    <v>152</v>
    <v>152</v>
    <v>Guaviare es uno de los treinta y dos departamentos que, junto con Bogotá, Distrito Capital, forman la República de Colombia. Su capital es San José del Guaviare. Está ubicado en la región Amazonia, limitando al norte con Meta, al noreste con Vichada y al sur con Vaupés y Caquetá. Con unos 108 000 hab. en 2015 es el sexto departamento menos poblado —por delante de San Andrés y Providencia, Amazonas, Vichada, Vaupés y Guainía, el menos poblado—, con 52 957 km², el octavo más extenso —por detrás de Amazonas, Vichada, Caquetá, Meta, Guainía, Antioquia y Vaupés— y con 2,04 hab/km², el quinto menos densamente poblado, por delante de Vaupés, Amazonas, Vichada y Guainía, el menos densamente poblado.</v>
    <v>153</v>
    <v>154</v>
    <v>155</v>
    <v>Guaviare</v>
    <v>6</v>
    <v>156</v>
    <v>157</v>
    <v>Guaviare</v>
    <v>mdp/vdpid/10106919</v>
    <v>9</v>
  </rv>
  <rv s="0">
    <v>536870912</v>
    <v>Huila</v>
    <v>2752ef70-1772-e264-2348-e4146224c108</v>
    <v>es-ES</v>
    <v>Map</v>
  </rv>
  <rv s="1">
    <fb>19890</fb>
    <v>13</v>
  </rv>
  <rv s="0">
    <v>536870912</v>
    <v>Neiva</v>
    <v>1ba988f0-6907-b536-88ad-b89bb1269fc5</v>
    <v>es-ES</v>
    <v>Map</v>
  </rv>
  <rv s="2">
    <v>18</v>
    <v>11</v>
    <v>124</v>
    <v>0</v>
    <v>Image of Huila</v>
  </rv>
  <rv s="3">
    <v>https://www.bing.com/search?q=Huila&amp;form=skydnc</v>
    <v>Aprenda más con Bing</v>
  </rv>
  <rv s="4">
    <v>16</v>
  </rv>
  <rv s="1">
    <fb>1200386</fb>
    <v>13</v>
  </rv>
  <rv s="1">
    <fb>253348</fb>
    <v>13</v>
  </rv>
  <rv s="5">
    <v>#VALUE!</v>
    <v>es-ES</v>
    <v>2752ef70-1772-e264-2348-e4146224c108</v>
    <v>536870912</v>
    <v>1</v>
    <v>123</v>
    <v>5</v>
    <v>6</v>
    <v>Huila</v>
    <v>9</v>
    <v>10</v>
    <v>Map</v>
    <v>11</v>
    <v>12</v>
    <v>160</v>
    <v>161</v>
    <v>161</v>
    <v>Huila es uno de los treinta y dos departamentos que junto con Bogotá, Distrito Capital, forman la República de Colombia. Su capital es Neiva. Está ubicado al suroeste del país, en la región andina, limitando al norte con Tolima y Cundinamarca, al este con Meta, al sur con Caquetá y al oeste con Cauca. Con 19 890 km², es el séptimo departamento menos extenso, por delante de Sucre, Caldas, Risaralda, Atlántico, Quindío y San Andrés y Providencia.</v>
    <v>162</v>
    <v>163</v>
    <v>164</v>
    <v>Huila</v>
    <v>6</v>
    <v>165</v>
    <v>166</v>
    <v>Huila</v>
    <v>mdp/vdpid/10106920</v>
    <v>9</v>
  </rv>
  <rv s="0">
    <v>536870912</v>
    <v>La Guajira</v>
    <v>5dadb66e-c4f1-8556-c08f-671a606edf84</v>
    <v>es-ES</v>
    <v>Map</v>
  </rv>
  <rv s="1">
    <fb>20848</fb>
    <v>13</v>
  </rv>
  <rv s="0">
    <v>536870912</v>
    <v>Riohacha</v>
    <v>f49d0eea-63a6-74bd-7610-26e440494dda</v>
    <v>es-ES</v>
    <v>Map</v>
  </rv>
  <rv s="0">
    <v>536870912</v>
    <v>Uribia</v>
    <v>079ebe16-eeaa-f321-420d-7a8c4b2a599d</v>
    <v>es-ES</v>
    <v>Map</v>
  </rv>
  <rv s="2">
    <v>19</v>
    <v>11</v>
    <v>129</v>
    <v>0</v>
    <v>Image of La Guajira</v>
  </rv>
  <rv s="3">
    <v>https://www.bing.com/search?q=La+Guajira&amp;form=skydnc</v>
    <v>Aprenda más con Bing</v>
  </rv>
  <rv s="4">
    <v>17</v>
  </rv>
  <rv s="1">
    <fb>880560</fb>
    <v>13</v>
  </rv>
  <rv s="1">
    <fb>123078</fb>
    <v>13</v>
  </rv>
  <rv s="5">
    <v>#VALUE!</v>
    <v>es-ES</v>
    <v>5dadb66e-c4f1-8556-c08f-671a606edf84</v>
    <v>536870912</v>
    <v>1</v>
    <v>128</v>
    <v>5</v>
    <v>6</v>
    <v>La Guajira</v>
    <v>9</v>
    <v>10</v>
    <v>Map</v>
    <v>11</v>
    <v>12</v>
    <v>169</v>
    <v>170</v>
    <v>171</v>
    <v>La Guajira es uno de los treinta y dos departamentos que, junto con Bogotá, Distrito Capital, forman la República de Colombia. Su capital es Riohacha. Está ubicado en el extremo noreste del país, en la región Caribe, limitando al norte y este con el mar Caribe, al sureste con Venezuela, al sur con Cesar y al oeste con Magdalena.</v>
    <v>172</v>
    <v>173</v>
    <v>174</v>
    <v>La Guajira</v>
    <v>6</v>
    <v>175</v>
    <v>176</v>
    <v>La Guajira</v>
    <v>mdp/vdpid/10106951</v>
    <v>9</v>
  </rv>
  <rv s="0">
    <v>536870912</v>
    <v>Magdalena</v>
    <v>dcdd93f1-b99c-7653-25fe-53654ad52fa2</v>
    <v>es-ES</v>
    <v>Map</v>
  </rv>
  <rv s="1">
    <fb>23188</fb>
    <v>13</v>
  </rv>
  <rv s="0">
    <v>536870912</v>
    <v>Santa Marta</v>
    <v>d09d4730-feb7-30ca-9a61-7c9689075b16</v>
    <v>es-ES</v>
    <v>Map</v>
  </rv>
  <rv s="2">
    <v>20</v>
    <v>11</v>
    <v>134</v>
    <v>0</v>
    <v>Image of Magdalena</v>
  </rv>
  <rv s="3">
    <v>https://www.bing.com/search?q=Magdalena+Colombia&amp;form=skydnc</v>
    <v>Aprenda más con Bing</v>
  </rv>
  <rv s="1">
    <fb>1341746</fb>
    <v>13</v>
  </rv>
  <rv s="1">
    <fb>244942</fb>
    <v>13</v>
  </rv>
  <rv s="7">
    <v>#VALUE!</v>
    <v>es-ES</v>
    <v>dcdd93f1-b99c-7653-25fe-53654ad52fa2</v>
    <v>536870912</v>
    <v>1</v>
    <v>133</v>
    <v>5</v>
    <v>40</v>
    <v>Magdalena</v>
    <v>9</v>
    <v>10</v>
    <v>Map</v>
    <v>11</v>
    <v>12</v>
    <v>179</v>
    <v>180</v>
    <v>180</v>
    <v>Magdalena es un departamento de Colombia. Su capital es Santa Marta. Está ubicado al noreste del país, en la región Caribe, limitando al norte con el mar Caribe, al noreste con La Guajira, al este con Cesar, al sur y oeste con Bolívar y al noroeste con Atlántico.</v>
    <v>181</v>
    <v>182</v>
    <v>Magdalena</v>
    <v>6</v>
    <v>183</v>
    <v>184</v>
    <v>Magdalena</v>
    <v>mdp/vdpid/9408415</v>
    <v>9</v>
  </rv>
  <rv s="0">
    <v>536870912</v>
    <v>Meta</v>
    <v>30c3c263-a281-f2d2-6787-511d37d41ddf</v>
    <v>es-ES</v>
    <v>Map</v>
  </rv>
  <rv s="1">
    <fb>85635</fb>
    <v>13</v>
  </rv>
  <rv s="0">
    <v>536870912</v>
    <v>Villavicencio</v>
    <v>061f744c-689b-fc4e-336d-58ff74f02bb7</v>
    <v>es-ES</v>
    <v>Map</v>
  </rv>
  <rv s="2">
    <v>21</v>
    <v>11</v>
    <v>139</v>
    <v>0</v>
    <v>Image of Meta</v>
  </rv>
  <rv s="3">
    <v>https://www.bing.com/search?q=Meta+Colombia&amp;form=skydnc</v>
    <v>Aprenda más con Bing</v>
  </rv>
  <rv s="4">
    <v>18</v>
  </rv>
  <rv s="1">
    <fb>1039722</fb>
    <v>13</v>
  </rv>
  <rv s="1">
    <fb>179624</fb>
    <v>13</v>
  </rv>
  <rv s="5">
    <v>#VALUE!</v>
    <v>es-ES</v>
    <v>30c3c263-a281-f2d2-6787-511d37d41ddf</v>
    <v>536870912</v>
    <v>1</v>
    <v>138</v>
    <v>5</v>
    <v>6</v>
    <v>Meta</v>
    <v>9</v>
    <v>10</v>
    <v>Map</v>
    <v>11</v>
    <v>12</v>
    <v>187</v>
    <v>188</v>
    <v>188</v>
    <v>Meta es uno de los treinta y dos departamentos que, junto con Bogotá, Distrito Capital, forman la República de Colombia. Su capital es Villavicencio. Está ubicado en el centro del país, en la región Orinoquía, limitando al norte con Bogotá, Distrito Capital, Cundinamarca y Casanare, al este con Vichada, al sur con Guaviare y Caquetá, y al oeste con Huila. Con 85 635 km² es el cuarto departamento más extenso —por detrás de Amazonas, Vichada y Caquetá— y con 11,23 hab/km², el décimo menos densamente poblado, por delante de Arauca, Chocó, Casanare, Caquetá, Guaviare, Vaupés, Amazonas, Vichada y Guainía, el menos densamente poblado.</v>
    <v>189</v>
    <v>190</v>
    <v>191</v>
    <v>Meta</v>
    <v>6</v>
    <v>192</v>
    <v>193</v>
    <v>Meta</v>
    <v>mdp/vdpid/10106924</v>
    <v>9</v>
  </rv>
  <rv s="0">
    <v>536870912</v>
    <v>Nariño</v>
    <v>1b9faaa5-ba49-9e9a-6edd-39ceed297f8f</v>
    <v>es-ES</v>
    <v>Map</v>
  </rv>
  <rv s="1">
    <fb>33268</fb>
    <v>13</v>
  </rv>
  <rv s="0">
    <v>536870912</v>
    <v>Pasto</v>
    <v>dc2554b9-27d5-309d-89c4-5936459ccb5e</v>
    <v>es-ES</v>
    <v>Map</v>
  </rv>
  <rv s="2">
    <v>22</v>
    <v>11</v>
    <v>146</v>
    <v>0</v>
    <v>Image of Nariño</v>
  </rv>
  <rv s="3">
    <v>https://www.bing.com/search?q=Nari%c3%b1o+Colombia&amp;form=skydnc</v>
    <v>Aprenda más con Bing</v>
  </rv>
  <rv s="4">
    <v>19</v>
  </rv>
  <rv s="1">
    <fb>1630592</fb>
    <v>13</v>
  </rv>
  <rv s="1">
    <fb>347101</fb>
    <v>13</v>
  </rv>
  <rv s="5">
    <v>#VALUE!</v>
    <v>es-ES</v>
    <v>1b9faaa5-ba49-9e9a-6edd-39ceed297f8f</v>
    <v>536870912</v>
    <v>1</v>
    <v>145</v>
    <v>5</v>
    <v>6</v>
    <v>Nariño</v>
    <v>9</v>
    <v>10</v>
    <v>Map</v>
    <v>11</v>
    <v>12</v>
    <v>196</v>
    <v>197</v>
    <v>197</v>
    <v>Nariño es uno de los treinta y dos departamentos que, junto con Bogotá, Distrito Capital, forman la República de Colombia. Su capital es San Juan de Pasto. Está ubicado en el extremo suroeste del país, en las regiones andina y pacífica, limitando al norte con Cauca, al este con Putumayo, al sur con la República de Ecuador y al oeste con el océano Pacífico. Con unos 1 745 000 habitantes en 2015, es el séptimo departamento más poblado —por detrás de Antioquia, Valle del Cauca, Cundinamarca, Atlántico, Bolívar y Santander—.</v>
    <v>198</v>
    <v>199</v>
    <v>200</v>
    <v>Nariño</v>
    <v>6</v>
    <v>201</v>
    <v>202</v>
    <v>Nariño</v>
    <v>mdp/vdpid/9406730</v>
    <v>9</v>
  </rv>
  <rv s="0">
    <v>536870912</v>
    <v>Norte de Santander</v>
    <v>d44c8def-e6be-c3f1-ab4e-e27af99a2e0b</v>
    <v>es-ES</v>
    <v>Map</v>
  </rv>
  <rv s="1">
    <fb>21658</fb>
    <v>13</v>
  </rv>
  <rv s="0">
    <v>536870912</v>
    <v>Cúcuta</v>
    <v>5a90774d-aeea-6f03-17a8-2126ffdffef3</v>
    <v>es-ES</v>
    <v>Map</v>
  </rv>
  <rv s="2">
    <v>23</v>
    <v>11</v>
    <v>151</v>
    <v>0</v>
    <v>Image of Norte de Santander</v>
  </rv>
  <rv s="3">
    <v>https://www.bing.com/search?q=Norte+de+Santander&amp;form=skydnc</v>
    <v>Aprenda más con Bing</v>
  </rv>
  <rv s="4">
    <v>20</v>
  </rv>
  <rv s="1">
    <fb>1491689</fb>
    <v>13</v>
  </rv>
  <rv s="1">
    <fb>295605</fb>
    <v>13</v>
  </rv>
  <rv s="5">
    <v>#VALUE!</v>
    <v>es-ES</v>
    <v>d44c8def-e6be-c3f1-ab4e-e27af99a2e0b</v>
    <v>536870912</v>
    <v>1</v>
    <v>150</v>
    <v>5</v>
    <v>6</v>
    <v>Norte de Santander</v>
    <v>9</v>
    <v>10</v>
    <v>Map</v>
    <v>11</v>
    <v>12</v>
    <v>205</v>
    <v>206</v>
    <v>206</v>
    <v>Norte de Santander es uno de los 32 departamentos que, junto con el Distrito Capital de Bogotá, forman la República de Colombia. Su capital es Cúcuta. Está ubicado al noreste del país, en la región andina, limitando al norte y este con Venezuela, al sur con Boyacá, al suroeste con Santander y al oeste con Cesar. Con 21 648 km² es el noveno departamento menos extenso —por delante de La Guajira, Huila, Sucre, Caldas, Risaralda, Atlántico, Quindío y San Andrés y Providencia, el menos extenso—.</v>
    <v>207</v>
    <v>208</v>
    <v>209</v>
    <v>Norte de Santander</v>
    <v>6</v>
    <v>210</v>
    <v>211</v>
    <v>Norte de Santander</v>
    <v>mdp/vdpid/9406503</v>
    <v>9</v>
  </rv>
  <rv s="0">
    <v>536870912</v>
    <v>Putumayo</v>
    <v>45f7bd51-6a99-6e2e-3095-604393add4b0</v>
    <v>es-ES</v>
    <v>Map</v>
  </rv>
  <rv s="1">
    <fb>24885</fb>
    <v>13</v>
  </rv>
  <rv s="0">
    <v>536870912</v>
    <v>Puerto Asís</v>
    <v>249570f3-a5bc-9b7a-b023-d024de23e52b</v>
    <v>es-ES</v>
    <v>Map</v>
  </rv>
  <rv s="2">
    <v>24</v>
    <v>11</v>
    <v>158</v>
    <v>0</v>
    <v>Image of Putumayo</v>
  </rv>
  <rv s="3">
    <v>https://www.bing.com/search?q=Putumayo+Colombia&amp;form=skydnc</v>
    <v>Aprenda más con Bing</v>
  </rv>
  <rv s="4">
    <v>21</v>
  </rv>
  <rv s="1">
    <fb>348182</fb>
    <v>13</v>
  </rv>
  <rv s="1">
    <fb>69570</fb>
    <v>13</v>
  </rv>
  <rv s="9">
    <v>#VALUE!</v>
    <v>es-ES</v>
    <v>45f7bd51-6a99-6e2e-3095-604393add4b0</v>
    <v>536870912</v>
    <v>1</v>
    <v>155</v>
    <v>156</v>
    <v>157</v>
    <v>Putumayo</v>
    <v>9</v>
    <v>10</v>
    <v>Map</v>
    <v>11</v>
    <v>12</v>
    <v>214</v>
    <v>215</v>
    <v>Putumayo es uno de los treinta y dos departamentos que, junto con Bogotá, Distrito Capital, forman la República de Colombia. Su capital es Mocoa. Está ubicado al suroeste del país, en la región Amazónica, limitando al norte con Cauca y Caquetá, al este con Amazonas, al sur con Perú y Ecuador, y al oeste con Nariño.</v>
    <v>216</v>
    <v>217</v>
    <v>218</v>
    <v>Putumayo</v>
    <v>6</v>
    <v>219</v>
    <v>220</v>
    <v>Putumayo</v>
    <v>mdp/vdpid/10106916</v>
    <v>9</v>
  </rv>
  <rv s="0">
    <v>536870912</v>
    <v>Quindío</v>
    <v>0bb62acd-b714-a5dd-dc49-6f69ddaba02c</v>
    <v>es-ES</v>
    <v>Map</v>
  </rv>
  <rv s="1">
    <fb>1845</fb>
    <v>13</v>
  </rv>
  <rv s="0">
    <v>536870912</v>
    <v>Armenia</v>
    <v>9f713bea-584e-bcb2-fad2-76734e840ef6</v>
    <v>es-ES</v>
    <v>Map</v>
  </rv>
  <rv s="2">
    <v>25</v>
    <v>11</v>
    <v>165</v>
    <v>0</v>
    <v>Image of Quindío</v>
  </rv>
  <rv s="3">
    <v>https://www.bing.com/search?q=Quind%c3%ado&amp;form=skydnc</v>
    <v>Aprenda más con Bing</v>
  </rv>
  <rv s="4">
    <v>22</v>
  </rv>
  <rv s="1">
    <fb>539904</fb>
    <v>13</v>
  </rv>
  <rv s="1">
    <fb>145612</fb>
    <v>13</v>
  </rv>
  <rv s="5">
    <v>#VALUE!</v>
    <v>es-ES</v>
    <v>0bb62acd-b714-a5dd-dc49-6f69ddaba02c</v>
    <v>536870912</v>
    <v>1</v>
    <v>164</v>
    <v>5</v>
    <v>6</v>
    <v>Quindío</v>
    <v>9</v>
    <v>10</v>
    <v>Map</v>
    <v>11</v>
    <v>12</v>
    <v>223</v>
    <v>224</v>
    <v>224</v>
    <v>Quindío, también llamado El Quindío, es uno de los treinta y dos departamentos que, junto con Bogotá, Distrito Capital, forman la República de Colombia. Su capital es Armenia. Está ubicado en el centro-oeste del país, en la región andina, limitando al norte con Risaralda, al este con Tolima y al oeste con Valle del Cauca. Con 1845 km² es el segundo departamento menos extenso —por delante de San Andrés y Providencia— y con 306 hab/km², el tercero más densamente poblado, por detrás de San Andrés y Providencia y Atlántico. Pertenece al eje cafetero y a la región paisa.</v>
    <v>225</v>
    <v>226</v>
    <v>227</v>
    <v>Quindío</v>
    <v>6</v>
    <v>228</v>
    <v>229</v>
    <v>Quindío</v>
    <v>mdp/vdpid/10106922</v>
    <v>9</v>
  </rv>
  <rv s="0">
    <v>536870912</v>
    <v>Risaralda</v>
    <v>12859881-10e7-a44f-aa52-ed6ecbc80e7c</v>
    <v>es-ES</v>
    <v>Map</v>
  </rv>
  <rv s="1">
    <fb>4140</fb>
    <v>13</v>
  </rv>
  <rv s="0">
    <v>536870912</v>
    <v>Pereira</v>
    <v>d348f442-8e77-a0fc-3525-8c1a05184766</v>
    <v>es-ES</v>
    <v>Map</v>
  </rv>
  <rv s="2">
    <v>26</v>
    <v>11</v>
    <v>170</v>
    <v>0</v>
    <v>Image of Risaralda</v>
  </rv>
  <rv s="3">
    <v>https://www.bing.com/search?q=Risaralda&amp;form=skydnc</v>
    <v>Aprenda más con Bing</v>
  </rv>
  <rv s="4">
    <v>23</v>
  </rv>
  <rv s="1">
    <fb>943401</fb>
    <v>13</v>
  </rv>
  <rv s="1">
    <fb>230748</fb>
    <v>13</v>
  </rv>
  <rv s="5">
    <v>#VALUE!</v>
    <v>es-ES</v>
    <v>12859881-10e7-a44f-aa52-ed6ecbc80e7c</v>
    <v>536870912</v>
    <v>1</v>
    <v>169</v>
    <v>5</v>
    <v>6</v>
    <v>Risaralda</v>
    <v>9</v>
    <v>10</v>
    <v>Map</v>
    <v>11</v>
    <v>12</v>
    <v>232</v>
    <v>233</v>
    <v>233</v>
    <v>Risaralda es uno de los treinta y dos departamentos que, junto con Bogotá, Distrito Capital, forman la República de Colombia. Su capital es Pereira. Está ubicado en el centro-oeste del país, en la región andina, limitando al norte con Antioquia, al este con Caldas y Tolima, al sur con Quindío y Valle del Cauca, y al oeste con Chocó. Con 4140 km² es el cuarto departamento menos extenso —estando por delante los departamentos de Atlántico, Quindío y San Andrés y Providencia, el menos extenso— y con 230 hab/km², el cuarto más densamente poblado, por detrás de San Andrés y Providencia, Atlántico y Quindío. Pertenece a la región del Eje cafetero y a la región paisa.</v>
    <v>234</v>
    <v>235</v>
    <v>236</v>
    <v>Risaralda</v>
    <v>6</v>
    <v>237</v>
    <v>238</v>
    <v>Risaralda</v>
    <v>mdp/vdpid/27859</v>
    <v>9</v>
  </rv>
  <rv s="0">
    <v>536870912</v>
    <v>Santander</v>
    <v>98fbfaa3-063d-4261-a806-2b84a0339e05</v>
    <v>es-ES</v>
    <v>Map</v>
  </rv>
  <rv s="1">
    <fb>30537</fb>
    <v>13</v>
  </rv>
  <rv s="0">
    <v>536870912</v>
    <v>Bucaramanga</v>
    <v>b2b7d5d4-6e24-8927-87fe-0c327b2b2c86</v>
    <v>es-ES</v>
    <v>Map</v>
  </rv>
  <rv s="2">
    <v>27</v>
    <v>11</v>
    <v>175</v>
    <v>0</v>
    <v>Image of Santander</v>
  </rv>
  <rv s="3">
    <v>https://www.bing.com/search?q=Santander+Colombia&amp;form=skydnc</v>
    <v>Aprenda más con Bing</v>
  </rv>
  <rv s="4">
    <v>24</v>
  </rv>
  <rv s="1">
    <fb>2184837</fb>
    <v>13</v>
  </rv>
  <rv s="1">
    <fb>495179</fb>
    <v>13</v>
  </rv>
  <rv s="5">
    <v>#VALUE!</v>
    <v>es-ES</v>
    <v>98fbfaa3-063d-4261-a806-2b84a0339e05</v>
    <v>536870912</v>
    <v>1</v>
    <v>174</v>
    <v>5</v>
    <v>6</v>
    <v>Santander</v>
    <v>9</v>
    <v>10</v>
    <v>Map</v>
    <v>11</v>
    <v>12</v>
    <v>241</v>
    <v>242</v>
    <v>242</v>
    <v>Santander es uno de los treinta y dos departamentos de la República de Colombia. Su capital es Bucaramanga. Está ubicado al noreste del país, en la región andina, limitando al norte con Cesar y Norte de Santander, al este y sur con Boyacá, al oeste con Antioquia y al noroeste con Bolívar. Con unos 2 060 000 habitantes en 2015 es el sexto departamento por tamaño de población. Recibe su nombre en honor al prócer de la independencia de la Nueva Granada Francisco de Paula Santander.</v>
    <v>243</v>
    <v>244</v>
    <v>245</v>
    <v>Santander</v>
    <v>6</v>
    <v>246</v>
    <v>247</v>
    <v>Santander</v>
    <v>mdp/vdpid/10106936</v>
    <v>9</v>
  </rv>
  <rv s="0">
    <v>536870912</v>
    <v>Sucre</v>
    <v>771a5a65-ef7a-6112-a7e0-0a670038add2</v>
    <v>es-ES</v>
    <v>Map</v>
  </rv>
  <rv s="1">
    <fb>10917</fb>
    <v>13</v>
  </rv>
  <rv s="0">
    <v>536870912</v>
    <v>Sincelejo</v>
    <v>21d0cd93-77e9-2ee0-a57e-1dbd351f1563</v>
    <v>es-ES</v>
    <v>Map</v>
  </rv>
  <rv s="2">
    <v>28</v>
    <v>11</v>
    <v>180</v>
    <v>0</v>
    <v>Image of Sucre</v>
  </rv>
  <rv s="3">
    <v>https://www.bing.com/search?q=Sucre+Colombia&amp;form=skydnc</v>
    <v>Aprenda más con Bing</v>
  </rv>
  <rv s="4">
    <v>25</v>
  </rv>
  <rv s="1">
    <fb>904863</fb>
    <v>13</v>
  </rv>
  <rv s="1">
    <fb>167769</fb>
    <v>13</v>
  </rv>
  <rv s="5">
    <v>#VALUE!</v>
    <v>es-ES</v>
    <v>771a5a65-ef7a-6112-a7e0-0a670038add2</v>
    <v>536870912</v>
    <v>1</v>
    <v>179</v>
    <v>5</v>
    <v>6</v>
    <v>Sucre</v>
    <v>9</v>
    <v>10</v>
    <v>Map</v>
    <v>11</v>
    <v>12</v>
    <v>250</v>
    <v>251</v>
    <v>251</v>
    <v>Sucre es uno de los treinta y dos departamentos que, junto con Bogotá, Distrito Capital, forman la República de Colombia. Su capital es Sincelejo. Está ubicado al norte del país, en la región Caribe, limitando al norte con el mar Caribe, al este con Bolívar y al oeste con Córdoba. Con 10 670 km² es el sexto departamento menos extenso —por delante de Caldas, Risaralda, Atlántico, Quindío y San Andrés y Providencia, el menos extenso—.</v>
    <v>252</v>
    <v>253</v>
    <v>254</v>
    <v>Sucre</v>
    <v>6</v>
    <v>255</v>
    <v>256</v>
    <v>Sucre</v>
    <v>mdp/vdpid/10106941</v>
    <v>9</v>
  </rv>
  <rv s="0">
    <v>536870912</v>
    <v>Tolima</v>
    <v>9f5d3f6f-e4de-1042-2cb7-b84911d028d4</v>
    <v>es-ES</v>
    <v>Map</v>
  </rv>
  <rv s="1">
    <fb>23562</fb>
    <v>13</v>
  </rv>
  <rv s="0">
    <v>536870912</v>
    <v>Ibagué</v>
    <v>43cc9ce9-0faf-3537-c0bc-350b79430d14</v>
    <v>es-ES</v>
    <v>Map</v>
  </rv>
  <rv s="2">
    <v>29</v>
    <v>11</v>
    <v>185</v>
    <v>0</v>
    <v>Image of Tolima</v>
  </rv>
  <rv s="3">
    <v>https://www.bing.com/search?q=Tolima&amp;form=skydnc</v>
    <v>Aprenda más con Bing</v>
  </rv>
  <rv s="4">
    <v>26</v>
  </rv>
  <rv s="1">
    <fb>1330187</fb>
    <v>13</v>
  </rv>
  <rv s="1">
    <fb>363637</fb>
    <v>13</v>
  </rv>
  <rv s="5">
    <v>#VALUE!</v>
    <v>es-ES</v>
    <v>9f5d3f6f-e4de-1042-2cb7-b84911d028d4</v>
    <v>536870912</v>
    <v>1</v>
    <v>184</v>
    <v>5</v>
    <v>6</v>
    <v>Tolima</v>
    <v>9</v>
    <v>10</v>
    <v>Map</v>
    <v>11</v>
    <v>12</v>
    <v>259</v>
    <v>260</v>
    <v>260</v>
    <v>Tolima es uno de los treinta y dos departamentos que, junto con Bogotá, Distrito Capital, forman la República de Colombia. Su capital es Ibagué. Está ubicado en el centro-oeste del país, en la región andina, limitando al norte con Caldas, al este con Cundinamarca, al sur con Huila y Cauca, y al oeste con Valle del Cauca, Quindío y Risaralda. El río Magdalena atraviesa Tolima de sur a norte.</v>
    <v>261</v>
    <v>262</v>
    <v>263</v>
    <v>Tolima</v>
    <v>6</v>
    <v>264</v>
    <v>265</v>
    <v>Tolima</v>
    <v>mdp/vdpid/33584</v>
    <v>9</v>
  </rv>
  <rv s="0">
    <v>536870912</v>
    <v>Valle del Cauca</v>
    <v>ce6e3742-88ee-970c-b7e9-de685afbebe8</v>
    <v>es-ES</v>
    <v>Map</v>
  </rv>
  <rv s="1">
    <fb>22140</fb>
    <v>13</v>
  </rv>
  <rv s="0">
    <v>536870912</v>
    <v>Cali</v>
    <v>42b755d2-073a-e717-a09f-2c2eca96b851</v>
    <v>es-ES</v>
    <v>Map</v>
  </rv>
  <rv s="2">
    <v>30</v>
    <v>11</v>
    <v>190</v>
    <v>0</v>
    <v>Image of Valle del Cauca</v>
  </rv>
  <rv s="3">
    <v>https://www.bing.com/search?q=Valle+del+Cauca&amp;form=skydnc</v>
    <v>Aprenda más con Bing</v>
  </rv>
  <rv s="0">
    <v>805306368</v>
    <v>Dilian Francisca Toro (Gobernador)</v>
    <v>6a6bb3a9-34b2-6f03-9b89-d6d83ed4ac73</v>
    <v>es-ES</v>
    <v>Generic</v>
  </rv>
  <rv s="4">
    <v>27</v>
  </rv>
  <rv s="1">
    <fb>4475886</fb>
    <v>13</v>
  </rv>
  <rv s="1">
    <fb>1030633</fb>
    <v>13</v>
  </rv>
  <rv s="5">
    <v>#VALUE!</v>
    <v>es-ES</v>
    <v>ce6e3742-88ee-970c-b7e9-de685afbebe8</v>
    <v>536870912</v>
    <v>1</v>
    <v>189</v>
    <v>5</v>
    <v>6</v>
    <v>Valle del Cauca</v>
    <v>9</v>
    <v>10</v>
    <v>Map</v>
    <v>11</v>
    <v>12</v>
    <v>268</v>
    <v>269</v>
    <v>269</v>
    <v>Valle del Cauca es uno de los treinta y dos departamentos que, junto con Bogotá, Distrito Capital, forman la República de Colombia. Su capital es Santiago de Cali. Está ubicado en las regiones andina y Pacífico, limitando al norte con Chocó y Risaralda, al este con Quindío y Tolima, al sur con Cauca y al oeste con Chocó y el océano Pacífico. Con 4 600 000 habs. en 2015 es el segundo departamento más poblado, con 22 195 km², el décimo departamento menos extenso —por delante de Norte de Santander, La Guajira, Huila, Sucre, Caldas, Risaralda, Atlántico, Quindío y San Andrés y Providencia, el menos extenso— y con 208 hab/km², el quinto más densamente poblado, por detrás de San Andrés y Providencia, Atlántico, Quindío y Risaralda.</v>
    <v>270</v>
    <v>271</v>
    <v>273</v>
    <v>Valle del Cauca</v>
    <v>6</v>
    <v>274</v>
    <v>275</v>
    <v>Valle del Cauca</v>
    <v>mdp/vdpid/34749</v>
    <v>9</v>
  </rv>
  <rv s="0">
    <v>536870912</v>
    <v>Vaupés</v>
    <v>54afacd5-8118-0ece-5ab8-dbab67c52f56</v>
    <v>es-ES</v>
    <v>Map</v>
  </rv>
  <rv s="1">
    <fb>54135</fb>
    <v>13</v>
  </rv>
  <rv s="0">
    <v>536870912</v>
    <v>Mitú</v>
    <v>cfc063e4-1bae-568c-8fe5-f83fcd672e49</v>
    <v>es-ES</v>
    <v>Map</v>
  </rv>
  <rv s="2">
    <v>31</v>
    <v>11</v>
    <v>197</v>
    <v>0</v>
    <v>Image of Vaupés</v>
  </rv>
  <rv s="3">
    <v>https://www.bing.com/search?q=Vaup%c3%a9s&amp;form=skydnc</v>
    <v>Aprenda más con Bing</v>
  </rv>
  <rv s="4">
    <v>28</v>
  </rv>
  <rv s="1">
    <fb>40797</fb>
    <v>13</v>
  </rv>
  <rv s="1">
    <fb>3382</fb>
    <v>13</v>
  </rv>
  <rv s="5">
    <v>#VALUE!</v>
    <v>es-ES</v>
    <v>54afacd5-8118-0ece-5ab8-dbab67c52f56</v>
    <v>536870912</v>
    <v>1</v>
    <v>196</v>
    <v>5</v>
    <v>6</v>
    <v>Vaupés</v>
    <v>9</v>
    <v>10</v>
    <v>Map</v>
    <v>11</v>
    <v>12</v>
    <v>278</v>
    <v>279</v>
    <v>279</v>
    <v>Vaupés es uno de los treinta y dos departamentos que, junto con Bogotá, Distrito Capital, forman la República de Colombia. Su capital es Mitú. Está ubicado al sureste del país, en la región Amazonía, limitando al norte con el Guaviare y Guainía, al este con el Brasil, al sur con el Amazonas y al oeste con el Caquetá. Con unos 43 000 habitantes en 2015 es el segundo departamento menos poblado —por delante de Guainía—, con 54 000 km², el séptimo más extenso —por detrás de Amazonas, Vichada, Caquetá, Meta, Guainía y Antioquia— y con 0,79 hab/km², el cuarto menos densamente poblado, por delante de Amazonas, Vichada y Guainía, el menos densamente poblado.</v>
    <v>280</v>
    <v>281</v>
    <v>282</v>
    <v>Vaupés</v>
    <v>6</v>
    <v>283</v>
    <v>284</v>
    <v>Vaupés</v>
    <v>mdp/vdpid/10106917</v>
    <v>9</v>
  </rv>
  <rv s="0">
    <v>536870912</v>
    <v>Vichada</v>
    <v>17e2497e-dacc-256d-298c-9eb5d2977e40</v>
    <v>es-ES</v>
    <v>Map</v>
  </rv>
  <rv s="1">
    <fb>100242</fb>
    <v>13</v>
  </rv>
  <rv s="0">
    <v>536870912</v>
    <v>Puerto Carreño</v>
    <v>f948bc67-ae80-05bb-4b05-4c6bc710bdcf</v>
    <v>es-ES</v>
    <v>Map</v>
  </rv>
  <rv s="0">
    <v>536870912</v>
    <v>Cumaribo</v>
    <v>99003acc-a4a0-d4ea-eb96-cb0f99aac76e</v>
    <v>es-ES</v>
    <v>Map</v>
  </rv>
  <rv s="2">
    <v>32</v>
    <v>11</v>
    <v>202</v>
    <v>0</v>
    <v>Image of Vichada</v>
  </rv>
  <rv s="3">
    <v>https://www.bing.com/search?q=Vichada&amp;form=skydnc</v>
    <v>Aprenda más con Bing</v>
  </rv>
  <rv s="4">
    <v>29</v>
  </rv>
  <rv s="1">
    <fb>107808</fb>
    <v>13</v>
  </rv>
  <rv s="1">
    <fb>8959</fb>
    <v>13</v>
  </rv>
  <rv s="5">
    <v>#VALUE!</v>
    <v>es-ES</v>
    <v>17e2497e-dacc-256d-298c-9eb5d2977e40</v>
    <v>536870912</v>
    <v>1</v>
    <v>201</v>
    <v>5</v>
    <v>6</v>
    <v>Vichada</v>
    <v>9</v>
    <v>10</v>
    <v>Map</v>
    <v>11</v>
    <v>12</v>
    <v>287</v>
    <v>288</v>
    <v>289</v>
    <v>Vichada es uno de los treinta y dos departamentos que, junto con Bogotá, Distrito Capital, forman la República de Colombia. Su capital es Puerto Carreño. Está ubicado al este del país, en las regiones Orinoquía y Amazonia, limitando al norte con Casanare y Arauca, al norte y este con Venezuela, al sur con Guainía, al suroeste con Guaviare y al oeste con Meta. Con 101 000 km², es el segundo departamento más extenso —por detrás de Amazonas—, con unos 68 500 habs. en 2015, el tercero menos poblado —por delante de Vaupés y Guainía, el menos poblado— y con 0,68 hab/km², el segundo menos densamente poblado, por delante de Guainía. Dentro de este departamento se encuentra el Parque nacional El Tuparro.</v>
    <v>290</v>
    <v>291</v>
    <v>292</v>
    <v>Vichada</v>
    <v>6</v>
    <v>293</v>
    <v>294</v>
    <v>Vichada</v>
    <v>mdp/vdpid/10106927</v>
    <v>9</v>
  </rv>
</rvData>
</file>

<file path=xl/richData/rdrichvaluestructure.xml><?xml version="1.0" encoding="utf-8"?>
<rvStructures xmlns="http://schemas.microsoft.com/office/spreadsheetml/2017/richdata" count="10">
  <s t="_linkedentity2">
    <k n="%EntityServiceId" t="i"/>
    <k n="_DisplayString" t="s"/>
    <k n="%EntityId" t="s"/>
    <k n="%EntityCulture" t="s"/>
    <k n="_Icon" t="s"/>
  </s>
  <s t="_formattednumber">
    <k n="_Format" t="spb"/>
  </s>
  <s t="_webimage">
    <k n="WebImageIdentifier" t="i"/>
    <k n="_Provider" t="spb"/>
    <k n="Attribution" t="spb"/>
    <k n="ComputedImage" t="b"/>
    <k n="Text" t="s"/>
  </s>
  <s t="_hyperlink">
    <k n="Address" t="s"/>
    <k n="Text" t="s"/>
  </s>
  <s t="_array">
    <k n="array" t="a"/>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Capital/ciudad principal" t="r"/>
    <k n="Ciudad más grande" t="r"/>
    <k n="Descripción" t="s"/>
    <k n="Imagen" t="r"/>
    <k n="LearnMoreOnLink" t="r"/>
    <k n="Líder(es)" t="r"/>
    <k n="Nombre" t="s"/>
    <k n="País o región" t="r"/>
    <k n="Población" t="r"/>
    <k n="Unidades de vivienda" t="r"/>
    <k n="UniqueName" t="s"/>
    <k n="VDPID/VSID" t="s"/>
    <k n="Zona(s) horaria(s)" t="r"/>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Capital/ciudad principal" t="s"/>
    <k n="Ciudad más grande" t="r"/>
    <k n="Descripción" t="s"/>
    <k n="Imagen" t="r"/>
    <k n="Líder(es)" t="r"/>
    <k n="Nombre" t="s"/>
    <k n="País o región" t="r"/>
    <k n="Población" t="r"/>
    <k n="Unidades de vivienda" t="r"/>
    <k n="UniqueName" t="s"/>
    <k n="VDPID/VSID" t="s"/>
    <k n="Zona(s) horaria(s)" t="r"/>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Capital/ciudad principal" t="r"/>
    <k n="Ciudad más grande" t="r"/>
    <k n="Descripción" t="s"/>
    <k n="Imagen" t="r"/>
    <k n="LearnMoreOnLink" t="r"/>
    <k n="Nombre" t="s"/>
    <k n="País o región" t="r"/>
    <k n="Población" t="r"/>
    <k n="Unidades de vivienda" t="r"/>
    <k n="UniqueName" t="s"/>
    <k n="VDPID/VSID" t="s"/>
    <k n="Zona(s) horaria(s)" t="r"/>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Descripción" t="s"/>
    <k n="Imagen" t="r"/>
    <k n="LearnMoreOnLink" t="r"/>
    <k n="Líder(es)" t="r"/>
    <k n="Nombre" t="s"/>
    <k n="País o región" t="r"/>
    <k n="Población" t="r"/>
    <k n="Unidades de vivienda" t="r"/>
    <k n="UniqueName" t="s"/>
    <k n="VDPID/VSID" t="s"/>
    <k n="Zona(s) horaria(s)" t="r"/>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Ciudad más grande" t="r"/>
    <k n="Descripción" t="s"/>
    <k n="Imagen" t="r"/>
    <k n="LearnMoreOnLink" t="r"/>
    <k n="Líder(es)" t="r"/>
    <k n="Nombre" t="s"/>
    <k n="País o región" t="r"/>
    <k n="Población" t="r"/>
    <k n="Unidades de vivienda" t="r"/>
    <k n="UniqueName" t="s"/>
    <k n="VDPID/VSID" t="s"/>
    <k n="Zona(s) horaria(s)" t="r"/>
  </s>
</rvStructures>
</file>

<file path=xl/richData/rdsupportingpropertybag.xml><?xml version="1.0" encoding="utf-8"?>
<supportingPropertyBags xmlns="http://schemas.microsoft.com/office/spreadsheetml/2017/richdata2">
  <spbArrays count="5">
    <a count="27">
      <v t="s">%EntityServiceId</v>
      <v t="s">%IsRefreshable</v>
      <v t="s">_CanonicalPropertyNames</v>
      <v t="s">%EntityCulture</v>
      <v t="s">%EntityId</v>
      <v t="s">_Icon</v>
      <v t="s">_Provider</v>
      <v t="s">_Attribution</v>
      <v t="s">_Display</v>
      <v t="s">Nombre</v>
      <v t="s">_Format</v>
      <v t="s">Capital/ciudad principal</v>
      <v t="s">Líder(es)</v>
      <v t="s">País o región</v>
      <v t="s">_SubLabel</v>
      <v t="s">Población</v>
      <v t="s">`Área</v>
      <v t="s">Ciudad más grande</v>
      <v t="s">Unidades de vivienda</v>
      <v t="s">Zona(s) horaria(s)</v>
      <v t="s">_Flags</v>
      <v t="s">VDPID/VSID</v>
      <v t="s">UniqueName</v>
      <v t="s">_DisplayString</v>
      <v t="s">LearnMoreOnLink</v>
      <v t="s">Imagen</v>
      <v t="s">Descripción</v>
    </a>
    <a count="26">
      <v t="s">%EntityServiceId</v>
      <v t="s">%IsRefreshable</v>
      <v t="s">_CanonicalPropertyNames</v>
      <v t="s">%EntityCulture</v>
      <v t="s">%EntityId</v>
      <v t="s">_Icon</v>
      <v t="s">_Provider</v>
      <v t="s">_Attribution</v>
      <v t="s">_Display</v>
      <v t="s">Nombre</v>
      <v t="s">_Format</v>
      <v t="s">Capital/ciudad principal</v>
      <v t="s">Líder(es)</v>
      <v t="s">País o región</v>
      <v t="s">_SubLabel</v>
      <v t="s">Población</v>
      <v t="s">`Área</v>
      <v t="s">Ciudad más grande</v>
      <v t="s">Unidades de vivienda</v>
      <v t="s">Zona(s) horaria(s)</v>
      <v t="s">_Flags</v>
      <v t="s">VDPID/VSID</v>
      <v t="s">UniqueName</v>
      <v t="s">_DisplayString</v>
      <v t="s">Imagen</v>
      <v t="s">Descripción</v>
    </a>
    <a count="26">
      <v t="s">%EntityServiceId</v>
      <v t="s">%IsRefreshable</v>
      <v t="s">_CanonicalPropertyNames</v>
      <v t="s">%EntityCulture</v>
      <v t="s">%EntityId</v>
      <v t="s">_Icon</v>
      <v t="s">_Provider</v>
      <v t="s">_Attribution</v>
      <v t="s">_Display</v>
      <v t="s">Nombre</v>
      <v t="s">_Format</v>
      <v t="s">Capital/ciudad principal</v>
      <v t="s">País o región</v>
      <v t="s">_SubLabel</v>
      <v t="s">Población</v>
      <v t="s">`Área</v>
      <v t="s">Ciudad más grande</v>
      <v t="s">Unidades de vivienda</v>
      <v t="s">Zona(s) horaria(s)</v>
      <v t="s">_Flags</v>
      <v t="s">VDPID/VSID</v>
      <v t="s">UniqueName</v>
      <v t="s">_DisplayString</v>
      <v t="s">LearnMoreOnLink</v>
      <v t="s">Imagen</v>
      <v t="s">Descripción</v>
    </a>
    <a count="25">
      <v t="s">%EntityServiceId</v>
      <v t="s">%IsRefreshable</v>
      <v t="s">_CanonicalPropertyNames</v>
      <v t="s">%EntityCulture</v>
      <v t="s">%EntityId</v>
      <v t="s">_Icon</v>
      <v t="s">_Provider</v>
      <v t="s">_Attribution</v>
      <v t="s">_Display</v>
      <v t="s">Nombre</v>
      <v t="s">_Format</v>
      <v t="s">Líder(es)</v>
      <v t="s">País o región</v>
      <v t="s">_SubLabel</v>
      <v t="s">Población</v>
      <v t="s">`Área</v>
      <v t="s">Unidades de vivienda</v>
      <v t="s">Zona(s) horaria(s)</v>
      <v t="s">_Flags</v>
      <v t="s">VDPID/VSID</v>
      <v t="s">UniqueName</v>
      <v t="s">_DisplayString</v>
      <v t="s">LearnMoreOnLink</v>
      <v t="s">Imagen</v>
      <v t="s">Descripción</v>
    </a>
    <a count="26">
      <v t="s">%EntityServiceId</v>
      <v t="s">%IsRefreshable</v>
      <v t="s">_CanonicalPropertyNames</v>
      <v t="s">%EntityCulture</v>
      <v t="s">%EntityId</v>
      <v t="s">_Icon</v>
      <v t="s">_Provider</v>
      <v t="s">_Attribution</v>
      <v t="s">_Display</v>
      <v t="s">Nombre</v>
      <v t="s">_Format</v>
      <v t="s">Líder(es)</v>
      <v t="s">País o región</v>
      <v t="s">_SubLabel</v>
      <v t="s">Población</v>
      <v t="s">`Área</v>
      <v t="s">Ciudad más grande</v>
      <v t="s">Unidades de vivienda</v>
      <v t="s">Zona(s) horaria(s)</v>
      <v t="s">_Flags</v>
      <v t="s">VDPID/VSID</v>
      <v t="s">UniqueName</v>
      <v t="s">_DisplayString</v>
      <v t="s">LearnMoreOnLink</v>
      <v t="s">Imagen</v>
      <v t="s">Descripción</v>
    </a>
  </spbArrays>
  <spbData count="203">
    <spb s="0">
      <v xml:space="preserve">Wikipedia	Wikipedia	</v>
      <v xml:space="preserve">CC-BY-SA	CC-BY-SA	</v>
      <v xml:space="preserve">http://en.wikipedia.org/wiki/Amazonas_Department	http://es.wikipedia.org/wiki/Amazonas_(Colombia)	</v>
      <v xml:space="preserve">http://creativecommons.org/licenses/by-sa/3.0/	http://creativecommons.org/licenses/by-sa/3.0/	</v>
    </spb>
    <spb s="0">
      <v xml:space="preserve">Wikipedia	</v>
      <v xml:space="preserve">CC-BY-SA	</v>
      <v xml:space="preserve">http://en.wikipedia.org/wiki/Amazonas_Department	</v>
      <v xml:space="preserve">http://creativecommons.org/licenses/by-sa/3.0/	</v>
    </spb>
    <spb s="0">
      <v xml:space="preserve">Wikipedia	</v>
      <v xml:space="preserve">CC-BY-SA	</v>
      <v xml:space="preserve">http://es.wikipedia.org/wiki/Amazonas_(Colombia)	</v>
      <v xml:space="preserve">http://creativecommons.org/licenses/by-sa/3.0/	</v>
    </spb>
    <spb s="0">
      <v xml:space="preserve">dane.gov.co	</v>
      <v xml:space="preserve">	</v>
      <v xml:space="preserve">http://www.dane.gov.co/censo/files/cuadros%20censo%202005.xls#Cuadro4.9	</v>
      <v xml:space="preserve">	</v>
    </spb>
    <spb s="1">
      <v>0</v>
      <v>0</v>
      <v>1</v>
      <v>0</v>
      <v>2</v>
      <v>0</v>
      <v>0</v>
      <v>3</v>
      <v>0</v>
    </spb>
    <spb s="2">
      <v>Area</v>
      <v>Image</v>
      <v>Name</v>
      <v>Population</v>
      <v>UniqueName</v>
      <v>VDPID/VSID</v>
      <v>Description</v>
      <v>Country/region</v>
      <v>LearnMoreOnLink</v>
      <v>Largest city</v>
      <v>Housing units</v>
      <v>Capital/Major City</v>
    </spb>
    <spb s="3">
      <v>0</v>
      <v>Name</v>
      <v>LearnMoreOnLink</v>
    </spb>
    <spb s="4">
      <v>0</v>
      <v>0</v>
      <v>0</v>
    </spb>
    <spb s="5">
      <v>0</v>
      <v>0</v>
    </spb>
    <spb s="6">
      <v>7</v>
      <v>7</v>
      <v>8</v>
      <v>7</v>
    </spb>
    <spb s="7">
      <v>1</v>
      <v>2</v>
      <v>3</v>
    </spb>
    <spb s="8">
      <v>https://www.bing.com</v>
      <v>https://www.bing.com/th?id=Ga%5Cbing_yt.png&amp;w=100&amp;h=40&amp;c=0&amp;pid=0.1</v>
      <v>Con tecnología de Bing</v>
    </spb>
    <spb s="9">
      <v>kilómetro cuadrado</v>
      <v>2018</v>
      <v>2005</v>
    </spb>
    <spb s="10">
      <v>4</v>
    </spb>
    <spb s="0">
      <v xml:space="preserve">Wikipedia	</v>
      <v xml:space="preserve">CC BY 3.0	</v>
      <v xml:space="preserve">http://es.wikipedia.org/wiki/Amazonas_(Colombia)	</v>
      <v xml:space="preserve">https://creativecommons.org/licenses/by/3.0	</v>
    </spb>
    <spb s="0">
      <v xml:space="preserve">Wikipedia	Wikipedia	</v>
      <v xml:space="preserve">CC-BY-SA	CC-BY-SA	</v>
      <v xml:space="preserve">http://en.wikipedia.org/wiki/Antioquia_Department	http://es.wikipedia.org/wiki/Antioquia	</v>
      <v xml:space="preserve">http://creativecommons.org/licenses/by-sa/3.0/	http://creativecommons.org/licenses/by-sa/3.0/	</v>
    </spb>
    <spb s="0">
      <v xml:space="preserve">Wikipedia	</v>
      <v xml:space="preserve">CC-BY-SA	</v>
      <v xml:space="preserve">http://en.wikipedia.org/wiki/Antioquia_Department	</v>
      <v xml:space="preserve">http://creativecommons.org/licenses/by-sa/3.0/	</v>
    </spb>
    <spb s="0">
      <v xml:space="preserve">Wikipedia	</v>
      <v xml:space="preserve">CC-BY-SA	</v>
      <v xml:space="preserve">http://es.wikipedia.org/wiki/Antioquia	</v>
      <v xml:space="preserve">http://creativecommons.org/licenses/by-sa/3.0/	</v>
    </spb>
    <spb s="1">
      <v>15</v>
      <v>15</v>
      <v>16</v>
      <v>15</v>
      <v>17</v>
      <v>15</v>
      <v>15</v>
      <v>3</v>
      <v>15</v>
    </spb>
    <spb s="0">
      <v xml:space="preserve">Wikipedia	</v>
      <v xml:space="preserve">Public domain	</v>
      <v xml:space="preserve">http://en.wikipedia.org/wiki/Antioquia_Department	</v>
      <v xml:space="preserve">http://en.wikipedia.org/wiki/Public_domain	</v>
    </spb>
    <spb s="0">
      <v xml:space="preserve">Wikipedia	Wikipedia	</v>
      <v xml:space="preserve">CC-BY-SA	CC-BY-SA	</v>
      <v xml:space="preserve">http://en.wikipedia.org/wiki/Arauca_Department	http://es.wikipedia.org/wiki/Arauca_(Colombia)	</v>
      <v xml:space="preserve">http://creativecommons.org/licenses/by-sa/3.0/	http://creativecommons.org/licenses/by-sa/3.0/	</v>
    </spb>
    <spb s="0">
      <v xml:space="preserve">Wikipedia	</v>
      <v xml:space="preserve">CC-BY-SA	</v>
      <v xml:space="preserve">http://en.wikipedia.org/wiki/Arauca_Department	</v>
      <v xml:space="preserve">http://creativecommons.org/licenses/by-sa/3.0/	</v>
    </spb>
    <spb s="0">
      <v xml:space="preserve">Wikipedia	</v>
      <v xml:space="preserve">CC-BY-SA	</v>
      <v xml:space="preserve">http://es.wikipedia.org/wiki/Arauca_(Colombia)	</v>
      <v xml:space="preserve">http://creativecommons.org/licenses/by-sa/3.0/	</v>
    </spb>
    <spb s="1">
      <v>20</v>
      <v>20</v>
      <v>21</v>
      <v>20</v>
      <v>22</v>
      <v>20</v>
      <v>20</v>
      <v>3</v>
      <v>20</v>
    </spb>
    <spb s="0">
      <v xml:space="preserve">Wikipedia	</v>
      <v xml:space="preserve">Public domain	</v>
      <v xml:space="preserve">http://es.wikipedia.org/wiki/Arauca_(Colombia)	</v>
      <v xml:space="preserve">http://en.wikipedia.org/wiki/Public_domain	</v>
    </spb>
    <spb s="0">
      <v xml:space="preserve">Wikipedia	Wikipedia	</v>
      <v xml:space="preserve">CC-BY-SA	CC-BY-SA	</v>
      <v xml:space="preserve">http://en.wikipedia.org/wiki/Archipelago_of_San_Andrés,_Providencia_and_Santa_Catalina	http://es.wikipedia.org/wiki/Archipiélago_de_San_Andrés,_Providencia_y_Santa_Catalina	</v>
      <v xml:space="preserve">http://creativecommons.org/licenses/by-sa/3.0/	http://creativecommons.org/licenses/by-sa/3.0/	</v>
    </spb>
    <spb s="0">
      <v xml:space="preserve">Wikipedia	Wikipedia	</v>
      <v xml:space="preserve">CC-BY-SA	CC-BY-SA	</v>
      <v xml:space="preserve">http://es.wikipedia.org/wiki/Archipiélago_de_San_Andrés,_Providencia_y_Santa_Catalina	http://zh.wikipedia.org/zh-tw/index.html?curid=1045295	</v>
      <v xml:space="preserve">http://creativecommons.org/licenses/by-sa/3.0/	http://creativecommons.org/licenses/by-sa/3.0/	</v>
    </spb>
    <spb s="0">
      <v xml:space="preserve">Wikipedia	</v>
      <v xml:space="preserve">CC-BY-SA	</v>
      <v xml:space="preserve">http://en.wikipedia.org/wiki/Archipelago_of_San_Andrés,_Providencia_and_Santa_Catalina	</v>
      <v xml:space="preserve">http://creativecommons.org/licenses/by-sa/3.0/	</v>
    </spb>
    <spb s="0">
      <v xml:space="preserve">Wikipedia	</v>
      <v xml:space="preserve">CC-BY-SA	</v>
      <v xml:space="preserve">http://es.wikipedia.org/wiki/Archipiélago_de_San_Andrés,_Providencia_y_Santa_Catalina	</v>
      <v xml:space="preserve">http://creativecommons.org/licenses/by-sa/3.0/	</v>
    </spb>
    <spb s="0">
      <v xml:space="preserve">Wikipedia	Wikipedia	Wikipedia	</v>
      <v xml:space="preserve">CC-BY-SA	CC-BY-SA	CC-BY-SA	</v>
      <v xml:space="preserve">http://en.wikipedia.org/wiki/Archipelago_of_San_Andrés,_Providencia_and_Santa_Catalina	http://es.wikipedia.org/wiki/Archipiélago_de_San_Andrés,_Providencia_y_Santa_Catalina	http://zh.wikipedia.org/zh-tw/index.html?curid=1045295	</v>
      <v xml:space="preserve">http://creativecommons.org/licenses/by-sa/3.0/	http://creativecommons.org/licenses/by-sa/3.0/	http://creativecommons.org/licenses/by-sa/3.0/	</v>
    </spb>
    <spb s="11">
      <v>25</v>
      <v>26</v>
      <v>27</v>
      <v>26</v>
      <v>28</v>
      <v>29</v>
      <v>3</v>
      <v>27</v>
    </spb>
    <spb s="12">
      <v>Area</v>
      <v>Image</v>
      <v>Name</v>
      <v>Population</v>
      <v>UniqueName</v>
      <v>VDPID/VSID</v>
      <v>Description</v>
      <v>Country/region</v>
      <v>Largest city</v>
      <v>Housing units</v>
      <v>Capital/Major City</v>
    </spb>
    <spb s="13">
      <v>1</v>
      <v>Name</v>
    </spb>
    <spb s="14">
      <v>7</v>
      <v>7</v>
      <v>8</v>
    </spb>
    <spb s="0">
      <v xml:space="preserve">Wikipedia	</v>
      <v xml:space="preserve">Public domain	</v>
      <v xml:space="preserve">http://es.wikipedia.org/wiki/Archipiélago_de_San_Andrés,_Providencia_y_Santa_Catalina	</v>
      <v xml:space="preserve">http://en.wikipedia.org/wiki/Public_domain	</v>
    </spb>
    <spb s="0">
      <v xml:space="preserve">Wikipedia	</v>
      <v xml:space="preserve">CC-BY-SA	</v>
      <v xml:space="preserve">http://en.wikipedia.org/wiki/Atlántico_Department	</v>
      <v xml:space="preserve">http://creativecommons.org/licenses/by-sa/3.0/	</v>
    </spb>
    <spb s="0">
      <v xml:space="preserve">Wikipedia	Wikipedia	</v>
      <v xml:space="preserve">CC-BY-SA	CC-BY-SA	</v>
      <v xml:space="preserve">http://es.wikipedia.org/wiki/Atlántico_(Colombia)	http://it.wikipedia.org/wiki/Dipartimento_dell'Atlantico_(Colombia)	</v>
      <v xml:space="preserve">http://creativecommons.org/licenses/by-sa/3.0/	http://creativecommons.org/licenses/by-sa/3.0/	</v>
    </spb>
    <spb s="0">
      <v xml:space="preserve">Wikipedia	</v>
      <v xml:space="preserve">CC-BY-SA	</v>
      <v xml:space="preserve">http://es.wikipedia.org/wiki/Atlántico_(Colombia)	</v>
      <v xml:space="preserve">http://creativecommons.org/licenses/by-sa/3.0/	</v>
    </spb>
    <spb s="0">
      <v xml:space="preserve">Wikipedia	Wikipedia	Wikipedia	</v>
      <v xml:space="preserve">CC-BY-SA	CC-BY-SA	CC-BY-SA	</v>
      <v xml:space="preserve">http://en.wikipedia.org/wiki/Atlántico_Department	http://es.wikipedia.org/wiki/Atlántico_(Colombia)	http://it.wikipedia.org/wiki/Dipartimento_dell'Atlantico_(Colombia)	</v>
      <v xml:space="preserve">http://creativecommons.org/licenses/by-sa/3.0/	http://creativecommons.org/licenses/by-sa/3.0/	http://creativecommons.org/licenses/by-sa/3.0/	</v>
    </spb>
    <spb s="1">
      <v>35</v>
      <v>36</v>
      <v>35</v>
      <v>36</v>
      <v>37</v>
      <v>38</v>
      <v>38</v>
      <v>3</v>
      <v>38</v>
    </spb>
    <spb s="3">
      <v>2</v>
      <v>Name</v>
      <v>LearnMoreOnLink</v>
    </spb>
    <spb s="0">
      <v xml:space="preserve">Wikipedia	</v>
      <v xml:space="preserve">Public domain	</v>
      <v xml:space="preserve">http://es.wikipedia.org/wiki/Atlántico_(Colombia)	</v>
      <v xml:space="preserve">http://en.wikipedia.org/wiki/Public_domain	</v>
    </spb>
    <spb s="0">
      <v xml:space="preserve">Wikipedia	</v>
      <v xml:space="preserve">CC-BY-SA	</v>
      <v xml:space="preserve">http://fr.wikipedia.org/wiki/Bogota	</v>
      <v xml:space="preserve">http://creativecommons.org/licenses/by-sa/3.0/	</v>
    </spb>
    <spb s="0">
      <v xml:space="preserve">Wikipedia	Wikipedia	</v>
      <v xml:space="preserve">CC-BY-SA	CC-BY-SA	</v>
      <v xml:space="preserve">http://es.wikipedia.org/wiki/Bogotá	http://fr.wikipedia.org/wiki/Bogota	</v>
      <v xml:space="preserve">http://creativecommons.org/licenses/by-sa/3.0/	http://creativecommons.org/licenses/by-sa/3.0/	</v>
    </spb>
    <spb s="0">
      <v xml:space="preserve">Wikipedia	</v>
      <v xml:space="preserve">CC-BY-SA	</v>
      <v xml:space="preserve">http://en.wikipedia.org/wiki/Bogotá	</v>
      <v xml:space="preserve">http://creativecommons.org/licenses/by-sa/3.0/	</v>
    </spb>
    <spb s="0">
      <v xml:space="preserve">Wikipedia	</v>
      <v xml:space="preserve">CC-BY-SA	</v>
      <v xml:space="preserve">http://es.wikipedia.org/wiki/Bogotá	</v>
      <v xml:space="preserve">http://creativecommons.org/licenses/by-sa/3.0/	</v>
    </spb>
    <spb s="0">
      <v xml:space="preserve">Wikipedia	Wikipedia	Wikipedia	</v>
      <v xml:space="preserve">CC-BY-SA	CC-BY-SA	CC-BY-SA	</v>
      <v xml:space="preserve">http://en.wikipedia.org/wiki/Bogotá	http://es.wikipedia.org/wiki/Bogotá	http://fr.wikipedia.org/wiki/Bogota	</v>
      <v xml:space="preserve">http://creativecommons.org/licenses/by-sa/3.0/	http://creativecommons.org/licenses/by-sa/3.0/	http://creativecommons.org/licenses/by-sa/3.0/	</v>
    </spb>
    <spb s="15">
      <v>42</v>
      <v>43</v>
      <v>44</v>
      <v>43</v>
      <v>45</v>
      <v>46</v>
      <v>3</v>
    </spb>
    <spb s="16">
      <v>Area</v>
      <v>Image</v>
      <v>Name</v>
      <v>Population</v>
      <v>UniqueName</v>
      <v>VDPID/VSID</v>
      <v>Description</v>
      <v>Country/region</v>
      <v>LearnMoreOnLink</v>
      <v>Housing units</v>
    </spb>
    <spb s="3">
      <v>3</v>
      <v>Name</v>
      <v>LearnMoreOnLink</v>
    </spb>
    <spb s="0">
      <v xml:space="preserve">Wikipedia	</v>
      <v xml:space="preserve">Public domain	</v>
      <v xml:space="preserve">http://it.wikipedia.org/wiki/Bogotà	</v>
      <v xml:space="preserve">http://en.wikipedia.org/wiki/Public_domain	</v>
    </spb>
    <spb s="0">
      <v xml:space="preserve">Wikipedia	Wikipedia	</v>
      <v xml:space="preserve">CC-BY-SA	CC-BY-SA	</v>
      <v xml:space="preserve">http://en.wikipedia.org/wiki/Bolívar_Department	http://es.wikipedia.org/wiki/Bolívar_(Colombia)	</v>
      <v xml:space="preserve">http://creativecommons.org/licenses/by-sa/3.0/	http://creativecommons.org/licenses/by-sa/3.0/	</v>
    </spb>
    <spb s="0">
      <v xml:space="preserve">Wikipedia	Wikipedia	</v>
      <v xml:space="preserve">CC-BY-SA	CC-BY-SA	</v>
      <v xml:space="preserve">http://es.wikipedia.org/wiki/Bolívar_(Colombia)	http://zh.wikipedia.org/zh-tw/index.html?curid=1023476	</v>
      <v xml:space="preserve">http://creativecommons.org/licenses/by-sa/3.0/	http://creativecommons.org/licenses/by-sa/3.0/	</v>
    </spb>
    <spb s="0">
      <v xml:space="preserve">Wikipedia	</v>
      <v xml:space="preserve">CC-BY-SA	</v>
      <v xml:space="preserve">http://en.wikipedia.org/wiki/Bolívar_Department	</v>
      <v xml:space="preserve">http://creativecommons.org/licenses/by-sa/3.0/	</v>
    </spb>
    <spb s="0">
      <v xml:space="preserve">Wikipedia	</v>
      <v xml:space="preserve">CC-BY-SA	</v>
      <v xml:space="preserve">http://es.wikipedia.org/wiki/Bolívar_(Colombia)	</v>
      <v xml:space="preserve">http://creativecommons.org/licenses/by-sa/3.0/	</v>
    </spb>
    <spb s="0">
      <v xml:space="preserve">Wikipedia	Wikipedia	Wikipedia	</v>
      <v xml:space="preserve">CC-BY-SA	CC-BY-SA	CC-BY-SA	</v>
      <v xml:space="preserve">http://en.wikipedia.org/wiki/Bolívar_Department	http://es.wikipedia.org/wiki/Bolívar_(Colombia)	http://zh.wikipedia.org/zh-tw/index.html?curid=1023476	</v>
      <v xml:space="preserve">http://creativecommons.org/licenses/by-sa/3.0/	http://creativecommons.org/licenses/by-sa/3.0/	http://creativecommons.org/licenses/by-sa/3.0/	</v>
    </spb>
    <spb s="1">
      <v>51</v>
      <v>52</v>
      <v>53</v>
      <v>52</v>
      <v>54</v>
      <v>55</v>
      <v>55</v>
      <v>3</v>
      <v>55</v>
    </spb>
    <spb s="0">
      <v xml:space="preserve">Wikipedia	</v>
      <v xml:space="preserve">Public domain	</v>
      <v xml:space="preserve">http://es.wikipedia.org/wiki/Bolívar_(Colombia)	</v>
      <v xml:space="preserve">http://en.wikipedia.org/wiki/Public_domain	</v>
    </spb>
    <spb s="0">
      <v xml:space="preserve">Wikipedia	Wikipedia	</v>
      <v xml:space="preserve">CC-BY-SA	CC-BY-SA	</v>
      <v xml:space="preserve">http://en.wikipedia.org/wiki/Boyacá_Department	http://es.wikipedia.org/wiki/Boyacá	</v>
      <v xml:space="preserve">http://creativecommons.org/licenses/by-sa/3.0/	http://creativecommons.org/licenses/by-sa/3.0/	</v>
    </spb>
    <spb s="0">
      <v xml:space="preserve">Wikipedia	</v>
      <v xml:space="preserve">CC-BY-SA	</v>
      <v xml:space="preserve">http://es.wikipedia.org/wiki/Boyacá	</v>
      <v xml:space="preserve">http://creativecommons.org/licenses/by-sa/3.0/	</v>
    </spb>
    <spb s="0">
      <v xml:space="preserve">Wikipedia	</v>
      <v xml:space="preserve">CC-BY-SA	</v>
      <v xml:space="preserve">http://en.wikipedia.org/wiki/Boyacá_Department	</v>
      <v xml:space="preserve">http://creativecommons.org/licenses/by-sa/3.0/	</v>
    </spb>
    <spb s="1">
      <v>58</v>
      <v>59</v>
      <v>60</v>
      <v>59</v>
      <v>59</v>
      <v>58</v>
      <v>58</v>
      <v>3</v>
      <v>58</v>
    </spb>
    <spb s="0">
      <v xml:space="preserve">Wikipedia	</v>
      <v xml:space="preserve">Public domain	</v>
      <v xml:space="preserve">http://es.wikipedia.org/wiki/Boyacá	</v>
      <v xml:space="preserve">http://en.wikipedia.org/wiki/Public_domain	</v>
    </spb>
    <spb s="0">
      <v xml:space="preserve">Wikipedia	Wikipedia	</v>
      <v xml:space="preserve">CC-BY-SA	CC-BY-SA	</v>
      <v xml:space="preserve">http://en.wikipedia.org/wiki/Caldas_Department	http://es.wikipedia.org/wiki/Caldas	</v>
      <v xml:space="preserve">http://creativecommons.org/licenses/by-sa/3.0/	http://creativecommons.org/licenses/by-sa/3.0/	</v>
    </spb>
    <spb s="0">
      <v xml:space="preserve">Wikipedia	</v>
      <v xml:space="preserve">CC-BY-SA	</v>
      <v xml:space="preserve">http://en.wikipedia.org/wiki/Caldas_Department	</v>
      <v xml:space="preserve">http://creativecommons.org/licenses/by-sa/3.0/	</v>
    </spb>
    <spb s="0">
      <v xml:space="preserve">Wikipedia	</v>
      <v xml:space="preserve">CC-BY-SA	</v>
      <v xml:space="preserve">http://es.wikipedia.org/wiki/Caldas	</v>
      <v xml:space="preserve">http://creativecommons.org/licenses/by-sa/3.0/	</v>
    </spb>
    <spb s="1">
      <v>63</v>
      <v>63</v>
      <v>64</v>
      <v>63</v>
      <v>65</v>
      <v>63</v>
      <v>63</v>
      <v>3</v>
      <v>63</v>
    </spb>
    <spb s="0">
      <v xml:space="preserve">Wikipedia	</v>
      <v xml:space="preserve">Public domain	</v>
      <v xml:space="preserve">http://es.wikipedia.org/wiki/Caldas	</v>
      <v xml:space="preserve">http://en.wikipedia.org/wiki/Public_domain	</v>
    </spb>
    <spb s="0">
      <v xml:space="preserve">Wikipedia	Wikipedia	</v>
      <v xml:space="preserve">CC-BY-SA	CC-BY-SA	</v>
      <v xml:space="preserve">http://en.wikipedia.org/wiki/Caquetá_Department	http://es.wikipedia.org/wiki/Caquetá	</v>
      <v xml:space="preserve">http://creativecommons.org/licenses/by-sa/3.0/	http://creativecommons.org/licenses/by-sa/3.0/	</v>
    </spb>
    <spb s="0">
      <v xml:space="preserve">Wikipedia	Wikipedia	</v>
      <v xml:space="preserve">CC-BY-SA	CC-BY-SA	</v>
      <v xml:space="preserve">http://es.wikipedia.org/wiki/Caquetá	http://zh.wikipedia.org/zh-tw/index.html?curid=1023900	</v>
      <v xml:space="preserve">http://creativecommons.org/licenses/by-sa/3.0/	http://creativecommons.org/licenses/by-sa/3.0/	</v>
    </spb>
    <spb s="0">
      <v xml:space="preserve">Wikipedia	</v>
      <v xml:space="preserve">CC-BY-SA	</v>
      <v xml:space="preserve">http://en.wikipedia.org/wiki/Caquetá_Department	</v>
      <v xml:space="preserve">http://creativecommons.org/licenses/by-sa/3.0/	</v>
    </spb>
    <spb s="0">
      <v xml:space="preserve">Wikipedia	</v>
      <v xml:space="preserve">CC-BY-SA	</v>
      <v xml:space="preserve">http://es.wikipedia.org/wiki/Caquetá	</v>
      <v xml:space="preserve">http://creativecommons.org/licenses/by-sa/3.0/	</v>
    </spb>
    <spb s="0">
      <v xml:space="preserve">Wikipedia	Wikipedia	Wikipedia	</v>
      <v xml:space="preserve">CC-BY-SA	CC-BY-SA	CC-BY-SA	</v>
      <v xml:space="preserve">http://en.wikipedia.org/wiki/Caquetá_Department	http://es.wikipedia.org/wiki/Caquetá	http://zh.wikipedia.org/zh-tw/index.html?curid=1023900	</v>
      <v xml:space="preserve">http://creativecommons.org/licenses/by-sa/3.0/	http://creativecommons.org/licenses/by-sa/3.0/	http://creativecommons.org/licenses/by-sa/3.0/	</v>
    </spb>
    <spb s="1">
      <v>68</v>
      <v>69</v>
      <v>70</v>
      <v>69</v>
      <v>71</v>
      <v>72</v>
      <v>72</v>
      <v>3</v>
      <v>72</v>
    </spb>
    <spb s="0">
      <v xml:space="preserve">Wikipedia	</v>
      <v xml:space="preserve">CC-BY-SA-3.0	</v>
      <v xml:space="preserve">http://es.wikipedia.org/wiki/Caquetá	</v>
      <v xml:space="preserve">http://creativecommons.org/licenses/by-sa/3.0/	</v>
    </spb>
    <spb s="0">
      <v xml:space="preserve">Wikipedia	</v>
      <v xml:space="preserve">CC-BY-SA	</v>
      <v xml:space="preserve">http://en.wikipedia.org/wiki/Casanare_Department	</v>
      <v xml:space="preserve">http://creativecommons.org/licenses/by-sa/3.0/	</v>
    </spb>
    <spb s="0">
      <v xml:space="preserve">Wikipedia	Wikipedia	</v>
      <v xml:space="preserve">CC-BY-SA	CC-BY-SA	</v>
      <v xml:space="preserve">http://en.wikipedia.org/wiki/Casanare_Department	http://es.wikipedia.org/wiki/Casanare	</v>
      <v xml:space="preserve">http://creativecommons.org/licenses/by-sa/3.0/	http://creativecommons.org/licenses/by-sa/3.0/	</v>
    </spb>
    <spb s="0">
      <v xml:space="preserve">Wikipedia	</v>
      <v xml:space="preserve">CC-BY-SA	</v>
      <v xml:space="preserve">http://es.wikipedia.org/wiki/Casanare	</v>
      <v xml:space="preserve">http://creativecommons.org/licenses/by-sa/3.0/	</v>
    </spb>
    <spb s="1">
      <v>75</v>
      <v>76</v>
      <v>75</v>
      <v>76</v>
      <v>77</v>
      <v>76</v>
      <v>76</v>
      <v>3</v>
      <v>76</v>
    </spb>
    <spb s="0">
      <v xml:space="preserve">Wikipedia	</v>
      <v xml:space="preserve">CC-BY-SA-3.0	</v>
      <v xml:space="preserve">http://es.wikipedia.org/wiki/Casanare	</v>
      <v xml:space="preserve">http://creativecommons.org/licenses/by-sa/3.0/	</v>
    </spb>
    <spb s="0">
      <v xml:space="preserve">Wikipedia	Wikipedia	</v>
      <v xml:space="preserve">CC-BY-SA	CC-BY-SA	</v>
      <v xml:space="preserve">http://en.wikipedia.org/wiki/Cauca_Department	http://es.wikipedia.org/wiki/Cauca_(Colombia)	</v>
      <v xml:space="preserve">http://creativecommons.org/licenses/by-sa/3.0/	http://creativecommons.org/licenses/by-sa/3.0/	</v>
    </spb>
    <spb s="0">
      <v xml:space="preserve">Wikipedia	</v>
      <v xml:space="preserve">CC-BY-SA	</v>
      <v xml:space="preserve">http://en.wikipedia.org/wiki/Cauca_Department	</v>
      <v xml:space="preserve">http://creativecommons.org/licenses/by-sa/3.0/	</v>
    </spb>
    <spb s="0">
      <v xml:space="preserve">Wikipedia	</v>
      <v xml:space="preserve">CC-BY-SA	</v>
      <v xml:space="preserve">http://es.wikipedia.org/wiki/Cauca_(Colombia)	</v>
      <v xml:space="preserve">http://creativecommons.org/licenses/by-sa/3.0/	</v>
    </spb>
    <spb s="1">
      <v>80</v>
      <v>80</v>
      <v>81</v>
      <v>80</v>
      <v>82</v>
      <v>80</v>
      <v>80</v>
      <v>3</v>
      <v>80</v>
    </spb>
    <spb s="0">
      <v xml:space="preserve">Wikipedia	</v>
      <v xml:space="preserve">Public domain	</v>
      <v xml:space="preserve">http://es.wikipedia.org/wiki/Cauca_(Colombia)	</v>
      <v xml:space="preserve">http://en.wikipedia.org/wiki/Public_domain	</v>
    </spb>
    <spb s="0">
      <v xml:space="preserve">Wikipedia	Wikipedia	</v>
      <v xml:space="preserve">CC-BY-SA	CC-BY-SA	</v>
      <v xml:space="preserve">http://en.wikipedia.org/wiki/Cesar_Department	http://es.wikipedia.org/wiki/Cesar	</v>
      <v xml:space="preserve">http://creativecommons.org/licenses/by-sa/3.0/	http://creativecommons.org/licenses/by-sa/3.0/	</v>
    </spb>
    <spb s="0">
      <v xml:space="preserve">Wikipedia	</v>
      <v xml:space="preserve">CC-BY-SA	</v>
      <v xml:space="preserve">http://en.wikipedia.org/wiki/Cesar_Department	</v>
      <v xml:space="preserve">http://creativecommons.org/licenses/by-sa/3.0/	</v>
    </spb>
    <spb s="0">
      <v xml:space="preserve">Wikipedia	</v>
      <v xml:space="preserve">CC-BY-SA	</v>
      <v xml:space="preserve">http://es.wikipedia.org/wiki/Cesar	</v>
      <v xml:space="preserve">http://creativecommons.org/licenses/by-sa/3.0/	</v>
    </spb>
    <spb s="1">
      <v>85</v>
      <v>85</v>
      <v>86</v>
      <v>85</v>
      <v>87</v>
      <v>85</v>
      <v>85</v>
      <v>3</v>
      <v>85</v>
    </spb>
    <spb s="0">
      <v xml:space="preserve">Wikipedia	</v>
      <v xml:space="preserve">Public domain	</v>
      <v xml:space="preserve">http://es.wikipedia.org/wiki/Cesar	</v>
      <v xml:space="preserve">http://en.wikipedia.org/wiki/Public_domain	</v>
    </spb>
    <spb s="0">
      <v xml:space="preserve">Wikipedia	Wikipedia	</v>
      <v xml:space="preserve">CC-BY-SA	CC-BY-SA	</v>
      <v xml:space="preserve">http://en.wikipedia.org/wiki/Chocó_Department	http://es.wikipedia.org/wiki/Chocó	</v>
      <v xml:space="preserve">http://creativecommons.org/licenses/by-sa/3.0/	http://creativecommons.org/licenses/by-sa/3.0/	</v>
    </spb>
    <spb s="0">
      <v xml:space="preserve">Wikipedia	Wikipedia	</v>
      <v xml:space="preserve">CC-BY-SA	CC-BY-SA	</v>
      <v xml:space="preserve">http://es.wikipedia.org/wiki/Chocó	http://zh.wikipedia.org/zh-tw/index.html?curid=1044611	</v>
      <v xml:space="preserve">http://creativecommons.org/licenses/by-sa/3.0/	http://creativecommons.org/licenses/by-sa/3.0/	</v>
    </spb>
    <spb s="0">
      <v xml:space="preserve">Wikipedia	</v>
      <v xml:space="preserve">CC-BY-SA	</v>
      <v xml:space="preserve">http://en.wikipedia.org/wiki/Chocó_Department	</v>
      <v xml:space="preserve">http://creativecommons.org/licenses/by-sa/3.0/	</v>
    </spb>
    <spb s="0">
      <v xml:space="preserve">Wikipedia	</v>
      <v xml:space="preserve">CC-BY-SA	</v>
      <v xml:space="preserve">http://es.wikipedia.org/wiki/Chocó	</v>
      <v xml:space="preserve">http://creativecommons.org/licenses/by-sa/3.0/	</v>
    </spb>
    <spb s="0">
      <v xml:space="preserve">Wikipedia	Wikipedia	Wikipedia	</v>
      <v xml:space="preserve">CC-BY-SA	CC-BY-SA	CC-BY-SA	</v>
      <v xml:space="preserve">http://en.wikipedia.org/wiki/Chocó_Department	http://es.wikipedia.org/wiki/Chocó	http://zh.wikipedia.org/zh-tw/index.html?curid=1044611	</v>
      <v xml:space="preserve">http://creativecommons.org/licenses/by-sa/3.0/	http://creativecommons.org/licenses/by-sa/3.0/	http://creativecommons.org/licenses/by-sa/3.0/	</v>
    </spb>
    <spb s="1">
      <v>90</v>
      <v>91</v>
      <v>92</v>
      <v>91</v>
      <v>93</v>
      <v>94</v>
      <v>94</v>
      <v>3</v>
      <v>94</v>
    </spb>
    <spb s="0">
      <v xml:space="preserve">Wikipedia	</v>
      <v xml:space="preserve">Public domain	</v>
      <v xml:space="preserve">http://es.wikipedia.org/wiki/Chocó	</v>
      <v xml:space="preserve">http://en.wikipedia.org/wiki/Public_domain	</v>
    </spb>
    <spb s="0">
      <v xml:space="preserve">Wikipedia	</v>
      <v xml:space="preserve">CC-BY-SA	</v>
      <v xml:space="preserve">http://en.wikipedia.org/wiki/Córdoba_Department	</v>
      <v xml:space="preserve">http://creativecommons.org/licenses/by-sa/3.0/	</v>
    </spb>
    <spb s="0">
      <v xml:space="preserve">Wikipedia	Wikipedia	</v>
      <v xml:space="preserve">CC-BY-SA	CC-BY-SA	</v>
      <v xml:space="preserve">http://es.wikipedia.org/wiki/Córdoba_(Colombia)	http://zh.wikipedia.org/zh-tw/index.html?curid=1042915	</v>
      <v xml:space="preserve">http://creativecommons.org/licenses/by-sa/3.0/	http://creativecommons.org/licenses/by-sa/3.0/	</v>
    </spb>
    <spb s="0">
      <v xml:space="preserve">Wikipedia	</v>
      <v xml:space="preserve">CC-BY-SA	</v>
      <v xml:space="preserve">http://es.wikipedia.org/wiki/Córdoba_(Colombia)	</v>
      <v xml:space="preserve">http://creativecommons.org/licenses/by-sa/3.0/	</v>
    </spb>
    <spb s="0">
      <v xml:space="preserve">Wikipedia	Wikipedia	Wikipedia	</v>
      <v xml:space="preserve">CC-BY-SA	CC-BY-SA	CC-BY-SA	</v>
      <v xml:space="preserve">http://en.wikipedia.org/wiki/Córdoba_Department	http://es.wikipedia.org/wiki/Córdoba_(Colombia)	http://zh.wikipedia.org/zh-tw/index.html?curid=1042915	</v>
      <v xml:space="preserve">http://creativecommons.org/licenses/by-sa/3.0/	http://creativecommons.org/licenses/by-sa/3.0/	http://creativecommons.org/licenses/by-sa/3.0/	</v>
    </spb>
    <spb s="1">
      <v>97</v>
      <v>98</v>
      <v>97</v>
      <v>98</v>
      <v>99</v>
      <v>100</v>
      <v>100</v>
      <v>3</v>
      <v>100</v>
    </spb>
    <spb s="0">
      <v xml:space="preserve">Wikipedia	</v>
      <v xml:space="preserve">Public domain	</v>
      <v xml:space="preserve">http://es.wikipedia.org/wiki/Córdoba_(Colombia)	</v>
      <v xml:space="preserve">http://en.wikipedia.org/wiki/Public_domain	</v>
    </spb>
    <spb s="0">
      <v xml:space="preserve">Wikipedia	</v>
      <v xml:space="preserve">CC-BY-SA	</v>
      <v xml:space="preserve">http://en.wikipedia.org/wiki/Cundinamarca_Department	</v>
      <v xml:space="preserve">http://creativecommons.org/licenses/by-sa/3.0/	</v>
    </spb>
    <spb s="0">
      <v xml:space="preserve">Wikipedia	Wikipedia	</v>
      <v xml:space="preserve">CC-BY-SA	CC-BY-SA	</v>
      <v xml:space="preserve">http://en.wikipedia.org/wiki/Cundinamarca_Department	http://es.wikipedia.org/wiki/Cundinamarca	</v>
      <v xml:space="preserve">http://creativecommons.org/licenses/by-sa/3.0/	http://creativecommons.org/licenses/by-sa/3.0/	</v>
    </spb>
    <spb s="0">
      <v xml:space="preserve">Wikipedia	</v>
      <v xml:space="preserve">CC-BY-SA	</v>
      <v xml:space="preserve">http://es.wikipedia.org/wiki/Cundinamarca	</v>
      <v xml:space="preserve">http://creativecommons.org/licenses/by-sa/3.0/	</v>
    </spb>
    <spb s="1">
      <v>103</v>
      <v>104</v>
      <v>103</v>
      <v>104</v>
      <v>105</v>
      <v>104</v>
      <v>104</v>
      <v>3</v>
      <v>104</v>
    </spb>
    <spb s="0">
      <v xml:space="preserve">Wikipedia	</v>
      <v xml:space="preserve">CC BY-SA 4.0	</v>
      <v xml:space="preserve">http://es.wikipedia.org/wiki/Cundinamarca	</v>
      <v xml:space="preserve">https://creativecommons.org/licenses/by-sa/4.0	</v>
    </spb>
    <spb s="0">
      <v xml:space="preserve">Wikipedia	Wikipedia	</v>
      <v xml:space="preserve">CC-BY-SA	CC-BY-SA	</v>
      <v xml:space="preserve">http://en.wikipedia.org/wiki/Guainía_Department	http://es.wikipedia.org/wiki/Guainía	</v>
      <v xml:space="preserve">http://creativecommons.org/licenses/by-sa/3.0/	http://creativecommons.org/licenses/by-sa/3.0/	</v>
    </spb>
    <spb s="0">
      <v xml:space="preserve">Wikipedia	Wikipedia	</v>
      <v xml:space="preserve">CC-BY-SA	CC-BY-SA	</v>
      <v xml:space="preserve">http://es.wikipedia.org/wiki/Guainía	http://zh.wikipedia.org/zh-tw/index.html?curid=1044663	</v>
      <v xml:space="preserve">http://creativecommons.org/licenses/by-sa/3.0/	http://creativecommons.org/licenses/by-sa/3.0/	</v>
    </spb>
    <spb s="0">
      <v xml:space="preserve">Wikipedia	</v>
      <v xml:space="preserve">CC-BY-SA	</v>
      <v xml:space="preserve">http://en.wikipedia.org/wiki/Guainía_Department	</v>
      <v xml:space="preserve">http://creativecommons.org/licenses/by-sa/3.0/	</v>
    </spb>
    <spb s="0">
      <v xml:space="preserve">Wikipedia	</v>
      <v xml:space="preserve">CC-BY-SA	</v>
      <v xml:space="preserve">http://es.wikipedia.org/wiki/Guainía	</v>
      <v xml:space="preserve">http://creativecommons.org/licenses/by-sa/3.0/	</v>
    </spb>
    <spb s="0">
      <v xml:space="preserve">Wikipedia	Wikipedia	Wikipedia	</v>
      <v xml:space="preserve">CC-BY-SA	CC-BY-SA	CC-BY-SA	</v>
      <v xml:space="preserve">http://en.wikipedia.org/wiki/Guainía_Department	http://es.wikipedia.org/wiki/Guainía	http://zh.wikipedia.org/zh-tw/index.html?curid=1044663	</v>
      <v xml:space="preserve">http://creativecommons.org/licenses/by-sa/3.0/	http://creativecommons.org/licenses/by-sa/3.0/	http://creativecommons.org/licenses/by-sa/3.0/	</v>
    </spb>
    <spb s="1">
      <v>108</v>
      <v>109</v>
      <v>110</v>
      <v>109</v>
      <v>111</v>
      <v>112</v>
      <v>112</v>
      <v>3</v>
      <v>112</v>
    </spb>
    <spb s="0">
      <v xml:space="preserve">Wikipedia	</v>
      <v xml:space="preserve">Public domain	</v>
      <v xml:space="preserve">http://es.wikipedia.org/wiki/Guainía	</v>
      <v xml:space="preserve">http://en.wikipedia.org/wiki/Public_domain	</v>
    </spb>
    <spb s="0">
      <v xml:space="preserve">Wikipedia	Wikipedia	</v>
      <v xml:space="preserve">CC-BY-SA	CC-BY-SA	</v>
      <v xml:space="preserve">http://en.wikipedia.org/wiki/Guaviare_Department	http://es.wikipedia.org/wiki/Guaviare	</v>
      <v xml:space="preserve">http://creativecommons.org/licenses/by-sa/3.0/	http://creativecommons.org/licenses/by-sa/3.0/	</v>
    </spb>
    <spb s="0">
      <v xml:space="preserve">Wikipedia	</v>
      <v xml:space="preserve">CC-BY-SA	</v>
      <v xml:space="preserve">http://en.wikipedia.org/wiki/Guaviare_Department	</v>
      <v xml:space="preserve">http://creativecommons.org/licenses/by-sa/3.0/	</v>
    </spb>
    <spb s="0">
      <v xml:space="preserve">Wikipedia	</v>
      <v xml:space="preserve">CC-BY-SA	</v>
      <v xml:space="preserve">http://es.wikipedia.org/wiki/Guaviare	</v>
      <v xml:space="preserve">http://creativecommons.org/licenses/by-sa/3.0/	</v>
    </spb>
    <spb s="1">
      <v>115</v>
      <v>115</v>
      <v>116</v>
      <v>115</v>
      <v>117</v>
      <v>115</v>
      <v>115</v>
      <v>3</v>
      <v>115</v>
    </spb>
    <spb s="0">
      <v xml:space="preserve">Wikipedia	</v>
      <v xml:space="preserve">CC BY-SA 4.0	</v>
      <v xml:space="preserve">http://es.wikipedia.org/wiki/Guaviare	</v>
      <v xml:space="preserve">https://creativecommons.org/licenses/by-sa/4.0	</v>
    </spb>
    <spb s="0">
      <v xml:space="preserve">Wikipedia	Wikipedia	</v>
      <v xml:space="preserve">CC-BY-SA	CC-BY-SA	</v>
      <v xml:space="preserve">http://en.wikipedia.org/wiki/Huila_Department	http://es.wikipedia.org/wiki/Huila	</v>
      <v xml:space="preserve">http://creativecommons.org/licenses/by-sa/3.0/	http://creativecommons.org/licenses/by-sa/3.0/	</v>
    </spb>
    <spb s="0">
      <v xml:space="preserve">Wikipedia	</v>
      <v xml:space="preserve">CC-BY-SA	</v>
      <v xml:space="preserve">http://en.wikipedia.org/wiki/Huila_Department	</v>
      <v xml:space="preserve">http://creativecommons.org/licenses/by-sa/3.0/	</v>
    </spb>
    <spb s="0">
      <v xml:space="preserve">Wikipedia	</v>
      <v xml:space="preserve">CC-BY-SA	</v>
      <v xml:space="preserve">http://es.wikipedia.org/wiki/Huila	</v>
      <v xml:space="preserve">http://creativecommons.org/licenses/by-sa/3.0/	</v>
    </spb>
    <spb s="1">
      <v>120</v>
      <v>120</v>
      <v>121</v>
      <v>120</v>
      <v>122</v>
      <v>120</v>
      <v>120</v>
      <v>3</v>
      <v>120</v>
    </spb>
    <spb s="0">
      <v xml:space="preserve">Wikipedia	</v>
      <v xml:space="preserve">Public domain	</v>
      <v xml:space="preserve">http://es.wikipedia.org/wiki/Huila	</v>
      <v xml:space="preserve">http://en.wikipedia.org/wiki/Public_domain	</v>
    </spb>
    <spb s="0">
      <v xml:space="preserve">Wikipedia	Wikipedia	</v>
      <v xml:space="preserve">CC-BY-SA	CC-BY-SA	</v>
      <v xml:space="preserve">http://en.wikipedia.org/wiki/La_Guajira_Department	http://es.wikipedia.org/wiki/La_Guajira	</v>
      <v xml:space="preserve">http://creativecommons.org/licenses/by-sa/3.0/	http://creativecommons.org/licenses/by-sa/3.0/	</v>
    </spb>
    <spb s="0">
      <v xml:space="preserve">Wikipedia	</v>
      <v xml:space="preserve">CC-BY-SA	</v>
      <v xml:space="preserve">http://en.wikipedia.org/wiki/La_Guajira_Department	</v>
      <v xml:space="preserve">http://creativecommons.org/licenses/by-sa/3.0/	</v>
    </spb>
    <spb s="0">
      <v xml:space="preserve">Wikipedia	</v>
      <v xml:space="preserve">CC-BY-SA	</v>
      <v xml:space="preserve">http://es.wikipedia.org/wiki/La_Guajira	</v>
      <v xml:space="preserve">http://creativecommons.org/licenses/by-sa/3.0/	</v>
    </spb>
    <spb s="11">
      <v>125</v>
      <v>125</v>
      <v>126</v>
      <v>125</v>
      <v>127</v>
      <v>125</v>
      <v>3</v>
      <v>125</v>
    </spb>
    <spb s="0">
      <v xml:space="preserve">Wikipedia	</v>
      <v xml:space="preserve">Public domain	</v>
      <v xml:space="preserve">http://es.wikipedia.org/wiki/La_Guajira	</v>
      <v xml:space="preserve">http://en.wikipedia.org/wiki/Public_domain	</v>
    </spb>
    <spb s="0">
      <v xml:space="preserve">Wikipedia	Wikipedia	</v>
      <v xml:space="preserve">CC-BY-SA	CC-BY-SA	</v>
      <v xml:space="preserve">http://en.wikipedia.org/wiki/Magdalena_Department	http://es.wikipedia.org/wiki/Magdalena_(Colombia)	</v>
      <v xml:space="preserve">http://creativecommons.org/licenses/by-sa/3.0/	http://creativecommons.org/licenses/by-sa/3.0/	</v>
    </spb>
    <spb s="0">
      <v xml:space="preserve">Wikipedia	</v>
      <v xml:space="preserve">CC-BY-SA	</v>
      <v xml:space="preserve">http://en.wikipedia.org/wiki/Magdalena_Department	</v>
      <v xml:space="preserve">http://creativecommons.org/licenses/by-sa/3.0/	</v>
    </spb>
    <spb s="0">
      <v xml:space="preserve">Wikipedia	</v>
      <v xml:space="preserve">CC-BY-SA	</v>
      <v xml:space="preserve">http://es.wikipedia.org/wiki/Magdalena_(Colombia)	</v>
      <v xml:space="preserve">http://creativecommons.org/licenses/by-sa/3.0/	</v>
    </spb>
    <spb s="1">
      <v>130</v>
      <v>130</v>
      <v>131</v>
      <v>130</v>
      <v>132</v>
      <v>130</v>
      <v>130</v>
      <v>3</v>
      <v>130</v>
    </spb>
    <spb s="0">
      <v xml:space="preserve">Wikipedia	</v>
      <v xml:space="preserve">CC-BY-SA-3.0	</v>
      <v xml:space="preserve">http://es.wikipedia.org/wiki/Magdalena_(Colombia)	</v>
      <v xml:space="preserve">http://creativecommons.org/licenses/by-sa/3.0/	</v>
    </spb>
    <spb s="0">
      <v xml:space="preserve">Wikipedia	Wikipedia	</v>
      <v xml:space="preserve">CC-BY-SA	CC-BY-SA	</v>
      <v xml:space="preserve">http://en.wikipedia.org/wiki/Meta_Department	http://es.wikipedia.org/wiki/Meta_(Colombia)	</v>
      <v xml:space="preserve">http://creativecommons.org/licenses/by-sa/3.0/	http://creativecommons.org/licenses/by-sa/3.0/	</v>
    </spb>
    <spb s="0">
      <v xml:space="preserve">Wikipedia	</v>
      <v xml:space="preserve">CC-BY-SA	</v>
      <v xml:space="preserve">http://en.wikipedia.org/wiki/Meta_Department	</v>
      <v xml:space="preserve">http://creativecommons.org/licenses/by-sa/3.0/	</v>
    </spb>
    <spb s="0">
      <v xml:space="preserve">Wikipedia	</v>
      <v xml:space="preserve">CC-BY-SA	</v>
      <v xml:space="preserve">http://es.wikipedia.org/wiki/Meta_(Colombia)	</v>
      <v xml:space="preserve">http://creativecommons.org/licenses/by-sa/3.0/	</v>
    </spb>
    <spb s="1">
      <v>135</v>
      <v>135</v>
      <v>136</v>
      <v>135</v>
      <v>137</v>
      <v>135</v>
      <v>135</v>
      <v>3</v>
      <v>135</v>
    </spb>
    <spb s="0">
      <v xml:space="preserve">Wikipedia	</v>
      <v xml:space="preserve">Public domain	</v>
      <v xml:space="preserve">http://es.wikipedia.org/wiki/Meta_(Colombia)	</v>
      <v xml:space="preserve">http://en.wikipedia.org/wiki/Public_domain	</v>
    </spb>
    <spb s="0">
      <v xml:space="preserve">Wikipedia	Wikipedia	</v>
      <v xml:space="preserve">CC-BY-SA	CC-BY-SA	</v>
      <v xml:space="preserve">http://en.wikipedia.org/wiki/Nariño_Department	http://es.wikipedia.org/wiki/Nariño_(Colombia)	</v>
      <v xml:space="preserve">http://creativecommons.org/licenses/by-sa/3.0/	http://creativecommons.org/licenses/by-sa/3.0/	</v>
    </spb>
    <spb s="0">
      <v xml:space="preserve">Wikipedia	Wikipedia	</v>
      <v xml:space="preserve">CC-BY-SA	CC-BY-SA	</v>
      <v xml:space="preserve">http://es.wikipedia.org/wiki/Nariño_(Colombia)	http://zh.wikipedia.org/zh-tw/index.html?curid=1045002	</v>
      <v xml:space="preserve">http://creativecommons.org/licenses/by-sa/3.0/	http://creativecommons.org/licenses/by-sa/3.0/	</v>
    </spb>
    <spb s="0">
      <v xml:space="preserve">Wikipedia	</v>
      <v xml:space="preserve">CC-BY-SA	</v>
      <v xml:space="preserve">http://en.wikipedia.org/wiki/Nariño_Department	</v>
      <v xml:space="preserve">http://creativecommons.org/licenses/by-sa/3.0/	</v>
    </spb>
    <spb s="0">
      <v xml:space="preserve">Wikipedia	</v>
      <v xml:space="preserve">CC-BY-SA	</v>
      <v xml:space="preserve">http://es.wikipedia.org/wiki/Nariño_(Colombia)	</v>
      <v xml:space="preserve">http://creativecommons.org/licenses/by-sa/3.0/	</v>
    </spb>
    <spb s="0">
      <v xml:space="preserve">Wikipedia	Wikipedia	Wikipedia	</v>
      <v xml:space="preserve">CC-BY-SA	CC-BY-SA	CC-BY-SA	</v>
      <v xml:space="preserve">http://en.wikipedia.org/wiki/Nariño_Department	http://es.wikipedia.org/wiki/Nariño_(Colombia)	http://zh.wikipedia.org/zh-tw/index.html?curid=1045002	</v>
      <v xml:space="preserve">http://creativecommons.org/licenses/by-sa/3.0/	http://creativecommons.org/licenses/by-sa/3.0/	http://creativecommons.org/licenses/by-sa/3.0/	</v>
    </spb>
    <spb s="1">
      <v>140</v>
      <v>141</v>
      <v>142</v>
      <v>141</v>
      <v>143</v>
      <v>144</v>
      <v>144</v>
      <v>3</v>
      <v>144</v>
    </spb>
    <spb s="0">
      <v xml:space="preserve">Wikipedia	</v>
      <v xml:space="preserve">Public domain	</v>
      <v xml:space="preserve">http://es.wikipedia.org/wiki/Nariño_(Colombia)	</v>
      <v xml:space="preserve">http://en.wikipedia.org/wiki/Public_domain	</v>
    </spb>
    <spb s="0">
      <v xml:space="preserve">Wikipedia	</v>
      <v xml:space="preserve">CC-BY-SA	</v>
      <v xml:space="preserve">http://en.wikipedia.org/wiki/Norte_de_Santander_Department	</v>
      <v xml:space="preserve">http://creativecommons.org/licenses/by-sa/3.0/	</v>
    </spb>
    <spb s="0">
      <v xml:space="preserve">Wikipedia	Wikipedia	</v>
      <v xml:space="preserve">CC-BY-SA	CC-BY-SA	</v>
      <v xml:space="preserve">http://en.wikipedia.org/wiki/Norte_de_Santander_Department	http://es.wikipedia.org/wiki/Norte_de_Santander	</v>
      <v xml:space="preserve">http://creativecommons.org/licenses/by-sa/3.0/	http://creativecommons.org/licenses/by-sa/3.0/	</v>
    </spb>
    <spb s="0">
      <v xml:space="preserve">Wikipedia	</v>
      <v xml:space="preserve">CC-BY-SA	</v>
      <v xml:space="preserve">http://es.wikipedia.org/wiki/Norte_de_Santander	</v>
      <v xml:space="preserve">http://creativecommons.org/licenses/by-sa/3.0/	</v>
    </spb>
    <spb s="1">
      <v>147</v>
      <v>148</v>
      <v>147</v>
      <v>148</v>
      <v>149</v>
      <v>148</v>
      <v>148</v>
      <v>3</v>
      <v>148</v>
    </spb>
    <spb s="0">
      <v xml:space="preserve">Wikipedia	</v>
      <v xml:space="preserve">CC-BY-SA-3.0	</v>
      <v xml:space="preserve">http://es.wikipedia.org/wiki/Norte_de_Santander	</v>
      <v xml:space="preserve">http://creativecommons.org/licenses/by-sa/3.0/	</v>
    </spb>
    <spb s="0">
      <v xml:space="preserve">Wikipedia	Wikipedia	</v>
      <v xml:space="preserve">CC-BY-SA	CC-BY-SA	</v>
      <v xml:space="preserve">http://en.wikipedia.org/wiki/Putumayo_Department	http://es.wikipedia.org/wiki/Putumayo_(Colombia)	</v>
      <v xml:space="preserve">http://creativecommons.org/licenses/by-sa/3.0/	http://creativecommons.org/licenses/by-sa/3.0/	</v>
    </spb>
    <spb s="0">
      <v xml:space="preserve">Wikipedia	</v>
      <v xml:space="preserve">CC-BY-SA	</v>
      <v xml:space="preserve">http://en.wikipedia.org/wiki/Putumayo_Department	</v>
      <v xml:space="preserve">http://creativecommons.org/licenses/by-sa/3.0/	</v>
    </spb>
    <spb s="0">
      <v xml:space="preserve">Wikipedia	</v>
      <v xml:space="preserve">CC-BY-SA	</v>
      <v xml:space="preserve">http://es.wikipedia.org/wiki/Putumayo_(Colombia)	</v>
      <v xml:space="preserve">http://creativecommons.org/licenses/by-sa/3.0/	</v>
    </spb>
    <spb s="15">
      <v>152</v>
      <v>152</v>
      <v>153</v>
      <v>152</v>
      <v>154</v>
      <v>152</v>
      <v>3</v>
    </spb>
    <spb s="17">
      <v>Area</v>
      <v>Image</v>
      <v>Name</v>
      <v>Population</v>
      <v>UniqueName</v>
      <v>VDPID/VSID</v>
      <v>Description</v>
      <v>Country/region</v>
      <v>LearnMoreOnLink</v>
      <v>Largest city</v>
      <v>Housing units</v>
    </spb>
    <spb s="3">
      <v>4</v>
      <v>Name</v>
      <v>LearnMoreOnLink</v>
    </spb>
    <spb s="0">
      <v xml:space="preserve">Wikipedia	</v>
      <v xml:space="preserve">Public domain	</v>
      <v xml:space="preserve">http://es.wikipedia.org/wiki/Putumayo_(Colombia)	</v>
      <v xml:space="preserve">http://en.wikipedia.org/wiki/Public_domain	</v>
    </spb>
    <spb s="0">
      <v xml:space="preserve">Wikipedia	Wikipedia	</v>
      <v xml:space="preserve">CC-BY-SA	CC-BY-SA	</v>
      <v xml:space="preserve">http://en.wikipedia.org/wiki/Quindío_Department	http://es.wikipedia.org/wiki/Quindío	</v>
      <v xml:space="preserve">http://creativecommons.org/licenses/by-sa/3.0/	http://creativecommons.org/licenses/by-sa/3.0/	</v>
    </spb>
    <spb s="0">
      <v xml:space="preserve">Wikipedia	Wikipedia	</v>
      <v xml:space="preserve">CC-BY-SA	CC-BY-SA	</v>
      <v xml:space="preserve">http://es.wikipedia.org/wiki/Quindío	http://zh.wikipedia.org/zh-tw/index.html?curid=1045163	</v>
      <v xml:space="preserve">http://creativecommons.org/licenses/by-sa/3.0/	http://creativecommons.org/licenses/by-sa/3.0/	</v>
    </spb>
    <spb s="0">
      <v xml:space="preserve">Wikipedia	</v>
      <v xml:space="preserve">CC-BY-SA	</v>
      <v xml:space="preserve">http://en.wikipedia.org/wiki/Quindío_Department	</v>
      <v xml:space="preserve">http://creativecommons.org/licenses/by-sa/3.0/	</v>
    </spb>
    <spb s="0">
      <v xml:space="preserve">Wikipedia	</v>
      <v xml:space="preserve">CC-BY-SA	</v>
      <v xml:space="preserve">http://es.wikipedia.org/wiki/Quindío	</v>
      <v xml:space="preserve">http://creativecommons.org/licenses/by-sa/3.0/	</v>
    </spb>
    <spb s="0">
      <v xml:space="preserve">Wikipedia	Wikipedia	Wikipedia	</v>
      <v xml:space="preserve">CC-BY-SA	CC-BY-SA	CC-BY-SA	</v>
      <v xml:space="preserve">http://en.wikipedia.org/wiki/Quindío_Department	http://es.wikipedia.org/wiki/Quindío	http://zh.wikipedia.org/zh-tw/index.html?curid=1045163	</v>
      <v xml:space="preserve">http://creativecommons.org/licenses/by-sa/3.0/	http://creativecommons.org/licenses/by-sa/3.0/	http://creativecommons.org/licenses/by-sa/3.0/	</v>
    </spb>
    <spb s="1">
      <v>159</v>
      <v>160</v>
      <v>161</v>
      <v>160</v>
      <v>162</v>
      <v>163</v>
      <v>163</v>
      <v>3</v>
      <v>163</v>
    </spb>
    <spb s="0">
      <v xml:space="preserve">Wikipedia	</v>
      <v xml:space="preserve">Public domain	</v>
      <v xml:space="preserve">http://es.wikipedia.org/wiki/Quindío	</v>
      <v xml:space="preserve">http://en.wikipedia.org/wiki/Public_domain	</v>
    </spb>
    <spb s="0">
      <v xml:space="preserve">Wikipedia	</v>
      <v xml:space="preserve">CC-BY-SA	</v>
      <v xml:space="preserve">http://en.wikipedia.org/wiki/Risaralda_Department	</v>
      <v xml:space="preserve">http://creativecommons.org/licenses/by-sa/3.0/	</v>
    </spb>
    <spb s="0">
      <v xml:space="preserve">Wikipedia	Wikipedia	</v>
      <v xml:space="preserve">CC-BY-SA	CC-BY-SA	</v>
      <v xml:space="preserve">http://en.wikipedia.org/wiki/Risaralda_Department	http://es.wikipedia.org/wiki/Risaralda	</v>
      <v xml:space="preserve">http://creativecommons.org/licenses/by-sa/3.0/	http://creativecommons.org/licenses/by-sa/3.0/	</v>
    </spb>
    <spb s="0">
      <v xml:space="preserve">Wikipedia	</v>
      <v xml:space="preserve">CC-BY-SA	</v>
      <v xml:space="preserve">http://es.wikipedia.org/wiki/Risaralda	</v>
      <v xml:space="preserve">http://creativecommons.org/licenses/by-sa/3.0/	</v>
    </spb>
    <spb s="1">
      <v>166</v>
      <v>167</v>
      <v>166</v>
      <v>167</v>
      <v>168</v>
      <v>167</v>
      <v>167</v>
      <v>3</v>
      <v>167</v>
    </spb>
    <spb s="0">
      <v xml:space="preserve">Wikipedia	</v>
      <v xml:space="preserve">CC-BY-SA-3.0	</v>
      <v xml:space="preserve">http://es.wikipedia.org/wiki/Risaralda	</v>
      <v xml:space="preserve">http://creativecommons.org/licenses/by-sa/3.0/	</v>
    </spb>
    <spb s="0">
      <v xml:space="preserve">Wikipedia	Wikipedia	</v>
      <v xml:space="preserve">CC-BY-SA	CC-BY-SA	</v>
      <v xml:space="preserve">http://en.wikipedia.org/wiki/Santander_Department	http://es.wikipedia.org/wiki/Santander_(Colombia)	</v>
      <v xml:space="preserve">http://creativecommons.org/licenses/by-sa/3.0/	http://creativecommons.org/licenses/by-sa/3.0/	</v>
    </spb>
    <spb s="0">
      <v xml:space="preserve">Wikipedia	</v>
      <v xml:space="preserve">CC-BY-SA	</v>
      <v xml:space="preserve">http://en.wikipedia.org/wiki/Santander_Department	</v>
      <v xml:space="preserve">http://creativecommons.org/licenses/by-sa/3.0/	</v>
    </spb>
    <spb s="0">
      <v xml:space="preserve">Wikipedia	</v>
      <v xml:space="preserve">CC-BY-SA	</v>
      <v xml:space="preserve">http://es.wikipedia.org/wiki/Santander_(Colombia)	</v>
      <v xml:space="preserve">http://creativecommons.org/licenses/by-sa/3.0/	</v>
    </spb>
    <spb s="1">
      <v>171</v>
      <v>171</v>
      <v>172</v>
      <v>171</v>
      <v>173</v>
      <v>171</v>
      <v>171</v>
      <v>3</v>
      <v>171</v>
    </spb>
    <spb s="0">
      <v xml:space="preserve">Wikipedia	</v>
      <v xml:space="preserve">Public domain	</v>
      <v xml:space="preserve">http://es.wikipedia.org/wiki/Santander_(Colombia)	</v>
      <v xml:space="preserve">http://en.wikipedia.org/wiki/Public_domain	</v>
    </spb>
    <spb s="0">
      <v xml:space="preserve">Wikipedia	</v>
      <v xml:space="preserve">CC-BY-SA	</v>
      <v xml:space="preserve">http://en.wikipedia.org/wiki/Sucre_Department	</v>
      <v xml:space="preserve">http://creativecommons.org/licenses/by-sa/3.0/	</v>
    </spb>
    <spb s="0">
      <v xml:space="preserve">Wikipedia	Wikipedia	</v>
      <v xml:space="preserve">CC-BY-SA	CC-BY-SA	</v>
      <v xml:space="preserve">http://en.wikipedia.org/wiki/Sucre_Department	http://es.wikipedia.org/wiki/Sucre_(Colombia)	</v>
      <v xml:space="preserve">http://creativecommons.org/licenses/by-sa/3.0/	http://creativecommons.org/licenses/by-sa/3.0/	</v>
    </spb>
    <spb s="0">
      <v xml:space="preserve">Wikipedia	</v>
      <v xml:space="preserve">CC-BY-SA	</v>
      <v xml:space="preserve">http://es.wikipedia.org/wiki/Sucre_(Colombia)	</v>
      <v xml:space="preserve">http://creativecommons.org/licenses/by-sa/3.0/	</v>
    </spb>
    <spb s="1">
      <v>176</v>
      <v>177</v>
      <v>176</v>
      <v>177</v>
      <v>178</v>
      <v>177</v>
      <v>177</v>
      <v>3</v>
      <v>177</v>
    </spb>
    <spb s="0">
      <v xml:space="preserve">Wikipedia	</v>
      <v xml:space="preserve">CC BY-SA 3.0	</v>
      <v xml:space="preserve">http://es.wikipedia.org/wiki/Sucre_(Colombia)	</v>
      <v xml:space="preserve">https://creativecommons.org/licenses/by-sa/3.0	</v>
    </spb>
    <spb s="0">
      <v xml:space="preserve">Wikipedia	Wikipedia	</v>
      <v xml:space="preserve">CC-BY-SA	CC-BY-SA	</v>
      <v xml:space="preserve">http://en.wikipedia.org/wiki/Tolima_Department	http://es.wikipedia.org/wiki/Tolima	</v>
      <v xml:space="preserve">http://creativecommons.org/licenses/by-sa/3.0/	http://creativecommons.org/licenses/by-sa/3.0/	</v>
    </spb>
    <spb s="0">
      <v xml:space="preserve">Wikipedia	</v>
      <v xml:space="preserve">CC-BY-SA	</v>
      <v xml:space="preserve">http://en.wikipedia.org/wiki/Tolima_Department	</v>
      <v xml:space="preserve">http://creativecommons.org/licenses/by-sa/3.0/	</v>
    </spb>
    <spb s="0">
      <v xml:space="preserve">Wikipedia	</v>
      <v xml:space="preserve">CC-BY-SA	</v>
      <v xml:space="preserve">http://es.wikipedia.org/wiki/Tolima	</v>
      <v xml:space="preserve">http://creativecommons.org/licenses/by-sa/3.0/	</v>
    </spb>
    <spb s="1">
      <v>181</v>
      <v>181</v>
      <v>182</v>
      <v>181</v>
      <v>183</v>
      <v>181</v>
      <v>181</v>
      <v>3</v>
      <v>181</v>
    </spb>
    <spb s="0">
      <v xml:space="preserve">Wikipedia	</v>
      <v xml:space="preserve">Public domain	</v>
      <v xml:space="preserve">http://es.wikipedia.org/wiki/Tolima	</v>
      <v xml:space="preserve">http://en.wikipedia.org/wiki/Public_domain	</v>
    </spb>
    <spb s="0">
      <v xml:space="preserve">Wikipedia	</v>
      <v xml:space="preserve">CC-BY-SA	</v>
      <v xml:space="preserve">http://en.wikipedia.org/wiki/Valle_del_Cauca_Department	</v>
      <v xml:space="preserve">http://creativecommons.org/licenses/by-sa/3.0/	</v>
    </spb>
    <spb s="0">
      <v xml:space="preserve">Wikipedia	Wikipedia	</v>
      <v xml:space="preserve">CC-BY-SA	CC-BY-SA	</v>
      <v xml:space="preserve">http://en.wikipedia.org/wiki/Valle_del_Cauca_Department	http://es.wikipedia.org/wiki/Valle_del_Cauca	</v>
      <v xml:space="preserve">http://creativecommons.org/licenses/by-sa/3.0/	http://creativecommons.org/licenses/by-sa/3.0/	</v>
    </spb>
    <spb s="0">
      <v xml:space="preserve">Wikipedia	</v>
      <v xml:space="preserve">CC-BY-SA	</v>
      <v xml:space="preserve">http://es.wikipedia.org/wiki/Valle_del_Cauca	</v>
      <v xml:space="preserve">http://creativecommons.org/licenses/by-sa/3.0/	</v>
    </spb>
    <spb s="1">
      <v>186</v>
      <v>187</v>
      <v>186</v>
      <v>187</v>
      <v>188</v>
      <v>187</v>
      <v>187</v>
      <v>3</v>
      <v>187</v>
    </spb>
    <spb s="0">
      <v xml:space="preserve">Wikipedia	</v>
      <v xml:space="preserve">Public domain	</v>
      <v xml:space="preserve">http://es.wikipedia.org/wiki/Valle_del_Cauca	</v>
      <v xml:space="preserve">http://en.wikipedia.org/wiki/Public_domain	</v>
    </spb>
    <spb s="0">
      <v xml:space="preserve">Wikipedia	Wikipedia	</v>
      <v xml:space="preserve">CC-BY-SA	CC-BY-SA	</v>
      <v xml:space="preserve">http://en.wikipedia.org/wiki/Vaupés_Department	http://es.wikipedia.org/wiki/Vaupés	</v>
      <v xml:space="preserve">http://creativecommons.org/licenses/by-sa/3.0/	http://creativecommons.org/licenses/by-sa/3.0/	</v>
    </spb>
    <spb s="0">
      <v xml:space="preserve">Wikipedia	Wikipedia	</v>
      <v xml:space="preserve">CC-BY-SA	CC-BY-SA	</v>
      <v xml:space="preserve">http://es.wikipedia.org/wiki/Vaupés	http://zh.wikipedia.org/zh-tw/index.html?curid=1042954	</v>
      <v xml:space="preserve">http://creativecommons.org/licenses/by-sa/3.0/	http://creativecommons.org/licenses/by-sa/3.0/	</v>
    </spb>
    <spb s="0">
      <v xml:space="preserve">Wikipedia	</v>
      <v xml:space="preserve">CC-BY-SA	</v>
      <v xml:space="preserve">http://en.wikipedia.org/wiki/Vaupés_Department	</v>
      <v xml:space="preserve">http://creativecommons.org/licenses/by-sa/3.0/	</v>
    </spb>
    <spb s="0">
      <v xml:space="preserve">Wikipedia	</v>
      <v xml:space="preserve">CC-BY-SA	</v>
      <v xml:space="preserve">http://es.wikipedia.org/wiki/Vaupés	</v>
      <v xml:space="preserve">http://creativecommons.org/licenses/by-sa/3.0/	</v>
    </spb>
    <spb s="0">
      <v xml:space="preserve">Wikipedia	Wikipedia	Wikipedia	</v>
      <v xml:space="preserve">CC-BY-SA	CC-BY-SA	CC-BY-SA	</v>
      <v xml:space="preserve">http://en.wikipedia.org/wiki/Vaupés_Department	http://es.wikipedia.org/wiki/Vaupés	http://zh.wikipedia.org/zh-tw/index.html?curid=1042954	</v>
      <v xml:space="preserve">http://creativecommons.org/licenses/by-sa/3.0/	http://creativecommons.org/licenses/by-sa/3.0/	http://creativecommons.org/licenses/by-sa/3.0/	</v>
    </spb>
    <spb s="1">
      <v>191</v>
      <v>192</v>
      <v>193</v>
      <v>192</v>
      <v>194</v>
      <v>195</v>
      <v>195</v>
      <v>3</v>
      <v>195</v>
    </spb>
    <spb s="0">
      <v xml:space="preserve">Wikipedia	</v>
      <v xml:space="preserve">CC-BY-SA-3.0	</v>
      <v xml:space="preserve">http://es.wikipedia.org/wiki/Vaupés	</v>
      <v xml:space="preserve">http://creativecommons.org/licenses/by-sa/3.0/	</v>
    </spb>
    <spb s="0">
      <v xml:space="preserve">Wikipedia	</v>
      <v xml:space="preserve">CC-BY-SA	</v>
      <v xml:space="preserve">http://en.wikipedia.org/wiki/Vichada_Department	</v>
      <v xml:space="preserve">http://creativecommons.org/licenses/by-sa/3.0/	</v>
    </spb>
    <spb s="0">
      <v xml:space="preserve">Wikipedia	Wikipedia	</v>
      <v xml:space="preserve">CC-BY-SA	CC-BY-SA	</v>
      <v xml:space="preserve">http://en.wikipedia.org/wiki/Vichada_Department	http://es.wikipedia.org/wiki/Vichada	</v>
      <v xml:space="preserve">http://creativecommons.org/licenses/by-sa/3.0/	http://creativecommons.org/licenses/by-sa/3.0/	</v>
    </spb>
    <spb s="0">
      <v xml:space="preserve">Wikipedia	</v>
      <v xml:space="preserve">CC-BY-SA	</v>
      <v xml:space="preserve">http://es.wikipedia.org/wiki/Vichada	</v>
      <v xml:space="preserve">http://creativecommons.org/licenses/by-sa/3.0/	</v>
    </spb>
    <spb s="11">
      <v>198</v>
      <v>199</v>
      <v>198</v>
      <v>199</v>
      <v>200</v>
      <v>199</v>
      <v>3</v>
      <v>199</v>
    </spb>
    <spb s="0">
      <v xml:space="preserve">Wikipedia	</v>
      <v xml:space="preserve">Public domain	</v>
      <v xml:space="preserve">http://es.wikipedia.org/wiki/Vichada	</v>
      <v xml:space="preserve">http://en.wikipedia.org/wiki/Public_domain	</v>
    </spb>
  </spbData>
</supportingPropertyBags>
</file>

<file path=xl/richData/rdsupportingpropertybagstructure.xml><?xml version="1.0" encoding="utf-8"?>
<spbStructures xmlns="http://schemas.microsoft.com/office/spreadsheetml/2017/richdata2" count="18">
  <s>
    <k n="SourceText" t="s"/>
    <k n="LicenseText" t="s"/>
    <k n="SourceAddress" t="s"/>
    <k n="LicenseAddress" t="s"/>
  </s>
  <s>
    <k n="`Área" t="spb"/>
    <k n="Nombre" t="spb"/>
    <k n="Población" t="spb"/>
    <k n="UniqueName" t="spb"/>
    <k n="Descripción" t="spb"/>
    <k n="País o región" t="spb"/>
    <k n="Ciudad más grande" t="spb"/>
    <k n="Unidades de vivienda" t="spb"/>
    <k n="Capital/ciudad principal" t="spb"/>
  </s>
  <s>
    <k n="Área" t="s"/>
    <k n="Imagen" t="s"/>
    <k n="Nombre" t="s"/>
    <k n="Población" t="s"/>
    <k n="UniqueName" t="s"/>
    <k n="VDPID/VSID" t="s"/>
    <k n="Descripción" t="s"/>
    <k n="País o región" t="s"/>
    <k n="LearnMoreOnLink" t="s"/>
    <k n="Ciudad más grande" t="s"/>
    <k n="Unidades de vivienda" t="s"/>
    <k n="Capital/ciudad principal" t="s"/>
  </s>
  <s>
    <k n="^Order" t="spba"/>
    <k n="TitleProperty" t="s"/>
    <k n="SubTitleProperty" t="s"/>
  </s>
  <s>
    <k n="ShowInCardView" t="b"/>
    <k n="ShowInDotNotation" t="b"/>
    <k n="ShowInAutoComplete" t="b"/>
  </s>
  <s>
    <k n="ShowInDotNotation" t="b"/>
    <k n="ShowInAutoComplete" t="b"/>
  </s>
  <s>
    <k n="UniqueName" t="spb"/>
    <k n="VDPID/VSID" t="spb"/>
    <k n="Descripción" t="spb"/>
    <k n="LearnMoreOnLink" t="spb"/>
  </s>
  <s>
    <k n="Imagen" t="i"/>
    <k n="Nombre" t="i"/>
    <k n="Descripción" t="i"/>
  </s>
  <s>
    <k n="link" t="s"/>
    <k n="logo" t="s"/>
    <k n="name" t="s"/>
  </s>
  <s>
    <k n="`Área" t="s"/>
    <k n="Población" t="s"/>
    <k n="Unidades de vivienda" t="s"/>
  </s>
  <s>
    <k n="_Self" t="i"/>
  </s>
  <s>
    <k n="`Área" t="spb"/>
    <k n="Nombre" t="spb"/>
    <k n="Población" t="spb"/>
    <k n="UniqueName" t="spb"/>
    <k n="Descripción" t="spb"/>
    <k n="País o región" t="spb"/>
    <k n="Unidades de vivienda" t="spb"/>
    <k n="Capital/ciudad principal" t="spb"/>
  </s>
  <s>
    <k n="Área" t="s"/>
    <k n="Imagen" t="s"/>
    <k n="Nombre" t="s"/>
    <k n="Población" t="s"/>
    <k n="UniqueName" t="s"/>
    <k n="VDPID/VSID" t="s"/>
    <k n="Descripción" t="s"/>
    <k n="País o región" t="s"/>
    <k n="Ciudad más grande" t="s"/>
    <k n="Unidades de vivienda" t="s"/>
    <k n="Capital/ciudad principal" t="s"/>
  </s>
  <s>
    <k n="^Order" t="spba"/>
    <k n="TitleProperty" t="s"/>
  </s>
  <s>
    <k n="UniqueName" t="spb"/>
    <k n="VDPID/VSID" t="spb"/>
    <k n="Descripción" t="spb"/>
  </s>
  <s>
    <k n="`Área" t="spb"/>
    <k n="Nombre" t="spb"/>
    <k n="Población" t="spb"/>
    <k n="UniqueName" t="spb"/>
    <k n="Descripción" t="spb"/>
    <k n="País o región" t="spb"/>
    <k n="Unidades de vivienda" t="spb"/>
  </s>
  <s>
    <k n="Área" t="s"/>
    <k n="Imagen" t="s"/>
    <k n="Nombre" t="s"/>
    <k n="Población" t="s"/>
    <k n="UniqueName" t="s"/>
    <k n="VDPID/VSID" t="s"/>
    <k n="Descripción" t="s"/>
    <k n="País o región" t="s"/>
    <k n="LearnMoreOnLink" t="s"/>
    <k n="Unidades de vivienda" t="s"/>
  </s>
  <s>
    <k n="Área" t="s"/>
    <k n="Imagen" t="s"/>
    <k n="Nombre" t="s"/>
    <k n="Población" t="s"/>
    <k n="UniqueName" t="s"/>
    <k n="VDPID/VSID" t="s"/>
    <k n="Descripción" t="s"/>
    <k n="País o región" t="s"/>
    <k n="LearnMoreOnLink" t="s"/>
    <k n="Ciudad más grande" t="s"/>
    <k n="Unidades de vivienda" t="s"/>
  </s>
</spbStructures>
</file>

<file path=xl/richData/richStyles.xml><?xml version="1.0" encoding="utf-8"?>
<richStyleSheet xmlns="http://schemas.microsoft.com/office/spreadsheetml/2017/richdata2" xmlns:mc="http://schemas.openxmlformats.org/markup-compatibility/2006" xmlns:x="http://schemas.openxmlformats.org/spreadsheetml/2006/main" mc:Ignorable="x">
  <dxfs count="1">
    <x:dxf>
      <x:numFmt numFmtId="3" formatCode="#,##0"/>
    </x:dxf>
  </dxfs>
  <richProperties>
    <rPr n="IsHeroField" t="b"/>
    <rPr n="IsTitleField" t="b"/>
    <rPr n="RequiresInlineAttribution" t="b"/>
  </richProperties>
  <richStyles>
    <rSty>
      <rpv i="0">1</rpv>
    </rSty>
    <rSty>
      <rpv i="1">1</rpv>
    </rSty>
    <rSty>
      <rpv i="2">1</rpv>
    </rSty>
    <rSty dxfid="0"/>
  </richStyles>
</richStyleSheet>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B8216A-D562-4585-BB0B-6D8EDB39C7A0}">
  <sheetPr codeName="Hoja1"/>
  <dimension ref="A1:Z215"/>
  <sheetViews>
    <sheetView showGridLines="0" tabSelected="1" zoomScaleNormal="100" workbookViewId="0">
      <selection activeCell="D5" sqref="D5:K5"/>
    </sheetView>
  </sheetViews>
  <sheetFormatPr baseColWidth="10" defaultColWidth="11.44140625" defaultRowHeight="14.4" customHeight="1" x14ac:dyDescent="0.2"/>
  <cols>
    <col min="1" max="1" width="25.5546875" style="4" customWidth="1"/>
    <col min="2" max="2" width="11.44140625" style="4"/>
    <col min="3" max="3" width="14.44140625" style="4" customWidth="1"/>
    <col min="4" max="4" width="11.44140625" style="4"/>
    <col min="5" max="5" width="13.44140625" style="4" bestFit="1" customWidth="1"/>
    <col min="6" max="6" width="11.88671875" style="4" customWidth="1"/>
    <col min="7" max="7" width="12.109375" style="4" customWidth="1"/>
    <col min="8" max="8" width="12.44140625" style="4" customWidth="1"/>
    <col min="9" max="16384" width="11.44140625" style="4"/>
  </cols>
  <sheetData>
    <row r="1" spans="1:26" ht="14.4" customHeight="1" thickBot="1" x14ac:dyDescent="0.25"/>
    <row r="2" spans="1:26" ht="14.4" customHeight="1" x14ac:dyDescent="0.2">
      <c r="D2" s="225" t="s">
        <v>100</v>
      </c>
      <c r="E2" s="226"/>
      <c r="F2" s="226"/>
      <c r="G2" s="226"/>
      <c r="H2" s="226"/>
      <c r="I2" s="226"/>
      <c r="J2" s="219" t="str">
        <f>"Jul 25"</f>
        <v>Jul 25</v>
      </c>
      <c r="K2" s="220"/>
    </row>
    <row r="3" spans="1:26" ht="14.4" customHeight="1" x14ac:dyDescent="0.2">
      <c r="D3" s="227"/>
      <c r="E3" s="228"/>
      <c r="F3" s="228"/>
      <c r="G3" s="228"/>
      <c r="H3" s="228"/>
      <c r="I3" s="228"/>
      <c r="J3" s="221"/>
      <c r="K3" s="222"/>
    </row>
    <row r="4" spans="1:26" ht="14.4" customHeight="1" thickBot="1" x14ac:dyDescent="0.25">
      <c r="D4" s="229"/>
      <c r="E4" s="230"/>
      <c r="F4" s="230"/>
      <c r="G4" s="230"/>
      <c r="H4" s="230"/>
      <c r="I4" s="230"/>
      <c r="J4" s="223"/>
      <c r="K4" s="224"/>
    </row>
    <row r="5" spans="1:26" ht="14.4" customHeight="1" thickBot="1" x14ac:dyDescent="0.25">
      <c r="D5" s="216" t="s">
        <v>2337</v>
      </c>
      <c r="E5" s="217"/>
      <c r="F5" s="217"/>
      <c r="G5" s="217"/>
      <c r="H5" s="217"/>
      <c r="I5" s="217"/>
      <c r="J5" s="217"/>
      <c r="K5" s="218"/>
    </row>
    <row r="9" spans="1:26" ht="14.4" customHeight="1" x14ac:dyDescent="0.2">
      <c r="A9" s="7"/>
      <c r="B9" s="50"/>
      <c r="C9" s="50"/>
      <c r="D9" s="50"/>
      <c r="E9" s="50"/>
      <c r="F9" s="50"/>
      <c r="G9" s="50"/>
      <c r="H9" s="50"/>
      <c r="I9" s="50"/>
      <c r="J9" s="50"/>
      <c r="K9" s="50"/>
      <c r="L9" s="50"/>
      <c r="M9" s="50"/>
    </row>
    <row r="10" spans="1:26" s="5" customFormat="1" ht="14.4" customHeight="1" x14ac:dyDescent="0.2">
      <c r="A10" s="231" t="s">
        <v>38</v>
      </c>
      <c r="B10" s="231"/>
      <c r="C10" s="231"/>
      <c r="D10" s="231"/>
      <c r="E10" s="231"/>
      <c r="F10" s="231"/>
      <c r="G10" s="231"/>
      <c r="H10" s="231"/>
      <c r="I10" s="231"/>
      <c r="J10" s="231"/>
      <c r="K10" s="231"/>
      <c r="L10" s="231"/>
      <c r="M10" s="231"/>
      <c r="N10" s="231"/>
    </row>
    <row r="12" spans="1:26" ht="14.4" customHeight="1" x14ac:dyDescent="0.2">
      <c r="A12" s="211" t="s">
        <v>0</v>
      </c>
      <c r="B12" s="213" t="s">
        <v>31</v>
      </c>
      <c r="C12" s="214"/>
      <c r="D12" s="214"/>
      <c r="E12" s="214"/>
      <c r="F12" s="214"/>
      <c r="G12" s="214"/>
      <c r="H12" s="214"/>
      <c r="I12" s="214"/>
      <c r="J12" s="214"/>
      <c r="K12" s="214"/>
      <c r="L12" s="214"/>
      <c r="M12" s="214"/>
      <c r="N12" s="214"/>
      <c r="O12" s="61"/>
      <c r="P12" s="59"/>
      <c r="Q12" s="59"/>
      <c r="R12" s="59"/>
      <c r="S12" s="59"/>
      <c r="T12" s="59"/>
      <c r="U12" s="59"/>
      <c r="V12" s="59"/>
      <c r="W12" s="59"/>
      <c r="X12" s="59"/>
      <c r="Y12" s="59"/>
      <c r="Z12" s="59"/>
    </row>
    <row r="13" spans="1:26" ht="14.4" customHeight="1" x14ac:dyDescent="0.2">
      <c r="A13" s="212"/>
      <c r="B13" s="192" t="s">
        <v>2323</v>
      </c>
      <c r="C13" s="193" t="s">
        <v>2324</v>
      </c>
      <c r="D13" s="193" t="s">
        <v>2325</v>
      </c>
      <c r="E13" s="193" t="s">
        <v>2326</v>
      </c>
      <c r="F13" s="193" t="s">
        <v>2327</v>
      </c>
      <c r="G13" s="193" t="s">
        <v>2328</v>
      </c>
      <c r="H13" s="193" t="s">
        <v>2329</v>
      </c>
      <c r="I13" s="193" t="s">
        <v>2330</v>
      </c>
      <c r="J13" s="193" t="s">
        <v>2331</v>
      </c>
      <c r="K13" s="193" t="s">
        <v>2332</v>
      </c>
      <c r="L13" s="193" t="s">
        <v>2333</v>
      </c>
      <c r="M13" s="193" t="s">
        <v>2335</v>
      </c>
      <c r="N13" s="194" t="s">
        <v>2338</v>
      </c>
      <c r="O13" s="62"/>
      <c r="P13" s="60"/>
      <c r="Q13" s="60"/>
      <c r="R13" s="60"/>
      <c r="S13" s="60"/>
      <c r="T13" s="60"/>
      <c r="U13" s="60"/>
      <c r="V13" s="60"/>
      <c r="W13" s="60"/>
      <c r="X13" s="60"/>
      <c r="Y13" s="60"/>
      <c r="Z13" s="60"/>
    </row>
    <row r="14" spans="1:26" ht="14.4" customHeight="1" x14ac:dyDescent="0.3">
      <c r="A14" s="3" t="s">
        <v>1</v>
      </c>
      <c r="B14" s="84">
        <v>13534103</v>
      </c>
      <c r="C14" s="85">
        <v>13679651</v>
      </c>
      <c r="D14" s="85">
        <v>13819745</v>
      </c>
      <c r="E14" s="85">
        <v>13947628</v>
      </c>
      <c r="F14" s="85">
        <v>13910084</v>
      </c>
      <c r="G14" s="85">
        <v>13115205</v>
      </c>
      <c r="H14" s="85">
        <v>12810965</v>
      </c>
      <c r="I14" s="85">
        <v>13303453</v>
      </c>
      <c r="J14" s="85">
        <v>13556362</v>
      </c>
      <c r="K14" s="85">
        <v>13245878</v>
      </c>
      <c r="L14" s="85">
        <v>13513958</v>
      </c>
      <c r="M14" s="85">
        <v>13692888</v>
      </c>
      <c r="N14" s="86">
        <v>13591074</v>
      </c>
      <c r="O14" s="152"/>
    </row>
    <row r="15" spans="1:26" ht="14.4" customHeight="1" x14ac:dyDescent="0.2">
      <c r="A15" s="1" t="s">
        <v>91</v>
      </c>
      <c r="B15" s="87">
        <v>1732804</v>
      </c>
      <c r="C15" s="88">
        <v>1564834</v>
      </c>
      <c r="D15" s="88">
        <v>1598294</v>
      </c>
      <c r="E15" s="88">
        <v>1602751</v>
      </c>
      <c r="F15" s="88">
        <v>1541080</v>
      </c>
      <c r="G15" s="88">
        <v>2017587</v>
      </c>
      <c r="H15" s="88">
        <v>2406779</v>
      </c>
      <c r="I15" s="88">
        <v>1784392</v>
      </c>
      <c r="J15" s="88">
        <v>1670732</v>
      </c>
      <c r="K15" s="88">
        <v>1511302</v>
      </c>
      <c r="L15" s="88">
        <v>1607475</v>
      </c>
      <c r="M15" s="88">
        <v>1629554</v>
      </c>
      <c r="N15" s="89">
        <v>1720069</v>
      </c>
    </row>
    <row r="16" spans="1:26" ht="14.4" customHeight="1" x14ac:dyDescent="0.2">
      <c r="A16" s="1" t="s">
        <v>92</v>
      </c>
      <c r="B16" s="90">
        <v>4642097</v>
      </c>
      <c r="C16" s="91">
        <v>4829403</v>
      </c>
      <c r="D16" s="91">
        <v>4935314</v>
      </c>
      <c r="E16" s="91">
        <v>4979362</v>
      </c>
      <c r="F16" s="91">
        <v>4928258</v>
      </c>
      <c r="G16" s="91">
        <v>3942634</v>
      </c>
      <c r="H16" s="91">
        <v>3878312</v>
      </c>
      <c r="I16" s="91">
        <v>4472911</v>
      </c>
      <c r="J16" s="91">
        <v>4685979</v>
      </c>
      <c r="K16" s="91">
        <v>4553983</v>
      </c>
      <c r="L16" s="91">
        <v>4700111</v>
      </c>
      <c r="M16" s="91">
        <v>4765691</v>
      </c>
      <c r="N16" s="92">
        <v>4605527</v>
      </c>
    </row>
    <row r="17" spans="1:15" ht="14.4" customHeight="1" x14ac:dyDescent="0.2">
      <c r="A17" s="1" t="s">
        <v>3</v>
      </c>
      <c r="B17" s="90">
        <v>4241790</v>
      </c>
      <c r="C17" s="91">
        <v>4251346</v>
      </c>
      <c r="D17" s="91">
        <v>4249900</v>
      </c>
      <c r="E17" s="91">
        <v>4317089</v>
      </c>
      <c r="F17" s="91">
        <v>4320687</v>
      </c>
      <c r="G17" s="91">
        <v>4167892</v>
      </c>
      <c r="H17" s="91">
        <v>3955229</v>
      </c>
      <c r="I17" s="91">
        <v>4181917</v>
      </c>
      <c r="J17" s="91">
        <v>4275604</v>
      </c>
      <c r="K17" s="91">
        <v>4246886</v>
      </c>
      <c r="L17" s="91">
        <v>4283203</v>
      </c>
      <c r="M17" s="91">
        <v>4321297</v>
      </c>
      <c r="N17" s="92">
        <v>4306744</v>
      </c>
    </row>
    <row r="18" spans="1:15" ht="14.4" customHeight="1" x14ac:dyDescent="0.2">
      <c r="A18" s="1" t="s">
        <v>4</v>
      </c>
      <c r="B18" s="90">
        <v>2119897</v>
      </c>
      <c r="C18" s="91">
        <v>2252728</v>
      </c>
      <c r="D18" s="91">
        <v>2247791</v>
      </c>
      <c r="E18" s="91">
        <v>2251415</v>
      </c>
      <c r="F18" s="91">
        <v>2154265</v>
      </c>
      <c r="G18" s="91">
        <v>2149815</v>
      </c>
      <c r="H18" s="91">
        <v>1971523</v>
      </c>
      <c r="I18" s="91">
        <v>2134260</v>
      </c>
      <c r="J18" s="91">
        <v>2164174</v>
      </c>
      <c r="K18" s="91">
        <v>2192001</v>
      </c>
      <c r="L18" s="91">
        <v>2168974</v>
      </c>
      <c r="M18" s="91">
        <v>2058230</v>
      </c>
      <c r="N18" s="92">
        <v>2151459</v>
      </c>
    </row>
    <row r="19" spans="1:15" ht="14.4" customHeight="1" x14ac:dyDescent="0.2">
      <c r="A19" s="2" t="s">
        <v>5</v>
      </c>
      <c r="B19" s="93">
        <v>797515</v>
      </c>
      <c r="C19" s="94">
        <v>781340</v>
      </c>
      <c r="D19" s="94">
        <v>788446</v>
      </c>
      <c r="E19" s="94">
        <v>797011</v>
      </c>
      <c r="F19" s="94">
        <v>965794</v>
      </c>
      <c r="G19" s="94">
        <v>837277</v>
      </c>
      <c r="H19" s="94">
        <v>599122</v>
      </c>
      <c r="I19" s="94">
        <v>729973</v>
      </c>
      <c r="J19" s="94">
        <v>759873</v>
      </c>
      <c r="K19" s="94">
        <v>741706</v>
      </c>
      <c r="L19" s="94">
        <v>754195</v>
      </c>
      <c r="M19" s="94">
        <v>918116</v>
      </c>
      <c r="N19" s="95">
        <v>807275</v>
      </c>
    </row>
    <row r="20" spans="1:15" ht="14.4" customHeight="1" x14ac:dyDescent="0.3">
      <c r="A20" s="3" t="s">
        <v>2</v>
      </c>
      <c r="B20" s="84">
        <v>2394040</v>
      </c>
      <c r="C20" s="85">
        <v>2428002</v>
      </c>
      <c r="D20" s="85">
        <v>2467944</v>
      </c>
      <c r="E20" s="85">
        <v>2498591</v>
      </c>
      <c r="F20" s="85">
        <v>2508914</v>
      </c>
      <c r="G20" s="85">
        <v>2396101</v>
      </c>
      <c r="H20" s="85">
        <v>2219156</v>
      </c>
      <c r="I20" s="85">
        <v>2343968</v>
      </c>
      <c r="J20" s="85">
        <v>2406845</v>
      </c>
      <c r="K20" s="85">
        <v>2332857</v>
      </c>
      <c r="L20" s="85">
        <v>2330689</v>
      </c>
      <c r="M20" s="85">
        <v>2489274</v>
      </c>
      <c r="N20" s="86">
        <v>2436162</v>
      </c>
      <c r="O20" s="152"/>
    </row>
    <row r="21" spans="1:15" ht="14.4" customHeight="1" x14ac:dyDescent="0.2">
      <c r="A21" s="1" t="s">
        <v>91</v>
      </c>
      <c r="B21" s="87">
        <v>141764</v>
      </c>
      <c r="C21" s="88">
        <v>144909</v>
      </c>
      <c r="D21" s="88">
        <v>151834</v>
      </c>
      <c r="E21" s="88">
        <v>140664</v>
      </c>
      <c r="F21" s="88">
        <v>133844</v>
      </c>
      <c r="G21" s="88">
        <v>210203</v>
      </c>
      <c r="H21" s="88">
        <v>188712</v>
      </c>
      <c r="I21" s="88">
        <v>198473</v>
      </c>
      <c r="J21" s="88">
        <v>157129</v>
      </c>
      <c r="K21" s="88">
        <v>118658</v>
      </c>
      <c r="L21" s="88">
        <v>134019</v>
      </c>
      <c r="M21" s="88">
        <v>136249</v>
      </c>
      <c r="N21" s="89">
        <v>138934</v>
      </c>
    </row>
    <row r="22" spans="1:15" ht="14.4" customHeight="1" x14ac:dyDescent="0.2">
      <c r="A22" s="1" t="s">
        <v>92</v>
      </c>
      <c r="B22" s="90">
        <v>1608416</v>
      </c>
      <c r="C22" s="91">
        <v>1624479</v>
      </c>
      <c r="D22" s="91">
        <v>1631804</v>
      </c>
      <c r="E22" s="91">
        <v>1647891</v>
      </c>
      <c r="F22" s="91">
        <v>1647525</v>
      </c>
      <c r="G22" s="91">
        <v>1519625</v>
      </c>
      <c r="H22" s="91">
        <v>1541598</v>
      </c>
      <c r="I22" s="91">
        <v>1572256</v>
      </c>
      <c r="J22" s="91">
        <v>1615205</v>
      </c>
      <c r="K22" s="91">
        <v>1579831</v>
      </c>
      <c r="L22" s="91">
        <v>1568119</v>
      </c>
      <c r="M22" s="91">
        <v>1662644</v>
      </c>
      <c r="N22" s="92">
        <v>1610484</v>
      </c>
    </row>
    <row r="23" spans="1:15" ht="14.4" customHeight="1" x14ac:dyDescent="0.2">
      <c r="A23" s="1" t="s">
        <v>3</v>
      </c>
      <c r="B23" s="90">
        <v>427893</v>
      </c>
      <c r="C23" s="91">
        <v>437888</v>
      </c>
      <c r="D23" s="91">
        <v>456195</v>
      </c>
      <c r="E23" s="91">
        <v>472026</v>
      </c>
      <c r="F23" s="91">
        <v>482511</v>
      </c>
      <c r="G23" s="91">
        <v>423987</v>
      </c>
      <c r="H23" s="91">
        <v>315998</v>
      </c>
      <c r="I23" s="91">
        <v>380124</v>
      </c>
      <c r="J23" s="91">
        <v>426528</v>
      </c>
      <c r="K23" s="91">
        <v>427912</v>
      </c>
      <c r="L23" s="91">
        <v>423912</v>
      </c>
      <c r="M23" s="91">
        <v>467682</v>
      </c>
      <c r="N23" s="92">
        <v>461964</v>
      </c>
    </row>
    <row r="24" spans="1:15" ht="14.4" customHeight="1" x14ac:dyDescent="0.2">
      <c r="A24" s="1" t="s">
        <v>4</v>
      </c>
      <c r="B24" s="90">
        <v>168040</v>
      </c>
      <c r="C24" s="91">
        <v>172004</v>
      </c>
      <c r="D24" s="91">
        <v>178425</v>
      </c>
      <c r="E24" s="91">
        <v>186444</v>
      </c>
      <c r="F24" s="91">
        <v>192167</v>
      </c>
      <c r="G24" s="91">
        <v>185299</v>
      </c>
      <c r="H24" s="91">
        <v>129791</v>
      </c>
      <c r="I24" s="91">
        <v>148321</v>
      </c>
      <c r="J24" s="91">
        <v>161428</v>
      </c>
      <c r="K24" s="91">
        <v>160303</v>
      </c>
      <c r="L24" s="91">
        <v>159057</v>
      </c>
      <c r="M24" s="91">
        <v>174495</v>
      </c>
      <c r="N24" s="92">
        <v>175268</v>
      </c>
    </row>
    <row r="25" spans="1:15" ht="14.4" customHeight="1" x14ac:dyDescent="0.2">
      <c r="A25" s="2" t="s">
        <v>5</v>
      </c>
      <c r="B25" s="93">
        <v>47927</v>
      </c>
      <c r="C25" s="94">
        <v>48722</v>
      </c>
      <c r="D25" s="94">
        <v>49686</v>
      </c>
      <c r="E25" s="94">
        <v>51566</v>
      </c>
      <c r="F25" s="94">
        <v>52867</v>
      </c>
      <c r="G25" s="94">
        <v>56987</v>
      </c>
      <c r="H25" s="94">
        <v>43057</v>
      </c>
      <c r="I25" s="94">
        <v>44794</v>
      </c>
      <c r="J25" s="94">
        <v>46555</v>
      </c>
      <c r="K25" s="94">
        <v>46153</v>
      </c>
      <c r="L25" s="94">
        <v>45582</v>
      </c>
      <c r="M25" s="94">
        <v>48204</v>
      </c>
      <c r="N25" s="95">
        <v>49512</v>
      </c>
    </row>
    <row r="26" spans="1:15" ht="14.4" customHeight="1" x14ac:dyDescent="0.3">
      <c r="A26" s="3" t="s">
        <v>6</v>
      </c>
      <c r="B26" s="84">
        <v>11140063</v>
      </c>
      <c r="C26" s="85">
        <v>11251649</v>
      </c>
      <c r="D26" s="85">
        <v>11351801</v>
      </c>
      <c r="E26" s="85">
        <v>11449037</v>
      </c>
      <c r="F26" s="85">
        <v>11401170</v>
      </c>
      <c r="G26" s="85">
        <v>10719104</v>
      </c>
      <c r="H26" s="85">
        <v>10591809</v>
      </c>
      <c r="I26" s="85">
        <v>10959485</v>
      </c>
      <c r="J26" s="85">
        <v>11149517</v>
      </c>
      <c r="K26" s="85">
        <v>10913021</v>
      </c>
      <c r="L26" s="85">
        <v>11183269</v>
      </c>
      <c r="M26" s="85">
        <v>11203614</v>
      </c>
      <c r="N26" s="86">
        <v>11154912</v>
      </c>
      <c r="O26" s="152"/>
    </row>
    <row r="27" spans="1:15" ht="14.4" customHeight="1" x14ac:dyDescent="0.2">
      <c r="A27" s="1" t="s">
        <v>91</v>
      </c>
      <c r="B27" s="87">
        <v>1591040</v>
      </c>
      <c r="C27" s="88">
        <v>1419925</v>
      </c>
      <c r="D27" s="88">
        <v>1446460</v>
      </c>
      <c r="E27" s="88">
        <v>1462087</v>
      </c>
      <c r="F27" s="88">
        <v>1407236</v>
      </c>
      <c r="G27" s="88">
        <v>1807384</v>
      </c>
      <c r="H27" s="88">
        <v>2218067</v>
      </c>
      <c r="I27" s="88">
        <v>1585919</v>
      </c>
      <c r="J27" s="88">
        <v>1513603</v>
      </c>
      <c r="K27" s="88">
        <v>1392644</v>
      </c>
      <c r="L27" s="88">
        <v>1473456</v>
      </c>
      <c r="M27" s="88">
        <v>1493305</v>
      </c>
      <c r="N27" s="89">
        <v>1581135</v>
      </c>
    </row>
    <row r="28" spans="1:15" ht="14.4" customHeight="1" x14ac:dyDescent="0.2">
      <c r="A28" s="1" t="s">
        <v>92</v>
      </c>
      <c r="B28" s="90">
        <v>3033681</v>
      </c>
      <c r="C28" s="91">
        <v>3204924</v>
      </c>
      <c r="D28" s="91">
        <v>3303510</v>
      </c>
      <c r="E28" s="91">
        <v>3331471</v>
      </c>
      <c r="F28" s="91">
        <v>3280733</v>
      </c>
      <c r="G28" s="91">
        <v>2423009</v>
      </c>
      <c r="H28" s="91">
        <v>2336714</v>
      </c>
      <c r="I28" s="91">
        <v>2900655</v>
      </c>
      <c r="J28" s="91">
        <v>3070774</v>
      </c>
      <c r="K28" s="91">
        <v>2974152</v>
      </c>
      <c r="L28" s="91">
        <v>3131992</v>
      </c>
      <c r="M28" s="91">
        <v>3103047</v>
      </c>
      <c r="N28" s="92">
        <v>2995043</v>
      </c>
    </row>
    <row r="29" spans="1:15" ht="14.4" customHeight="1" x14ac:dyDescent="0.2">
      <c r="A29" s="1" t="s">
        <v>3</v>
      </c>
      <c r="B29" s="90">
        <v>3813897</v>
      </c>
      <c r="C29" s="91">
        <v>3813458</v>
      </c>
      <c r="D29" s="91">
        <v>3793705</v>
      </c>
      <c r="E29" s="91">
        <v>3845063</v>
      </c>
      <c r="F29" s="91">
        <v>3838176</v>
      </c>
      <c r="G29" s="91">
        <v>3743905</v>
      </c>
      <c r="H29" s="91">
        <v>3639231</v>
      </c>
      <c r="I29" s="91">
        <v>3801793</v>
      </c>
      <c r="J29" s="91">
        <v>3849076</v>
      </c>
      <c r="K29" s="91">
        <v>3818974</v>
      </c>
      <c r="L29" s="91">
        <v>3859291</v>
      </c>
      <c r="M29" s="91">
        <v>3853615</v>
      </c>
      <c r="N29" s="92">
        <v>3844780</v>
      </c>
    </row>
    <row r="30" spans="1:15" ht="14.4" customHeight="1" x14ac:dyDescent="0.2">
      <c r="A30" s="1" t="s">
        <v>4</v>
      </c>
      <c r="B30" s="90">
        <v>1951857</v>
      </c>
      <c r="C30" s="91">
        <v>2080724</v>
      </c>
      <c r="D30" s="91">
        <v>2069366</v>
      </c>
      <c r="E30" s="91">
        <v>2064971</v>
      </c>
      <c r="F30" s="91">
        <v>1962098</v>
      </c>
      <c r="G30" s="91">
        <v>1964516</v>
      </c>
      <c r="H30" s="91">
        <v>1841732</v>
      </c>
      <c r="I30" s="91">
        <v>1985939</v>
      </c>
      <c r="J30" s="91">
        <v>2002746</v>
      </c>
      <c r="K30" s="91">
        <v>2031698</v>
      </c>
      <c r="L30" s="91">
        <v>2009917</v>
      </c>
      <c r="M30" s="91">
        <v>1883735</v>
      </c>
      <c r="N30" s="92">
        <v>1976191</v>
      </c>
    </row>
    <row r="31" spans="1:15" ht="14.4" customHeight="1" x14ac:dyDescent="0.2">
      <c r="A31" s="2" t="s">
        <v>5</v>
      </c>
      <c r="B31" s="93">
        <v>749588</v>
      </c>
      <c r="C31" s="94">
        <v>732618</v>
      </c>
      <c r="D31" s="94">
        <v>738760</v>
      </c>
      <c r="E31" s="94">
        <v>745445</v>
      </c>
      <c r="F31" s="94">
        <v>912927</v>
      </c>
      <c r="G31" s="94">
        <v>780290</v>
      </c>
      <c r="H31" s="94">
        <v>556065</v>
      </c>
      <c r="I31" s="94">
        <v>685179</v>
      </c>
      <c r="J31" s="94">
        <v>713318</v>
      </c>
      <c r="K31" s="94">
        <v>695553</v>
      </c>
      <c r="L31" s="94">
        <v>708613</v>
      </c>
      <c r="M31" s="94">
        <v>869912</v>
      </c>
      <c r="N31" s="95">
        <v>757763</v>
      </c>
    </row>
    <row r="32" spans="1:15" ht="14.4" customHeight="1" x14ac:dyDescent="0.3">
      <c r="A32" s="3" t="s">
        <v>32</v>
      </c>
      <c r="B32" s="84">
        <v>9265650</v>
      </c>
      <c r="C32" s="85">
        <v>9266084</v>
      </c>
      <c r="D32" s="85">
        <v>9285039</v>
      </c>
      <c r="E32" s="85">
        <v>9342908</v>
      </c>
      <c r="F32" s="85">
        <v>9342418</v>
      </c>
      <c r="G32" s="85">
        <v>9107705</v>
      </c>
      <c r="H32" s="85">
        <v>9071942</v>
      </c>
      <c r="I32" s="85">
        <v>9251306</v>
      </c>
      <c r="J32" s="85">
        <v>9298386</v>
      </c>
      <c r="K32" s="85">
        <v>9023863</v>
      </c>
      <c r="L32" s="85">
        <v>9281970</v>
      </c>
      <c r="M32" s="85">
        <v>9302675</v>
      </c>
      <c r="N32" s="86">
        <v>9386214</v>
      </c>
      <c r="O32" s="152"/>
    </row>
    <row r="33" spans="1:14" ht="14.4" customHeight="1" x14ac:dyDescent="0.2">
      <c r="A33" s="1" t="s">
        <v>91</v>
      </c>
      <c r="B33" s="87">
        <v>1504860</v>
      </c>
      <c r="C33" s="88">
        <v>1355084</v>
      </c>
      <c r="D33" s="88">
        <v>1394228</v>
      </c>
      <c r="E33" s="88">
        <v>1395943</v>
      </c>
      <c r="F33" s="88">
        <v>1356204</v>
      </c>
      <c r="G33" s="88">
        <v>1740446</v>
      </c>
      <c r="H33" s="88">
        <v>2129954</v>
      </c>
      <c r="I33" s="88">
        <v>1514671</v>
      </c>
      <c r="J33" s="88">
        <v>1456605</v>
      </c>
      <c r="K33" s="88">
        <v>1333660</v>
      </c>
      <c r="L33" s="88">
        <v>1420214</v>
      </c>
      <c r="M33" s="88">
        <v>1427887</v>
      </c>
      <c r="N33" s="89">
        <v>1530941</v>
      </c>
    </row>
    <row r="34" spans="1:14" ht="14.4" customHeight="1" x14ac:dyDescent="0.2">
      <c r="A34" s="1" t="s">
        <v>92</v>
      </c>
      <c r="B34" s="90">
        <v>2237525</v>
      </c>
      <c r="C34" s="91">
        <v>2290872</v>
      </c>
      <c r="D34" s="91">
        <v>2299211</v>
      </c>
      <c r="E34" s="91">
        <v>2307023</v>
      </c>
      <c r="F34" s="91">
        <v>2289182</v>
      </c>
      <c r="G34" s="91">
        <v>1873274</v>
      </c>
      <c r="H34" s="91">
        <v>1855808</v>
      </c>
      <c r="I34" s="91">
        <v>2257695</v>
      </c>
      <c r="J34" s="91">
        <v>2284690</v>
      </c>
      <c r="K34" s="91">
        <v>2152759</v>
      </c>
      <c r="L34" s="91">
        <v>2269135</v>
      </c>
      <c r="M34" s="91">
        <v>2275900</v>
      </c>
      <c r="N34" s="92">
        <v>2271234</v>
      </c>
    </row>
    <row r="35" spans="1:14" ht="14.4" customHeight="1" x14ac:dyDescent="0.2">
      <c r="A35" s="1" t="s">
        <v>3</v>
      </c>
      <c r="B35" s="90">
        <v>3604225</v>
      </c>
      <c r="C35" s="91">
        <v>3635938</v>
      </c>
      <c r="D35" s="91">
        <v>3623556</v>
      </c>
      <c r="E35" s="91">
        <v>3672537</v>
      </c>
      <c r="F35" s="91">
        <v>3674706</v>
      </c>
      <c r="G35" s="91">
        <v>3535055</v>
      </c>
      <c r="H35" s="91">
        <v>3374012</v>
      </c>
      <c r="I35" s="91">
        <v>3622530</v>
      </c>
      <c r="J35" s="91">
        <v>3665835</v>
      </c>
      <c r="K35" s="91">
        <v>3633576</v>
      </c>
      <c r="L35" s="91">
        <v>3687814</v>
      </c>
      <c r="M35" s="91">
        <v>3676322</v>
      </c>
      <c r="N35" s="92">
        <v>3661780</v>
      </c>
    </row>
    <row r="36" spans="1:14" ht="14.4" customHeight="1" x14ac:dyDescent="0.2">
      <c r="A36" s="1" t="s">
        <v>4</v>
      </c>
      <c r="B36" s="90">
        <v>1455398</v>
      </c>
      <c r="C36" s="91">
        <v>1513202</v>
      </c>
      <c r="D36" s="91">
        <v>1494761</v>
      </c>
      <c r="E36" s="91">
        <v>1497830</v>
      </c>
      <c r="F36" s="91">
        <v>1523465</v>
      </c>
      <c r="G36" s="91">
        <v>1440637</v>
      </c>
      <c r="H36" s="91">
        <v>1316318</v>
      </c>
      <c r="I36" s="91">
        <v>1417994</v>
      </c>
      <c r="J36" s="91">
        <v>1433013</v>
      </c>
      <c r="K36" s="91">
        <v>1457445</v>
      </c>
      <c r="L36" s="91">
        <v>1462155</v>
      </c>
      <c r="M36" s="91">
        <v>1438421</v>
      </c>
      <c r="N36" s="92">
        <v>1471005</v>
      </c>
    </row>
    <row r="37" spans="1:14" ht="14.4" customHeight="1" x14ac:dyDescent="0.2">
      <c r="A37" s="2" t="s">
        <v>5</v>
      </c>
      <c r="B37" s="93">
        <v>463642</v>
      </c>
      <c r="C37" s="94">
        <v>470988</v>
      </c>
      <c r="D37" s="94">
        <v>473283</v>
      </c>
      <c r="E37" s="94">
        <v>469575</v>
      </c>
      <c r="F37" s="94">
        <v>498861</v>
      </c>
      <c r="G37" s="94">
        <v>518293</v>
      </c>
      <c r="H37" s="94">
        <v>395850</v>
      </c>
      <c r="I37" s="94">
        <v>438416</v>
      </c>
      <c r="J37" s="94">
        <v>458243</v>
      </c>
      <c r="K37" s="94">
        <v>446423</v>
      </c>
      <c r="L37" s="94">
        <v>442652</v>
      </c>
      <c r="M37" s="94">
        <v>484145</v>
      </c>
      <c r="N37" s="95">
        <v>451254</v>
      </c>
    </row>
    <row r="38" spans="1:14" ht="14.4" customHeight="1" x14ac:dyDescent="0.2">
      <c r="A38" s="6"/>
      <c r="B38" s="19"/>
      <c r="C38" s="19"/>
      <c r="D38" s="19"/>
      <c r="E38" s="19"/>
      <c r="F38" s="19"/>
      <c r="G38" s="19"/>
      <c r="H38" s="19"/>
      <c r="I38" s="19"/>
      <c r="J38" s="19"/>
      <c r="K38" s="19"/>
      <c r="L38" s="19"/>
      <c r="M38" s="19"/>
      <c r="N38" s="19"/>
    </row>
    <row r="39" spans="1:14" ht="14.4" customHeight="1" x14ac:dyDescent="0.2">
      <c r="C39" s="18"/>
    </row>
    <row r="40" spans="1:14" ht="14.4" customHeight="1" x14ac:dyDescent="0.2">
      <c r="A40" s="211" t="s">
        <v>0</v>
      </c>
      <c r="B40" s="213" t="s">
        <v>29</v>
      </c>
      <c r="C40" s="214"/>
      <c r="D40" s="214"/>
      <c r="E40" s="214"/>
      <c r="F40" s="214"/>
      <c r="G40" s="214"/>
      <c r="H40" s="214"/>
      <c r="I40" s="214"/>
      <c r="J40" s="214"/>
      <c r="K40" s="214"/>
      <c r="L40" s="214"/>
      <c r="M40" s="215"/>
    </row>
    <row r="41" spans="1:14" ht="14.4" customHeight="1" x14ac:dyDescent="0.2">
      <c r="A41" s="212"/>
      <c r="B41" s="96" t="s">
        <v>2324</v>
      </c>
      <c r="C41" s="97" t="s">
        <v>2325</v>
      </c>
      <c r="D41" s="97" t="s">
        <v>2326</v>
      </c>
      <c r="E41" s="97" t="s">
        <v>2327</v>
      </c>
      <c r="F41" s="97" t="s">
        <v>2328</v>
      </c>
      <c r="G41" s="97" t="s">
        <v>2329</v>
      </c>
      <c r="H41" s="97" t="s">
        <v>2330</v>
      </c>
      <c r="I41" s="97" t="s">
        <v>2331</v>
      </c>
      <c r="J41" s="97" t="s">
        <v>2332</v>
      </c>
      <c r="K41" s="97" t="s">
        <v>2333</v>
      </c>
      <c r="L41" s="97" t="s">
        <v>2335</v>
      </c>
      <c r="M41" s="98" t="s">
        <v>2338</v>
      </c>
    </row>
    <row r="42" spans="1:14" ht="14.4" customHeight="1" x14ac:dyDescent="0.2">
      <c r="A42" s="3" t="s">
        <v>1</v>
      </c>
      <c r="B42" s="99">
        <v>1.0754166715001356E-2</v>
      </c>
      <c r="C42" s="100">
        <v>1.0241050740256458E-2</v>
      </c>
      <c r="D42" s="100">
        <v>9.2536439709994655E-3</v>
      </c>
      <c r="E42" s="100">
        <v>-2.6917838646112443E-3</v>
      </c>
      <c r="F42" s="100">
        <v>-5.7144083385837208E-2</v>
      </c>
      <c r="G42" s="100">
        <v>-2.3197502440869204E-2</v>
      </c>
      <c r="H42" s="100">
        <v>3.8442693427075944E-2</v>
      </c>
      <c r="I42" s="100">
        <v>1.9010778630179699E-2</v>
      </c>
      <c r="J42" s="100">
        <v>-2.2903194824688215E-2</v>
      </c>
      <c r="K42" s="100">
        <v>2.023874899044065E-2</v>
      </c>
      <c r="L42" s="100">
        <v>1.3240384497273116E-2</v>
      </c>
      <c r="M42" s="101">
        <v>-7.4355387994117826E-3</v>
      </c>
    </row>
    <row r="43" spans="1:14" ht="14.4" customHeight="1" x14ac:dyDescent="0.2">
      <c r="A43" s="1" t="s">
        <v>91</v>
      </c>
      <c r="B43" s="102">
        <v>-9.693537180200415E-2</v>
      </c>
      <c r="C43" s="103">
        <v>2.1382459736943343E-2</v>
      </c>
      <c r="D43" s="103">
        <v>2.7885983429832058E-3</v>
      </c>
      <c r="E43" s="103">
        <v>-3.8478216516476982E-2</v>
      </c>
      <c r="F43" s="103">
        <v>0.30920328600721569</v>
      </c>
      <c r="G43" s="103">
        <v>0.19289973616998921</v>
      </c>
      <c r="H43" s="103">
        <v>-0.25859748651621106</v>
      </c>
      <c r="I43" s="103">
        <v>-6.3696766181422018E-2</v>
      </c>
      <c r="J43" s="103">
        <v>-9.5425238757622405E-2</v>
      </c>
      <c r="K43" s="103">
        <v>6.3635858352599287E-2</v>
      </c>
      <c r="L43" s="103">
        <v>1.3735205835238495E-2</v>
      </c>
      <c r="M43" s="104">
        <v>5.5545873288028506E-2</v>
      </c>
    </row>
    <row r="44" spans="1:14" ht="14.4" customHeight="1" x14ac:dyDescent="0.2">
      <c r="A44" s="1" t="s">
        <v>92</v>
      </c>
      <c r="B44" s="105">
        <v>4.0349436903192676E-2</v>
      </c>
      <c r="C44" s="106">
        <v>2.1930453929812858E-2</v>
      </c>
      <c r="D44" s="106">
        <v>8.9250653555173996E-3</v>
      </c>
      <c r="E44" s="106">
        <v>-1.0263162228414002E-2</v>
      </c>
      <c r="F44" s="106">
        <v>-0.19999439964384982</v>
      </c>
      <c r="G44" s="106">
        <v>-1.6314474029291079E-2</v>
      </c>
      <c r="H44" s="106">
        <v>0.1533138643822364</v>
      </c>
      <c r="I44" s="106">
        <v>4.7635197749295706E-2</v>
      </c>
      <c r="J44" s="106">
        <v>-2.8168286712339088E-2</v>
      </c>
      <c r="K44" s="106">
        <v>3.2087954654200508E-2</v>
      </c>
      <c r="L44" s="106">
        <v>1.3952861964323821E-2</v>
      </c>
      <c r="M44" s="107">
        <v>-3.3607718167208069E-2</v>
      </c>
    </row>
    <row r="45" spans="1:14" ht="14.4" customHeight="1" x14ac:dyDescent="0.2">
      <c r="A45" s="1" t="s">
        <v>3</v>
      </c>
      <c r="B45" s="105">
        <v>2.2528225112511463E-3</v>
      </c>
      <c r="C45" s="106">
        <v>-3.4012757371430129E-4</v>
      </c>
      <c r="D45" s="106">
        <v>1.5809548459963765E-2</v>
      </c>
      <c r="E45" s="106">
        <v>8.3343197233135566E-4</v>
      </c>
      <c r="F45" s="106">
        <v>-3.5363589169963017E-2</v>
      </c>
      <c r="G45" s="106">
        <v>-5.102411482831129E-2</v>
      </c>
      <c r="H45" s="106">
        <v>5.7313495628192448E-2</v>
      </c>
      <c r="I45" s="106">
        <v>2.2402883653597144E-2</v>
      </c>
      <c r="J45" s="106">
        <v>-6.7167118376725253E-3</v>
      </c>
      <c r="K45" s="106">
        <v>8.5514421625633458E-3</v>
      </c>
      <c r="L45" s="106">
        <v>8.893811477065177E-3</v>
      </c>
      <c r="M45" s="107">
        <v>-3.3677388987611821E-3</v>
      </c>
    </row>
    <row r="46" spans="1:14" ht="14.4" customHeight="1" x14ac:dyDescent="0.2">
      <c r="A46" s="1" t="s">
        <v>4</v>
      </c>
      <c r="B46" s="105">
        <v>6.2659176365644179E-2</v>
      </c>
      <c r="C46" s="106">
        <v>-2.1915650713268536E-3</v>
      </c>
      <c r="D46" s="106">
        <v>1.6122495374347526E-3</v>
      </c>
      <c r="E46" s="106">
        <v>-4.3150640819218135E-2</v>
      </c>
      <c r="F46" s="106">
        <v>-2.0656697295829436E-3</v>
      </c>
      <c r="G46" s="106">
        <v>-8.2933647778994937E-2</v>
      </c>
      <c r="H46" s="106">
        <v>8.2543799894802136E-2</v>
      </c>
      <c r="I46" s="106">
        <v>1.401609925688529E-2</v>
      </c>
      <c r="J46" s="106">
        <v>1.2858023430648367E-2</v>
      </c>
      <c r="K46" s="106">
        <v>-1.0505013455742037E-2</v>
      </c>
      <c r="L46" s="106">
        <v>-5.1058242284139875E-2</v>
      </c>
      <c r="M46" s="107">
        <v>4.5295715250482212E-2</v>
      </c>
    </row>
    <row r="47" spans="1:14" ht="14.4" customHeight="1" x14ac:dyDescent="0.2">
      <c r="A47" s="2" t="s">
        <v>5</v>
      </c>
      <c r="B47" s="108">
        <v>-2.0281750186516869E-2</v>
      </c>
      <c r="C47" s="109">
        <v>9.0946322983592297E-3</v>
      </c>
      <c r="D47" s="109">
        <v>1.0863140912630669E-2</v>
      </c>
      <c r="E47" s="109">
        <v>0.21176997557122801</v>
      </c>
      <c r="F47" s="109">
        <v>-0.1330687496505466</v>
      </c>
      <c r="G47" s="109">
        <v>-0.28443991653897099</v>
      </c>
      <c r="H47" s="109">
        <v>0.21840459872947413</v>
      </c>
      <c r="I47" s="109">
        <v>4.0960419083993518E-2</v>
      </c>
      <c r="J47" s="109">
        <v>-2.3907942511445991E-2</v>
      </c>
      <c r="K47" s="109">
        <v>1.6838208130984515E-2</v>
      </c>
      <c r="L47" s="109">
        <v>0.21734564668288706</v>
      </c>
      <c r="M47" s="110">
        <v>-0.12072657485546488</v>
      </c>
    </row>
    <row r="48" spans="1:14" ht="14.4" customHeight="1" x14ac:dyDescent="0.2">
      <c r="A48" s="3" t="s">
        <v>2</v>
      </c>
      <c r="B48" s="111">
        <v>1.4186062054101018E-2</v>
      </c>
      <c r="C48" s="112">
        <v>1.6450563055549379E-2</v>
      </c>
      <c r="D48" s="112">
        <v>1.2418028934205962E-2</v>
      </c>
      <c r="E48" s="112">
        <v>4.1315285294792146E-3</v>
      </c>
      <c r="F48" s="112">
        <v>-4.4964873247947117E-2</v>
      </c>
      <c r="G48" s="112">
        <v>-7.3847054026520587E-2</v>
      </c>
      <c r="H48" s="112">
        <v>5.6243004097053115E-2</v>
      </c>
      <c r="I48" s="112">
        <v>2.6825024915015906E-2</v>
      </c>
      <c r="J48" s="112">
        <v>-3.0740658413815597E-2</v>
      </c>
      <c r="K48" s="112">
        <v>-9.293325737496983E-4</v>
      </c>
      <c r="L48" s="112">
        <v>6.8042111152539012E-2</v>
      </c>
      <c r="M48" s="113">
        <v>-2.1336341439311221E-2</v>
      </c>
    </row>
    <row r="49" spans="1:13" ht="14.4" customHeight="1" x14ac:dyDescent="0.2">
      <c r="A49" s="1" t="s">
        <v>91</v>
      </c>
      <c r="B49" s="105">
        <v>2.2184757766428712E-2</v>
      </c>
      <c r="C49" s="106">
        <v>4.7788612163495711E-2</v>
      </c>
      <c r="D49" s="106">
        <v>-7.3567185215432637E-2</v>
      </c>
      <c r="E49" s="106">
        <v>-4.8484331456520501E-2</v>
      </c>
      <c r="F49" s="106">
        <v>0.57050745644182776</v>
      </c>
      <c r="G49" s="106">
        <v>-0.10223926394961061</v>
      </c>
      <c r="H49" s="106">
        <v>5.1724320657933781E-2</v>
      </c>
      <c r="I49" s="106">
        <v>-0.20831045028794848</v>
      </c>
      <c r="J49" s="106">
        <v>-0.24483704472121631</v>
      </c>
      <c r="K49" s="106">
        <v>0.12945608387129398</v>
      </c>
      <c r="L49" s="106">
        <v>1.6639431722367724E-2</v>
      </c>
      <c r="M49" s="107">
        <v>1.970656665370021E-2</v>
      </c>
    </row>
    <row r="50" spans="1:13" ht="14.4" customHeight="1" x14ac:dyDescent="0.2">
      <c r="A50" s="1" t="s">
        <v>92</v>
      </c>
      <c r="B50" s="105">
        <v>9.9868441995105747E-3</v>
      </c>
      <c r="C50" s="106">
        <v>4.5091380067086122E-3</v>
      </c>
      <c r="D50" s="106">
        <v>9.8584143683922831E-3</v>
      </c>
      <c r="E50" s="106">
        <v>-2.2210206864410327E-4</v>
      </c>
      <c r="F50" s="106">
        <v>-7.7631598913521796E-2</v>
      </c>
      <c r="G50" s="106">
        <v>1.4459488360615284E-2</v>
      </c>
      <c r="H50" s="106">
        <v>1.9887156054950773E-2</v>
      </c>
      <c r="I50" s="106">
        <v>2.7316798282213582E-2</v>
      </c>
      <c r="J50" s="106">
        <v>-2.1900625617181719E-2</v>
      </c>
      <c r="K50" s="106">
        <v>-7.4134511856014983E-3</v>
      </c>
      <c r="L50" s="106">
        <v>6.0279226257701109E-2</v>
      </c>
      <c r="M50" s="107">
        <v>-3.137171878044849E-2</v>
      </c>
    </row>
    <row r="51" spans="1:13" ht="14.4" customHeight="1" x14ac:dyDescent="0.2">
      <c r="A51" s="1" t="s">
        <v>3</v>
      </c>
      <c r="B51" s="105">
        <v>2.3358643399167548E-2</v>
      </c>
      <c r="C51" s="106">
        <v>4.180749415375621E-2</v>
      </c>
      <c r="D51" s="106">
        <v>3.4702265478578243E-2</v>
      </c>
      <c r="E51" s="106">
        <v>2.2212759466639549E-2</v>
      </c>
      <c r="F51" s="106">
        <v>-0.12129049907670499</v>
      </c>
      <c r="G51" s="106">
        <v>-0.25469884689860772</v>
      </c>
      <c r="H51" s="106">
        <v>0.20293166412445648</v>
      </c>
      <c r="I51" s="106">
        <v>0.12207595416232597</v>
      </c>
      <c r="J51" s="106">
        <v>3.2448045614824816E-3</v>
      </c>
      <c r="K51" s="106">
        <v>-9.3477163528949882E-3</v>
      </c>
      <c r="L51" s="106">
        <v>0.10325256185245994</v>
      </c>
      <c r="M51" s="107">
        <v>-1.2226256302359295E-2</v>
      </c>
    </row>
    <row r="52" spans="1:13" ht="14.4" customHeight="1" x14ac:dyDescent="0.2">
      <c r="A52" s="1" t="s">
        <v>4</v>
      </c>
      <c r="B52" s="105">
        <v>2.3589621518686026E-2</v>
      </c>
      <c r="C52" s="106">
        <v>3.7330527197041927E-2</v>
      </c>
      <c r="D52" s="106">
        <v>4.4943253467843634E-2</v>
      </c>
      <c r="E52" s="106">
        <v>3.0695543970307437E-2</v>
      </c>
      <c r="F52" s="106">
        <v>-3.5739747199050827E-2</v>
      </c>
      <c r="G52" s="106">
        <v>-0.29955909098268202</v>
      </c>
      <c r="H52" s="106">
        <v>0.14276798853541464</v>
      </c>
      <c r="I52" s="106">
        <v>8.8369145299721549E-2</v>
      </c>
      <c r="J52" s="106">
        <v>-6.9690512178804172E-3</v>
      </c>
      <c r="K52" s="106">
        <v>-7.7727802973119658E-3</v>
      </c>
      <c r="L52" s="106">
        <v>9.7059544691525682E-2</v>
      </c>
      <c r="M52" s="107">
        <v>4.4299263589214592E-3</v>
      </c>
    </row>
    <row r="53" spans="1:13" ht="14.4" customHeight="1" x14ac:dyDescent="0.2">
      <c r="A53" s="2" t="s">
        <v>5</v>
      </c>
      <c r="B53" s="105">
        <v>1.6587727168401945E-2</v>
      </c>
      <c r="C53" s="106">
        <v>1.9785723081975289E-2</v>
      </c>
      <c r="D53" s="106">
        <v>3.7837620255202674E-2</v>
      </c>
      <c r="E53" s="106">
        <v>2.5229802583097389E-2</v>
      </c>
      <c r="F53" s="106">
        <v>7.7931412790587698E-2</v>
      </c>
      <c r="G53" s="106">
        <v>-0.24444171477705443</v>
      </c>
      <c r="H53" s="106">
        <v>4.034187240170007E-2</v>
      </c>
      <c r="I53" s="106">
        <v>3.9313300888511857E-2</v>
      </c>
      <c r="J53" s="106">
        <v>-8.6349479110729242E-3</v>
      </c>
      <c r="K53" s="106">
        <v>-1.2371893484713887E-2</v>
      </c>
      <c r="L53" s="106">
        <v>5.7522706331446627E-2</v>
      </c>
      <c r="M53" s="107">
        <v>2.7134677620114515E-2</v>
      </c>
    </row>
    <row r="54" spans="1:13" ht="14.4" customHeight="1" x14ac:dyDescent="0.2">
      <c r="A54" s="3" t="s">
        <v>6</v>
      </c>
      <c r="B54" s="114">
        <v>1.0016639941802843E-2</v>
      </c>
      <c r="C54" s="115">
        <v>8.9010952972315444E-3</v>
      </c>
      <c r="D54" s="115">
        <v>8.5656892681610607E-3</v>
      </c>
      <c r="E54" s="115">
        <v>-4.1808756491921546E-3</v>
      </c>
      <c r="F54" s="115">
        <v>-5.9824211023956311E-2</v>
      </c>
      <c r="G54" s="115">
        <v>-1.187552616338082E-2</v>
      </c>
      <c r="H54" s="115">
        <v>3.4713239258751742E-2</v>
      </c>
      <c r="I54" s="115">
        <v>1.733950089808052E-2</v>
      </c>
      <c r="J54" s="115">
        <v>-2.1211322427689021E-2</v>
      </c>
      <c r="K54" s="115">
        <v>2.4763811963708308E-2</v>
      </c>
      <c r="L54" s="115">
        <v>1.8192355026066171E-3</v>
      </c>
      <c r="M54" s="116">
        <v>-4.3469901765626701E-3</v>
      </c>
    </row>
    <row r="55" spans="1:13" ht="14.4" customHeight="1" x14ac:dyDescent="0.2">
      <c r="A55" s="1" t="s">
        <v>91</v>
      </c>
      <c r="B55" s="105">
        <v>-0.10754915024135157</v>
      </c>
      <c r="C55" s="106">
        <v>1.8687606739792594E-2</v>
      </c>
      <c r="D55" s="106">
        <v>1.0803617106591263E-2</v>
      </c>
      <c r="E55" s="106">
        <v>-3.7515551400156076E-2</v>
      </c>
      <c r="F55" s="106">
        <v>0.28435031508574254</v>
      </c>
      <c r="G55" s="106">
        <v>0.22722509439056671</v>
      </c>
      <c r="H55" s="106">
        <v>-0.28499950632690535</v>
      </c>
      <c r="I55" s="106">
        <v>-4.5598797920953088E-2</v>
      </c>
      <c r="J55" s="106">
        <v>-7.9914614334141779E-2</v>
      </c>
      <c r="K55" s="106">
        <v>5.8027751528746757E-2</v>
      </c>
      <c r="L55" s="106">
        <v>1.3471050374086501E-2</v>
      </c>
      <c r="M55" s="107">
        <v>5.8815848068545944E-2</v>
      </c>
    </row>
    <row r="56" spans="1:13" ht="14.4" customHeight="1" x14ac:dyDescent="0.2">
      <c r="A56" s="1" t="s">
        <v>92</v>
      </c>
      <c r="B56" s="105">
        <v>5.6447266538571461E-2</v>
      </c>
      <c r="C56" s="106">
        <v>3.0760791831569174E-2</v>
      </c>
      <c r="D56" s="106">
        <v>8.4640276554331598E-3</v>
      </c>
      <c r="E56" s="106">
        <v>-1.5229908950130438E-2</v>
      </c>
      <c r="F56" s="106">
        <v>-0.26144279342451826</v>
      </c>
      <c r="G56" s="106">
        <v>-3.5614807869058678E-2</v>
      </c>
      <c r="H56" s="106">
        <v>0.241339333782397</v>
      </c>
      <c r="I56" s="106">
        <v>5.8648477671422491E-2</v>
      </c>
      <c r="J56" s="106">
        <v>-3.1465031291785066E-2</v>
      </c>
      <c r="K56" s="106">
        <v>5.3070589532747486E-2</v>
      </c>
      <c r="L56" s="106">
        <v>-9.2417222010784186E-3</v>
      </c>
      <c r="M56" s="107">
        <v>-3.4805789277442462E-2</v>
      </c>
    </row>
    <row r="57" spans="1:13" ht="14.4" customHeight="1" x14ac:dyDescent="0.2">
      <c r="A57" s="1" t="s">
        <v>3</v>
      </c>
      <c r="B57" s="105">
        <v>-1.1510536335931463E-4</v>
      </c>
      <c r="C57" s="106">
        <v>-5.1798131774363322E-3</v>
      </c>
      <c r="D57" s="106">
        <v>1.3537689409165974E-2</v>
      </c>
      <c r="E57" s="106">
        <v>-1.7911279997232816E-3</v>
      </c>
      <c r="F57" s="106">
        <v>-2.4561406251302702E-2</v>
      </c>
      <c r="G57" s="106">
        <v>-2.7958508562583719E-2</v>
      </c>
      <c r="H57" s="106">
        <v>4.4669327118833618E-2</v>
      </c>
      <c r="I57" s="106">
        <v>1.2437026424110939E-2</v>
      </c>
      <c r="J57" s="106">
        <v>-7.8205782374782939E-3</v>
      </c>
      <c r="K57" s="106">
        <v>1.0557023954601419E-2</v>
      </c>
      <c r="L57" s="106">
        <v>-1.4707364642883888E-3</v>
      </c>
      <c r="M57" s="107">
        <v>-2.2926524834473603E-3</v>
      </c>
    </row>
    <row r="58" spans="1:13" ht="14.4" customHeight="1" x14ac:dyDescent="0.2">
      <c r="A58" s="1" t="s">
        <v>4</v>
      </c>
      <c r="B58" s="105">
        <v>6.6022767036724508E-2</v>
      </c>
      <c r="C58" s="106">
        <v>-5.4586768836232006E-3</v>
      </c>
      <c r="D58" s="106">
        <v>-2.1238388955844446E-3</v>
      </c>
      <c r="E58" s="106">
        <v>-4.9818133039156484E-2</v>
      </c>
      <c r="F58" s="106">
        <v>1.2323543472344399E-3</v>
      </c>
      <c r="G58" s="106">
        <v>-6.2500890804656206E-2</v>
      </c>
      <c r="H58" s="106">
        <v>7.8299665749414132E-2</v>
      </c>
      <c r="I58" s="106">
        <v>8.4629991152799754E-3</v>
      </c>
      <c r="J58" s="106">
        <v>1.4456151703710805E-2</v>
      </c>
      <c r="K58" s="106">
        <v>-1.0720589378933287E-2</v>
      </c>
      <c r="L58" s="106">
        <v>-6.2779706823714615E-2</v>
      </c>
      <c r="M58" s="107">
        <v>4.9081213652663457E-2</v>
      </c>
    </row>
    <row r="59" spans="1:13" ht="14.4" customHeight="1" x14ac:dyDescent="0.2">
      <c r="A59" s="2" t="s">
        <v>5</v>
      </c>
      <c r="B59" s="105">
        <v>-2.2639103080625625E-2</v>
      </c>
      <c r="C59" s="106">
        <v>8.3836323977843838E-3</v>
      </c>
      <c r="D59" s="106">
        <v>9.0489468839677293E-3</v>
      </c>
      <c r="E59" s="106">
        <v>0.2246738525310385</v>
      </c>
      <c r="F59" s="106">
        <v>-0.14528762978858112</v>
      </c>
      <c r="G59" s="106">
        <v>-0.28736110933114611</v>
      </c>
      <c r="H59" s="106">
        <v>0.23219227967953388</v>
      </c>
      <c r="I59" s="106">
        <v>4.1068100452582461E-2</v>
      </c>
      <c r="J59" s="106">
        <v>-2.4904740943029618E-2</v>
      </c>
      <c r="K59" s="106">
        <v>1.877642681434772E-2</v>
      </c>
      <c r="L59" s="106">
        <v>0.22762636305007106</v>
      </c>
      <c r="M59" s="107">
        <v>-0.12891993672923238</v>
      </c>
    </row>
    <row r="60" spans="1:13" ht="14.4" customHeight="1" x14ac:dyDescent="0.2">
      <c r="A60" s="3" t="s">
        <v>32</v>
      </c>
      <c r="B60" s="114">
        <v>4.683967125889711E-5</v>
      </c>
      <c r="C60" s="115">
        <v>2.0456322217670378E-3</v>
      </c>
      <c r="D60" s="115">
        <v>6.2324994003794707E-3</v>
      </c>
      <c r="E60" s="115">
        <v>-5.2446197693480448E-5</v>
      </c>
      <c r="F60" s="115">
        <v>-2.512336741944109E-2</v>
      </c>
      <c r="G60" s="115">
        <v>-3.9266752711028738E-3</v>
      </c>
      <c r="H60" s="115">
        <v>1.9771290424916738E-2</v>
      </c>
      <c r="I60" s="115">
        <v>5.089011216362317E-3</v>
      </c>
      <c r="J60" s="115">
        <v>-2.9523725945556571E-2</v>
      </c>
      <c r="K60" s="115">
        <v>2.8602717040362869E-2</v>
      </c>
      <c r="L60" s="115">
        <v>2.2306687050270579E-3</v>
      </c>
      <c r="M60" s="116">
        <v>8.9801051847989959E-3</v>
      </c>
    </row>
    <row r="61" spans="1:13" ht="14.4" customHeight="1" x14ac:dyDescent="0.2">
      <c r="A61" s="1" t="s">
        <v>91</v>
      </c>
      <c r="B61" s="105">
        <v>-9.9528195313849793E-2</v>
      </c>
      <c r="C61" s="106">
        <v>2.8886770119047972E-2</v>
      </c>
      <c r="D61" s="106">
        <v>1.2300714086935565E-3</v>
      </c>
      <c r="E61" s="106">
        <v>-2.846749473295113E-2</v>
      </c>
      <c r="F61" s="106">
        <v>0.28332168316860884</v>
      </c>
      <c r="G61" s="106">
        <v>0.22379780814802644</v>
      </c>
      <c r="H61" s="106">
        <v>-0.28887149675532897</v>
      </c>
      <c r="I61" s="106">
        <v>-3.8335717789539772E-2</v>
      </c>
      <c r="J61" s="106">
        <v>-8.4405175047456246E-2</v>
      </c>
      <c r="K61" s="106">
        <v>6.4899599598098462E-2</v>
      </c>
      <c r="L61" s="106">
        <v>5.4027069159999835E-3</v>
      </c>
      <c r="M61" s="107">
        <v>7.2172377786197367E-2</v>
      </c>
    </row>
    <row r="62" spans="1:13" ht="14.4" customHeight="1" x14ac:dyDescent="0.2">
      <c r="A62" s="1" t="s">
        <v>92</v>
      </c>
      <c r="B62" s="105">
        <v>2.3841968246164847E-2</v>
      </c>
      <c r="C62" s="106">
        <v>3.6400986174696796E-3</v>
      </c>
      <c r="D62" s="106">
        <v>3.3976872935976734E-3</v>
      </c>
      <c r="E62" s="106">
        <v>-7.7333429272269938E-3</v>
      </c>
      <c r="F62" s="106">
        <v>-0.18168411249083735</v>
      </c>
      <c r="G62" s="106">
        <v>-9.3237828529088643E-3</v>
      </c>
      <c r="H62" s="106">
        <v>0.21655634634617374</v>
      </c>
      <c r="I62" s="106">
        <v>1.1956885230290185E-2</v>
      </c>
      <c r="J62" s="106">
        <v>-5.7745689787235904E-2</v>
      </c>
      <c r="K62" s="106">
        <v>5.4059000566250098E-2</v>
      </c>
      <c r="L62" s="106">
        <v>2.9813122621615727E-3</v>
      </c>
      <c r="M62" s="107">
        <v>-2.0501779515795949E-3</v>
      </c>
    </row>
    <row r="63" spans="1:13" ht="14.4" customHeight="1" x14ac:dyDescent="0.2">
      <c r="A63" s="1" t="s">
        <v>3</v>
      </c>
      <c r="B63" s="105">
        <v>8.798840249984393E-3</v>
      </c>
      <c r="C63" s="106">
        <v>-3.4054486077595382E-3</v>
      </c>
      <c r="D63" s="106">
        <v>1.3517384580230028E-2</v>
      </c>
      <c r="E63" s="106">
        <v>5.905999040989921E-4</v>
      </c>
      <c r="F63" s="106">
        <v>-3.8003312373833441E-2</v>
      </c>
      <c r="G63" s="106">
        <v>-4.555600973676506E-2</v>
      </c>
      <c r="H63" s="106">
        <v>7.3656525228718808E-2</v>
      </c>
      <c r="I63" s="106">
        <v>1.1954352344908117E-2</v>
      </c>
      <c r="J63" s="106">
        <v>-8.7999050693770998E-3</v>
      </c>
      <c r="K63" s="106">
        <v>1.4926892956140176E-2</v>
      </c>
      <c r="L63" s="106">
        <v>-3.116209223133271E-3</v>
      </c>
      <c r="M63" s="107">
        <v>-3.9555838688776447E-3</v>
      </c>
    </row>
    <row r="64" spans="1:13" ht="14.4" customHeight="1" x14ac:dyDescent="0.2">
      <c r="A64" s="1" t="s">
        <v>4</v>
      </c>
      <c r="B64" s="105">
        <v>3.971697089043684E-2</v>
      </c>
      <c r="C64" s="106">
        <v>-1.2186740435183141E-2</v>
      </c>
      <c r="D64" s="106">
        <v>2.0531710420595667E-3</v>
      </c>
      <c r="E64" s="106">
        <v>1.7114759351862362E-2</v>
      </c>
      <c r="F64" s="106">
        <v>-5.436816730282612E-2</v>
      </c>
      <c r="G64" s="106">
        <v>-8.6294465573215184E-2</v>
      </c>
      <c r="H64" s="106">
        <v>7.7242733138952746E-2</v>
      </c>
      <c r="I64" s="106">
        <v>1.0591723237192823E-2</v>
      </c>
      <c r="J64" s="106">
        <v>1.7049391736153125E-2</v>
      </c>
      <c r="K64" s="106">
        <v>3.2316828422341839E-3</v>
      </c>
      <c r="L64" s="106">
        <v>-1.6232205203962645E-2</v>
      </c>
      <c r="M64" s="107">
        <v>2.265261700155935E-2</v>
      </c>
    </row>
    <row r="65" spans="1:13" ht="14.4" customHeight="1" x14ac:dyDescent="0.2">
      <c r="A65" s="2" t="s">
        <v>5</v>
      </c>
      <c r="B65" s="108">
        <v>1.5844121110684537E-2</v>
      </c>
      <c r="C65" s="109">
        <v>4.872735611098372E-3</v>
      </c>
      <c r="D65" s="109">
        <v>-7.8346359366383324E-3</v>
      </c>
      <c r="E65" s="109">
        <v>6.2367034020124577E-2</v>
      </c>
      <c r="F65" s="109">
        <v>3.895273432880101E-2</v>
      </c>
      <c r="G65" s="109">
        <v>-0.23624282018086296</v>
      </c>
      <c r="H65" s="109">
        <v>0.10753063028925097</v>
      </c>
      <c r="I65" s="109">
        <v>4.5224170650706177E-2</v>
      </c>
      <c r="J65" s="109">
        <v>-2.5794174706433051E-2</v>
      </c>
      <c r="K65" s="109">
        <v>-8.4471454203748457E-3</v>
      </c>
      <c r="L65" s="109">
        <v>9.3737292500655142E-2</v>
      </c>
      <c r="M65" s="110">
        <v>-6.7936258765452492E-2</v>
      </c>
    </row>
    <row r="66" spans="1:13" ht="14.4" customHeight="1" x14ac:dyDescent="0.2">
      <c r="A66" s="6"/>
      <c r="B66" s="20"/>
      <c r="C66" s="20"/>
      <c r="D66" s="20"/>
      <c r="E66" s="20"/>
      <c r="F66" s="20"/>
      <c r="G66" s="20"/>
      <c r="H66" s="20"/>
      <c r="I66" s="20"/>
      <c r="J66" s="20"/>
      <c r="K66" s="20"/>
      <c r="L66" s="20"/>
      <c r="M66" s="20"/>
    </row>
    <row r="68" spans="1:13" ht="14.4" customHeight="1" x14ac:dyDescent="0.2">
      <c r="A68" s="211" t="s">
        <v>0</v>
      </c>
      <c r="B68" s="213" t="s">
        <v>93</v>
      </c>
      <c r="C68" s="214"/>
      <c r="D68" s="214"/>
      <c r="E68" s="214"/>
      <c r="F68" s="214"/>
      <c r="G68" s="214"/>
      <c r="H68" s="214"/>
      <c r="I68" s="214"/>
      <c r="J68" s="214"/>
      <c r="K68" s="214"/>
      <c r="L68" s="214"/>
      <c r="M68" s="215"/>
    </row>
    <row r="69" spans="1:13" ht="14.4" customHeight="1" x14ac:dyDescent="0.2">
      <c r="A69" s="212"/>
      <c r="B69" s="96" t="s">
        <v>2324</v>
      </c>
      <c r="C69" s="97" t="s">
        <v>2325</v>
      </c>
      <c r="D69" s="97" t="s">
        <v>2326</v>
      </c>
      <c r="E69" s="97" t="s">
        <v>2327</v>
      </c>
      <c r="F69" s="97" t="s">
        <v>2328</v>
      </c>
      <c r="G69" s="97" t="s">
        <v>2329</v>
      </c>
      <c r="H69" s="97" t="s">
        <v>2330</v>
      </c>
      <c r="I69" s="97" t="s">
        <v>2331</v>
      </c>
      <c r="J69" s="97" t="s">
        <v>2332</v>
      </c>
      <c r="K69" s="97" t="s">
        <v>2333</v>
      </c>
      <c r="L69" s="97" t="s">
        <v>2335</v>
      </c>
      <c r="M69" s="98" t="s">
        <v>2338</v>
      </c>
    </row>
    <row r="70" spans="1:13" ht="14.4" customHeight="1" x14ac:dyDescent="0.2">
      <c r="A70" s="3" t="s">
        <v>1</v>
      </c>
      <c r="B70" s="99">
        <v>-8.122293520487836E-3</v>
      </c>
      <c r="C70" s="100">
        <v>-7.970194912329363E-3</v>
      </c>
      <c r="D70" s="100">
        <v>-1.8853620308725348E-3</v>
      </c>
      <c r="E70" s="100">
        <v>-2.9123957383113152E-3</v>
      </c>
      <c r="F70" s="100">
        <v>-6.460895548438649E-3</v>
      </c>
      <c r="G70" s="100">
        <v>4.5314206070253098E-3</v>
      </c>
      <c r="H70" s="100">
        <v>1.0929337130908042E-2</v>
      </c>
      <c r="I70" s="100">
        <v>1.9827578813730564E-2</v>
      </c>
      <c r="J70" s="100">
        <v>-2.220434493399228E-2</v>
      </c>
      <c r="K70" s="100">
        <v>-6.4590654201759721E-3</v>
      </c>
      <c r="L70" s="100">
        <v>1.6449423229084246E-2</v>
      </c>
      <c r="M70" s="101">
        <v>4.2094404039927881E-3</v>
      </c>
    </row>
    <row r="71" spans="1:13" ht="14.4" customHeight="1" x14ac:dyDescent="0.2">
      <c r="A71" s="1" t="s">
        <v>91</v>
      </c>
      <c r="B71" s="102">
        <v>3.5019105238545949E-2</v>
      </c>
      <c r="C71" s="103">
        <v>1.5966427151189694E-2</v>
      </c>
      <c r="D71" s="103">
        <v>6.384596595593448E-3</v>
      </c>
      <c r="E71" s="103">
        <v>-1.5093027655212258E-2</v>
      </c>
      <c r="F71" s="103">
        <v>8.0082163004806223E-2</v>
      </c>
      <c r="G71" s="103">
        <v>3.4162730371555032E-2</v>
      </c>
      <c r="H71" s="103">
        <v>3.6361682788501465E-2</v>
      </c>
      <c r="I71" s="103">
        <v>5.1967072115693382E-2</v>
      </c>
      <c r="J71" s="103">
        <v>-5.4327448933874971E-2</v>
      </c>
      <c r="K71" s="103">
        <v>-5.5087135288657215E-4</v>
      </c>
      <c r="L71" s="103">
        <v>1.1400297668922149E-2</v>
      </c>
      <c r="M71" s="104">
        <v>-7.3493597660208541E-3</v>
      </c>
    </row>
    <row r="72" spans="1:13" ht="14.4" customHeight="1" x14ac:dyDescent="0.2">
      <c r="A72" s="1" t="s">
        <v>92</v>
      </c>
      <c r="B72" s="105">
        <v>-3.1979105802930279E-2</v>
      </c>
      <c r="C72" s="106">
        <v>-2.408160254786491E-2</v>
      </c>
      <c r="D72" s="106">
        <v>-9.1657937718290037E-3</v>
      </c>
      <c r="E72" s="106">
        <v>-4.1730401239868983E-3</v>
      </c>
      <c r="F72" s="106">
        <v>-4.0362315718708297E-2</v>
      </c>
      <c r="G72" s="106">
        <v>-3.2801549986645355E-2</v>
      </c>
      <c r="H72" s="106">
        <v>-1.3862637790249942E-2</v>
      </c>
      <c r="I72" s="106">
        <v>3.915416212214016E-3</v>
      </c>
      <c r="J72" s="106">
        <v>-5.1133747302263576E-2</v>
      </c>
      <c r="K72" s="106">
        <v>-1.8115754315801612E-2</v>
      </c>
      <c r="L72" s="106">
        <v>1.5967023059853633E-2</v>
      </c>
      <c r="M72" s="107">
        <v>-7.8779051794910793E-3</v>
      </c>
    </row>
    <row r="73" spans="1:13" ht="14.4" customHeight="1" x14ac:dyDescent="0.2">
      <c r="A73" s="1" t="s">
        <v>3</v>
      </c>
      <c r="B73" s="105">
        <v>1.032438493101788E-2</v>
      </c>
      <c r="C73" s="106">
        <v>7.789088730921807E-3</v>
      </c>
      <c r="D73" s="106">
        <v>1.2400655690034028E-2</v>
      </c>
      <c r="E73" s="106">
        <v>1.0709004897650405E-2</v>
      </c>
      <c r="F73" s="106">
        <v>1.1313461674267423E-3</v>
      </c>
      <c r="G73" s="106">
        <v>1.9685362136208671E-2</v>
      </c>
      <c r="H73" s="106">
        <v>2.9613421974090257E-2</v>
      </c>
      <c r="I73" s="106">
        <v>3.192829895868405E-2</v>
      </c>
      <c r="J73" s="106">
        <v>1.7549912678120939E-2</v>
      </c>
      <c r="K73" s="106">
        <v>1.4267507658150033E-2</v>
      </c>
      <c r="L73" s="106">
        <v>2.1854501797995071E-2</v>
      </c>
      <c r="M73" s="107">
        <v>1.5312874989096585E-2</v>
      </c>
    </row>
    <row r="74" spans="1:13" ht="14.4" customHeight="1" x14ac:dyDescent="0.2">
      <c r="A74" s="1" t="s">
        <v>4</v>
      </c>
      <c r="B74" s="105">
        <v>-9.8264503640305145E-3</v>
      </c>
      <c r="C74" s="106">
        <v>-8.9371493976572944E-3</v>
      </c>
      <c r="D74" s="106">
        <v>-1.2851176709160464E-2</v>
      </c>
      <c r="E74" s="106">
        <v>-2.0168224698638729E-2</v>
      </c>
      <c r="F74" s="106">
        <v>-2.190306725745772E-2</v>
      </c>
      <c r="G74" s="106">
        <v>2.2428336207231853E-2</v>
      </c>
      <c r="H74" s="106">
        <v>1.7594516529843736E-2</v>
      </c>
      <c r="I74" s="106">
        <v>1.602886717194859E-2</v>
      </c>
      <c r="J74" s="106">
        <v>-2.3153373920389172E-3</v>
      </c>
      <c r="K74" s="106">
        <v>-1.0386729441781161E-2</v>
      </c>
      <c r="L74" s="106">
        <v>1.1536518383530998E-2</v>
      </c>
      <c r="M74" s="107">
        <v>1.4888459203442431E-2</v>
      </c>
    </row>
    <row r="75" spans="1:13" ht="14.4" customHeight="1" x14ac:dyDescent="0.2">
      <c r="A75" s="2" t="s">
        <v>5</v>
      </c>
      <c r="B75" s="108">
        <v>-3.2816695157894218E-2</v>
      </c>
      <c r="C75" s="109">
        <v>-3.3043124202067967E-2</v>
      </c>
      <c r="D75" s="109">
        <v>-1.7287850541039072E-2</v>
      </c>
      <c r="E75" s="109">
        <v>2.2831192390156021E-3</v>
      </c>
      <c r="F75" s="109">
        <v>-2.9691805984021286E-2</v>
      </c>
      <c r="G75" s="109">
        <v>-1.608108862663693E-2</v>
      </c>
      <c r="H75" s="109">
        <v>-1.7608339602480025E-2</v>
      </c>
      <c r="I75" s="109">
        <v>-4.8156636762490997E-3</v>
      </c>
      <c r="J75" s="109">
        <v>-4.717456206611273E-2</v>
      </c>
      <c r="K75" s="109">
        <v>-4.7653021152041904E-2</v>
      </c>
      <c r="L75" s="109">
        <v>1.3729999856461601E-2</v>
      </c>
      <c r="M75" s="110">
        <v>1.2238014332018833E-2</v>
      </c>
    </row>
    <row r="76" spans="1:13" ht="14.4" customHeight="1" x14ac:dyDescent="0.2">
      <c r="A76" s="3" t="s">
        <v>2</v>
      </c>
      <c r="B76" s="111">
        <v>1.2745229715288686E-2</v>
      </c>
      <c r="C76" s="112">
        <v>2.0527626408943133E-2</v>
      </c>
      <c r="D76" s="112">
        <v>2.9720054927392648E-2</v>
      </c>
      <c r="E76" s="112">
        <v>3.6925140861747807E-2</v>
      </c>
      <c r="F76" s="112">
        <v>2.3564048443808234E-2</v>
      </c>
      <c r="G76" s="112">
        <v>3.8310933314617913E-2</v>
      </c>
      <c r="H76" s="112">
        <v>5.2176360452531788E-2</v>
      </c>
      <c r="I76" s="112">
        <v>4.7387889205596292E-2</v>
      </c>
      <c r="J76" s="112">
        <v>-3.7227095961946963E-3</v>
      </c>
      <c r="K76" s="112">
        <v>-1.6160589419972282E-2</v>
      </c>
      <c r="L76" s="112">
        <v>4.4250980267129349E-2</v>
      </c>
      <c r="M76" s="113">
        <v>1.7594526407244657E-2</v>
      </c>
    </row>
    <row r="77" spans="1:13" ht="14.4" customHeight="1" x14ac:dyDescent="0.2">
      <c r="A77" s="1" t="s">
        <v>91</v>
      </c>
      <c r="B77" s="105">
        <v>0.2834822812502768</v>
      </c>
      <c r="C77" s="106">
        <v>0.2866961009465861</v>
      </c>
      <c r="D77" s="106">
        <v>0.1702301126437164</v>
      </c>
      <c r="E77" s="106">
        <v>3.2444190746540369E-2</v>
      </c>
      <c r="F77" s="106">
        <v>4.3154828368245274E-2</v>
      </c>
      <c r="G77" s="106">
        <v>9.8619099736860491E-2</v>
      </c>
      <c r="H77" s="106">
        <v>0.22866110340729001</v>
      </c>
      <c r="I77" s="106">
        <v>0.14118774920291383</v>
      </c>
      <c r="J77" s="106">
        <v>-0.10652460374232899</v>
      </c>
      <c r="K77" s="106">
        <v>5.0620950323974085E-3</v>
      </c>
      <c r="L77" s="106">
        <v>6.2486353286128699E-2</v>
      </c>
      <c r="M77" s="107">
        <v>-1.9962755001269716E-2</v>
      </c>
    </row>
    <row r="78" spans="1:13" ht="14.4" customHeight="1" x14ac:dyDescent="0.2">
      <c r="A78" s="1" t="s">
        <v>92</v>
      </c>
      <c r="B78" s="105">
        <v>1.673551391340268E-2</v>
      </c>
      <c r="C78" s="106">
        <v>1.953277048198078E-2</v>
      </c>
      <c r="D78" s="106">
        <v>3.3759369063959307E-2</v>
      </c>
      <c r="E78" s="106">
        <v>4.8313306982201536E-2</v>
      </c>
      <c r="F78" s="106">
        <v>2.5415665739965992E-2</v>
      </c>
      <c r="G78" s="106">
        <v>1.9594278200919066E-2</v>
      </c>
      <c r="H78" s="106">
        <v>2.6524012637508643E-2</v>
      </c>
      <c r="I78" s="106">
        <v>2.5328428463059535E-2</v>
      </c>
      <c r="J78" s="106">
        <v>-9.7394395904646519E-3</v>
      </c>
      <c r="K78" s="106">
        <v>-2.1908095029886301E-2</v>
      </c>
      <c r="L78" s="106">
        <v>3.0021998744875891E-2</v>
      </c>
      <c r="M78" s="107">
        <v>1.2857370232576646E-3</v>
      </c>
    </row>
    <row r="79" spans="1:13" ht="14.4" customHeight="1" x14ac:dyDescent="0.2">
      <c r="A79" s="1" t="s">
        <v>3</v>
      </c>
      <c r="B79" s="105">
        <v>-3.6908168359839795E-2</v>
      </c>
      <c r="C79" s="106">
        <v>-1.556936621997799E-2</v>
      </c>
      <c r="D79" s="106">
        <v>2.1591944102978926E-3</v>
      </c>
      <c r="E79" s="106">
        <v>2.5885749761872363E-2</v>
      </c>
      <c r="F79" s="106">
        <v>2.8430673400183376E-2</v>
      </c>
      <c r="G79" s="106">
        <v>0.10470270723794609</v>
      </c>
      <c r="H79" s="106">
        <v>9.4225238995828908E-2</v>
      </c>
      <c r="I79" s="106">
        <v>0.10553326490622375</v>
      </c>
      <c r="J79" s="106">
        <v>5.4882422981444551E-2</v>
      </c>
      <c r="K79" s="106">
        <v>1.2750403153556709E-2</v>
      </c>
      <c r="L79" s="106">
        <v>9.5913073431579537E-2</v>
      </c>
      <c r="M79" s="107">
        <v>7.9625046448528025E-2</v>
      </c>
    </row>
    <row r="80" spans="1:13" ht="14.4" customHeight="1" x14ac:dyDescent="0.2">
      <c r="A80" s="1" t="s">
        <v>4</v>
      </c>
      <c r="B80" s="105">
        <v>-4.6715401284687388E-2</v>
      </c>
      <c r="C80" s="106">
        <v>-2.9650255333728524E-2</v>
      </c>
      <c r="D80" s="106">
        <v>-5.8970941082378036E-3</v>
      </c>
      <c r="E80" s="106">
        <v>-3.055676606694474E-3</v>
      </c>
      <c r="F80" s="106">
        <v>1.3942855907609665E-3</v>
      </c>
      <c r="G80" s="106">
        <v>3.3367834394904455E-2</v>
      </c>
      <c r="H80" s="106">
        <v>3.4915606662154527E-2</v>
      </c>
      <c r="I80" s="106">
        <v>4.5281186259591412E-2</v>
      </c>
      <c r="J80" s="106">
        <v>-4.601226993865031E-3</v>
      </c>
      <c r="K80" s="106">
        <v>-4.6729476068898559E-2</v>
      </c>
      <c r="L80" s="106">
        <v>3.8598892923040293E-2</v>
      </c>
      <c r="M80" s="107">
        <v>4.3013568198048087E-2</v>
      </c>
    </row>
    <row r="81" spans="1:14" ht="14.4" customHeight="1" x14ac:dyDescent="0.2">
      <c r="A81" s="2" t="s">
        <v>5</v>
      </c>
      <c r="B81" s="105">
        <v>-5.761977524612677E-2</v>
      </c>
      <c r="C81" s="106">
        <v>-5.3076937737035694E-2</v>
      </c>
      <c r="D81" s="106">
        <v>-3.864725293163556E-2</v>
      </c>
      <c r="E81" s="106">
        <v>-4.3044619422572178E-2</v>
      </c>
      <c r="F81" s="106">
        <v>-5.2821407795229786E-2</v>
      </c>
      <c r="G81" s="106">
        <v>2.8030465821455006E-2</v>
      </c>
      <c r="H81" s="106">
        <v>2.1341602444251904E-2</v>
      </c>
      <c r="I81" s="106">
        <v>4.1289225882931851E-2</v>
      </c>
      <c r="J81" s="106">
        <v>-1.1861177125484403E-2</v>
      </c>
      <c r="K81" s="106">
        <v>-2.9282109163702962E-2</v>
      </c>
      <c r="L81" s="106">
        <v>3.4220858632452958E-2</v>
      </c>
      <c r="M81" s="107">
        <v>3.3071129008700732E-2</v>
      </c>
    </row>
    <row r="82" spans="1:14" ht="14.4" customHeight="1" x14ac:dyDescent="0.2">
      <c r="A82" s="3" t="s">
        <v>6</v>
      </c>
      <c r="B82" s="114">
        <v>-1.2513005491817126E-2</v>
      </c>
      <c r="C82" s="115">
        <v>-1.395642674198439E-2</v>
      </c>
      <c r="D82" s="115">
        <v>-8.5266089675876105E-3</v>
      </c>
      <c r="E82" s="115">
        <v>-1.1271475863234025E-2</v>
      </c>
      <c r="F82" s="115">
        <v>-1.2933221100352841E-2</v>
      </c>
      <c r="G82" s="115">
        <v>-2.2693318512796842E-3</v>
      </c>
      <c r="H82" s="115">
        <v>2.5238993352844439E-3</v>
      </c>
      <c r="I82" s="115">
        <v>1.4067406843641677E-2</v>
      </c>
      <c r="J82" s="115">
        <v>-2.6066525605887104E-2</v>
      </c>
      <c r="K82" s="115">
        <v>-4.4130424718949084E-3</v>
      </c>
      <c r="L82" s="115">
        <v>1.0472149547815271E-2</v>
      </c>
      <c r="M82" s="116">
        <v>1.3329368065512735E-3</v>
      </c>
    </row>
    <row r="83" spans="1:14" ht="14.4" customHeight="1" x14ac:dyDescent="0.2">
      <c r="A83" s="1" t="s">
        <v>91</v>
      </c>
      <c r="B83" s="105">
        <v>1.4967269150656262E-2</v>
      </c>
      <c r="C83" s="106">
        <v>-5.9876042230030384E-3</v>
      </c>
      <c r="D83" s="106">
        <v>-6.9913969278332169E-3</v>
      </c>
      <c r="E83" s="106">
        <v>-1.9387369709098864E-2</v>
      </c>
      <c r="F83" s="106">
        <v>8.4547314200470805E-2</v>
      </c>
      <c r="G83" s="106">
        <v>2.9026198549664324E-2</v>
      </c>
      <c r="H83" s="106">
        <v>1.6452502132672412E-2</v>
      </c>
      <c r="I83" s="106">
        <v>4.3497834208543348E-2</v>
      </c>
      <c r="J83" s="106">
        <v>-4.9596708975997716E-2</v>
      </c>
      <c r="K83" s="106">
        <v>-1.0582928874718054E-3</v>
      </c>
      <c r="L83" s="106">
        <v>6.9827033952594491E-3</v>
      </c>
      <c r="M83" s="107">
        <v>-6.2254877312952536E-3</v>
      </c>
    </row>
    <row r="84" spans="1:14" ht="14.4" customHeight="1" x14ac:dyDescent="0.2">
      <c r="A84" s="1" t="s">
        <v>92</v>
      </c>
      <c r="B84" s="105">
        <v>-5.4930622006042103E-2</v>
      </c>
      <c r="C84" s="106">
        <v>-4.427702024789993E-2</v>
      </c>
      <c r="D84" s="106">
        <v>-2.9107219669937297E-2</v>
      </c>
      <c r="E84" s="106">
        <v>-2.8596985651911547E-2</v>
      </c>
      <c r="F84" s="106">
        <v>-7.7476460126990249E-2</v>
      </c>
      <c r="G84" s="106">
        <v>-6.451699428592933E-2</v>
      </c>
      <c r="H84" s="106">
        <v>-3.4453247798551211E-2</v>
      </c>
      <c r="I84" s="106">
        <v>-6.992631608221193E-3</v>
      </c>
      <c r="J84" s="106">
        <v>-7.1745070653318879E-2</v>
      </c>
      <c r="K84" s="106">
        <v>-1.6205943927993127E-2</v>
      </c>
      <c r="L84" s="106">
        <v>8.5928993275065733E-3</v>
      </c>
      <c r="M84" s="107">
        <v>-1.2736342417017477E-2</v>
      </c>
    </row>
    <row r="85" spans="1:14" ht="14.4" customHeight="1" x14ac:dyDescent="0.2">
      <c r="A85" s="1" t="s">
        <v>3</v>
      </c>
      <c r="B85" s="105">
        <v>1.6046166065362848E-2</v>
      </c>
      <c r="C85" s="106">
        <v>1.0672831699764735E-2</v>
      </c>
      <c r="D85" s="106">
        <v>1.3672357462733981E-2</v>
      </c>
      <c r="E85" s="106">
        <v>8.8327961286568182E-3</v>
      </c>
      <c r="F85" s="106">
        <v>-1.8691434305646941E-3</v>
      </c>
      <c r="G85" s="106">
        <v>1.2916580383564573E-2</v>
      </c>
      <c r="H85" s="106">
        <v>2.3570322598362468E-2</v>
      </c>
      <c r="I85" s="106">
        <v>2.4370705758584889E-2</v>
      </c>
      <c r="J85" s="106">
        <v>1.3530821472456137E-2</v>
      </c>
      <c r="K85" s="106">
        <v>1.443442645142687E-2</v>
      </c>
      <c r="L85" s="106">
        <v>1.354216035975662E-2</v>
      </c>
      <c r="M85" s="107">
        <v>8.097491882974291E-3</v>
      </c>
    </row>
    <row r="86" spans="1:14" ht="14.4" customHeight="1" x14ac:dyDescent="0.2">
      <c r="A86" s="1" t="s">
        <v>4</v>
      </c>
      <c r="B86" s="105">
        <v>-6.6488403080035771E-3</v>
      </c>
      <c r="C86" s="106">
        <v>-7.1097369522076749E-3</v>
      </c>
      <c r="D86" s="106">
        <v>-1.3474267560046341E-2</v>
      </c>
      <c r="E86" s="106">
        <v>-2.1812686984227642E-2</v>
      </c>
      <c r="F86" s="106">
        <v>-2.4044719203384541E-2</v>
      </c>
      <c r="G86" s="106">
        <v>2.1666135049301732E-2</v>
      </c>
      <c r="H86" s="106">
        <v>1.6324120118257499E-2</v>
      </c>
      <c r="I86" s="106">
        <v>1.374217515009387E-2</v>
      </c>
      <c r="J86" s="106">
        <v>-2.134531473779545E-3</v>
      </c>
      <c r="K86" s="106">
        <v>-7.3920247322687462E-3</v>
      </c>
      <c r="L86" s="106">
        <v>9.1008632133134336E-3</v>
      </c>
      <c r="M86" s="107">
        <v>1.2467101841989448E-2</v>
      </c>
    </row>
    <row r="87" spans="1:14" ht="14.4" customHeight="1" x14ac:dyDescent="0.2">
      <c r="A87" s="2" t="s">
        <v>5</v>
      </c>
      <c r="B87" s="105">
        <v>-3.1120809363221584E-2</v>
      </c>
      <c r="C87" s="106">
        <v>-3.1665264156829437E-2</v>
      </c>
      <c r="D87" s="106">
        <v>-1.5775165600949572E-2</v>
      </c>
      <c r="E87" s="106">
        <v>5.0399130730589235E-3</v>
      </c>
      <c r="F87" s="106">
        <v>-2.7958237670557957E-2</v>
      </c>
      <c r="G87" s="106">
        <v>-1.9339330653879595E-2</v>
      </c>
      <c r="H87" s="106">
        <v>-2.0051516091985258E-2</v>
      </c>
      <c r="I87" s="106">
        <v>-7.6832011529670676E-3</v>
      </c>
      <c r="J87" s="106">
        <v>-4.9428675683764717E-2</v>
      </c>
      <c r="K87" s="106">
        <v>-4.8810968407035929E-2</v>
      </c>
      <c r="L87" s="106">
        <v>1.2618267153393429E-2</v>
      </c>
      <c r="M87" s="107">
        <v>1.0905991024402739E-2</v>
      </c>
    </row>
    <row r="88" spans="1:14" ht="14.4" customHeight="1" x14ac:dyDescent="0.2">
      <c r="A88" s="3" t="s">
        <v>32</v>
      </c>
      <c r="B88" s="114">
        <v>-2.2263510151917094E-2</v>
      </c>
      <c r="C88" s="115">
        <v>-2.4574115720006777E-2</v>
      </c>
      <c r="D88" s="115">
        <v>-1.5920380507511173E-2</v>
      </c>
      <c r="E88" s="115">
        <v>-1.1817779397290819E-2</v>
      </c>
      <c r="F88" s="115">
        <v>-8.155754647160781E-3</v>
      </c>
      <c r="G88" s="115">
        <v>3.2414238732068135E-3</v>
      </c>
      <c r="H88" s="115">
        <v>2.0048098105925876E-3</v>
      </c>
      <c r="I88" s="115">
        <v>1.1624935334522472E-2</v>
      </c>
      <c r="J88" s="115">
        <v>-3.3415372163761031E-2</v>
      </c>
      <c r="K88" s="115">
        <v>-4.2661572337690679E-3</v>
      </c>
      <c r="L88" s="115">
        <v>5.6130584006702155E-3</v>
      </c>
      <c r="M88" s="116">
        <v>1.3011931165109842E-2</v>
      </c>
    </row>
    <row r="89" spans="1:14" ht="14.4" customHeight="1" x14ac:dyDescent="0.2">
      <c r="A89" s="1" t="s">
        <v>91</v>
      </c>
      <c r="B89" s="105">
        <v>1.3311318546635229E-2</v>
      </c>
      <c r="C89" s="106">
        <v>-7.4260016132029196E-3</v>
      </c>
      <c r="D89" s="106">
        <v>1.6933063985622485E-2</v>
      </c>
      <c r="E89" s="106">
        <v>-1.754763033384661E-3</v>
      </c>
      <c r="F89" s="106">
        <v>8.9260825510710504E-2</v>
      </c>
      <c r="G89" s="106">
        <v>3.5142636502055992E-2</v>
      </c>
      <c r="H89" s="106">
        <v>1.7416034869685366E-2</v>
      </c>
      <c r="I89" s="106">
        <v>4.0307305980425208E-2</v>
      </c>
      <c r="J89" s="106">
        <v>-4.5075479033919917E-2</v>
      </c>
      <c r="K89" s="106">
        <v>-1.7340500083996343E-3</v>
      </c>
      <c r="L89" s="106">
        <v>9.2572042493939029E-3</v>
      </c>
      <c r="M89" s="107">
        <v>1.7331180309131746E-2</v>
      </c>
    </row>
    <row r="90" spans="1:14" ht="14.4" customHeight="1" x14ac:dyDescent="0.2">
      <c r="A90" s="1" t="s">
        <v>92</v>
      </c>
      <c r="B90" s="105">
        <v>-9.4860805836202142E-2</v>
      </c>
      <c r="C90" s="106">
        <v>-8.6199016253751842E-2</v>
      </c>
      <c r="D90" s="106">
        <v>-7.0904914288107621E-2</v>
      </c>
      <c r="E90" s="106">
        <v>-3.9665902459795239E-2</v>
      </c>
      <c r="F90" s="106">
        <v>-6.4746240310580655E-2</v>
      </c>
      <c r="G90" s="106">
        <v>-5.6380488851578613E-2</v>
      </c>
      <c r="H90" s="106">
        <v>-4.0728651841981822E-2</v>
      </c>
      <c r="I90" s="106">
        <v>-1.7007010529993313E-2</v>
      </c>
      <c r="J90" s="106">
        <v>-0.10144461140328909</v>
      </c>
      <c r="K90" s="106">
        <v>-2.3395789532579155E-2</v>
      </c>
      <c r="L90" s="106">
        <v>-1.0066792980038659E-2</v>
      </c>
      <c r="M90" s="107">
        <v>1.5065306532887901E-2</v>
      </c>
    </row>
    <row r="91" spans="1:14" ht="14.4" customHeight="1" x14ac:dyDescent="0.2">
      <c r="A91" s="1" t="s">
        <v>3</v>
      </c>
      <c r="B91" s="105">
        <v>1.3302469256224419E-2</v>
      </c>
      <c r="C91" s="106">
        <v>9.6730392904004377E-3</v>
      </c>
      <c r="D91" s="106">
        <v>1.3109742472718726E-2</v>
      </c>
      <c r="E91" s="106">
        <v>8.4120643722976514E-3</v>
      </c>
      <c r="F91" s="106">
        <v>-7.213916073775295E-4</v>
      </c>
      <c r="G91" s="106">
        <v>1.7702961493019833E-2</v>
      </c>
      <c r="H91" s="106">
        <v>2.4463331303748528E-2</v>
      </c>
      <c r="I91" s="106">
        <v>2.24260534586108E-2</v>
      </c>
      <c r="J91" s="106">
        <v>9.6284333873124309E-3</v>
      </c>
      <c r="K91" s="106">
        <v>1.4087675160995914E-2</v>
      </c>
      <c r="L91" s="106">
        <v>1.6842256661033405E-2</v>
      </c>
      <c r="M91" s="107">
        <v>1.59687588871394E-2</v>
      </c>
    </row>
    <row r="92" spans="1:14" ht="14.4" customHeight="1" x14ac:dyDescent="0.2">
      <c r="A92" s="1" t="s">
        <v>4</v>
      </c>
      <c r="B92" s="105">
        <v>-8.9204897492962502E-3</v>
      </c>
      <c r="C92" s="106">
        <v>-1.2579567764386936E-2</v>
      </c>
      <c r="D92" s="106">
        <v>-1.4143836811097604E-2</v>
      </c>
      <c r="E92" s="106">
        <v>-1.5651723311337098E-2</v>
      </c>
      <c r="F92" s="106">
        <v>-3.5612342988119175E-2</v>
      </c>
      <c r="G92" s="106">
        <v>1.0983727555016563E-2</v>
      </c>
      <c r="H92" s="106">
        <v>7.6741318722707234E-3</v>
      </c>
      <c r="I92" s="106">
        <v>1.2297215678102295E-2</v>
      </c>
      <c r="J92" s="106">
        <v>-1.1820630709366666E-2</v>
      </c>
      <c r="K92" s="106">
        <v>-1.8050258090017812E-3</v>
      </c>
      <c r="L92" s="106">
        <v>1.0174636025711883E-2</v>
      </c>
      <c r="M92" s="107">
        <v>1.0723527172635939E-2</v>
      </c>
    </row>
    <row r="93" spans="1:14" ht="14.4" customHeight="1" x14ac:dyDescent="0.2">
      <c r="A93" s="2" t="s">
        <v>5</v>
      </c>
      <c r="B93" s="108">
        <v>-4.6206498516620932E-2</v>
      </c>
      <c r="C93" s="109">
        <v>-4.4951257065253582E-2</v>
      </c>
      <c r="D93" s="109">
        <v>-4.9325928910250054E-2</v>
      </c>
      <c r="E93" s="109">
        <v>-4.0801336714857875E-2</v>
      </c>
      <c r="F93" s="109">
        <v>-5.8286031992906613E-2</v>
      </c>
      <c r="G93" s="109">
        <v>-1.2741951172064975E-2</v>
      </c>
      <c r="H93" s="109">
        <v>-1.9815372507987185E-2</v>
      </c>
      <c r="I93" s="109">
        <v>-1.689064524710587E-2</v>
      </c>
      <c r="J93" s="109">
        <v>-4.9368940411876311E-2</v>
      </c>
      <c r="K93" s="109">
        <v>-6.6489518748154702E-2</v>
      </c>
      <c r="L93" s="109">
        <v>-2.6947882939103975E-2</v>
      </c>
      <c r="M93" s="110">
        <v>-2.6718890868385522E-2</v>
      </c>
    </row>
    <row r="94" spans="1:14" ht="14.4" customHeight="1" x14ac:dyDescent="0.2">
      <c r="A94" s="6"/>
      <c r="B94" s="20"/>
      <c r="C94" s="20"/>
      <c r="D94" s="20"/>
      <c r="E94" s="20"/>
      <c r="F94" s="20"/>
      <c r="G94" s="20"/>
      <c r="H94" s="20"/>
      <c r="I94" s="20"/>
      <c r="J94" s="20"/>
      <c r="K94" s="20"/>
      <c r="L94" s="20"/>
      <c r="M94" s="20"/>
    </row>
    <row r="95" spans="1:14" ht="14.4" customHeight="1" x14ac:dyDescent="0.2">
      <c r="A95" s="6"/>
      <c r="B95" s="20"/>
      <c r="C95" s="20"/>
      <c r="D95" s="20"/>
      <c r="E95" s="20"/>
      <c r="F95" s="20"/>
      <c r="G95" s="20"/>
      <c r="H95" s="20"/>
      <c r="I95" s="20"/>
      <c r="J95" s="20"/>
      <c r="K95" s="20"/>
      <c r="L95" s="20"/>
      <c r="M95" s="20"/>
    </row>
    <row r="96" spans="1:14" ht="14.4" customHeight="1" x14ac:dyDescent="0.2">
      <c r="A96" s="231" t="s">
        <v>103</v>
      </c>
      <c r="B96" s="231"/>
      <c r="C96" s="231"/>
      <c r="D96" s="231"/>
      <c r="E96" s="231"/>
      <c r="F96" s="231"/>
      <c r="G96" s="231"/>
      <c r="H96" s="231"/>
      <c r="I96" s="231"/>
      <c r="J96" s="231"/>
      <c r="K96" s="231"/>
      <c r="L96" s="231"/>
      <c r="M96" s="231"/>
      <c r="N96" s="231"/>
    </row>
    <row r="98" spans="1:15" ht="14.4" customHeight="1" x14ac:dyDescent="0.2">
      <c r="A98" s="211" t="s">
        <v>0</v>
      </c>
      <c r="B98" s="213" t="s">
        <v>31</v>
      </c>
      <c r="C98" s="214"/>
      <c r="D98" s="214"/>
      <c r="E98" s="214"/>
      <c r="F98" s="214"/>
      <c r="G98" s="214"/>
      <c r="H98" s="214"/>
      <c r="I98" s="214"/>
      <c r="J98" s="214"/>
      <c r="K98" s="214"/>
      <c r="L98" s="214"/>
      <c r="M98" s="214"/>
      <c r="N98" s="215"/>
    </row>
    <row r="99" spans="1:15" ht="14.4" customHeight="1" x14ac:dyDescent="0.2">
      <c r="A99" s="212"/>
      <c r="B99" s="21" t="s">
        <v>2323</v>
      </c>
      <c r="C99" s="22" t="s">
        <v>2324</v>
      </c>
      <c r="D99" s="22" t="s">
        <v>2325</v>
      </c>
      <c r="E99" s="22" t="s">
        <v>2326</v>
      </c>
      <c r="F99" s="22" t="s">
        <v>2327</v>
      </c>
      <c r="G99" s="22" t="s">
        <v>2328</v>
      </c>
      <c r="H99" s="22" t="s">
        <v>2329</v>
      </c>
      <c r="I99" s="22" t="s">
        <v>2330</v>
      </c>
      <c r="J99" s="22" t="s">
        <v>2331</v>
      </c>
      <c r="K99" s="22" t="s">
        <v>2332</v>
      </c>
      <c r="L99" s="22" t="s">
        <v>2333</v>
      </c>
      <c r="M99" s="22" t="s">
        <v>2335</v>
      </c>
      <c r="N99" s="51" t="s">
        <v>2338</v>
      </c>
    </row>
    <row r="100" spans="1:15" ht="14.4" customHeight="1" x14ac:dyDescent="0.3">
      <c r="A100" s="3" t="s">
        <v>1</v>
      </c>
      <c r="B100" s="84">
        <v>12477875</v>
      </c>
      <c r="C100" s="85">
        <v>12510460</v>
      </c>
      <c r="D100" s="85">
        <v>12555162</v>
      </c>
      <c r="E100" s="85">
        <v>12656903</v>
      </c>
      <c r="F100" s="85">
        <v>12656803</v>
      </c>
      <c r="G100" s="85">
        <v>12301314</v>
      </c>
      <c r="H100" s="85">
        <v>12066684</v>
      </c>
      <c r="I100" s="85">
        <v>12379224</v>
      </c>
      <c r="J100" s="85">
        <v>12492441</v>
      </c>
      <c r="K100" s="85">
        <v>12151460</v>
      </c>
      <c r="L100" s="85">
        <v>12366013</v>
      </c>
      <c r="M100" s="85">
        <v>12577298</v>
      </c>
      <c r="N100" s="86">
        <v>12499348</v>
      </c>
      <c r="O100" s="152"/>
    </row>
    <row r="101" spans="1:15" ht="14.4" customHeight="1" x14ac:dyDescent="0.2">
      <c r="A101" s="1" t="s">
        <v>91</v>
      </c>
      <c r="B101" s="87">
        <v>1690927</v>
      </c>
      <c r="C101" s="88">
        <v>1524431</v>
      </c>
      <c r="D101" s="88">
        <v>1556981</v>
      </c>
      <c r="E101" s="88">
        <v>1561065</v>
      </c>
      <c r="F101" s="88">
        <v>1497650</v>
      </c>
      <c r="G101" s="88">
        <v>1972504</v>
      </c>
      <c r="H101" s="88">
        <v>2358996</v>
      </c>
      <c r="I101" s="88">
        <v>1733023</v>
      </c>
      <c r="J101" s="88">
        <v>1624766</v>
      </c>
      <c r="K101" s="88">
        <v>1476042</v>
      </c>
      <c r="L101" s="88">
        <v>1563121</v>
      </c>
      <c r="M101" s="88">
        <v>1586334</v>
      </c>
      <c r="N101" s="89">
        <v>1677262</v>
      </c>
    </row>
    <row r="102" spans="1:15" ht="14.4" customHeight="1" x14ac:dyDescent="0.2">
      <c r="A102" s="1" t="s">
        <v>92</v>
      </c>
      <c r="B102" s="90">
        <v>4002225</v>
      </c>
      <c r="C102" s="91">
        <v>4077939</v>
      </c>
      <c r="D102" s="91">
        <v>4092810</v>
      </c>
      <c r="E102" s="91">
        <v>4113724</v>
      </c>
      <c r="F102" s="91">
        <v>4103519</v>
      </c>
      <c r="G102" s="91">
        <v>3550865</v>
      </c>
      <c r="H102" s="91">
        <v>3546638</v>
      </c>
      <c r="I102" s="91">
        <v>3972759</v>
      </c>
      <c r="J102" s="91">
        <v>4047287</v>
      </c>
      <c r="K102" s="91">
        <v>3876255</v>
      </c>
      <c r="L102" s="91">
        <v>3978545</v>
      </c>
      <c r="M102" s="91">
        <v>4079066</v>
      </c>
      <c r="N102" s="92">
        <v>3941761</v>
      </c>
    </row>
    <row r="103" spans="1:15" ht="14.4" customHeight="1" x14ac:dyDescent="0.2">
      <c r="A103" s="1" t="s">
        <v>3</v>
      </c>
      <c r="B103" s="90">
        <v>4163986</v>
      </c>
      <c r="C103" s="91">
        <v>4216634</v>
      </c>
      <c r="D103" s="91">
        <v>4214412</v>
      </c>
      <c r="E103" s="91">
        <v>4280898</v>
      </c>
      <c r="F103" s="91">
        <v>4288301</v>
      </c>
      <c r="G103" s="91">
        <v>4086492</v>
      </c>
      <c r="H103" s="91">
        <v>3844005</v>
      </c>
      <c r="I103" s="91">
        <v>4149121</v>
      </c>
      <c r="J103" s="91">
        <v>4239356</v>
      </c>
      <c r="K103" s="91">
        <v>4208020</v>
      </c>
      <c r="L103" s="91">
        <v>4246996</v>
      </c>
      <c r="M103" s="91">
        <v>4261377</v>
      </c>
      <c r="N103" s="92">
        <v>4243868</v>
      </c>
    </row>
    <row r="104" spans="1:15" ht="14.4" customHeight="1" x14ac:dyDescent="0.2">
      <c r="A104" s="1" t="s">
        <v>4</v>
      </c>
      <c r="B104" s="90">
        <v>1895600</v>
      </c>
      <c r="C104" s="91">
        <v>1980021</v>
      </c>
      <c r="D104" s="91">
        <v>1974701</v>
      </c>
      <c r="E104" s="91">
        <v>1987694</v>
      </c>
      <c r="F104" s="91">
        <v>2014435</v>
      </c>
      <c r="G104" s="91">
        <v>1889757</v>
      </c>
      <c r="H104" s="91">
        <v>1735246</v>
      </c>
      <c r="I104" s="91">
        <v>1867125</v>
      </c>
      <c r="J104" s="91">
        <v>1896126</v>
      </c>
      <c r="K104" s="91">
        <v>1921107</v>
      </c>
      <c r="L104" s="91">
        <v>1908509</v>
      </c>
      <c r="M104" s="91">
        <v>1878084</v>
      </c>
      <c r="N104" s="92">
        <v>1920805</v>
      </c>
    </row>
    <row r="105" spans="1:15" ht="14.4" customHeight="1" x14ac:dyDescent="0.2">
      <c r="A105" s="2" t="s">
        <v>5</v>
      </c>
      <c r="B105" s="93">
        <v>725137</v>
      </c>
      <c r="C105" s="94">
        <v>711435</v>
      </c>
      <c r="D105" s="94">
        <v>716258</v>
      </c>
      <c r="E105" s="94">
        <v>713522</v>
      </c>
      <c r="F105" s="94">
        <v>752898</v>
      </c>
      <c r="G105" s="94">
        <v>801696</v>
      </c>
      <c r="H105" s="94">
        <v>581799</v>
      </c>
      <c r="I105" s="94">
        <v>657196</v>
      </c>
      <c r="J105" s="94">
        <v>684906</v>
      </c>
      <c r="K105" s="94">
        <v>670036</v>
      </c>
      <c r="L105" s="94">
        <v>668842</v>
      </c>
      <c r="M105" s="94">
        <v>772437</v>
      </c>
      <c r="N105" s="95">
        <v>715652</v>
      </c>
    </row>
    <row r="106" spans="1:15" ht="14.4" customHeight="1" x14ac:dyDescent="0.3">
      <c r="A106" s="3" t="s">
        <v>2</v>
      </c>
      <c r="B106" s="84">
        <v>2209554</v>
      </c>
      <c r="C106" s="85">
        <v>2238704</v>
      </c>
      <c r="D106" s="85">
        <v>2274728</v>
      </c>
      <c r="E106" s="85">
        <v>2300670</v>
      </c>
      <c r="F106" s="85">
        <v>2308267</v>
      </c>
      <c r="G106" s="85">
        <v>2210607</v>
      </c>
      <c r="H106" s="85">
        <v>2044346</v>
      </c>
      <c r="I106" s="85">
        <v>2150308</v>
      </c>
      <c r="J106" s="85">
        <v>2207152</v>
      </c>
      <c r="K106" s="85">
        <v>2139907</v>
      </c>
      <c r="L106" s="85">
        <v>2127309</v>
      </c>
      <c r="M106" s="85">
        <v>2280888</v>
      </c>
      <c r="N106" s="86">
        <v>2234631</v>
      </c>
      <c r="O106" s="152"/>
    </row>
    <row r="107" spans="1:15" ht="14.4" customHeight="1" x14ac:dyDescent="0.2">
      <c r="A107" s="1" t="s">
        <v>91</v>
      </c>
      <c r="B107" s="87">
        <v>107934</v>
      </c>
      <c r="C107" s="88">
        <v>109987</v>
      </c>
      <c r="D107" s="88">
        <v>116039</v>
      </c>
      <c r="E107" s="88">
        <v>104832</v>
      </c>
      <c r="F107" s="88">
        <v>95362</v>
      </c>
      <c r="G107" s="88">
        <v>171041</v>
      </c>
      <c r="H107" s="88">
        <v>149181</v>
      </c>
      <c r="I107" s="88">
        <v>153456</v>
      </c>
      <c r="J107" s="88">
        <v>117268</v>
      </c>
      <c r="K107" s="88">
        <v>88263</v>
      </c>
      <c r="L107" s="88">
        <v>95509</v>
      </c>
      <c r="M107" s="88">
        <v>97901</v>
      </c>
      <c r="N107" s="89">
        <v>102256</v>
      </c>
    </row>
    <row r="108" spans="1:15" ht="14.4" customHeight="1" x14ac:dyDescent="0.2">
      <c r="A108" s="1" t="s">
        <v>92</v>
      </c>
      <c r="B108" s="90">
        <v>1497687</v>
      </c>
      <c r="C108" s="91">
        <v>1510630</v>
      </c>
      <c r="D108" s="91">
        <v>1515969</v>
      </c>
      <c r="E108" s="91">
        <v>1528673</v>
      </c>
      <c r="F108" s="91">
        <v>1528999</v>
      </c>
      <c r="G108" s="91">
        <v>1412547</v>
      </c>
      <c r="H108" s="91">
        <v>1437852</v>
      </c>
      <c r="I108" s="91">
        <v>1458910</v>
      </c>
      <c r="J108" s="91">
        <v>1495231</v>
      </c>
      <c r="K108" s="91">
        <v>1458344</v>
      </c>
      <c r="L108" s="91">
        <v>1444637</v>
      </c>
      <c r="M108" s="91">
        <v>1536431</v>
      </c>
      <c r="N108" s="92">
        <v>1488808</v>
      </c>
    </row>
    <row r="109" spans="1:15" ht="14.4" customHeight="1" x14ac:dyDescent="0.2">
      <c r="A109" s="1" t="s">
        <v>3</v>
      </c>
      <c r="B109" s="90">
        <v>402227</v>
      </c>
      <c r="C109" s="91">
        <v>411850</v>
      </c>
      <c r="D109" s="91">
        <v>429541</v>
      </c>
      <c r="E109" s="91">
        <v>444411</v>
      </c>
      <c r="F109" s="91">
        <v>454513</v>
      </c>
      <c r="G109" s="91">
        <v>399624</v>
      </c>
      <c r="H109" s="91">
        <v>296775</v>
      </c>
      <c r="I109" s="91">
        <v>357840</v>
      </c>
      <c r="J109" s="91">
        <v>400766</v>
      </c>
      <c r="K109" s="91">
        <v>401014</v>
      </c>
      <c r="L109" s="91">
        <v>396963</v>
      </c>
      <c r="M109" s="91">
        <v>438909</v>
      </c>
      <c r="N109" s="92">
        <v>433764</v>
      </c>
    </row>
    <row r="110" spans="1:15" ht="14.4" customHeight="1" x14ac:dyDescent="0.2">
      <c r="A110" s="1" t="s">
        <v>4</v>
      </c>
      <c r="B110" s="90">
        <v>157097</v>
      </c>
      <c r="C110" s="91">
        <v>160851</v>
      </c>
      <c r="D110" s="91">
        <v>166884</v>
      </c>
      <c r="E110" s="91">
        <v>174677</v>
      </c>
      <c r="F110" s="91">
        <v>180059</v>
      </c>
      <c r="G110" s="91">
        <v>173892</v>
      </c>
      <c r="H110" s="91">
        <v>120954</v>
      </c>
      <c r="I110" s="91">
        <v>138950</v>
      </c>
      <c r="J110" s="91">
        <v>151083</v>
      </c>
      <c r="K110" s="91">
        <v>149807</v>
      </c>
      <c r="L110" s="91">
        <v>148321</v>
      </c>
      <c r="M110" s="91">
        <v>163299</v>
      </c>
      <c r="N110" s="92">
        <v>164083</v>
      </c>
    </row>
    <row r="111" spans="1:15" ht="14.4" customHeight="1" x14ac:dyDescent="0.2">
      <c r="A111" s="2" t="s">
        <v>5</v>
      </c>
      <c r="B111" s="93">
        <v>44609</v>
      </c>
      <c r="C111" s="94">
        <v>45386</v>
      </c>
      <c r="D111" s="94">
        <v>46295</v>
      </c>
      <c r="E111" s="94">
        <v>48077</v>
      </c>
      <c r="F111" s="94">
        <v>49334</v>
      </c>
      <c r="G111" s="94">
        <v>53503</v>
      </c>
      <c r="H111" s="94">
        <v>39584</v>
      </c>
      <c r="I111" s="94">
        <v>41152</v>
      </c>
      <c r="J111" s="94">
        <v>42804</v>
      </c>
      <c r="K111" s="94">
        <v>42479</v>
      </c>
      <c r="L111" s="94">
        <v>41879</v>
      </c>
      <c r="M111" s="94">
        <v>44348</v>
      </c>
      <c r="N111" s="95">
        <v>45720</v>
      </c>
    </row>
    <row r="112" spans="1:15" ht="14.4" customHeight="1" x14ac:dyDescent="0.3">
      <c r="A112" s="3" t="s">
        <v>6</v>
      </c>
      <c r="B112" s="84">
        <v>10268321</v>
      </c>
      <c r="C112" s="85">
        <v>10271756</v>
      </c>
      <c r="D112" s="85">
        <v>10280434</v>
      </c>
      <c r="E112" s="85">
        <v>10356233</v>
      </c>
      <c r="F112" s="85">
        <v>10348536</v>
      </c>
      <c r="G112" s="85">
        <v>10090707</v>
      </c>
      <c r="H112" s="85">
        <v>10022338</v>
      </c>
      <c r="I112" s="85">
        <v>10228916</v>
      </c>
      <c r="J112" s="85">
        <v>10285289</v>
      </c>
      <c r="K112" s="85">
        <v>10011553</v>
      </c>
      <c r="L112" s="85">
        <v>10238704</v>
      </c>
      <c r="M112" s="85">
        <v>10296410</v>
      </c>
      <c r="N112" s="86">
        <v>10264717</v>
      </c>
      <c r="O112" s="152"/>
    </row>
    <row r="113" spans="1:15" ht="14.4" customHeight="1" x14ac:dyDescent="0.2">
      <c r="A113" s="1" t="s">
        <v>91</v>
      </c>
      <c r="B113" s="87">
        <v>1582993</v>
      </c>
      <c r="C113" s="88">
        <v>1414444</v>
      </c>
      <c r="D113" s="88">
        <v>1440942</v>
      </c>
      <c r="E113" s="88">
        <v>1456233</v>
      </c>
      <c r="F113" s="88">
        <v>1402288</v>
      </c>
      <c r="G113" s="88">
        <v>1801463</v>
      </c>
      <c r="H113" s="88">
        <v>2209815</v>
      </c>
      <c r="I113" s="88">
        <v>1579567</v>
      </c>
      <c r="J113" s="88">
        <v>1507498</v>
      </c>
      <c r="K113" s="88">
        <v>1387779</v>
      </c>
      <c r="L113" s="88">
        <v>1467612</v>
      </c>
      <c r="M113" s="88">
        <v>1488433</v>
      </c>
      <c r="N113" s="89">
        <v>1575006</v>
      </c>
    </row>
    <row r="114" spans="1:15" ht="14.4" customHeight="1" x14ac:dyDescent="0.2">
      <c r="A114" s="1" t="s">
        <v>92</v>
      </c>
      <c r="B114" s="90">
        <v>2504538</v>
      </c>
      <c r="C114" s="91">
        <v>2567309</v>
      </c>
      <c r="D114" s="91">
        <v>2576841</v>
      </c>
      <c r="E114" s="91">
        <v>2585051</v>
      </c>
      <c r="F114" s="91">
        <v>2574520</v>
      </c>
      <c r="G114" s="91">
        <v>2138318</v>
      </c>
      <c r="H114" s="91">
        <v>2108786</v>
      </c>
      <c r="I114" s="91">
        <v>2513849</v>
      </c>
      <c r="J114" s="91">
        <v>2552056</v>
      </c>
      <c r="K114" s="91">
        <v>2417911</v>
      </c>
      <c r="L114" s="91">
        <v>2533908</v>
      </c>
      <c r="M114" s="91">
        <v>2542635</v>
      </c>
      <c r="N114" s="92">
        <v>2452953</v>
      </c>
    </row>
    <row r="115" spans="1:15" ht="14.4" customHeight="1" x14ac:dyDescent="0.2">
      <c r="A115" s="1" t="s">
        <v>3</v>
      </c>
      <c r="B115" s="90">
        <v>3761759</v>
      </c>
      <c r="C115" s="91">
        <v>3804784</v>
      </c>
      <c r="D115" s="91">
        <v>3784871</v>
      </c>
      <c r="E115" s="91">
        <v>3836487</v>
      </c>
      <c r="F115" s="91">
        <v>3833788</v>
      </c>
      <c r="G115" s="91">
        <v>3686868</v>
      </c>
      <c r="H115" s="91">
        <v>3547230</v>
      </c>
      <c r="I115" s="91">
        <v>3791281</v>
      </c>
      <c r="J115" s="91">
        <v>3838590</v>
      </c>
      <c r="K115" s="91">
        <v>3807006</v>
      </c>
      <c r="L115" s="91">
        <v>3850033</v>
      </c>
      <c r="M115" s="91">
        <v>3822468</v>
      </c>
      <c r="N115" s="92">
        <v>3810104</v>
      </c>
    </row>
    <row r="116" spans="1:15" ht="14.4" customHeight="1" x14ac:dyDescent="0.2">
      <c r="A116" s="1" t="s">
        <v>4</v>
      </c>
      <c r="B116" s="90">
        <v>1738503</v>
      </c>
      <c r="C116" s="91">
        <v>1819170</v>
      </c>
      <c r="D116" s="91">
        <v>1807817</v>
      </c>
      <c r="E116" s="91">
        <v>1813017</v>
      </c>
      <c r="F116" s="91">
        <v>1834376</v>
      </c>
      <c r="G116" s="91">
        <v>1715865</v>
      </c>
      <c r="H116" s="91">
        <v>1614292</v>
      </c>
      <c r="I116" s="91">
        <v>1728175</v>
      </c>
      <c r="J116" s="91">
        <v>1745043</v>
      </c>
      <c r="K116" s="91">
        <v>1771300</v>
      </c>
      <c r="L116" s="91">
        <v>1760188</v>
      </c>
      <c r="M116" s="91">
        <v>1714785</v>
      </c>
      <c r="N116" s="92">
        <v>1756722</v>
      </c>
    </row>
    <row r="117" spans="1:15" ht="14.4" customHeight="1" x14ac:dyDescent="0.2">
      <c r="A117" s="2" t="s">
        <v>5</v>
      </c>
      <c r="B117" s="93">
        <v>680528</v>
      </c>
      <c r="C117" s="94">
        <v>666049</v>
      </c>
      <c r="D117" s="94">
        <v>669963</v>
      </c>
      <c r="E117" s="94">
        <v>665445</v>
      </c>
      <c r="F117" s="94">
        <v>703564</v>
      </c>
      <c r="G117" s="94">
        <v>748193</v>
      </c>
      <c r="H117" s="94">
        <v>542215</v>
      </c>
      <c r="I117" s="94">
        <v>616044</v>
      </c>
      <c r="J117" s="94">
        <v>642102</v>
      </c>
      <c r="K117" s="94">
        <v>627557</v>
      </c>
      <c r="L117" s="94">
        <v>626963</v>
      </c>
      <c r="M117" s="94">
        <v>728089</v>
      </c>
      <c r="N117" s="95">
        <v>669932</v>
      </c>
    </row>
    <row r="118" spans="1:15" ht="14.4" customHeight="1" x14ac:dyDescent="0.3">
      <c r="A118" s="3" t="s">
        <v>32</v>
      </c>
      <c r="B118" s="84">
        <v>9249465</v>
      </c>
      <c r="C118" s="85">
        <v>9250581</v>
      </c>
      <c r="D118" s="85">
        <v>9266658</v>
      </c>
      <c r="E118" s="85">
        <v>9325382</v>
      </c>
      <c r="F118" s="85">
        <v>9325654</v>
      </c>
      <c r="G118" s="85">
        <v>9093266</v>
      </c>
      <c r="H118" s="85">
        <v>9053670</v>
      </c>
      <c r="I118" s="85">
        <v>9233974</v>
      </c>
      <c r="J118" s="85">
        <v>9279503</v>
      </c>
      <c r="K118" s="85">
        <v>9008116</v>
      </c>
      <c r="L118" s="85">
        <v>9263075</v>
      </c>
      <c r="M118" s="85">
        <v>9284612</v>
      </c>
      <c r="N118" s="86">
        <v>9368813</v>
      </c>
      <c r="O118" s="152"/>
    </row>
    <row r="119" spans="1:15" ht="14.4" customHeight="1" x14ac:dyDescent="0.2">
      <c r="A119" s="1" t="s">
        <v>91</v>
      </c>
      <c r="B119" s="87">
        <v>1498888</v>
      </c>
      <c r="C119" s="88">
        <v>1350958</v>
      </c>
      <c r="D119" s="88">
        <v>1389625</v>
      </c>
      <c r="E119" s="88">
        <v>1391271</v>
      </c>
      <c r="F119" s="88">
        <v>1351870</v>
      </c>
      <c r="G119" s="88">
        <v>1737724</v>
      </c>
      <c r="H119" s="88">
        <v>2125220</v>
      </c>
      <c r="I119" s="88">
        <v>1510357</v>
      </c>
      <c r="J119" s="88">
        <v>1451810</v>
      </c>
      <c r="K119" s="88">
        <v>1329942</v>
      </c>
      <c r="L119" s="88">
        <v>1415738</v>
      </c>
      <c r="M119" s="88">
        <v>1424253</v>
      </c>
      <c r="N119" s="89">
        <v>1527063</v>
      </c>
    </row>
    <row r="120" spans="1:15" ht="14.4" customHeight="1" x14ac:dyDescent="0.2">
      <c r="A120" s="1" t="s">
        <v>92</v>
      </c>
      <c r="B120" s="90">
        <v>2229491</v>
      </c>
      <c r="C120" s="91">
        <v>2281595</v>
      </c>
      <c r="D120" s="91">
        <v>2287527</v>
      </c>
      <c r="E120" s="91">
        <v>2296208</v>
      </c>
      <c r="F120" s="91">
        <v>2278823</v>
      </c>
      <c r="G120" s="91">
        <v>1863894</v>
      </c>
      <c r="H120" s="91">
        <v>1844370</v>
      </c>
      <c r="I120" s="91">
        <v>2246682</v>
      </c>
      <c r="J120" s="91">
        <v>2272732</v>
      </c>
      <c r="K120" s="91">
        <v>2142879</v>
      </c>
      <c r="L120" s="91">
        <v>2256821</v>
      </c>
      <c r="M120" s="91">
        <v>2263821</v>
      </c>
      <c r="N120" s="92">
        <v>2259832</v>
      </c>
    </row>
    <row r="121" spans="1:15" ht="14.4" customHeight="1" x14ac:dyDescent="0.2">
      <c r="A121" s="1" t="s">
        <v>3</v>
      </c>
      <c r="B121" s="90">
        <v>3603003</v>
      </c>
      <c r="C121" s="91">
        <v>3634810</v>
      </c>
      <c r="D121" s="91">
        <v>3622405</v>
      </c>
      <c r="E121" s="91">
        <v>3671477</v>
      </c>
      <c r="F121" s="91">
        <v>3673605</v>
      </c>
      <c r="G121" s="91">
        <v>3533740</v>
      </c>
      <c r="H121" s="91">
        <v>3372819</v>
      </c>
      <c r="I121" s="91">
        <v>3621429</v>
      </c>
      <c r="J121" s="91">
        <v>3664590</v>
      </c>
      <c r="K121" s="91">
        <v>3632374</v>
      </c>
      <c r="L121" s="91">
        <v>3686650</v>
      </c>
      <c r="M121" s="91">
        <v>3675058</v>
      </c>
      <c r="N121" s="92">
        <v>3660595</v>
      </c>
    </row>
    <row r="122" spans="1:15" ht="14.4" customHeight="1" x14ac:dyDescent="0.2">
      <c r="A122" s="1" t="s">
        <v>4</v>
      </c>
      <c r="B122" s="90">
        <v>1454796</v>
      </c>
      <c r="C122" s="91">
        <v>1512584</v>
      </c>
      <c r="D122" s="91">
        <v>1494206</v>
      </c>
      <c r="E122" s="91">
        <v>1497259</v>
      </c>
      <c r="F122" s="91">
        <v>1522910</v>
      </c>
      <c r="G122" s="91">
        <v>1440020</v>
      </c>
      <c r="H122" s="91">
        <v>1315777</v>
      </c>
      <c r="I122" s="91">
        <v>1417474</v>
      </c>
      <c r="J122" s="91">
        <v>1432509</v>
      </c>
      <c r="K122" s="91">
        <v>1456920</v>
      </c>
      <c r="L122" s="91">
        <v>1461628</v>
      </c>
      <c r="M122" s="91">
        <v>1437763</v>
      </c>
      <c r="N122" s="92">
        <v>1470463</v>
      </c>
    </row>
    <row r="123" spans="1:15" ht="14.4" customHeight="1" x14ac:dyDescent="0.2">
      <c r="A123" s="2" t="s">
        <v>5</v>
      </c>
      <c r="B123" s="93">
        <v>463287</v>
      </c>
      <c r="C123" s="94">
        <v>470634</v>
      </c>
      <c r="D123" s="94">
        <v>472895</v>
      </c>
      <c r="E123" s="94">
        <v>469167</v>
      </c>
      <c r="F123" s="94">
        <v>498446</v>
      </c>
      <c r="G123" s="94">
        <v>517888</v>
      </c>
      <c r="H123" s="94">
        <v>395484</v>
      </c>
      <c r="I123" s="94">
        <v>438032</v>
      </c>
      <c r="J123" s="94">
        <v>457862</v>
      </c>
      <c r="K123" s="94">
        <v>446001</v>
      </c>
      <c r="L123" s="94">
        <v>442238</v>
      </c>
      <c r="M123" s="94">
        <v>483717</v>
      </c>
      <c r="N123" s="95">
        <v>450860</v>
      </c>
    </row>
    <row r="126" spans="1:15" ht="14.4" customHeight="1" x14ac:dyDescent="0.2">
      <c r="A126" s="231" t="s">
        <v>104</v>
      </c>
      <c r="B126" s="231"/>
      <c r="C126" s="231"/>
      <c r="D126" s="231"/>
      <c r="E126" s="231"/>
      <c r="F126" s="231"/>
      <c r="G126" s="231"/>
      <c r="H126" s="231"/>
      <c r="I126" s="231"/>
      <c r="J126" s="231"/>
      <c r="K126" s="231"/>
      <c r="L126" s="231"/>
      <c r="M126" s="231"/>
      <c r="N126" s="231"/>
    </row>
    <row r="128" spans="1:15" ht="14.4" customHeight="1" x14ac:dyDescent="0.2">
      <c r="A128" s="211" t="s">
        <v>0</v>
      </c>
      <c r="B128" s="213" t="s">
        <v>31</v>
      </c>
      <c r="C128" s="214"/>
      <c r="D128" s="214"/>
      <c r="E128" s="214"/>
      <c r="F128" s="214"/>
      <c r="G128" s="214"/>
      <c r="H128" s="214"/>
      <c r="I128" s="214"/>
      <c r="J128" s="214"/>
      <c r="K128" s="214"/>
      <c r="L128" s="214"/>
      <c r="M128" s="214"/>
      <c r="N128" s="215"/>
    </row>
    <row r="129" spans="1:15" ht="14.4" customHeight="1" x14ac:dyDescent="0.2">
      <c r="A129" s="212"/>
      <c r="B129" s="21" t="s">
        <v>2323</v>
      </c>
      <c r="C129" s="22" t="s">
        <v>2324</v>
      </c>
      <c r="D129" s="22" t="s">
        <v>2325</v>
      </c>
      <c r="E129" s="22" t="s">
        <v>2326</v>
      </c>
      <c r="F129" s="22" t="s">
        <v>2327</v>
      </c>
      <c r="G129" s="22" t="s">
        <v>2328</v>
      </c>
      <c r="H129" s="22" t="s">
        <v>2329</v>
      </c>
      <c r="I129" s="22" t="s">
        <v>2330</v>
      </c>
      <c r="J129" s="22" t="s">
        <v>2331</v>
      </c>
      <c r="K129" s="22" t="s">
        <v>2332</v>
      </c>
      <c r="L129" s="22" t="s">
        <v>2333</v>
      </c>
      <c r="M129" s="22" t="s">
        <v>2335</v>
      </c>
      <c r="N129" s="51" t="s">
        <v>2338</v>
      </c>
    </row>
    <row r="130" spans="1:15" ht="14.4" customHeight="1" x14ac:dyDescent="0.3">
      <c r="A130" s="3" t="s">
        <v>1</v>
      </c>
      <c r="B130" s="84">
        <v>11507544</v>
      </c>
      <c r="C130" s="85">
        <v>11565059</v>
      </c>
      <c r="D130" s="85">
        <v>11613256</v>
      </c>
      <c r="E130" s="85">
        <v>11713793</v>
      </c>
      <c r="F130" s="85">
        <v>11717130</v>
      </c>
      <c r="G130" s="85">
        <v>11361061</v>
      </c>
      <c r="H130" s="85">
        <v>11126507</v>
      </c>
      <c r="I130" s="85">
        <v>11434207</v>
      </c>
      <c r="J130" s="85">
        <v>11562956</v>
      </c>
      <c r="K130" s="85">
        <v>11270206</v>
      </c>
      <c r="L130" s="85">
        <v>11455289</v>
      </c>
      <c r="M130" s="85">
        <v>11635324</v>
      </c>
      <c r="N130" s="86">
        <v>11675654</v>
      </c>
      <c r="O130" s="152"/>
    </row>
    <row r="131" spans="1:15" ht="14.4" customHeight="1" x14ac:dyDescent="0.2">
      <c r="A131" s="1" t="s">
        <v>91</v>
      </c>
      <c r="B131" s="87">
        <v>1544640</v>
      </c>
      <c r="C131" s="88">
        <v>1423547</v>
      </c>
      <c r="D131" s="88">
        <v>1453808</v>
      </c>
      <c r="E131" s="88">
        <v>1451265</v>
      </c>
      <c r="F131" s="88">
        <v>1400712</v>
      </c>
      <c r="G131" s="88">
        <v>1859336</v>
      </c>
      <c r="H131" s="88">
        <v>2224833</v>
      </c>
      <c r="I131" s="88">
        <v>1623724</v>
      </c>
      <c r="J131" s="88">
        <v>1525316</v>
      </c>
      <c r="K131" s="88">
        <v>1382215</v>
      </c>
      <c r="L131" s="88">
        <v>1466782</v>
      </c>
      <c r="M131" s="88">
        <v>1474237</v>
      </c>
      <c r="N131" s="89">
        <v>1588677</v>
      </c>
    </row>
    <row r="132" spans="1:15" ht="14.4" customHeight="1" x14ac:dyDescent="0.2">
      <c r="A132" s="1" t="s">
        <v>92</v>
      </c>
      <c r="B132" s="90">
        <v>3320704</v>
      </c>
      <c r="C132" s="91">
        <v>3381617</v>
      </c>
      <c r="D132" s="91">
        <v>3404479</v>
      </c>
      <c r="E132" s="91">
        <v>3434944</v>
      </c>
      <c r="F132" s="91">
        <v>3418101</v>
      </c>
      <c r="G132" s="91">
        <v>2875939</v>
      </c>
      <c r="H132" s="91">
        <v>2875520</v>
      </c>
      <c r="I132" s="91">
        <v>3285867</v>
      </c>
      <c r="J132" s="91">
        <v>3370425</v>
      </c>
      <c r="K132" s="91">
        <v>3240335</v>
      </c>
      <c r="L132" s="91">
        <v>3318486</v>
      </c>
      <c r="M132" s="91">
        <v>3407595</v>
      </c>
      <c r="N132" s="92">
        <v>3363881</v>
      </c>
    </row>
    <row r="133" spans="1:15" ht="14.4" customHeight="1" x14ac:dyDescent="0.2">
      <c r="A133" s="1" t="s">
        <v>3</v>
      </c>
      <c r="B133" s="90">
        <v>4090889</v>
      </c>
      <c r="C133" s="91">
        <v>4140346</v>
      </c>
      <c r="D133" s="91">
        <v>4137200</v>
      </c>
      <c r="E133" s="91">
        <v>4201171</v>
      </c>
      <c r="F133" s="91">
        <v>4207488</v>
      </c>
      <c r="G133" s="91">
        <v>4009338</v>
      </c>
      <c r="H133" s="91">
        <v>3771857</v>
      </c>
      <c r="I133" s="91">
        <v>4069733</v>
      </c>
      <c r="J133" s="91">
        <v>4157569</v>
      </c>
      <c r="K133" s="91">
        <v>4127286</v>
      </c>
      <c r="L133" s="91">
        <v>4164476</v>
      </c>
      <c r="M133" s="91">
        <v>4176395</v>
      </c>
      <c r="N133" s="92">
        <v>4159841</v>
      </c>
    </row>
    <row r="134" spans="1:15" ht="14.4" customHeight="1" x14ac:dyDescent="0.2">
      <c r="A134" s="1" t="s">
        <v>4</v>
      </c>
      <c r="B134" s="90">
        <v>1852451</v>
      </c>
      <c r="C134" s="91">
        <v>1934764</v>
      </c>
      <c r="D134" s="91">
        <v>1928407</v>
      </c>
      <c r="E134" s="91">
        <v>1940377</v>
      </c>
      <c r="F134" s="91">
        <v>1966205</v>
      </c>
      <c r="G134" s="91">
        <v>1843949</v>
      </c>
      <c r="H134" s="91">
        <v>1695276</v>
      </c>
      <c r="I134" s="91">
        <v>1822861</v>
      </c>
      <c r="J134" s="91">
        <v>1850507</v>
      </c>
      <c r="K134" s="91">
        <v>1875836</v>
      </c>
      <c r="L134" s="91">
        <v>1862444</v>
      </c>
      <c r="M134" s="91">
        <v>1831346</v>
      </c>
      <c r="N134" s="92">
        <v>1874427</v>
      </c>
    </row>
    <row r="135" spans="1:15" ht="14.4" customHeight="1" x14ac:dyDescent="0.2">
      <c r="A135" s="2" t="s">
        <v>5</v>
      </c>
      <c r="B135" s="93">
        <v>698860</v>
      </c>
      <c r="C135" s="94">
        <v>684785</v>
      </c>
      <c r="D135" s="94">
        <v>689362</v>
      </c>
      <c r="E135" s="94">
        <v>686036</v>
      </c>
      <c r="F135" s="94">
        <v>724624</v>
      </c>
      <c r="G135" s="94">
        <v>772499</v>
      </c>
      <c r="H135" s="94">
        <v>559021</v>
      </c>
      <c r="I135" s="94">
        <v>632022</v>
      </c>
      <c r="J135" s="94">
        <v>659139</v>
      </c>
      <c r="K135" s="94">
        <v>644534</v>
      </c>
      <c r="L135" s="94">
        <v>643101</v>
      </c>
      <c r="M135" s="94">
        <v>745751</v>
      </c>
      <c r="N135" s="95">
        <v>688828</v>
      </c>
    </row>
    <row r="136" spans="1:15" ht="14.4" customHeight="1" x14ac:dyDescent="0.3">
      <c r="A136" s="3" t="s">
        <v>2</v>
      </c>
      <c r="B136" s="84">
        <v>1728579</v>
      </c>
      <c r="C136" s="85">
        <v>1757579</v>
      </c>
      <c r="D136" s="85">
        <v>1794139</v>
      </c>
      <c r="E136" s="85">
        <v>1821008</v>
      </c>
      <c r="F136" s="85">
        <v>1829780</v>
      </c>
      <c r="G136" s="85">
        <v>1743850</v>
      </c>
      <c r="H136" s="85">
        <v>1580102</v>
      </c>
      <c r="I136" s="85">
        <v>1682331</v>
      </c>
      <c r="J136" s="85">
        <v>1739627</v>
      </c>
      <c r="K136" s="85">
        <v>1691390</v>
      </c>
      <c r="L136" s="85">
        <v>1680265</v>
      </c>
      <c r="M136" s="85">
        <v>1816154</v>
      </c>
      <c r="N136" s="86">
        <v>1779260</v>
      </c>
      <c r="O136" s="152"/>
    </row>
    <row r="137" spans="1:15" ht="14.4" customHeight="1" x14ac:dyDescent="0.2">
      <c r="A137" s="1" t="s">
        <v>91</v>
      </c>
      <c r="B137" s="87">
        <v>98869</v>
      </c>
      <c r="C137" s="88">
        <v>101153</v>
      </c>
      <c r="D137" s="88">
        <v>107234</v>
      </c>
      <c r="E137" s="88">
        <v>96460</v>
      </c>
      <c r="F137" s="88">
        <v>87842</v>
      </c>
      <c r="G137" s="88">
        <v>161820</v>
      </c>
      <c r="H137" s="88">
        <v>138972</v>
      </c>
      <c r="I137" s="88">
        <v>142755</v>
      </c>
      <c r="J137" s="88">
        <v>108055</v>
      </c>
      <c r="K137" s="88">
        <v>81310</v>
      </c>
      <c r="L137" s="88">
        <v>88066</v>
      </c>
      <c r="M137" s="88">
        <v>90451</v>
      </c>
      <c r="N137" s="89">
        <v>94627</v>
      </c>
    </row>
    <row r="138" spans="1:15" ht="14.4" customHeight="1" x14ac:dyDescent="0.2">
      <c r="A138" s="1" t="s">
        <v>92</v>
      </c>
      <c r="B138" s="90">
        <v>1079545</v>
      </c>
      <c r="C138" s="91">
        <v>1093052</v>
      </c>
      <c r="D138" s="91">
        <v>1099822</v>
      </c>
      <c r="E138" s="91">
        <v>1114894</v>
      </c>
      <c r="F138" s="91">
        <v>1116622</v>
      </c>
      <c r="G138" s="91">
        <v>1012708</v>
      </c>
      <c r="H138" s="91">
        <v>1030399</v>
      </c>
      <c r="I138" s="91">
        <v>1051443</v>
      </c>
      <c r="J138" s="91">
        <v>1088860</v>
      </c>
      <c r="K138" s="91">
        <v>1068322</v>
      </c>
      <c r="L138" s="91">
        <v>1056220</v>
      </c>
      <c r="M138" s="91">
        <v>1134165</v>
      </c>
      <c r="N138" s="92">
        <v>1096576</v>
      </c>
    </row>
    <row r="139" spans="1:15" ht="14.4" customHeight="1" x14ac:dyDescent="0.2">
      <c r="A139" s="1" t="s">
        <v>3</v>
      </c>
      <c r="B139" s="90">
        <v>370788</v>
      </c>
      <c r="C139" s="91">
        <v>379778</v>
      </c>
      <c r="D139" s="91">
        <v>396940</v>
      </c>
      <c r="E139" s="91">
        <v>410883</v>
      </c>
      <c r="F139" s="91">
        <v>420430</v>
      </c>
      <c r="G139" s="91">
        <v>367618</v>
      </c>
      <c r="H139" s="91">
        <v>268722</v>
      </c>
      <c r="I139" s="91">
        <v>327800</v>
      </c>
      <c r="J139" s="91">
        <v>369303</v>
      </c>
      <c r="K139" s="91">
        <v>369851</v>
      </c>
      <c r="L139" s="91">
        <v>365937</v>
      </c>
      <c r="M139" s="91">
        <v>405348</v>
      </c>
      <c r="N139" s="92">
        <v>400345</v>
      </c>
    </row>
    <row r="140" spans="1:15" ht="14.4" customHeight="1" x14ac:dyDescent="0.2">
      <c r="A140" s="1" t="s">
        <v>4</v>
      </c>
      <c r="B140" s="90">
        <v>140319</v>
      </c>
      <c r="C140" s="91">
        <v>143754</v>
      </c>
      <c r="D140" s="91">
        <v>149484</v>
      </c>
      <c r="E140" s="91">
        <v>156659</v>
      </c>
      <c r="F140" s="91">
        <v>161733</v>
      </c>
      <c r="G140" s="91">
        <v>155717</v>
      </c>
      <c r="H140" s="91">
        <v>106831</v>
      </c>
      <c r="I140" s="91">
        <v>123805</v>
      </c>
      <c r="J140" s="91">
        <v>135344</v>
      </c>
      <c r="K140" s="91">
        <v>134328</v>
      </c>
      <c r="L140" s="91">
        <v>132818</v>
      </c>
      <c r="M140" s="91">
        <v>146682</v>
      </c>
      <c r="N140" s="92">
        <v>147327</v>
      </c>
    </row>
    <row r="141" spans="1:15" ht="14.4" customHeight="1" x14ac:dyDescent="0.2">
      <c r="A141" s="2" t="s">
        <v>5</v>
      </c>
      <c r="B141" s="93">
        <v>39058</v>
      </c>
      <c r="C141" s="94">
        <v>39842</v>
      </c>
      <c r="D141" s="94">
        <v>40659</v>
      </c>
      <c r="E141" s="94">
        <v>42112</v>
      </c>
      <c r="F141" s="94">
        <v>43153</v>
      </c>
      <c r="G141" s="94">
        <v>45987</v>
      </c>
      <c r="H141" s="94">
        <v>35178</v>
      </c>
      <c r="I141" s="94">
        <v>36528</v>
      </c>
      <c r="J141" s="94">
        <v>38065</v>
      </c>
      <c r="K141" s="94">
        <v>37579</v>
      </c>
      <c r="L141" s="94">
        <v>37224</v>
      </c>
      <c r="M141" s="94">
        <v>39508</v>
      </c>
      <c r="N141" s="95">
        <v>40385</v>
      </c>
    </row>
    <row r="142" spans="1:15" ht="14.4" customHeight="1" x14ac:dyDescent="0.3">
      <c r="A142" s="3" t="s">
        <v>6</v>
      </c>
      <c r="B142" s="84">
        <v>9778965</v>
      </c>
      <c r="C142" s="85">
        <v>9807480</v>
      </c>
      <c r="D142" s="85">
        <v>9819117</v>
      </c>
      <c r="E142" s="85">
        <v>9892785</v>
      </c>
      <c r="F142" s="85">
        <v>9887350</v>
      </c>
      <c r="G142" s="85">
        <v>9617211</v>
      </c>
      <c r="H142" s="85">
        <v>9546405</v>
      </c>
      <c r="I142" s="85">
        <v>9751876</v>
      </c>
      <c r="J142" s="85">
        <v>9823329</v>
      </c>
      <c r="K142" s="85">
        <v>9578816</v>
      </c>
      <c r="L142" s="85">
        <v>9775024</v>
      </c>
      <c r="M142" s="85">
        <v>9819170</v>
      </c>
      <c r="N142" s="86">
        <v>9896394</v>
      </c>
      <c r="O142" s="152"/>
    </row>
    <row r="143" spans="1:15" ht="14.4" customHeight="1" x14ac:dyDescent="0.2">
      <c r="A143" s="1" t="s">
        <v>91</v>
      </c>
      <c r="B143" s="87">
        <v>1445771</v>
      </c>
      <c r="C143" s="88">
        <v>1322394</v>
      </c>
      <c r="D143" s="88">
        <v>1346574</v>
      </c>
      <c r="E143" s="88">
        <v>1354805</v>
      </c>
      <c r="F143" s="88">
        <v>1312870</v>
      </c>
      <c r="G143" s="88">
        <v>1697516</v>
      </c>
      <c r="H143" s="88">
        <v>2085861</v>
      </c>
      <c r="I143" s="88">
        <v>1480969</v>
      </c>
      <c r="J143" s="88">
        <v>1417261</v>
      </c>
      <c r="K143" s="88">
        <v>1300905</v>
      </c>
      <c r="L143" s="88">
        <v>1378716</v>
      </c>
      <c r="M143" s="88">
        <v>1383786</v>
      </c>
      <c r="N143" s="89">
        <v>1494050</v>
      </c>
    </row>
    <row r="144" spans="1:15" ht="14.4" customHeight="1" x14ac:dyDescent="0.2">
      <c r="A144" s="1" t="s">
        <v>92</v>
      </c>
      <c r="B144" s="90">
        <v>2241159</v>
      </c>
      <c r="C144" s="91">
        <v>2288565</v>
      </c>
      <c r="D144" s="91">
        <v>2304657</v>
      </c>
      <c r="E144" s="91">
        <v>2320050</v>
      </c>
      <c r="F144" s="91">
        <v>2301479</v>
      </c>
      <c r="G144" s="91">
        <v>1863231</v>
      </c>
      <c r="H144" s="91">
        <v>1845121</v>
      </c>
      <c r="I144" s="91">
        <v>2234424</v>
      </c>
      <c r="J144" s="91">
        <v>2281565</v>
      </c>
      <c r="K144" s="91">
        <v>2172013</v>
      </c>
      <c r="L144" s="91">
        <v>2262266</v>
      </c>
      <c r="M144" s="91">
        <v>2273430</v>
      </c>
      <c r="N144" s="92">
        <v>2267305</v>
      </c>
    </row>
    <row r="145" spans="1:15" ht="14.4" customHeight="1" x14ac:dyDescent="0.2">
      <c r="A145" s="1" t="s">
        <v>3</v>
      </c>
      <c r="B145" s="90">
        <v>3720101</v>
      </c>
      <c r="C145" s="91">
        <v>3760568</v>
      </c>
      <c r="D145" s="91">
        <v>3740260</v>
      </c>
      <c r="E145" s="91">
        <v>3790288</v>
      </c>
      <c r="F145" s="91">
        <v>3787058</v>
      </c>
      <c r="G145" s="91">
        <v>3641720</v>
      </c>
      <c r="H145" s="91">
        <v>3503135</v>
      </c>
      <c r="I145" s="91">
        <v>3741933</v>
      </c>
      <c r="J145" s="91">
        <v>3788266</v>
      </c>
      <c r="K145" s="91">
        <v>3757435</v>
      </c>
      <c r="L145" s="91">
        <v>3798539</v>
      </c>
      <c r="M145" s="91">
        <v>3771047</v>
      </c>
      <c r="N145" s="92">
        <v>3759496</v>
      </c>
    </row>
    <row r="146" spans="1:15" ht="14.4" customHeight="1" x14ac:dyDescent="0.2">
      <c r="A146" s="1" t="s">
        <v>4</v>
      </c>
      <c r="B146" s="90">
        <v>1712132</v>
      </c>
      <c r="C146" s="91">
        <v>1791010</v>
      </c>
      <c r="D146" s="91">
        <v>1778923</v>
      </c>
      <c r="E146" s="91">
        <v>1783718</v>
      </c>
      <c r="F146" s="91">
        <v>1804472</v>
      </c>
      <c r="G146" s="91">
        <v>1688232</v>
      </c>
      <c r="H146" s="91">
        <v>1588445</v>
      </c>
      <c r="I146" s="91">
        <v>1699056</v>
      </c>
      <c r="J146" s="91">
        <v>1715163</v>
      </c>
      <c r="K146" s="91">
        <v>1741508</v>
      </c>
      <c r="L146" s="91">
        <v>1729626</v>
      </c>
      <c r="M146" s="91">
        <v>1684664</v>
      </c>
      <c r="N146" s="92">
        <v>1727100</v>
      </c>
    </row>
    <row r="147" spans="1:15" ht="14.4" customHeight="1" x14ac:dyDescent="0.2">
      <c r="A147" s="2" t="s">
        <v>5</v>
      </c>
      <c r="B147" s="93">
        <v>659802</v>
      </c>
      <c r="C147" s="94">
        <v>644943</v>
      </c>
      <c r="D147" s="94">
        <v>648703</v>
      </c>
      <c r="E147" s="94">
        <v>643924</v>
      </c>
      <c r="F147" s="94">
        <v>681471</v>
      </c>
      <c r="G147" s="94">
        <v>726512</v>
      </c>
      <c r="H147" s="94">
        <v>523843</v>
      </c>
      <c r="I147" s="94">
        <v>595494</v>
      </c>
      <c r="J147" s="94">
        <v>621074</v>
      </c>
      <c r="K147" s="94">
        <v>606955</v>
      </c>
      <c r="L147" s="94">
        <v>605877</v>
      </c>
      <c r="M147" s="94">
        <v>706243</v>
      </c>
      <c r="N147" s="95">
        <v>648443</v>
      </c>
    </row>
    <row r="148" spans="1:15" ht="14.4" customHeight="1" x14ac:dyDescent="0.3">
      <c r="A148" s="3" t="s">
        <v>32</v>
      </c>
      <c r="B148" s="84">
        <v>8876474</v>
      </c>
      <c r="C148" s="85">
        <v>8891026</v>
      </c>
      <c r="D148" s="85">
        <v>8909561</v>
      </c>
      <c r="E148" s="85">
        <v>8972653</v>
      </c>
      <c r="F148" s="85">
        <v>8973854</v>
      </c>
      <c r="G148" s="85">
        <v>8752893</v>
      </c>
      <c r="H148" s="85">
        <v>8702901</v>
      </c>
      <c r="I148" s="85">
        <v>8863946</v>
      </c>
      <c r="J148" s="85">
        <v>8924170</v>
      </c>
      <c r="K148" s="85">
        <v>8682745</v>
      </c>
      <c r="L148" s="85">
        <v>8902407</v>
      </c>
      <c r="M148" s="85">
        <v>8913591</v>
      </c>
      <c r="N148" s="86">
        <v>8999094</v>
      </c>
      <c r="O148" s="152"/>
    </row>
    <row r="149" spans="1:15" ht="14.4" customHeight="1" x14ac:dyDescent="0.2">
      <c r="A149" s="1" t="s">
        <v>91</v>
      </c>
      <c r="B149" s="87">
        <v>1418031</v>
      </c>
      <c r="C149" s="88">
        <v>1293309</v>
      </c>
      <c r="D149" s="88">
        <v>1327057</v>
      </c>
      <c r="E149" s="88">
        <v>1334350</v>
      </c>
      <c r="F149" s="88">
        <v>1292323</v>
      </c>
      <c r="G149" s="88">
        <v>1667624</v>
      </c>
      <c r="H149" s="88">
        <v>2050514</v>
      </c>
      <c r="I149" s="88">
        <v>1449676</v>
      </c>
      <c r="J149" s="88">
        <v>1394946</v>
      </c>
      <c r="K149" s="88">
        <v>1281528</v>
      </c>
      <c r="L149" s="88">
        <v>1359959</v>
      </c>
      <c r="M149" s="88">
        <v>1355598</v>
      </c>
      <c r="N149" s="89">
        <v>1458968</v>
      </c>
    </row>
    <row r="150" spans="1:15" ht="14.4" customHeight="1" x14ac:dyDescent="0.2">
      <c r="A150" s="1" t="s">
        <v>92</v>
      </c>
      <c r="B150" s="90">
        <v>2022258</v>
      </c>
      <c r="C150" s="91">
        <v>2067831</v>
      </c>
      <c r="D150" s="91">
        <v>2081853</v>
      </c>
      <c r="E150" s="91">
        <v>2091427</v>
      </c>
      <c r="F150" s="91">
        <v>2079292</v>
      </c>
      <c r="G150" s="91">
        <v>1683064</v>
      </c>
      <c r="H150" s="91">
        <v>1653096</v>
      </c>
      <c r="I150" s="91">
        <v>2031029</v>
      </c>
      <c r="J150" s="91">
        <v>2069682</v>
      </c>
      <c r="K150" s="91">
        <v>1960024</v>
      </c>
      <c r="L150" s="91">
        <v>2049225</v>
      </c>
      <c r="M150" s="91">
        <v>2059429</v>
      </c>
      <c r="N150" s="92">
        <v>2055549</v>
      </c>
    </row>
    <row r="151" spans="1:15" ht="14.4" customHeight="1" x14ac:dyDescent="0.2">
      <c r="A151" s="1" t="s">
        <v>3</v>
      </c>
      <c r="B151" s="90">
        <v>3562764</v>
      </c>
      <c r="C151" s="91">
        <v>3592905</v>
      </c>
      <c r="D151" s="91">
        <v>3580240</v>
      </c>
      <c r="E151" s="91">
        <v>3627738</v>
      </c>
      <c r="F151" s="91">
        <v>3629258</v>
      </c>
      <c r="G151" s="91">
        <v>3490638</v>
      </c>
      <c r="H151" s="91">
        <v>3330210</v>
      </c>
      <c r="I151" s="91">
        <v>3574520</v>
      </c>
      <c r="J151" s="91">
        <v>3616886</v>
      </c>
      <c r="K151" s="91">
        <v>3585561</v>
      </c>
      <c r="L151" s="91">
        <v>3637733</v>
      </c>
      <c r="M151" s="91">
        <v>3626019</v>
      </c>
      <c r="N151" s="92">
        <v>3611885</v>
      </c>
    </row>
    <row r="152" spans="1:15" ht="14.4" customHeight="1" x14ac:dyDescent="0.2">
      <c r="A152" s="1" t="s">
        <v>4</v>
      </c>
      <c r="B152" s="90">
        <v>1429723</v>
      </c>
      <c r="C152" s="91">
        <v>1486374</v>
      </c>
      <c r="D152" s="91">
        <v>1467646</v>
      </c>
      <c r="E152" s="91">
        <v>1470350</v>
      </c>
      <c r="F152" s="91">
        <v>1495412</v>
      </c>
      <c r="G152" s="91">
        <v>1414093</v>
      </c>
      <c r="H152" s="91">
        <v>1291051</v>
      </c>
      <c r="I152" s="91">
        <v>1390216</v>
      </c>
      <c r="J152" s="91">
        <v>1404782</v>
      </c>
      <c r="K152" s="91">
        <v>1429233</v>
      </c>
      <c r="L152" s="91">
        <v>1433301</v>
      </c>
      <c r="M152" s="91">
        <v>1409518</v>
      </c>
      <c r="N152" s="92">
        <v>1442226</v>
      </c>
    </row>
    <row r="153" spans="1:15" ht="14.4" customHeight="1" x14ac:dyDescent="0.2">
      <c r="A153" s="2" t="s">
        <v>5</v>
      </c>
      <c r="B153" s="93">
        <v>443698</v>
      </c>
      <c r="C153" s="94">
        <v>450607</v>
      </c>
      <c r="D153" s="94">
        <v>452765</v>
      </c>
      <c r="E153" s="94">
        <v>448788</v>
      </c>
      <c r="F153" s="94">
        <v>477569</v>
      </c>
      <c r="G153" s="94">
        <v>497474</v>
      </c>
      <c r="H153" s="94">
        <v>378030</v>
      </c>
      <c r="I153" s="94">
        <v>418505</v>
      </c>
      <c r="J153" s="94">
        <v>437874</v>
      </c>
      <c r="K153" s="94">
        <v>426399</v>
      </c>
      <c r="L153" s="94">
        <v>422189</v>
      </c>
      <c r="M153" s="94">
        <v>463027</v>
      </c>
      <c r="N153" s="95">
        <v>430466</v>
      </c>
    </row>
    <row r="156" spans="1:15" ht="14.4" customHeight="1" x14ac:dyDescent="0.2">
      <c r="A156" s="231" t="s">
        <v>105</v>
      </c>
      <c r="B156" s="231"/>
      <c r="C156" s="231"/>
      <c r="D156" s="231"/>
      <c r="E156" s="231"/>
      <c r="F156" s="231"/>
      <c r="G156" s="231"/>
      <c r="H156" s="231"/>
      <c r="I156" s="231"/>
      <c r="J156" s="231"/>
      <c r="K156" s="231"/>
      <c r="L156" s="231"/>
      <c r="M156" s="231"/>
      <c r="N156" s="231"/>
    </row>
    <row r="158" spans="1:15" ht="14.4" customHeight="1" x14ac:dyDescent="0.2">
      <c r="A158" s="211" t="s">
        <v>0</v>
      </c>
      <c r="B158" s="233" t="s">
        <v>31</v>
      </c>
      <c r="C158" s="234"/>
      <c r="D158" s="234"/>
      <c r="E158" s="234"/>
      <c r="F158" s="234"/>
      <c r="G158" s="234"/>
      <c r="H158" s="234"/>
      <c r="I158" s="234"/>
      <c r="J158" s="234"/>
      <c r="K158" s="234"/>
      <c r="L158" s="234"/>
      <c r="M158" s="234"/>
      <c r="N158" s="235"/>
    </row>
    <row r="159" spans="1:15" ht="14.4" customHeight="1" x14ac:dyDescent="0.2">
      <c r="A159" s="232"/>
      <c r="B159" s="66" t="s">
        <v>2323</v>
      </c>
      <c r="C159" s="58" t="s">
        <v>2324</v>
      </c>
      <c r="D159" s="58" t="s">
        <v>2325</v>
      </c>
      <c r="E159" s="58" t="s">
        <v>2326</v>
      </c>
      <c r="F159" s="58" t="s">
        <v>2327</v>
      </c>
      <c r="G159" s="58" t="s">
        <v>2328</v>
      </c>
      <c r="H159" s="58" t="s">
        <v>2329</v>
      </c>
      <c r="I159" s="58" t="s">
        <v>2330</v>
      </c>
      <c r="J159" s="58" t="s">
        <v>2331</v>
      </c>
      <c r="K159" s="58" t="s">
        <v>2332</v>
      </c>
      <c r="L159" s="58" t="s">
        <v>2333</v>
      </c>
      <c r="M159" s="58" t="s">
        <v>2335</v>
      </c>
      <c r="N159" s="51" t="s">
        <v>2338</v>
      </c>
    </row>
    <row r="160" spans="1:15" ht="14.4" customHeight="1" x14ac:dyDescent="0.3">
      <c r="A160" s="3" t="s">
        <v>1</v>
      </c>
      <c r="B160" s="84">
        <v>11746267</v>
      </c>
      <c r="C160" s="85">
        <v>11896778</v>
      </c>
      <c r="D160" s="85">
        <v>12031409</v>
      </c>
      <c r="E160" s="85">
        <v>12142638</v>
      </c>
      <c r="F160" s="85">
        <v>12114832</v>
      </c>
      <c r="G160" s="85">
        <v>11366557</v>
      </c>
      <c r="H160" s="85">
        <v>10992242</v>
      </c>
      <c r="I160" s="85">
        <v>11512181</v>
      </c>
      <c r="J160" s="85">
        <v>11753068</v>
      </c>
      <c r="K160" s="85">
        <v>11504133</v>
      </c>
      <c r="L160" s="85">
        <v>11753543</v>
      </c>
      <c r="M160" s="85">
        <v>11890834</v>
      </c>
      <c r="N160" s="86">
        <v>11874595</v>
      </c>
      <c r="O160" s="152"/>
    </row>
    <row r="161" spans="1:15" ht="14.4" customHeight="1" x14ac:dyDescent="0.2">
      <c r="A161" s="1" t="s">
        <v>91</v>
      </c>
      <c r="B161" s="87">
        <v>1655083</v>
      </c>
      <c r="C161" s="88">
        <v>1508132</v>
      </c>
      <c r="D161" s="88">
        <v>1534445</v>
      </c>
      <c r="E161" s="88">
        <v>1533622</v>
      </c>
      <c r="F161" s="88">
        <v>1476470</v>
      </c>
      <c r="G161" s="88">
        <v>1965893</v>
      </c>
      <c r="H161" s="88">
        <v>2325393</v>
      </c>
      <c r="I161" s="88">
        <v>1718289</v>
      </c>
      <c r="J161" s="88">
        <v>1599035</v>
      </c>
      <c r="K161" s="88">
        <v>1441336</v>
      </c>
      <c r="L161" s="88">
        <v>1538063</v>
      </c>
      <c r="M161" s="88">
        <v>1558687</v>
      </c>
      <c r="N161" s="89">
        <v>1655392</v>
      </c>
    </row>
    <row r="162" spans="1:15" ht="14.4" customHeight="1" x14ac:dyDescent="0.2">
      <c r="A162" s="1" t="s">
        <v>92</v>
      </c>
      <c r="B162" s="90">
        <v>3513948</v>
      </c>
      <c r="C162" s="91">
        <v>3683993</v>
      </c>
      <c r="D162" s="91">
        <v>3793461</v>
      </c>
      <c r="E162" s="91">
        <v>3835153</v>
      </c>
      <c r="F162" s="91">
        <v>3790977</v>
      </c>
      <c r="G162" s="91">
        <v>2844127</v>
      </c>
      <c r="H162" s="91">
        <v>2713336</v>
      </c>
      <c r="I162" s="91">
        <v>3314057</v>
      </c>
      <c r="J162" s="91">
        <v>3536072</v>
      </c>
      <c r="K162" s="91">
        <v>3458622</v>
      </c>
      <c r="L162" s="91">
        <v>3587521</v>
      </c>
      <c r="M162" s="91">
        <v>3623809</v>
      </c>
      <c r="N162" s="92">
        <v>3547316</v>
      </c>
    </row>
    <row r="163" spans="1:15" ht="14.4" customHeight="1" x14ac:dyDescent="0.2">
      <c r="A163" s="1" t="s">
        <v>3</v>
      </c>
      <c r="B163" s="90">
        <v>4045846</v>
      </c>
      <c r="C163" s="91">
        <v>4098580</v>
      </c>
      <c r="D163" s="91">
        <v>4097243</v>
      </c>
      <c r="E163" s="91">
        <v>4160680</v>
      </c>
      <c r="F163" s="91">
        <v>4169156</v>
      </c>
      <c r="G163" s="91">
        <v>3962546</v>
      </c>
      <c r="H163" s="91">
        <v>3722020</v>
      </c>
      <c r="I163" s="91">
        <v>4035778</v>
      </c>
      <c r="J163" s="91">
        <v>4121077</v>
      </c>
      <c r="K163" s="91">
        <v>4095899</v>
      </c>
      <c r="L163" s="91">
        <v>4132850</v>
      </c>
      <c r="M163" s="91">
        <v>4144179</v>
      </c>
      <c r="N163" s="92">
        <v>4126711</v>
      </c>
    </row>
    <row r="164" spans="1:15" ht="14.4" customHeight="1" x14ac:dyDescent="0.2">
      <c r="A164" s="1" t="s">
        <v>4</v>
      </c>
      <c r="B164" s="90">
        <v>1837432</v>
      </c>
      <c r="C164" s="91">
        <v>1924649</v>
      </c>
      <c r="D164" s="91">
        <v>1919872</v>
      </c>
      <c r="E164" s="91">
        <v>1930577</v>
      </c>
      <c r="F164" s="91">
        <v>1957587</v>
      </c>
      <c r="G164" s="91">
        <v>1827514</v>
      </c>
      <c r="H164" s="91">
        <v>1677735</v>
      </c>
      <c r="I164" s="91">
        <v>1813499</v>
      </c>
      <c r="J164" s="91">
        <v>1841333</v>
      </c>
      <c r="K164" s="91">
        <v>1866874</v>
      </c>
      <c r="L164" s="91">
        <v>1855407</v>
      </c>
      <c r="M164" s="91">
        <v>1820979</v>
      </c>
      <c r="N164" s="92">
        <v>1860789</v>
      </c>
    </row>
    <row r="165" spans="1:15" ht="14.4" customHeight="1" x14ac:dyDescent="0.2">
      <c r="A165" s="2" t="s">
        <v>5</v>
      </c>
      <c r="B165" s="93">
        <v>693958</v>
      </c>
      <c r="C165" s="94">
        <v>681424</v>
      </c>
      <c r="D165" s="94">
        <v>686388</v>
      </c>
      <c r="E165" s="94">
        <v>682606</v>
      </c>
      <c r="F165" s="94">
        <v>720642</v>
      </c>
      <c r="G165" s="94">
        <v>766477</v>
      </c>
      <c r="H165" s="94">
        <v>553758</v>
      </c>
      <c r="I165" s="94">
        <v>630558</v>
      </c>
      <c r="J165" s="94">
        <v>655551</v>
      </c>
      <c r="K165" s="94">
        <v>641402</v>
      </c>
      <c r="L165" s="94">
        <v>639702</v>
      </c>
      <c r="M165" s="94">
        <v>743180</v>
      </c>
      <c r="N165" s="95">
        <v>684387</v>
      </c>
    </row>
    <row r="166" spans="1:15" ht="14.4" customHeight="1" x14ac:dyDescent="0.3">
      <c r="A166" s="3" t="s">
        <v>2</v>
      </c>
      <c r="B166" s="84">
        <v>1241802</v>
      </c>
      <c r="C166" s="85">
        <v>1273011</v>
      </c>
      <c r="D166" s="85">
        <v>1312931</v>
      </c>
      <c r="E166" s="85">
        <v>1347102</v>
      </c>
      <c r="F166" s="85">
        <v>1363449</v>
      </c>
      <c r="G166" s="85">
        <v>1278671</v>
      </c>
      <c r="H166" s="85">
        <v>1037377</v>
      </c>
      <c r="I166" s="85">
        <v>1168311</v>
      </c>
      <c r="J166" s="85">
        <v>1242173</v>
      </c>
      <c r="K166" s="85">
        <v>1221101</v>
      </c>
      <c r="L166" s="85">
        <v>1215859</v>
      </c>
      <c r="M166" s="85">
        <v>1338736</v>
      </c>
      <c r="N166" s="86">
        <v>1318140</v>
      </c>
      <c r="O166" s="152"/>
    </row>
    <row r="167" spans="1:15" ht="14.4" customHeight="1" x14ac:dyDescent="0.2">
      <c r="A167" s="1" t="s">
        <v>91</v>
      </c>
      <c r="B167" s="87">
        <v>123386</v>
      </c>
      <c r="C167" s="88">
        <v>126157</v>
      </c>
      <c r="D167" s="88">
        <v>132520</v>
      </c>
      <c r="E167" s="88">
        <v>123437</v>
      </c>
      <c r="F167" s="88">
        <v>119366</v>
      </c>
      <c r="G167" s="88">
        <v>198202</v>
      </c>
      <c r="H167" s="88">
        <v>161280</v>
      </c>
      <c r="I167" s="88">
        <v>174342</v>
      </c>
      <c r="J167" s="88">
        <v>137305</v>
      </c>
      <c r="K167" s="88">
        <v>103075</v>
      </c>
      <c r="L167" s="88">
        <v>117542</v>
      </c>
      <c r="M167" s="88">
        <v>120496</v>
      </c>
      <c r="N167" s="89">
        <v>122607</v>
      </c>
    </row>
    <row r="168" spans="1:15" ht="14.4" customHeight="1" x14ac:dyDescent="0.2">
      <c r="A168" s="1" t="s">
        <v>92</v>
      </c>
      <c r="B168" s="90">
        <v>668464</v>
      </c>
      <c r="C168" s="91">
        <v>684138</v>
      </c>
      <c r="D168" s="91">
        <v>694689</v>
      </c>
      <c r="E168" s="91">
        <v>715747</v>
      </c>
      <c r="F168" s="91">
        <v>721032</v>
      </c>
      <c r="G168" s="91">
        <v>618064</v>
      </c>
      <c r="H168" s="91">
        <v>577518</v>
      </c>
      <c r="I168" s="91">
        <v>615020</v>
      </c>
      <c r="J168" s="91">
        <v>667892</v>
      </c>
      <c r="K168" s="91">
        <v>675463</v>
      </c>
      <c r="L168" s="91">
        <v>663073</v>
      </c>
      <c r="M168" s="91">
        <v>729632</v>
      </c>
      <c r="N168" s="92">
        <v>707105</v>
      </c>
    </row>
    <row r="169" spans="1:15" ht="14.4" customHeight="1" x14ac:dyDescent="0.2">
      <c r="A169" s="1" t="s">
        <v>3</v>
      </c>
      <c r="B169" s="90">
        <v>308021</v>
      </c>
      <c r="C169" s="91">
        <v>316933</v>
      </c>
      <c r="D169" s="91">
        <v>333618</v>
      </c>
      <c r="E169" s="91">
        <v>347802</v>
      </c>
      <c r="F169" s="91">
        <v>357336</v>
      </c>
      <c r="G169" s="91">
        <v>302163</v>
      </c>
      <c r="H169" s="91">
        <v>198195</v>
      </c>
      <c r="I169" s="91">
        <v>259482</v>
      </c>
      <c r="J169" s="91">
        <v>304170</v>
      </c>
      <c r="K169" s="91">
        <v>309717</v>
      </c>
      <c r="L169" s="91">
        <v>304651</v>
      </c>
      <c r="M169" s="91">
        <v>342924</v>
      </c>
      <c r="N169" s="92">
        <v>340529</v>
      </c>
    </row>
    <row r="170" spans="1:15" ht="14.4" customHeight="1" x14ac:dyDescent="0.2">
      <c r="A170" s="1" t="s">
        <v>4</v>
      </c>
      <c r="B170" s="90">
        <v>113822</v>
      </c>
      <c r="C170" s="91">
        <v>117116</v>
      </c>
      <c r="D170" s="91">
        <v>122757</v>
      </c>
      <c r="E170" s="91">
        <v>129634</v>
      </c>
      <c r="F170" s="91">
        <v>134545</v>
      </c>
      <c r="G170" s="91">
        <v>128130</v>
      </c>
      <c r="H170" s="91">
        <v>76615</v>
      </c>
      <c r="I170" s="91">
        <v>94139</v>
      </c>
      <c r="J170" s="91">
        <v>106223</v>
      </c>
      <c r="K170" s="91">
        <v>106701</v>
      </c>
      <c r="L170" s="91">
        <v>104839</v>
      </c>
      <c r="M170" s="91">
        <v>118070</v>
      </c>
      <c r="N170" s="92">
        <v>119417</v>
      </c>
    </row>
    <row r="171" spans="1:15" ht="14.4" customHeight="1" x14ac:dyDescent="0.2">
      <c r="A171" s="2" t="s">
        <v>5</v>
      </c>
      <c r="B171" s="93">
        <v>28109</v>
      </c>
      <c r="C171" s="94">
        <v>28667</v>
      </c>
      <c r="D171" s="94">
        <v>29347</v>
      </c>
      <c r="E171" s="94">
        <v>30482</v>
      </c>
      <c r="F171" s="94">
        <v>31170</v>
      </c>
      <c r="G171" s="94">
        <v>32112</v>
      </c>
      <c r="H171" s="94">
        <v>23769</v>
      </c>
      <c r="I171" s="94">
        <v>25328</v>
      </c>
      <c r="J171" s="94">
        <v>26583</v>
      </c>
      <c r="K171" s="94">
        <v>26145</v>
      </c>
      <c r="L171" s="94">
        <v>25754</v>
      </c>
      <c r="M171" s="94">
        <v>27614</v>
      </c>
      <c r="N171" s="95">
        <v>28482</v>
      </c>
    </row>
    <row r="172" spans="1:15" ht="14.4" customHeight="1" x14ac:dyDescent="0.3">
      <c r="A172" s="3" t="s">
        <v>6</v>
      </c>
      <c r="B172" s="84">
        <v>10504465</v>
      </c>
      <c r="C172" s="85">
        <v>10623767</v>
      </c>
      <c r="D172" s="85">
        <v>10718478</v>
      </c>
      <c r="E172" s="85">
        <v>10795536</v>
      </c>
      <c r="F172" s="85">
        <v>10751383</v>
      </c>
      <c r="G172" s="85">
        <v>10087886</v>
      </c>
      <c r="H172" s="85">
        <v>9954865</v>
      </c>
      <c r="I172" s="85">
        <v>10343870</v>
      </c>
      <c r="J172" s="85">
        <v>10510895</v>
      </c>
      <c r="K172" s="85">
        <v>10283032</v>
      </c>
      <c r="L172" s="85">
        <v>10537684</v>
      </c>
      <c r="M172" s="85">
        <v>10552098</v>
      </c>
      <c r="N172" s="86">
        <v>10556455</v>
      </c>
      <c r="O172" s="152"/>
    </row>
    <row r="173" spans="1:15" ht="14.4" customHeight="1" x14ac:dyDescent="0.2">
      <c r="A173" s="1" t="s">
        <v>91</v>
      </c>
      <c r="B173" s="87">
        <v>1531697</v>
      </c>
      <c r="C173" s="88">
        <v>1381975</v>
      </c>
      <c r="D173" s="88">
        <v>1401925</v>
      </c>
      <c r="E173" s="88">
        <v>1410185</v>
      </c>
      <c r="F173" s="88">
        <v>1357104</v>
      </c>
      <c r="G173" s="88">
        <v>1767691</v>
      </c>
      <c r="H173" s="88">
        <v>2164113</v>
      </c>
      <c r="I173" s="88">
        <v>1543947</v>
      </c>
      <c r="J173" s="88">
        <v>1461730</v>
      </c>
      <c r="K173" s="88">
        <v>1338261</v>
      </c>
      <c r="L173" s="88">
        <v>1420521</v>
      </c>
      <c r="M173" s="88">
        <v>1438191</v>
      </c>
      <c r="N173" s="89">
        <v>1532785</v>
      </c>
    </row>
    <row r="174" spans="1:15" ht="14.4" customHeight="1" x14ac:dyDescent="0.2">
      <c r="A174" s="1" t="s">
        <v>92</v>
      </c>
      <c r="B174" s="90">
        <v>2845484</v>
      </c>
      <c r="C174" s="91">
        <v>2999855</v>
      </c>
      <c r="D174" s="91">
        <v>3098772</v>
      </c>
      <c r="E174" s="91">
        <v>3119406</v>
      </c>
      <c r="F174" s="91">
        <v>3069945</v>
      </c>
      <c r="G174" s="91">
        <v>2226063</v>
      </c>
      <c r="H174" s="91">
        <v>2135818</v>
      </c>
      <c r="I174" s="91">
        <v>2699037</v>
      </c>
      <c r="J174" s="91">
        <v>2868180</v>
      </c>
      <c r="K174" s="91">
        <v>2783159</v>
      </c>
      <c r="L174" s="91">
        <v>2924448</v>
      </c>
      <c r="M174" s="91">
        <v>2894177</v>
      </c>
      <c r="N174" s="92">
        <v>2840211</v>
      </c>
    </row>
    <row r="175" spans="1:15" ht="14.4" customHeight="1" x14ac:dyDescent="0.2">
      <c r="A175" s="1" t="s">
        <v>3</v>
      </c>
      <c r="B175" s="90">
        <v>3737825</v>
      </c>
      <c r="C175" s="91">
        <v>3781647</v>
      </c>
      <c r="D175" s="91">
        <v>3763625</v>
      </c>
      <c r="E175" s="91">
        <v>3812878</v>
      </c>
      <c r="F175" s="91">
        <v>3811820</v>
      </c>
      <c r="G175" s="91">
        <v>3660383</v>
      </c>
      <c r="H175" s="91">
        <v>3523825</v>
      </c>
      <c r="I175" s="91">
        <v>3776296</v>
      </c>
      <c r="J175" s="91">
        <v>3816907</v>
      </c>
      <c r="K175" s="91">
        <v>3786182</v>
      </c>
      <c r="L175" s="91">
        <v>3828199</v>
      </c>
      <c r="M175" s="91">
        <v>3801255</v>
      </c>
      <c r="N175" s="92">
        <v>3786182</v>
      </c>
    </row>
    <row r="176" spans="1:15" ht="14.4" customHeight="1" x14ac:dyDescent="0.2">
      <c r="A176" s="1" t="s">
        <v>4</v>
      </c>
      <c r="B176" s="90">
        <v>1723610</v>
      </c>
      <c r="C176" s="91">
        <v>1807533</v>
      </c>
      <c r="D176" s="91">
        <v>1797115</v>
      </c>
      <c r="E176" s="91">
        <v>1800943</v>
      </c>
      <c r="F176" s="91">
        <v>1823042</v>
      </c>
      <c r="G176" s="91">
        <v>1699384</v>
      </c>
      <c r="H176" s="91">
        <v>1601120</v>
      </c>
      <c r="I176" s="91">
        <v>1719360</v>
      </c>
      <c r="J176" s="91">
        <v>1735110</v>
      </c>
      <c r="K176" s="91">
        <v>1760173</v>
      </c>
      <c r="L176" s="91">
        <v>1750568</v>
      </c>
      <c r="M176" s="91">
        <v>1702909</v>
      </c>
      <c r="N176" s="92">
        <v>1741372</v>
      </c>
    </row>
    <row r="177" spans="1:15" ht="14.4" customHeight="1" x14ac:dyDescent="0.2">
      <c r="A177" s="2" t="s">
        <v>5</v>
      </c>
      <c r="B177" s="93">
        <v>665849</v>
      </c>
      <c r="C177" s="94">
        <v>652757</v>
      </c>
      <c r="D177" s="94">
        <v>657041</v>
      </c>
      <c r="E177" s="94">
        <v>652124</v>
      </c>
      <c r="F177" s="94">
        <v>689472</v>
      </c>
      <c r="G177" s="94">
        <v>734365</v>
      </c>
      <c r="H177" s="94">
        <v>529989</v>
      </c>
      <c r="I177" s="94">
        <v>605230</v>
      </c>
      <c r="J177" s="94">
        <v>628968</v>
      </c>
      <c r="K177" s="94">
        <v>615257</v>
      </c>
      <c r="L177" s="94">
        <v>613948</v>
      </c>
      <c r="M177" s="94">
        <v>715566</v>
      </c>
      <c r="N177" s="95">
        <v>655905</v>
      </c>
    </row>
    <row r="178" spans="1:15" ht="14.4" customHeight="1" x14ac:dyDescent="0.3">
      <c r="A178" s="3" t="s">
        <v>32</v>
      </c>
      <c r="B178" s="84">
        <v>9118329</v>
      </c>
      <c r="C178" s="85">
        <v>9134653</v>
      </c>
      <c r="D178" s="85">
        <v>9152417</v>
      </c>
      <c r="E178" s="85">
        <v>9190893</v>
      </c>
      <c r="F178" s="85">
        <v>9197643</v>
      </c>
      <c r="G178" s="85">
        <v>8975827</v>
      </c>
      <c r="H178" s="85">
        <v>8922314</v>
      </c>
      <c r="I178" s="85">
        <v>9123301</v>
      </c>
      <c r="J178" s="85">
        <v>9155380</v>
      </c>
      <c r="K178" s="85">
        <v>8886068</v>
      </c>
      <c r="L178" s="85">
        <v>9133653</v>
      </c>
      <c r="M178" s="85">
        <v>9153107</v>
      </c>
      <c r="N178" s="86">
        <v>9229897</v>
      </c>
      <c r="O178" s="152"/>
    </row>
    <row r="179" spans="1:15" ht="14.4" customHeight="1" x14ac:dyDescent="0.2">
      <c r="A179" s="1" t="s">
        <v>91</v>
      </c>
      <c r="B179" s="87">
        <v>1457272</v>
      </c>
      <c r="C179" s="88">
        <v>1326580</v>
      </c>
      <c r="D179" s="88">
        <v>1359659</v>
      </c>
      <c r="E179" s="88">
        <v>1354736</v>
      </c>
      <c r="F179" s="88">
        <v>1315612</v>
      </c>
      <c r="G179" s="88">
        <v>1711451</v>
      </c>
      <c r="H179" s="88">
        <v>2087956</v>
      </c>
      <c r="I179" s="88">
        <v>1483177</v>
      </c>
      <c r="J179" s="88">
        <v>1415003</v>
      </c>
      <c r="K179" s="88">
        <v>1288219</v>
      </c>
      <c r="L179" s="88">
        <v>1378665</v>
      </c>
      <c r="M179" s="88">
        <v>1382516</v>
      </c>
      <c r="N179" s="89">
        <v>1485859</v>
      </c>
    </row>
    <row r="180" spans="1:15" ht="14.4" customHeight="1" x14ac:dyDescent="0.2">
      <c r="A180" s="1" t="s">
        <v>92</v>
      </c>
      <c r="B180" s="90">
        <v>2175808</v>
      </c>
      <c r="C180" s="91">
        <v>2222028</v>
      </c>
      <c r="D180" s="91">
        <v>2232609</v>
      </c>
      <c r="E180" s="91">
        <v>2231193</v>
      </c>
      <c r="F180" s="91">
        <v>2218253</v>
      </c>
      <c r="G180" s="91">
        <v>1813261</v>
      </c>
      <c r="H180" s="91">
        <v>1782674</v>
      </c>
      <c r="I180" s="91">
        <v>2183537</v>
      </c>
      <c r="J180" s="91">
        <v>2214616</v>
      </c>
      <c r="K180" s="91">
        <v>2091234</v>
      </c>
      <c r="L180" s="91">
        <v>2193800</v>
      </c>
      <c r="M180" s="91">
        <v>2203820</v>
      </c>
      <c r="N180" s="92">
        <v>2197815</v>
      </c>
    </row>
    <row r="181" spans="1:15" ht="14.4" customHeight="1" x14ac:dyDescent="0.2">
      <c r="A181" s="1" t="s">
        <v>3</v>
      </c>
      <c r="B181" s="90">
        <v>3580780</v>
      </c>
      <c r="C181" s="91">
        <v>3613439</v>
      </c>
      <c r="D181" s="91">
        <v>3602834</v>
      </c>
      <c r="E181" s="91">
        <v>3649620</v>
      </c>
      <c r="F181" s="91">
        <v>3653376</v>
      </c>
      <c r="G181" s="91">
        <v>3508815</v>
      </c>
      <c r="H181" s="91">
        <v>3351257</v>
      </c>
      <c r="I181" s="91">
        <v>3607837</v>
      </c>
      <c r="J181" s="91">
        <v>3644684</v>
      </c>
      <c r="K181" s="91">
        <v>3613365</v>
      </c>
      <c r="L181" s="91">
        <v>3666495</v>
      </c>
      <c r="M181" s="91">
        <v>3655466</v>
      </c>
      <c r="N181" s="92">
        <v>3638368</v>
      </c>
    </row>
    <row r="182" spans="1:15" ht="14.4" customHeight="1" x14ac:dyDescent="0.2">
      <c r="A182" s="1" t="s">
        <v>4</v>
      </c>
      <c r="B182" s="90">
        <v>1444912</v>
      </c>
      <c r="C182" s="91">
        <v>1505017</v>
      </c>
      <c r="D182" s="91">
        <v>1487247</v>
      </c>
      <c r="E182" s="91">
        <v>1489344</v>
      </c>
      <c r="F182" s="91">
        <v>1515130</v>
      </c>
      <c r="G182" s="91">
        <v>1427874</v>
      </c>
      <c r="H182" s="91">
        <v>1307624</v>
      </c>
      <c r="I182" s="91">
        <v>1412685</v>
      </c>
      <c r="J182" s="91">
        <v>1425875</v>
      </c>
      <c r="K182" s="91">
        <v>1449950</v>
      </c>
      <c r="L182" s="91">
        <v>1454969</v>
      </c>
      <c r="M182" s="91">
        <v>1430460</v>
      </c>
      <c r="N182" s="92">
        <v>1460453</v>
      </c>
    </row>
    <row r="183" spans="1:15" ht="14.4" customHeight="1" x14ac:dyDescent="0.2">
      <c r="A183" s="2" t="s">
        <v>5</v>
      </c>
      <c r="B183" s="93">
        <v>459557</v>
      </c>
      <c r="C183" s="94">
        <v>467589</v>
      </c>
      <c r="D183" s="94">
        <v>470068</v>
      </c>
      <c r="E183" s="94">
        <v>466000</v>
      </c>
      <c r="F183" s="94">
        <v>495272</v>
      </c>
      <c r="G183" s="94">
        <v>514426</v>
      </c>
      <c r="H183" s="94">
        <v>392803</v>
      </c>
      <c r="I183" s="94">
        <v>436065</v>
      </c>
      <c r="J183" s="94">
        <v>455202</v>
      </c>
      <c r="K183" s="94">
        <v>443300</v>
      </c>
      <c r="L183" s="94">
        <v>439724</v>
      </c>
      <c r="M183" s="94">
        <v>480845</v>
      </c>
      <c r="N183" s="95">
        <v>447402</v>
      </c>
    </row>
    <row r="186" spans="1:15" ht="14.4" customHeight="1" x14ac:dyDescent="0.2">
      <c r="A186" s="231" t="s">
        <v>106</v>
      </c>
      <c r="B186" s="231"/>
      <c r="C186" s="231"/>
      <c r="D186" s="231"/>
      <c r="E186" s="231"/>
      <c r="F186" s="231"/>
      <c r="G186" s="231"/>
      <c r="H186" s="231"/>
      <c r="I186" s="231"/>
      <c r="J186" s="231"/>
      <c r="K186" s="231"/>
      <c r="L186" s="231"/>
      <c r="M186" s="231"/>
      <c r="N186" s="231"/>
    </row>
    <row r="188" spans="1:15" ht="14.4" customHeight="1" x14ac:dyDescent="0.2">
      <c r="A188" s="211" t="s">
        <v>0</v>
      </c>
      <c r="B188" s="213" t="s">
        <v>31</v>
      </c>
      <c r="C188" s="214"/>
      <c r="D188" s="214"/>
      <c r="E188" s="214"/>
      <c r="F188" s="214"/>
      <c r="G188" s="214"/>
      <c r="H188" s="214"/>
      <c r="I188" s="214"/>
      <c r="J188" s="214"/>
      <c r="K188" s="214"/>
      <c r="L188" s="214"/>
      <c r="M188" s="214"/>
      <c r="N188" s="215"/>
    </row>
    <row r="189" spans="1:15" ht="14.4" customHeight="1" x14ac:dyDescent="0.2">
      <c r="A189" s="212"/>
      <c r="B189" s="21" t="s">
        <v>2323</v>
      </c>
      <c r="C189" s="22" t="s">
        <v>2324</v>
      </c>
      <c r="D189" s="22" t="s">
        <v>2325</v>
      </c>
      <c r="E189" s="22" t="s">
        <v>2326</v>
      </c>
      <c r="F189" s="22" t="s">
        <v>2327</v>
      </c>
      <c r="G189" s="22" t="s">
        <v>2328</v>
      </c>
      <c r="H189" s="22" t="s">
        <v>2329</v>
      </c>
      <c r="I189" s="22" t="s">
        <v>2330</v>
      </c>
      <c r="J189" s="22" t="s">
        <v>2331</v>
      </c>
      <c r="K189" s="22" t="s">
        <v>2332</v>
      </c>
      <c r="L189" s="22" t="s">
        <v>2333</v>
      </c>
      <c r="M189" s="22" t="s">
        <v>2335</v>
      </c>
      <c r="N189" s="51" t="s">
        <v>2338</v>
      </c>
    </row>
    <row r="190" spans="1:15" ht="14.4" customHeight="1" x14ac:dyDescent="0.3">
      <c r="A190" s="3" t="s">
        <v>1</v>
      </c>
      <c r="B190" s="84">
        <v>10515094</v>
      </c>
      <c r="C190" s="85">
        <v>10542078</v>
      </c>
      <c r="D190" s="85">
        <v>10558376</v>
      </c>
      <c r="E190" s="85">
        <v>10621266</v>
      </c>
      <c r="F190" s="85">
        <v>10622314</v>
      </c>
      <c r="G190" s="85">
        <v>10343683</v>
      </c>
      <c r="H190" s="85">
        <v>10292551</v>
      </c>
      <c r="I190" s="85">
        <v>10532486</v>
      </c>
      <c r="J190" s="85">
        <v>10574998</v>
      </c>
      <c r="K190" s="85">
        <v>10290635</v>
      </c>
      <c r="L190" s="85">
        <v>10527425</v>
      </c>
      <c r="M190" s="85">
        <v>10595557</v>
      </c>
      <c r="N190" s="86">
        <v>10671271</v>
      </c>
      <c r="O190" s="152"/>
    </row>
    <row r="191" spans="1:15" ht="14.4" customHeight="1" x14ac:dyDescent="0.2">
      <c r="A191" s="1" t="s">
        <v>91</v>
      </c>
      <c r="B191" s="87">
        <v>1498066</v>
      </c>
      <c r="C191" s="88">
        <v>1366236</v>
      </c>
      <c r="D191" s="88">
        <v>1392302</v>
      </c>
      <c r="E191" s="88">
        <v>1389040</v>
      </c>
      <c r="F191" s="88">
        <v>1348839</v>
      </c>
      <c r="G191" s="88">
        <v>1758307</v>
      </c>
      <c r="H191" s="88">
        <v>2144464</v>
      </c>
      <c r="I191" s="88">
        <v>1527544</v>
      </c>
      <c r="J191" s="88">
        <v>1452043</v>
      </c>
      <c r="K191" s="88">
        <v>1322314</v>
      </c>
      <c r="L191" s="88">
        <v>1413187</v>
      </c>
      <c r="M191" s="88">
        <v>1426200</v>
      </c>
      <c r="N191" s="89">
        <v>1536636</v>
      </c>
    </row>
    <row r="192" spans="1:15" ht="14.4" customHeight="1" x14ac:dyDescent="0.2">
      <c r="A192" s="1" t="s">
        <v>92</v>
      </c>
      <c r="B192" s="90">
        <v>2498820</v>
      </c>
      <c r="C192" s="91">
        <v>2546614</v>
      </c>
      <c r="D192" s="91">
        <v>2559906</v>
      </c>
      <c r="E192" s="91">
        <v>2573012</v>
      </c>
      <c r="F192" s="91">
        <v>2553272</v>
      </c>
      <c r="G192" s="91">
        <v>2098623</v>
      </c>
      <c r="H192" s="91">
        <v>2113731</v>
      </c>
      <c r="I192" s="91">
        <v>2522119</v>
      </c>
      <c r="J192" s="91">
        <v>2553585</v>
      </c>
      <c r="K192" s="91">
        <v>2418096</v>
      </c>
      <c r="L192" s="91">
        <v>2531111</v>
      </c>
      <c r="M192" s="91">
        <v>2549887</v>
      </c>
      <c r="N192" s="92">
        <v>2542048</v>
      </c>
    </row>
    <row r="193" spans="1:15" ht="14.4" customHeight="1" x14ac:dyDescent="0.2">
      <c r="A193" s="1" t="s">
        <v>3</v>
      </c>
      <c r="B193" s="90">
        <v>3836184</v>
      </c>
      <c r="C193" s="91">
        <v>3835823</v>
      </c>
      <c r="D193" s="91">
        <v>3818462</v>
      </c>
      <c r="E193" s="91">
        <v>3869221</v>
      </c>
      <c r="F193" s="91">
        <v>3864206</v>
      </c>
      <c r="G193" s="91">
        <v>3762424</v>
      </c>
      <c r="H193" s="91">
        <v>3654864</v>
      </c>
      <c r="I193" s="91">
        <v>3828542</v>
      </c>
      <c r="J193" s="91">
        <v>3873686</v>
      </c>
      <c r="K193" s="91">
        <v>3843318</v>
      </c>
      <c r="L193" s="91">
        <v>3884496</v>
      </c>
      <c r="M193" s="91">
        <v>3883754</v>
      </c>
      <c r="N193" s="92">
        <v>3875106</v>
      </c>
    </row>
    <row r="194" spans="1:15" ht="14.4" customHeight="1" x14ac:dyDescent="0.2">
      <c r="A194" s="1" t="s">
        <v>4</v>
      </c>
      <c r="B194" s="90">
        <v>1948582</v>
      </c>
      <c r="C194" s="91">
        <v>2077443</v>
      </c>
      <c r="D194" s="91">
        <v>2065408</v>
      </c>
      <c r="E194" s="91">
        <v>2061258</v>
      </c>
      <c r="F194" s="91">
        <v>1960334</v>
      </c>
      <c r="G194" s="91">
        <v>1959279</v>
      </c>
      <c r="H194" s="91">
        <v>1836920</v>
      </c>
      <c r="I194" s="91">
        <v>1983756</v>
      </c>
      <c r="J194" s="91">
        <v>1998963</v>
      </c>
      <c r="K194" s="91">
        <v>2027061</v>
      </c>
      <c r="L194" s="91">
        <v>2006639</v>
      </c>
      <c r="M194" s="91">
        <v>1881754</v>
      </c>
      <c r="N194" s="92">
        <v>1974805</v>
      </c>
    </row>
    <row r="195" spans="1:15" ht="14.4" customHeight="1" x14ac:dyDescent="0.2">
      <c r="A195" s="2" t="s">
        <v>5</v>
      </c>
      <c r="B195" s="93">
        <v>733442</v>
      </c>
      <c r="C195" s="94">
        <v>715962</v>
      </c>
      <c r="D195" s="94">
        <v>722298</v>
      </c>
      <c r="E195" s="94">
        <v>728735</v>
      </c>
      <c r="F195" s="94">
        <v>895663</v>
      </c>
      <c r="G195" s="94">
        <v>765050</v>
      </c>
      <c r="H195" s="94">
        <v>542572</v>
      </c>
      <c r="I195" s="94">
        <v>670525</v>
      </c>
      <c r="J195" s="94">
        <v>696721</v>
      </c>
      <c r="K195" s="94">
        <v>679846</v>
      </c>
      <c r="L195" s="94">
        <v>691992</v>
      </c>
      <c r="M195" s="94">
        <v>853962</v>
      </c>
      <c r="N195" s="95">
        <v>742676</v>
      </c>
    </row>
    <row r="196" spans="1:15" ht="14.4" customHeight="1" x14ac:dyDescent="0.3">
      <c r="A196" s="3" t="s">
        <v>2</v>
      </c>
      <c r="B196" s="84">
        <v>242466</v>
      </c>
      <c r="C196" s="85">
        <v>246263</v>
      </c>
      <c r="D196" s="85">
        <v>249195</v>
      </c>
      <c r="E196" s="85">
        <v>251250</v>
      </c>
      <c r="F196" s="85">
        <v>252007</v>
      </c>
      <c r="G196" s="85">
        <v>243964</v>
      </c>
      <c r="H196" s="85">
        <v>249548</v>
      </c>
      <c r="I196" s="85">
        <v>254130</v>
      </c>
      <c r="J196" s="85">
        <v>256947</v>
      </c>
      <c r="K196" s="85">
        <v>247079</v>
      </c>
      <c r="L196" s="85">
        <v>249477</v>
      </c>
      <c r="M196" s="85">
        <v>264904</v>
      </c>
      <c r="N196" s="86">
        <v>262040</v>
      </c>
      <c r="O196" s="152"/>
    </row>
    <row r="197" spans="1:15" ht="14.4" customHeight="1" x14ac:dyDescent="0.2">
      <c r="A197" s="1" t="s">
        <v>91</v>
      </c>
      <c r="B197" s="87">
        <v>5616</v>
      </c>
      <c r="C197" s="88">
        <v>5663</v>
      </c>
      <c r="D197" s="88">
        <v>5781</v>
      </c>
      <c r="E197" s="88">
        <v>5395</v>
      </c>
      <c r="F197" s="88">
        <v>4828</v>
      </c>
      <c r="G197" s="88">
        <v>6741</v>
      </c>
      <c r="H197" s="88">
        <v>11200</v>
      </c>
      <c r="I197" s="88">
        <v>8537</v>
      </c>
      <c r="J197" s="88">
        <v>6447</v>
      </c>
      <c r="K197" s="88">
        <v>5460</v>
      </c>
      <c r="L197" s="88">
        <v>5779</v>
      </c>
      <c r="M197" s="88">
        <v>5478</v>
      </c>
      <c r="N197" s="89">
        <v>5750</v>
      </c>
    </row>
    <row r="198" spans="1:15" ht="14.4" customHeight="1" x14ac:dyDescent="0.2">
      <c r="A198" s="1" t="s">
        <v>92</v>
      </c>
      <c r="B198" s="90">
        <v>161668</v>
      </c>
      <c r="C198" s="91">
        <v>163602</v>
      </c>
      <c r="D198" s="91">
        <v>163728</v>
      </c>
      <c r="E198" s="91">
        <v>164075</v>
      </c>
      <c r="F198" s="91">
        <v>163863</v>
      </c>
      <c r="G198" s="91">
        <v>159502</v>
      </c>
      <c r="H198" s="91">
        <v>176501</v>
      </c>
      <c r="I198" s="91">
        <v>173313</v>
      </c>
      <c r="J198" s="91">
        <v>171796</v>
      </c>
      <c r="K198" s="91">
        <v>163794</v>
      </c>
      <c r="L198" s="91">
        <v>165751</v>
      </c>
      <c r="M198" s="91">
        <v>173803</v>
      </c>
      <c r="N198" s="92">
        <v>169897</v>
      </c>
    </row>
    <row r="199" spans="1:15" ht="14.4" customHeight="1" x14ac:dyDescent="0.2">
      <c r="A199" s="1" t="s">
        <v>3</v>
      </c>
      <c r="B199" s="90">
        <v>53386</v>
      </c>
      <c r="C199" s="91">
        <v>54724</v>
      </c>
      <c r="D199" s="91">
        <v>56437</v>
      </c>
      <c r="E199" s="91">
        <v>57549</v>
      </c>
      <c r="F199" s="91">
        <v>58345</v>
      </c>
      <c r="G199" s="91">
        <v>53278</v>
      </c>
      <c r="H199" s="91">
        <v>45417</v>
      </c>
      <c r="I199" s="91">
        <v>52840</v>
      </c>
      <c r="J199" s="91">
        <v>57219</v>
      </c>
      <c r="K199" s="91">
        <v>56430</v>
      </c>
      <c r="L199" s="91">
        <v>56646</v>
      </c>
      <c r="M199" s="91">
        <v>62129</v>
      </c>
      <c r="N199" s="92">
        <v>62462</v>
      </c>
    </row>
    <row r="200" spans="1:15" ht="14.4" customHeight="1" x14ac:dyDescent="0.2">
      <c r="A200" s="1" t="s">
        <v>4</v>
      </c>
      <c r="B200" s="90">
        <v>18903</v>
      </c>
      <c r="C200" s="91">
        <v>19185</v>
      </c>
      <c r="D200" s="91">
        <v>19987</v>
      </c>
      <c r="E200" s="91">
        <v>20895</v>
      </c>
      <c r="F200" s="91">
        <v>21424</v>
      </c>
      <c r="G200" s="91">
        <v>20744</v>
      </c>
      <c r="H200" s="91">
        <v>13882</v>
      </c>
      <c r="I200" s="91">
        <v>16697</v>
      </c>
      <c r="J200" s="91">
        <v>18582</v>
      </c>
      <c r="K200" s="91">
        <v>18510</v>
      </c>
      <c r="L200" s="91">
        <v>18420</v>
      </c>
      <c r="M200" s="91">
        <v>20387</v>
      </c>
      <c r="N200" s="92">
        <v>20791</v>
      </c>
    </row>
    <row r="201" spans="1:15" ht="14.4" customHeight="1" x14ac:dyDescent="0.2">
      <c r="A201" s="2" t="s">
        <v>5</v>
      </c>
      <c r="B201" s="93">
        <v>2893</v>
      </c>
      <c r="C201" s="94">
        <v>3089</v>
      </c>
      <c r="D201" s="94">
        <v>3262</v>
      </c>
      <c r="E201" s="94">
        <v>3336</v>
      </c>
      <c r="F201" s="94">
        <v>3547</v>
      </c>
      <c r="G201" s="94">
        <v>3699</v>
      </c>
      <c r="H201" s="94">
        <v>2548</v>
      </c>
      <c r="I201" s="94">
        <v>2743</v>
      </c>
      <c r="J201" s="94">
        <v>2903</v>
      </c>
      <c r="K201" s="94">
        <v>2885</v>
      </c>
      <c r="L201" s="94">
        <v>2881</v>
      </c>
      <c r="M201" s="94">
        <v>3107</v>
      </c>
      <c r="N201" s="95">
        <v>3140</v>
      </c>
    </row>
    <row r="202" spans="1:15" ht="14.4" customHeight="1" x14ac:dyDescent="0.3">
      <c r="A202" s="3" t="s">
        <v>6</v>
      </c>
      <c r="B202" s="84">
        <v>10272628</v>
      </c>
      <c r="C202" s="85">
        <v>10295815</v>
      </c>
      <c r="D202" s="85">
        <v>10309181</v>
      </c>
      <c r="E202" s="85">
        <v>10370016</v>
      </c>
      <c r="F202" s="85">
        <v>10370307</v>
      </c>
      <c r="G202" s="85">
        <v>10099719</v>
      </c>
      <c r="H202" s="85">
        <v>10043003</v>
      </c>
      <c r="I202" s="85">
        <v>10278356</v>
      </c>
      <c r="J202" s="85">
        <v>10318051</v>
      </c>
      <c r="K202" s="85">
        <v>10043556</v>
      </c>
      <c r="L202" s="85">
        <v>10277948</v>
      </c>
      <c r="M202" s="85">
        <v>10330653</v>
      </c>
      <c r="N202" s="86">
        <v>10409231</v>
      </c>
      <c r="O202" s="152"/>
    </row>
    <row r="203" spans="1:15" ht="14.4" customHeight="1" x14ac:dyDescent="0.2">
      <c r="A203" s="1" t="s">
        <v>91</v>
      </c>
      <c r="B203" s="87">
        <v>1492450</v>
      </c>
      <c r="C203" s="88">
        <v>1360573</v>
      </c>
      <c r="D203" s="88">
        <v>1386521</v>
      </c>
      <c r="E203" s="88">
        <v>1383645</v>
      </c>
      <c r="F203" s="88">
        <v>1344011</v>
      </c>
      <c r="G203" s="88">
        <v>1751566</v>
      </c>
      <c r="H203" s="88">
        <v>2133264</v>
      </c>
      <c r="I203" s="88">
        <v>1519007</v>
      </c>
      <c r="J203" s="88">
        <v>1445596</v>
      </c>
      <c r="K203" s="88">
        <v>1316854</v>
      </c>
      <c r="L203" s="88">
        <v>1407408</v>
      </c>
      <c r="M203" s="88">
        <v>1420722</v>
      </c>
      <c r="N203" s="89">
        <v>1530886</v>
      </c>
    </row>
    <row r="204" spans="1:15" ht="14.4" customHeight="1" x14ac:dyDescent="0.2">
      <c r="A204" s="1" t="s">
        <v>92</v>
      </c>
      <c r="B204" s="90">
        <v>2337152</v>
      </c>
      <c r="C204" s="91">
        <v>2383012</v>
      </c>
      <c r="D204" s="91">
        <v>2396178</v>
      </c>
      <c r="E204" s="91">
        <v>2408937</v>
      </c>
      <c r="F204" s="91">
        <v>2389409</v>
      </c>
      <c r="G204" s="91">
        <v>1939121</v>
      </c>
      <c r="H204" s="91">
        <v>1937230</v>
      </c>
      <c r="I204" s="91">
        <v>2348806</v>
      </c>
      <c r="J204" s="91">
        <v>2381789</v>
      </c>
      <c r="K204" s="91">
        <v>2254302</v>
      </c>
      <c r="L204" s="91">
        <v>2365360</v>
      </c>
      <c r="M204" s="91">
        <v>2376084</v>
      </c>
      <c r="N204" s="92">
        <v>2372151</v>
      </c>
    </row>
    <row r="205" spans="1:15" ht="14.4" customHeight="1" x14ac:dyDescent="0.2">
      <c r="A205" s="1" t="s">
        <v>3</v>
      </c>
      <c r="B205" s="90">
        <v>3782798</v>
      </c>
      <c r="C205" s="91">
        <v>3781099</v>
      </c>
      <c r="D205" s="91">
        <v>3762025</v>
      </c>
      <c r="E205" s="91">
        <v>3811672</v>
      </c>
      <c r="F205" s="91">
        <v>3805861</v>
      </c>
      <c r="G205" s="91">
        <v>3709146</v>
      </c>
      <c r="H205" s="91">
        <v>3609447</v>
      </c>
      <c r="I205" s="91">
        <v>3775702</v>
      </c>
      <c r="J205" s="91">
        <v>3816467</v>
      </c>
      <c r="K205" s="91">
        <v>3786888</v>
      </c>
      <c r="L205" s="91">
        <v>3827850</v>
      </c>
      <c r="M205" s="91">
        <v>3821625</v>
      </c>
      <c r="N205" s="92">
        <v>3812644</v>
      </c>
    </row>
    <row r="206" spans="1:15" ht="14.4" customHeight="1" x14ac:dyDescent="0.2">
      <c r="A206" s="1" t="s">
        <v>4</v>
      </c>
      <c r="B206" s="90">
        <v>1929679</v>
      </c>
      <c r="C206" s="91">
        <v>2058258</v>
      </c>
      <c r="D206" s="91">
        <v>2045421</v>
      </c>
      <c r="E206" s="91">
        <v>2040363</v>
      </c>
      <c r="F206" s="91">
        <v>1938910</v>
      </c>
      <c r="G206" s="91">
        <v>1938535</v>
      </c>
      <c r="H206" s="91">
        <v>1823038</v>
      </c>
      <c r="I206" s="91">
        <v>1967059</v>
      </c>
      <c r="J206" s="91">
        <v>1980381</v>
      </c>
      <c r="K206" s="91">
        <v>2008551</v>
      </c>
      <c r="L206" s="91">
        <v>1988219</v>
      </c>
      <c r="M206" s="91">
        <v>1861367</v>
      </c>
      <c r="N206" s="92">
        <v>1954014</v>
      </c>
    </row>
    <row r="207" spans="1:15" ht="14.4" customHeight="1" x14ac:dyDescent="0.2">
      <c r="A207" s="2" t="s">
        <v>5</v>
      </c>
      <c r="B207" s="93">
        <v>730549</v>
      </c>
      <c r="C207" s="94">
        <v>712873</v>
      </c>
      <c r="D207" s="94">
        <v>719036</v>
      </c>
      <c r="E207" s="94">
        <v>725399</v>
      </c>
      <c r="F207" s="94">
        <v>892116</v>
      </c>
      <c r="G207" s="94">
        <v>761351</v>
      </c>
      <c r="H207" s="94">
        <v>540024</v>
      </c>
      <c r="I207" s="94">
        <v>667782</v>
      </c>
      <c r="J207" s="94">
        <v>693818</v>
      </c>
      <c r="K207" s="94">
        <v>676961</v>
      </c>
      <c r="L207" s="94">
        <v>689111</v>
      </c>
      <c r="M207" s="94">
        <v>850855</v>
      </c>
      <c r="N207" s="95">
        <v>739536</v>
      </c>
    </row>
    <row r="208" spans="1:15" ht="14.4" customHeight="1" x14ac:dyDescent="0.3">
      <c r="A208" s="3" t="s">
        <v>32</v>
      </c>
      <c r="B208" s="84">
        <v>9172339</v>
      </c>
      <c r="C208" s="85">
        <v>9187277</v>
      </c>
      <c r="D208" s="85">
        <v>9205992</v>
      </c>
      <c r="E208" s="85">
        <v>9255212</v>
      </c>
      <c r="F208" s="85">
        <v>9259165</v>
      </c>
      <c r="G208" s="85">
        <v>9034989</v>
      </c>
      <c r="H208" s="85">
        <v>8986092</v>
      </c>
      <c r="I208" s="85">
        <v>9180157</v>
      </c>
      <c r="J208" s="85">
        <v>9212898</v>
      </c>
      <c r="K208" s="85">
        <v>8942609</v>
      </c>
      <c r="L208" s="85">
        <v>9196824</v>
      </c>
      <c r="M208" s="85">
        <v>9218390</v>
      </c>
      <c r="N208" s="86">
        <v>9300787</v>
      </c>
      <c r="O208" s="152"/>
    </row>
    <row r="209" spans="1:14" ht="14.4" customHeight="1" x14ac:dyDescent="0.2">
      <c r="A209" s="1" t="s">
        <v>91</v>
      </c>
      <c r="B209" s="87">
        <v>1466677</v>
      </c>
      <c r="C209" s="88">
        <v>1335692</v>
      </c>
      <c r="D209" s="88">
        <v>1369153</v>
      </c>
      <c r="E209" s="88">
        <v>1364602</v>
      </c>
      <c r="F209" s="88">
        <v>1325015</v>
      </c>
      <c r="G209" s="88">
        <v>1721566</v>
      </c>
      <c r="H209" s="88">
        <v>2099000</v>
      </c>
      <c r="I209" s="88">
        <v>1490312</v>
      </c>
      <c r="J209" s="88">
        <v>1425024</v>
      </c>
      <c r="K209" s="88">
        <v>1298278</v>
      </c>
      <c r="L209" s="88">
        <v>1389611</v>
      </c>
      <c r="M209" s="88">
        <v>1393950</v>
      </c>
      <c r="N209" s="89">
        <v>1497650</v>
      </c>
    </row>
    <row r="210" spans="1:14" ht="14.4" customHeight="1" x14ac:dyDescent="0.2">
      <c r="A210" s="1" t="s">
        <v>92</v>
      </c>
      <c r="B210" s="90">
        <v>2206957</v>
      </c>
      <c r="C210" s="91">
        <v>2253660</v>
      </c>
      <c r="D210" s="91">
        <v>2266483</v>
      </c>
      <c r="E210" s="91">
        <v>2273717</v>
      </c>
      <c r="F210" s="91">
        <v>2259070</v>
      </c>
      <c r="G210" s="91">
        <v>1847549</v>
      </c>
      <c r="H210" s="91">
        <v>1822695</v>
      </c>
      <c r="I210" s="91">
        <v>2224851</v>
      </c>
      <c r="J210" s="91">
        <v>2251266</v>
      </c>
      <c r="K210" s="91">
        <v>2126440</v>
      </c>
      <c r="L210" s="91">
        <v>2235070</v>
      </c>
      <c r="M210" s="91">
        <v>2246604</v>
      </c>
      <c r="N210" s="92">
        <v>2243146</v>
      </c>
    </row>
    <row r="211" spans="1:14" ht="14.4" customHeight="1" x14ac:dyDescent="0.2">
      <c r="A211" s="1" t="s">
        <v>3</v>
      </c>
      <c r="B211" s="90">
        <v>3588407</v>
      </c>
      <c r="C211" s="91">
        <v>3620754</v>
      </c>
      <c r="D211" s="91">
        <v>3609272</v>
      </c>
      <c r="E211" s="91">
        <v>3656944</v>
      </c>
      <c r="F211" s="91">
        <v>3660225</v>
      </c>
      <c r="G211" s="91">
        <v>3517735</v>
      </c>
      <c r="H211" s="91">
        <v>3359430</v>
      </c>
      <c r="I211" s="91">
        <v>3613457</v>
      </c>
      <c r="J211" s="91">
        <v>3651889</v>
      </c>
      <c r="K211" s="91">
        <v>3620541</v>
      </c>
      <c r="L211" s="91">
        <v>3673721</v>
      </c>
      <c r="M211" s="91">
        <v>3662480</v>
      </c>
      <c r="N211" s="92">
        <v>3646234</v>
      </c>
    </row>
    <row r="212" spans="1:14" ht="14.4" customHeight="1" x14ac:dyDescent="0.2">
      <c r="A212" s="1" t="s">
        <v>4</v>
      </c>
      <c r="B212" s="90">
        <v>1448832</v>
      </c>
      <c r="C212" s="91">
        <v>1508149</v>
      </c>
      <c r="D212" s="91">
        <v>1489848</v>
      </c>
      <c r="E212" s="91">
        <v>1492525</v>
      </c>
      <c r="F212" s="91">
        <v>1518158</v>
      </c>
      <c r="G212" s="91">
        <v>1431975</v>
      </c>
      <c r="H212" s="91">
        <v>1310865</v>
      </c>
      <c r="I212" s="91">
        <v>1414630</v>
      </c>
      <c r="J212" s="91">
        <v>1428372</v>
      </c>
      <c r="K212" s="91">
        <v>1452821</v>
      </c>
      <c r="L212" s="91">
        <v>1457636</v>
      </c>
      <c r="M212" s="91">
        <v>1433235</v>
      </c>
      <c r="N212" s="92">
        <v>1464663</v>
      </c>
    </row>
    <row r="213" spans="1:14" ht="14.4" customHeight="1" x14ac:dyDescent="0.2">
      <c r="A213" s="2" t="s">
        <v>5</v>
      </c>
      <c r="B213" s="93">
        <v>461466</v>
      </c>
      <c r="C213" s="94">
        <v>469022</v>
      </c>
      <c r="D213" s="94">
        <v>471236</v>
      </c>
      <c r="E213" s="94">
        <v>467424</v>
      </c>
      <c r="F213" s="94">
        <v>496697</v>
      </c>
      <c r="G213" s="94">
        <v>516164</v>
      </c>
      <c r="H213" s="94">
        <v>394102</v>
      </c>
      <c r="I213" s="94">
        <v>436907</v>
      </c>
      <c r="J213" s="94">
        <v>456347</v>
      </c>
      <c r="K213" s="94">
        <v>444529</v>
      </c>
      <c r="L213" s="94">
        <v>440786</v>
      </c>
      <c r="M213" s="94">
        <v>482121</v>
      </c>
      <c r="N213" s="95">
        <v>449094</v>
      </c>
    </row>
    <row r="215" spans="1:14" ht="14.4" customHeight="1" x14ac:dyDescent="0.2">
      <c r="A215" s="4" t="s">
        <v>60</v>
      </c>
    </row>
  </sheetData>
  <mergeCells count="22">
    <mergeCell ref="A156:N156"/>
    <mergeCell ref="A158:A159"/>
    <mergeCell ref="B158:N158"/>
    <mergeCell ref="A186:N186"/>
    <mergeCell ref="A188:A189"/>
    <mergeCell ref="B188:N188"/>
    <mergeCell ref="A96:N96"/>
    <mergeCell ref="A98:A99"/>
    <mergeCell ref="B98:N98"/>
    <mergeCell ref="A126:N126"/>
    <mergeCell ref="A128:A129"/>
    <mergeCell ref="B128:N128"/>
    <mergeCell ref="A68:A69"/>
    <mergeCell ref="B68:M68"/>
    <mergeCell ref="D5:K5"/>
    <mergeCell ref="J2:K4"/>
    <mergeCell ref="D2:I4"/>
    <mergeCell ref="A10:N10"/>
    <mergeCell ref="A40:A41"/>
    <mergeCell ref="A12:A13"/>
    <mergeCell ref="B12:N12"/>
    <mergeCell ref="B40:M40"/>
  </mergeCells>
  <phoneticPr fontId="10" type="noConversion"/>
  <conditionalFormatting sqref="B42:M65">
    <cfRule type="colorScale" priority="1">
      <colorScale>
        <cfvo type="min"/>
        <cfvo type="percentile" val="50"/>
        <cfvo type="max"/>
        <color theme="5" tint="0.79998168889431442"/>
        <color theme="0"/>
        <color theme="9" tint="0.79998168889431442"/>
      </colorScale>
    </cfRule>
  </conditionalFormatting>
  <conditionalFormatting sqref="B70:M93">
    <cfRule type="colorScale" priority="23">
      <colorScale>
        <cfvo type="min"/>
        <cfvo type="percentile" val="50"/>
        <cfvo type="max"/>
        <color theme="5" tint="0.79998168889431442"/>
        <color theme="0"/>
        <color theme="9" tint="0.79998168889431442"/>
      </colorScale>
    </cfRule>
  </conditionalFormatting>
  <conditionalFormatting sqref="B14:N14">
    <cfRule type="colorScale" priority="2">
      <colorScale>
        <cfvo type="min"/>
        <cfvo type="percentile" val="50"/>
        <cfvo type="max"/>
        <color theme="5" tint="0.79998168889431442"/>
        <color rgb="FFFFFBEF"/>
        <color theme="9" tint="0.79998168889431442"/>
      </colorScale>
    </cfRule>
  </conditionalFormatting>
  <conditionalFormatting sqref="B20:N20">
    <cfRule type="colorScale" priority="5">
      <colorScale>
        <cfvo type="min"/>
        <cfvo type="percentile" val="50"/>
        <cfvo type="max"/>
        <color theme="5" tint="0.79998168889431442"/>
        <color rgb="FFFFFBEF"/>
        <color theme="9" tint="0.79998168889431442"/>
      </colorScale>
    </cfRule>
  </conditionalFormatting>
  <conditionalFormatting sqref="B26:N26">
    <cfRule type="colorScale" priority="3">
      <colorScale>
        <cfvo type="min"/>
        <cfvo type="percentile" val="50"/>
        <cfvo type="max"/>
        <color theme="5" tint="0.79998168889431442"/>
        <color rgb="FFFFFBEF"/>
        <color theme="9" tint="0.79998168889431442"/>
      </colorScale>
    </cfRule>
  </conditionalFormatting>
  <conditionalFormatting sqref="B32:N32">
    <cfRule type="colorScale" priority="4">
      <colorScale>
        <cfvo type="min"/>
        <cfvo type="percentile" val="50"/>
        <cfvo type="max"/>
        <color theme="5" tint="0.79998168889431442"/>
        <color rgb="FFFFFBEF"/>
        <color theme="9" tint="0.79998168889431442"/>
      </colorScale>
    </cfRule>
  </conditionalFormatting>
  <conditionalFormatting sqref="B100:N100">
    <cfRule type="colorScale" priority="18">
      <colorScale>
        <cfvo type="min"/>
        <cfvo type="percentile" val="50"/>
        <cfvo type="max"/>
        <color theme="5" tint="0.79998168889431442"/>
        <color rgb="FFFFFBEF"/>
        <color theme="9" tint="0.79998168889431442"/>
      </colorScale>
    </cfRule>
  </conditionalFormatting>
  <conditionalFormatting sqref="B106:N106">
    <cfRule type="colorScale" priority="21">
      <colorScale>
        <cfvo type="min"/>
        <cfvo type="percentile" val="50"/>
        <cfvo type="max"/>
        <color theme="5" tint="0.79998168889431442"/>
        <color rgb="FFFFFBEF"/>
        <color theme="9" tint="0.79998168889431442"/>
      </colorScale>
    </cfRule>
  </conditionalFormatting>
  <conditionalFormatting sqref="B112:N112">
    <cfRule type="colorScale" priority="19">
      <colorScale>
        <cfvo type="min"/>
        <cfvo type="percentile" val="50"/>
        <cfvo type="max"/>
        <color theme="5" tint="0.79998168889431442"/>
        <color rgb="FFFFFBEF"/>
        <color theme="9" tint="0.79998168889431442"/>
      </colorScale>
    </cfRule>
  </conditionalFormatting>
  <conditionalFormatting sqref="B118:N118">
    <cfRule type="colorScale" priority="20">
      <colorScale>
        <cfvo type="min"/>
        <cfvo type="percentile" val="50"/>
        <cfvo type="max"/>
        <color theme="5" tint="0.79998168889431442"/>
        <color rgb="FFFFFBEF"/>
        <color theme="9" tint="0.79998168889431442"/>
      </colorScale>
    </cfRule>
  </conditionalFormatting>
  <conditionalFormatting sqref="B130:N130">
    <cfRule type="colorScale" priority="14">
      <colorScale>
        <cfvo type="min"/>
        <cfvo type="percentile" val="50"/>
        <cfvo type="max"/>
        <color theme="5" tint="0.79998168889431442"/>
        <color rgb="FFFFFBEF"/>
        <color theme="9" tint="0.79998168889431442"/>
      </colorScale>
    </cfRule>
  </conditionalFormatting>
  <conditionalFormatting sqref="B136:N136">
    <cfRule type="colorScale" priority="17">
      <colorScale>
        <cfvo type="min"/>
        <cfvo type="percentile" val="50"/>
        <cfvo type="max"/>
        <color theme="5" tint="0.79998168889431442"/>
        <color rgb="FFFFFBEF"/>
        <color theme="9" tint="0.79998168889431442"/>
      </colorScale>
    </cfRule>
  </conditionalFormatting>
  <conditionalFormatting sqref="B142:N142">
    <cfRule type="colorScale" priority="15">
      <colorScale>
        <cfvo type="min"/>
        <cfvo type="percentile" val="50"/>
        <cfvo type="max"/>
        <color theme="5" tint="0.79998168889431442"/>
        <color rgb="FFFFFBEF"/>
        <color theme="9" tint="0.79998168889431442"/>
      </colorScale>
    </cfRule>
  </conditionalFormatting>
  <conditionalFormatting sqref="B148:N148">
    <cfRule type="colorScale" priority="16">
      <colorScale>
        <cfvo type="min"/>
        <cfvo type="percentile" val="50"/>
        <cfvo type="max"/>
        <color theme="5" tint="0.79998168889431442"/>
        <color rgb="FFFFFBEF"/>
        <color theme="9" tint="0.79998168889431442"/>
      </colorScale>
    </cfRule>
  </conditionalFormatting>
  <conditionalFormatting sqref="B160:N160">
    <cfRule type="colorScale" priority="10">
      <colorScale>
        <cfvo type="min"/>
        <cfvo type="percentile" val="50"/>
        <cfvo type="max"/>
        <color theme="5" tint="0.79998168889431442"/>
        <color rgb="FFFFFBEF"/>
        <color theme="9" tint="0.79998168889431442"/>
      </colorScale>
    </cfRule>
  </conditionalFormatting>
  <conditionalFormatting sqref="B166:N166">
    <cfRule type="colorScale" priority="13">
      <colorScale>
        <cfvo type="min"/>
        <cfvo type="percentile" val="50"/>
        <cfvo type="max"/>
        <color theme="5" tint="0.79998168889431442"/>
        <color rgb="FFFFFBEF"/>
        <color theme="9" tint="0.79998168889431442"/>
      </colorScale>
    </cfRule>
  </conditionalFormatting>
  <conditionalFormatting sqref="B172:N172">
    <cfRule type="colorScale" priority="11">
      <colorScale>
        <cfvo type="min"/>
        <cfvo type="percentile" val="50"/>
        <cfvo type="max"/>
        <color theme="5" tint="0.79998168889431442"/>
        <color rgb="FFFFFBEF"/>
        <color theme="9" tint="0.79998168889431442"/>
      </colorScale>
    </cfRule>
  </conditionalFormatting>
  <conditionalFormatting sqref="B178:N178">
    <cfRule type="colorScale" priority="12">
      <colorScale>
        <cfvo type="min"/>
        <cfvo type="percentile" val="50"/>
        <cfvo type="max"/>
        <color theme="5" tint="0.79998168889431442"/>
        <color rgb="FFFFFBEF"/>
        <color theme="9" tint="0.79998168889431442"/>
      </colorScale>
    </cfRule>
  </conditionalFormatting>
  <conditionalFormatting sqref="B190:N190">
    <cfRule type="colorScale" priority="6">
      <colorScale>
        <cfvo type="min"/>
        <cfvo type="percentile" val="50"/>
        <cfvo type="max"/>
        <color theme="5" tint="0.79998168889431442"/>
        <color rgb="FFFFFBEF"/>
        <color theme="9" tint="0.79998168889431442"/>
      </colorScale>
    </cfRule>
  </conditionalFormatting>
  <conditionalFormatting sqref="B196:N196">
    <cfRule type="colorScale" priority="9">
      <colorScale>
        <cfvo type="min"/>
        <cfvo type="percentile" val="50"/>
        <cfvo type="max"/>
        <color theme="5" tint="0.79998168889431442"/>
        <color rgb="FFFFFBEF"/>
        <color theme="9" tint="0.79998168889431442"/>
      </colorScale>
    </cfRule>
  </conditionalFormatting>
  <conditionalFormatting sqref="B202:N202">
    <cfRule type="colorScale" priority="7">
      <colorScale>
        <cfvo type="min"/>
        <cfvo type="percentile" val="50"/>
        <cfvo type="max"/>
        <color theme="5" tint="0.79998168889431442"/>
        <color rgb="FFFFFBEF"/>
        <color theme="9" tint="0.79998168889431442"/>
      </colorScale>
    </cfRule>
  </conditionalFormatting>
  <conditionalFormatting sqref="B208:N208">
    <cfRule type="colorScale" priority="8">
      <colorScale>
        <cfvo type="min"/>
        <cfvo type="percentile" val="50"/>
        <cfvo type="max"/>
        <color theme="5" tint="0.79998168889431442"/>
        <color rgb="FFFFFBEF"/>
        <color theme="9" tint="0.79998168889431442"/>
      </colorScale>
    </cfRule>
  </conditionalFormatting>
  <pageMargins left="0.7" right="0.7" top="0.75" bottom="0.75" header="0.3" footer="0.3"/>
  <pageSetup orientation="portrait" r:id="rId1"/>
  <drawing r:id="rId2"/>
  <extLst>
    <ext xmlns:x14="http://schemas.microsoft.com/office/spreadsheetml/2009/9/main" uri="{05C60535-1F16-4fd2-B633-F4F36F0B64E0}">
      <x14:sparklineGroups xmlns:xm="http://schemas.microsoft.com/office/excel/2006/main">
        <x14:sparklineGroup displayEmptyCellsAs="gap" xr2:uid="{6FDFAE49-A549-4BCA-B0B9-3D21EE89D14D}">
          <x14:colorSeries rgb="FF376092"/>
          <x14:colorNegative rgb="FFD00000"/>
          <x14:colorAxis rgb="FF000000"/>
          <x14:colorMarkers rgb="FFD00000"/>
          <x14:colorFirst rgb="FFD00000"/>
          <x14:colorLast rgb="FFD00000"/>
          <x14:colorHigh rgb="FFD00000"/>
          <x14:colorLow rgb="FFD00000"/>
          <x14:sparklines>
            <x14:sparkline>
              <xm:f>'Resultados generales'!B190:N190</xm:f>
              <xm:sqref>O190</xm:sqref>
            </x14:sparkline>
          </x14:sparklines>
        </x14:sparklineGroup>
        <x14:sparklineGroup displayEmptyCellsAs="gap" xr2:uid="{36DDED8D-165D-4EF1-8144-61B698862ED7}">
          <x14:colorSeries rgb="FF376092"/>
          <x14:colorNegative rgb="FFD00000"/>
          <x14:colorAxis rgb="FF000000"/>
          <x14:colorMarkers rgb="FFD00000"/>
          <x14:colorFirst rgb="FFD00000"/>
          <x14:colorLast rgb="FFD00000"/>
          <x14:colorHigh rgb="FFD00000"/>
          <x14:colorLow rgb="FFD00000"/>
          <x14:sparklines>
            <x14:sparkline>
              <xm:f>'Resultados generales'!B196:N196</xm:f>
              <xm:sqref>O196</xm:sqref>
            </x14:sparkline>
          </x14:sparklines>
        </x14:sparklineGroup>
        <x14:sparklineGroup displayEmptyCellsAs="gap" xr2:uid="{8F351A46-BEED-48FB-ACA8-50C05142C92B}">
          <x14:colorSeries rgb="FF376092"/>
          <x14:colorNegative rgb="FFD00000"/>
          <x14:colorAxis rgb="FF000000"/>
          <x14:colorMarkers rgb="FFD00000"/>
          <x14:colorFirst rgb="FFD00000"/>
          <x14:colorLast rgb="FFD00000"/>
          <x14:colorHigh rgb="FFD00000"/>
          <x14:colorLow rgb="FFD00000"/>
          <x14:sparklines>
            <x14:sparkline>
              <xm:f>'Resultados generales'!B202:N202</xm:f>
              <xm:sqref>O202</xm:sqref>
            </x14:sparkline>
          </x14:sparklines>
        </x14:sparklineGroup>
        <x14:sparklineGroup displayEmptyCellsAs="gap" xr2:uid="{AC6F7CE4-5FDF-4F2C-9980-F0709F9511F2}">
          <x14:colorSeries rgb="FF376092"/>
          <x14:colorNegative rgb="FFD00000"/>
          <x14:colorAxis rgb="FF000000"/>
          <x14:colorMarkers rgb="FFD00000"/>
          <x14:colorFirst rgb="FFD00000"/>
          <x14:colorLast rgb="FFD00000"/>
          <x14:colorHigh rgb="FFD00000"/>
          <x14:colorLow rgb="FFD00000"/>
          <x14:sparklines>
            <x14:sparkline>
              <xm:f>'Resultados generales'!B208:N208</xm:f>
              <xm:sqref>O208</xm:sqref>
            </x14:sparkline>
          </x14:sparklines>
        </x14:sparklineGroup>
        <x14:sparklineGroup displayEmptyCellsAs="gap" xr2:uid="{1AB9F0B4-65D3-4B85-8DB3-E0EFFB661210}">
          <x14:colorSeries rgb="FF376092"/>
          <x14:colorNegative rgb="FFD00000"/>
          <x14:colorAxis rgb="FF000000"/>
          <x14:colorMarkers rgb="FFD00000"/>
          <x14:colorFirst rgb="FFD00000"/>
          <x14:colorLast rgb="FFD00000"/>
          <x14:colorHigh rgb="FFD00000"/>
          <x14:colorLow rgb="FFD00000"/>
          <x14:sparklines>
            <x14:sparkline>
              <xm:f>'Resultados generales'!B160:N160</xm:f>
              <xm:sqref>O160</xm:sqref>
            </x14:sparkline>
          </x14:sparklines>
        </x14:sparklineGroup>
        <x14:sparklineGroup displayEmptyCellsAs="gap" xr2:uid="{34AACCB2-9B89-4614-864A-2CBAE7F3CE24}">
          <x14:colorSeries rgb="FF376092"/>
          <x14:colorNegative rgb="FFD00000"/>
          <x14:colorAxis rgb="FF000000"/>
          <x14:colorMarkers rgb="FFD00000"/>
          <x14:colorFirst rgb="FFD00000"/>
          <x14:colorLast rgb="FFD00000"/>
          <x14:colorHigh rgb="FFD00000"/>
          <x14:colorLow rgb="FFD00000"/>
          <x14:sparklines>
            <x14:sparkline>
              <xm:f>'Resultados generales'!B166:N166</xm:f>
              <xm:sqref>O166</xm:sqref>
            </x14:sparkline>
          </x14:sparklines>
        </x14:sparklineGroup>
        <x14:sparklineGroup displayEmptyCellsAs="gap" xr2:uid="{695C9B3C-6C86-4E41-9103-011487F9C858}">
          <x14:colorSeries rgb="FF376092"/>
          <x14:colorNegative rgb="FFD00000"/>
          <x14:colorAxis rgb="FF000000"/>
          <x14:colorMarkers rgb="FFD00000"/>
          <x14:colorFirst rgb="FFD00000"/>
          <x14:colorLast rgb="FFD00000"/>
          <x14:colorHigh rgb="FFD00000"/>
          <x14:colorLow rgb="FFD00000"/>
          <x14:sparklines>
            <x14:sparkline>
              <xm:f>'Resultados generales'!B172:N172</xm:f>
              <xm:sqref>O172</xm:sqref>
            </x14:sparkline>
          </x14:sparklines>
        </x14:sparklineGroup>
        <x14:sparklineGroup displayEmptyCellsAs="gap" xr2:uid="{F4644DB5-8180-4CF3-9B7D-18E894CB38B5}">
          <x14:colorSeries rgb="FF376092"/>
          <x14:colorNegative rgb="FFD00000"/>
          <x14:colorAxis rgb="FF000000"/>
          <x14:colorMarkers rgb="FFD00000"/>
          <x14:colorFirst rgb="FFD00000"/>
          <x14:colorLast rgb="FFD00000"/>
          <x14:colorHigh rgb="FFD00000"/>
          <x14:colorLow rgb="FFD00000"/>
          <x14:sparklines>
            <x14:sparkline>
              <xm:f>'Resultados generales'!B178:N178</xm:f>
              <xm:sqref>O178</xm:sqref>
            </x14:sparkline>
          </x14:sparklines>
        </x14:sparklineGroup>
        <x14:sparklineGroup displayEmptyCellsAs="gap" xr2:uid="{157B377F-BD60-4E3F-B9C3-0F2CE5CB5B6E}">
          <x14:colorSeries rgb="FF376092"/>
          <x14:colorNegative rgb="FFD00000"/>
          <x14:colorAxis rgb="FF000000"/>
          <x14:colorMarkers rgb="FFD00000"/>
          <x14:colorFirst rgb="FFD00000"/>
          <x14:colorLast rgb="FFD00000"/>
          <x14:colorHigh rgb="FFD00000"/>
          <x14:colorLow rgb="FFD00000"/>
          <x14:sparklines>
            <x14:sparkline>
              <xm:f>'Resultados generales'!B130:N130</xm:f>
              <xm:sqref>O130</xm:sqref>
            </x14:sparkline>
          </x14:sparklines>
        </x14:sparklineGroup>
        <x14:sparklineGroup displayEmptyCellsAs="gap" xr2:uid="{25CDCB7F-73D3-4B38-B983-470D92E805C1}">
          <x14:colorSeries rgb="FF376092"/>
          <x14:colorNegative rgb="FFD00000"/>
          <x14:colorAxis rgb="FF000000"/>
          <x14:colorMarkers rgb="FFD00000"/>
          <x14:colorFirst rgb="FFD00000"/>
          <x14:colorLast rgb="FFD00000"/>
          <x14:colorHigh rgb="FFD00000"/>
          <x14:colorLow rgb="FFD00000"/>
          <x14:sparklines>
            <x14:sparkline>
              <xm:f>'Resultados generales'!B136:N136</xm:f>
              <xm:sqref>O136</xm:sqref>
            </x14:sparkline>
          </x14:sparklines>
        </x14:sparklineGroup>
        <x14:sparklineGroup displayEmptyCellsAs="gap" xr2:uid="{6CF0B646-BB7F-4FCD-9C78-4B8FDDC24AC9}">
          <x14:colorSeries rgb="FF376092"/>
          <x14:colorNegative rgb="FFD00000"/>
          <x14:colorAxis rgb="FF000000"/>
          <x14:colorMarkers rgb="FFD00000"/>
          <x14:colorFirst rgb="FFD00000"/>
          <x14:colorLast rgb="FFD00000"/>
          <x14:colorHigh rgb="FFD00000"/>
          <x14:colorLow rgb="FFD00000"/>
          <x14:sparklines>
            <x14:sparkline>
              <xm:f>'Resultados generales'!B142:N142</xm:f>
              <xm:sqref>O142</xm:sqref>
            </x14:sparkline>
          </x14:sparklines>
        </x14:sparklineGroup>
        <x14:sparklineGroup displayEmptyCellsAs="gap" xr2:uid="{0F4C59F0-283E-47C5-916A-DFDF02586A41}">
          <x14:colorSeries rgb="FF376092"/>
          <x14:colorNegative rgb="FFD00000"/>
          <x14:colorAxis rgb="FF000000"/>
          <x14:colorMarkers rgb="FFD00000"/>
          <x14:colorFirst rgb="FFD00000"/>
          <x14:colorLast rgb="FFD00000"/>
          <x14:colorHigh rgb="FFD00000"/>
          <x14:colorLow rgb="FFD00000"/>
          <x14:sparklines>
            <x14:sparkline>
              <xm:f>'Resultados generales'!B148:N148</xm:f>
              <xm:sqref>O148</xm:sqref>
            </x14:sparkline>
          </x14:sparklines>
        </x14:sparklineGroup>
        <x14:sparklineGroup displayEmptyCellsAs="gap" xr2:uid="{DD7ADAEF-7BA6-41FC-99BD-DA6765F43BB8}">
          <x14:colorSeries rgb="FF376092"/>
          <x14:colorNegative rgb="FFD00000"/>
          <x14:colorAxis rgb="FF000000"/>
          <x14:colorMarkers rgb="FFD00000"/>
          <x14:colorFirst rgb="FFD00000"/>
          <x14:colorLast rgb="FFD00000"/>
          <x14:colorHigh rgb="FFD00000"/>
          <x14:colorLow rgb="FFD00000"/>
          <x14:sparklines>
            <x14:sparkline>
              <xm:f>'Resultados generales'!B100:N100</xm:f>
              <xm:sqref>O100</xm:sqref>
            </x14:sparkline>
          </x14:sparklines>
        </x14:sparklineGroup>
        <x14:sparklineGroup displayEmptyCellsAs="gap" xr2:uid="{4E65CE51-F8D5-4C4F-878E-0CCC65A0CB01}">
          <x14:colorSeries rgb="FF376092"/>
          <x14:colorNegative rgb="FFD00000"/>
          <x14:colorAxis rgb="FF000000"/>
          <x14:colorMarkers rgb="FFD00000"/>
          <x14:colorFirst rgb="FFD00000"/>
          <x14:colorLast rgb="FFD00000"/>
          <x14:colorHigh rgb="FFD00000"/>
          <x14:colorLow rgb="FFD00000"/>
          <x14:sparklines>
            <x14:sparkline>
              <xm:f>'Resultados generales'!B106:N106</xm:f>
              <xm:sqref>O106</xm:sqref>
            </x14:sparkline>
          </x14:sparklines>
        </x14:sparklineGroup>
        <x14:sparklineGroup displayEmptyCellsAs="gap" xr2:uid="{88EDED82-728A-415E-937C-DA649F1659E3}">
          <x14:colorSeries rgb="FF376092"/>
          <x14:colorNegative rgb="FFD00000"/>
          <x14:colorAxis rgb="FF000000"/>
          <x14:colorMarkers rgb="FFD00000"/>
          <x14:colorFirst rgb="FFD00000"/>
          <x14:colorLast rgb="FFD00000"/>
          <x14:colorHigh rgb="FFD00000"/>
          <x14:colorLow rgb="FFD00000"/>
          <x14:sparklines>
            <x14:sparkline>
              <xm:f>'Resultados generales'!B112:N112</xm:f>
              <xm:sqref>O112</xm:sqref>
            </x14:sparkline>
          </x14:sparklines>
        </x14:sparklineGroup>
        <x14:sparklineGroup displayEmptyCellsAs="gap" xr2:uid="{622A1243-9F4B-4D26-97D4-1A8314D8B75C}">
          <x14:colorSeries rgb="FF376092"/>
          <x14:colorNegative rgb="FFD00000"/>
          <x14:colorAxis rgb="FF000000"/>
          <x14:colorMarkers rgb="FFD00000"/>
          <x14:colorFirst rgb="FFD00000"/>
          <x14:colorLast rgb="FFD00000"/>
          <x14:colorHigh rgb="FFD00000"/>
          <x14:colorLow rgb="FFD00000"/>
          <x14:sparklines>
            <x14:sparkline>
              <xm:f>'Resultados generales'!B118:N118</xm:f>
              <xm:sqref>O118</xm:sqref>
            </x14:sparkline>
          </x14:sparklines>
        </x14:sparklineGroup>
        <x14:sparklineGroup displayEmptyCellsAs="gap" xr2:uid="{DC01AFEE-EE39-4BA7-983F-54FFE0A97FC4}">
          <x14:colorSeries rgb="FF376092"/>
          <x14:colorNegative rgb="FFD00000"/>
          <x14:colorAxis rgb="FF000000"/>
          <x14:colorMarkers rgb="FFD00000"/>
          <x14:colorFirst rgb="FFD00000"/>
          <x14:colorLast rgb="FFD00000"/>
          <x14:colorHigh rgb="FFD00000"/>
          <x14:colorLow rgb="FFD00000"/>
          <x14:sparklines>
            <x14:sparkline>
              <xm:f>'Resultados generales'!B32:N32</xm:f>
              <xm:sqref>O32</xm:sqref>
            </x14:sparkline>
          </x14:sparklines>
        </x14:sparklineGroup>
        <x14:sparklineGroup displayEmptyCellsAs="gap" xr2:uid="{690BD1A9-D3A9-45F6-A5A1-B1460AB860A5}">
          <x14:colorSeries rgb="FF376092"/>
          <x14:colorNegative rgb="FFD00000"/>
          <x14:colorAxis rgb="FF000000"/>
          <x14:colorMarkers rgb="FFD00000"/>
          <x14:colorFirst rgb="FFD00000"/>
          <x14:colorLast rgb="FFD00000"/>
          <x14:colorHigh rgb="FFD00000"/>
          <x14:colorLow rgb="FFD00000"/>
          <x14:sparklines>
            <x14:sparkline>
              <xm:f>'Resultados generales'!B26:N26</xm:f>
              <xm:sqref>O26</xm:sqref>
            </x14:sparkline>
          </x14:sparklines>
        </x14:sparklineGroup>
        <x14:sparklineGroup displayEmptyCellsAs="gap" xr2:uid="{B5ED0920-B11F-4072-83F1-A282B31BFDAF}">
          <x14:colorSeries rgb="FF376092"/>
          <x14:colorNegative rgb="FFD00000"/>
          <x14:colorAxis rgb="FF000000"/>
          <x14:colorMarkers rgb="FFD00000"/>
          <x14:colorFirst rgb="FFD00000"/>
          <x14:colorLast rgb="FFD00000"/>
          <x14:colorHigh rgb="FFD00000"/>
          <x14:colorLow rgb="FFD00000"/>
          <x14:sparklines>
            <x14:sparkline>
              <xm:f>'Resultados generales'!B20:N20</xm:f>
              <xm:sqref>O20</xm:sqref>
            </x14:sparkline>
          </x14:sparklines>
        </x14:sparklineGroup>
        <x14:sparklineGroup displayEmptyCellsAs="gap" xr2:uid="{8BA32C6F-1A35-406B-AC50-E876101B19C8}">
          <x14:colorSeries rgb="FF376092"/>
          <x14:colorNegative rgb="FFD00000"/>
          <x14:colorAxis rgb="FF000000"/>
          <x14:colorMarkers rgb="FFD00000"/>
          <x14:colorFirst rgb="FFD00000"/>
          <x14:colorLast rgb="FFD00000"/>
          <x14:colorHigh rgb="FFD00000"/>
          <x14:colorLow rgb="FFD00000"/>
          <x14:sparklines>
            <x14:sparkline>
              <xm:f>'Resultados generales'!B14:N14</xm:f>
              <xm:sqref>O14</xm:sqref>
            </x14:sparkline>
          </x14:sparklines>
        </x14:sparklineGroup>
      </x14:sparklineGroup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8239ED-67CE-4A84-BF48-5D62F9DF3974}">
  <sheetPr codeName="Hoja2"/>
  <dimension ref="A1:AB142"/>
  <sheetViews>
    <sheetView showGridLines="0" zoomScaleNormal="100" workbookViewId="0">
      <selection activeCell="D5" sqref="D5:K5"/>
    </sheetView>
  </sheetViews>
  <sheetFormatPr baseColWidth="10" defaultColWidth="10.88671875" defaultRowHeight="13.8" x14ac:dyDescent="0.25"/>
  <cols>
    <col min="1" max="1" width="34" style="8" bestFit="1" customWidth="1"/>
    <col min="2" max="2" width="15.109375" style="8" customWidth="1"/>
    <col min="3" max="3" width="12.109375" style="8" customWidth="1"/>
    <col min="4" max="4" width="15.44140625" style="8" bestFit="1" customWidth="1"/>
    <col min="5" max="6" width="12.109375" style="8" customWidth="1"/>
    <col min="7" max="7" width="15.44140625" style="8" bestFit="1" customWidth="1"/>
    <col min="8" max="8" width="12.109375" style="8" customWidth="1"/>
    <col min="9" max="9" width="12.88671875" style="8" customWidth="1"/>
    <col min="10" max="10" width="13.44140625" style="8" bestFit="1" customWidth="1"/>
    <col min="11" max="11" width="14.44140625" style="8" bestFit="1" customWidth="1"/>
    <col min="12" max="12" width="13.44140625" style="8" bestFit="1" customWidth="1"/>
    <col min="13" max="13" width="14.44140625" style="8" bestFit="1" customWidth="1"/>
    <col min="14" max="14" width="13.44140625" style="8" bestFit="1" customWidth="1"/>
    <col min="15" max="16384" width="10.88671875" style="8"/>
  </cols>
  <sheetData>
    <row r="1" spans="1:14" ht="14.4" thickBot="1" x14ac:dyDescent="0.3"/>
    <row r="2" spans="1:14" ht="14.25" customHeight="1" x14ac:dyDescent="0.25">
      <c r="D2" s="248" t="s">
        <v>2322</v>
      </c>
      <c r="E2" s="249"/>
      <c r="F2" s="249"/>
      <c r="G2" s="249"/>
      <c r="H2" s="249"/>
      <c r="I2" s="249"/>
      <c r="J2" s="219" t="str">
        <f>"Jul 25"</f>
        <v>Jul 25</v>
      </c>
      <c r="K2" s="220"/>
      <c r="M2" s="189"/>
    </row>
    <row r="3" spans="1:14" ht="14.25" customHeight="1" x14ac:dyDescent="0.25">
      <c r="D3" s="250"/>
      <c r="E3" s="251"/>
      <c r="F3" s="251"/>
      <c r="G3" s="251"/>
      <c r="H3" s="251"/>
      <c r="I3" s="251"/>
      <c r="J3" s="221"/>
      <c r="K3" s="222"/>
    </row>
    <row r="4" spans="1:14" ht="15" customHeight="1" thickBot="1" x14ac:dyDescent="0.3">
      <c r="D4" s="252"/>
      <c r="E4" s="253"/>
      <c r="F4" s="253"/>
      <c r="G4" s="253"/>
      <c r="H4" s="253"/>
      <c r="I4" s="253"/>
      <c r="J4" s="223"/>
      <c r="K4" s="224"/>
    </row>
    <row r="5" spans="1:14" ht="14.4" customHeight="1" thickBot="1" x14ac:dyDescent="0.3">
      <c r="D5" s="216" t="s">
        <v>2337</v>
      </c>
      <c r="E5" s="217"/>
      <c r="F5" s="217"/>
      <c r="G5" s="217"/>
      <c r="H5" s="217"/>
      <c r="I5" s="217"/>
      <c r="J5" s="217"/>
      <c r="K5" s="218"/>
    </row>
    <row r="10" spans="1:14" x14ac:dyDescent="0.25">
      <c r="A10" s="231" t="s">
        <v>33</v>
      </c>
      <c r="B10" s="231"/>
      <c r="C10" s="231"/>
      <c r="D10" s="231"/>
      <c r="E10" s="231"/>
      <c r="F10" s="231"/>
      <c r="G10" s="231"/>
      <c r="H10" s="231"/>
      <c r="I10" s="231"/>
      <c r="J10" s="231"/>
      <c r="K10" s="231"/>
      <c r="L10" s="231"/>
      <c r="M10" s="231"/>
      <c r="N10" s="231"/>
    </row>
    <row r="11" spans="1:14" x14ac:dyDescent="0.25">
      <c r="A11" s="9"/>
      <c r="B11" s="9"/>
      <c r="C11" s="9"/>
      <c r="D11" s="9"/>
      <c r="E11" s="9"/>
      <c r="F11" s="9"/>
      <c r="G11" s="9"/>
      <c r="H11" s="9"/>
      <c r="I11" s="9"/>
      <c r="J11" s="9"/>
      <c r="K11" s="9"/>
    </row>
    <row r="12" spans="1:14" ht="15" customHeight="1" x14ac:dyDescent="0.25">
      <c r="A12" s="240" t="s">
        <v>39</v>
      </c>
      <c r="B12" s="245" t="s">
        <v>40</v>
      </c>
      <c r="C12" s="246"/>
      <c r="D12" s="246"/>
      <c r="E12" s="246"/>
      <c r="F12" s="246"/>
      <c r="G12" s="246"/>
      <c r="H12" s="246"/>
      <c r="I12" s="246"/>
      <c r="J12" s="246"/>
      <c r="K12" s="246"/>
      <c r="L12" s="246"/>
      <c r="M12" s="246"/>
      <c r="N12" s="247"/>
    </row>
    <row r="13" spans="1:14" x14ac:dyDescent="0.25">
      <c r="A13" s="241"/>
      <c r="B13" s="193" t="s">
        <v>2323</v>
      </c>
      <c r="C13" s="193" t="s">
        <v>2324</v>
      </c>
      <c r="D13" s="193" t="s">
        <v>2325</v>
      </c>
      <c r="E13" s="193" t="s">
        <v>2326</v>
      </c>
      <c r="F13" s="193" t="s">
        <v>2327</v>
      </c>
      <c r="G13" s="193" t="s">
        <v>2328</v>
      </c>
      <c r="H13" s="193" t="s">
        <v>2329</v>
      </c>
      <c r="I13" s="193" t="s">
        <v>2330</v>
      </c>
      <c r="J13" s="193" t="s">
        <v>2331</v>
      </c>
      <c r="K13" s="193" t="s">
        <v>2332</v>
      </c>
      <c r="L13" s="193" t="s">
        <v>2333</v>
      </c>
      <c r="M13" s="193" t="s">
        <v>2335</v>
      </c>
      <c r="N13" s="194" t="s">
        <v>2338</v>
      </c>
    </row>
    <row r="14" spans="1:14" x14ac:dyDescent="0.25">
      <c r="A14" s="63" t="s">
        <v>37</v>
      </c>
      <c r="B14" s="206">
        <v>180567</v>
      </c>
      <c r="C14" s="207">
        <v>194360</v>
      </c>
      <c r="D14" s="207">
        <v>194515</v>
      </c>
      <c r="E14" s="207">
        <v>194669</v>
      </c>
      <c r="F14" s="207">
        <v>195753</v>
      </c>
      <c r="G14" s="207">
        <v>195310</v>
      </c>
      <c r="H14" s="207">
        <v>194339</v>
      </c>
      <c r="I14" s="207">
        <v>188606</v>
      </c>
      <c r="J14" s="207">
        <v>194973</v>
      </c>
      <c r="K14" s="207">
        <v>194815</v>
      </c>
      <c r="L14" s="207">
        <v>191880</v>
      </c>
      <c r="M14" s="207">
        <v>176822</v>
      </c>
      <c r="N14" s="208">
        <v>186722</v>
      </c>
    </row>
    <row r="15" spans="1:14" x14ac:dyDescent="0.25">
      <c r="A15" s="64" t="s">
        <v>28</v>
      </c>
      <c r="B15" s="209">
        <v>276740</v>
      </c>
      <c r="C15" s="29">
        <v>290826</v>
      </c>
      <c r="D15" s="29">
        <v>290924</v>
      </c>
      <c r="E15" s="29">
        <v>291513</v>
      </c>
      <c r="F15" s="29">
        <v>293070</v>
      </c>
      <c r="G15" s="29">
        <v>293506</v>
      </c>
      <c r="H15" s="29">
        <v>292441</v>
      </c>
      <c r="I15" s="29">
        <v>286215</v>
      </c>
      <c r="J15" s="29">
        <v>290367</v>
      </c>
      <c r="K15" s="29">
        <v>294641</v>
      </c>
      <c r="L15" s="29">
        <v>292340</v>
      </c>
      <c r="M15" s="29">
        <v>270162</v>
      </c>
      <c r="N15" s="210">
        <v>292050</v>
      </c>
    </row>
    <row r="16" spans="1:14" x14ac:dyDescent="0.25">
      <c r="A16" s="64" t="s">
        <v>36</v>
      </c>
      <c r="B16" s="209">
        <v>77486</v>
      </c>
      <c r="C16" s="29">
        <v>79235</v>
      </c>
      <c r="D16" s="29">
        <v>79342</v>
      </c>
      <c r="E16" s="29">
        <v>79541</v>
      </c>
      <c r="F16" s="29">
        <v>79855</v>
      </c>
      <c r="G16" s="29">
        <v>80357</v>
      </c>
      <c r="H16" s="29">
        <v>80279</v>
      </c>
      <c r="I16" s="29">
        <v>76827</v>
      </c>
      <c r="J16" s="29">
        <v>76690</v>
      </c>
      <c r="K16" s="29">
        <v>81683</v>
      </c>
      <c r="L16" s="29">
        <v>79924</v>
      </c>
      <c r="M16" s="29">
        <v>75809</v>
      </c>
      <c r="N16" s="210">
        <v>79709</v>
      </c>
    </row>
    <row r="17" spans="1:15" x14ac:dyDescent="0.25">
      <c r="A17" s="64" t="s">
        <v>26</v>
      </c>
      <c r="B17" s="209">
        <v>18999</v>
      </c>
      <c r="C17" s="29">
        <v>19288</v>
      </c>
      <c r="D17" s="29">
        <v>19427</v>
      </c>
      <c r="E17" s="29">
        <v>19316</v>
      </c>
      <c r="F17" s="29">
        <v>19364</v>
      </c>
      <c r="G17" s="29">
        <v>19469</v>
      </c>
      <c r="H17" s="29">
        <v>19268</v>
      </c>
      <c r="I17" s="29">
        <v>18474</v>
      </c>
      <c r="J17" s="29">
        <v>18535</v>
      </c>
      <c r="K17" s="29">
        <v>19930</v>
      </c>
      <c r="L17" s="29">
        <v>19240</v>
      </c>
      <c r="M17" s="29">
        <v>18288</v>
      </c>
      <c r="N17" s="210">
        <v>19100</v>
      </c>
    </row>
    <row r="18" spans="1:15" x14ac:dyDescent="0.25">
      <c r="A18" s="64" t="s">
        <v>35</v>
      </c>
      <c r="B18" s="209">
        <v>3875</v>
      </c>
      <c r="C18" s="29">
        <v>3917</v>
      </c>
      <c r="D18" s="29">
        <v>3922</v>
      </c>
      <c r="E18" s="29">
        <v>3921</v>
      </c>
      <c r="F18" s="29">
        <v>3904</v>
      </c>
      <c r="G18" s="29">
        <v>3900</v>
      </c>
      <c r="H18" s="29">
        <v>3865</v>
      </c>
      <c r="I18" s="29">
        <v>3715</v>
      </c>
      <c r="J18" s="29">
        <v>3673</v>
      </c>
      <c r="K18" s="29">
        <v>3996</v>
      </c>
      <c r="L18" s="29">
        <v>3791</v>
      </c>
      <c r="M18" s="29">
        <v>3658</v>
      </c>
      <c r="N18" s="210">
        <v>3834</v>
      </c>
    </row>
    <row r="19" spans="1:15" x14ac:dyDescent="0.25">
      <c r="A19" s="65" t="s">
        <v>34</v>
      </c>
      <c r="B19" s="209">
        <v>2255</v>
      </c>
      <c r="C19" s="29">
        <v>2229</v>
      </c>
      <c r="D19" s="29">
        <v>2245</v>
      </c>
      <c r="E19" s="29">
        <v>2229</v>
      </c>
      <c r="F19" s="29">
        <v>2264</v>
      </c>
      <c r="G19" s="29">
        <v>2286</v>
      </c>
      <c r="H19" s="29">
        <v>2292</v>
      </c>
      <c r="I19" s="29">
        <v>2225</v>
      </c>
      <c r="J19" s="29">
        <v>2194</v>
      </c>
      <c r="K19" s="29">
        <v>2533</v>
      </c>
      <c r="L19" s="29">
        <v>2266</v>
      </c>
      <c r="M19" s="29">
        <v>2224</v>
      </c>
      <c r="N19" s="210">
        <v>2260</v>
      </c>
    </row>
    <row r="20" spans="1:15" ht="14.4" x14ac:dyDescent="0.3">
      <c r="A20" s="202" t="s">
        <v>8</v>
      </c>
      <c r="B20" s="117">
        <v>559922</v>
      </c>
      <c r="C20" s="118">
        <v>589855</v>
      </c>
      <c r="D20" s="118">
        <v>590375</v>
      </c>
      <c r="E20" s="118">
        <v>591189</v>
      </c>
      <c r="F20" s="118">
        <v>594210</v>
      </c>
      <c r="G20" s="118">
        <v>594828</v>
      </c>
      <c r="H20" s="118">
        <v>592484</v>
      </c>
      <c r="I20" s="118">
        <v>576062</v>
      </c>
      <c r="J20" s="118">
        <v>586432</v>
      </c>
      <c r="K20" s="118">
        <v>597598</v>
      </c>
      <c r="L20" s="118">
        <v>589441</v>
      </c>
      <c r="M20" s="118">
        <v>546963</v>
      </c>
      <c r="N20" s="119">
        <v>583675</v>
      </c>
      <c r="O20" s="152"/>
    </row>
    <row r="21" spans="1:15" x14ac:dyDescent="0.25">
      <c r="A21" s="9"/>
      <c r="B21" s="9"/>
      <c r="C21" s="9"/>
      <c r="D21" s="9"/>
      <c r="E21" s="9"/>
      <c r="F21" s="9"/>
      <c r="G21" s="9"/>
      <c r="H21" s="9"/>
      <c r="I21" s="9"/>
      <c r="J21" s="9"/>
      <c r="K21" s="9"/>
    </row>
    <row r="22" spans="1:15" x14ac:dyDescent="0.25">
      <c r="A22" s="9"/>
      <c r="B22" s="9"/>
      <c r="C22" s="9"/>
      <c r="D22" s="9"/>
      <c r="E22" s="9"/>
      <c r="F22" s="9"/>
      <c r="G22" s="9"/>
      <c r="H22" s="9"/>
      <c r="I22" s="9"/>
      <c r="J22" s="9"/>
      <c r="K22" s="9"/>
    </row>
    <row r="23" spans="1:15" x14ac:dyDescent="0.25">
      <c r="A23" s="231" t="s">
        <v>42</v>
      </c>
      <c r="B23" s="231"/>
      <c r="C23" s="231"/>
      <c r="D23" s="231"/>
      <c r="E23" s="231"/>
      <c r="F23" s="231"/>
      <c r="G23" s="231"/>
      <c r="H23" s="231"/>
      <c r="I23" s="231"/>
      <c r="J23" s="231"/>
      <c r="K23" s="231"/>
      <c r="L23" s="231"/>
      <c r="M23" s="231"/>
      <c r="N23" s="231"/>
    </row>
    <row r="24" spans="1:15" x14ac:dyDescent="0.25">
      <c r="A24" s="9"/>
      <c r="B24" s="9"/>
      <c r="C24" s="9"/>
      <c r="D24" s="9"/>
      <c r="E24" s="9"/>
      <c r="F24" s="9"/>
      <c r="G24" s="9"/>
      <c r="H24" s="9"/>
      <c r="I24" s="9"/>
      <c r="J24" s="9"/>
      <c r="K24" s="9"/>
    </row>
    <row r="25" spans="1:15" x14ac:dyDescent="0.25">
      <c r="A25" s="240" t="s">
        <v>41</v>
      </c>
      <c r="B25" s="255" t="s">
        <v>30</v>
      </c>
      <c r="C25" s="256"/>
      <c r="D25" s="256"/>
      <c r="E25" s="256"/>
      <c r="F25" s="256"/>
      <c r="G25" s="256"/>
      <c r="H25" s="256"/>
      <c r="I25" s="256"/>
      <c r="J25" s="256"/>
      <c r="K25" s="256"/>
      <c r="L25" s="256"/>
      <c r="M25" s="256"/>
      <c r="N25" s="257"/>
    </row>
    <row r="26" spans="1:15" x14ac:dyDescent="0.25">
      <c r="A26" s="241"/>
      <c r="B26" s="21" t="s">
        <v>2323</v>
      </c>
      <c r="C26" s="22" t="s">
        <v>2324</v>
      </c>
      <c r="D26" s="22" t="s">
        <v>2325</v>
      </c>
      <c r="E26" s="22" t="s">
        <v>2326</v>
      </c>
      <c r="F26" s="22" t="s">
        <v>2327</v>
      </c>
      <c r="G26" s="22" t="s">
        <v>2328</v>
      </c>
      <c r="H26" s="22" t="s">
        <v>2329</v>
      </c>
      <c r="I26" s="22" t="s">
        <v>2330</v>
      </c>
      <c r="J26" s="22" t="s">
        <v>2331</v>
      </c>
      <c r="K26" s="22" t="s">
        <v>2332</v>
      </c>
      <c r="L26" s="22" t="s">
        <v>2333</v>
      </c>
      <c r="M26" s="22" t="s">
        <v>2335</v>
      </c>
      <c r="N26" s="51" t="s">
        <v>2338</v>
      </c>
    </row>
    <row r="27" spans="1:15" x14ac:dyDescent="0.25">
      <c r="A27" s="24" t="s">
        <v>43</v>
      </c>
      <c r="B27" s="39">
        <v>925781</v>
      </c>
      <c r="C27" s="40">
        <v>908738</v>
      </c>
      <c r="D27" s="40">
        <v>1009141</v>
      </c>
      <c r="E27" s="40">
        <v>992688</v>
      </c>
      <c r="F27" s="40">
        <v>911241</v>
      </c>
      <c r="G27" s="40">
        <v>950163</v>
      </c>
      <c r="H27" s="40">
        <v>865023</v>
      </c>
      <c r="I27" s="40">
        <v>723931</v>
      </c>
      <c r="J27" s="40">
        <v>1355843</v>
      </c>
      <c r="K27" s="40">
        <v>1263813</v>
      </c>
      <c r="L27" s="40">
        <v>934592</v>
      </c>
      <c r="M27" s="40">
        <v>817848</v>
      </c>
      <c r="N27" s="41">
        <v>868427</v>
      </c>
    </row>
    <row r="28" spans="1:15" x14ac:dyDescent="0.25">
      <c r="A28" s="25" t="s">
        <v>44</v>
      </c>
      <c r="B28" s="27">
        <v>973324</v>
      </c>
      <c r="C28" s="29">
        <v>1003055</v>
      </c>
      <c r="D28" s="29">
        <v>1005394</v>
      </c>
      <c r="E28" s="29">
        <v>900541</v>
      </c>
      <c r="F28" s="29">
        <v>843969</v>
      </c>
      <c r="G28" s="29">
        <v>857600</v>
      </c>
      <c r="H28" s="29">
        <v>1021712</v>
      </c>
      <c r="I28" s="29">
        <v>1483684</v>
      </c>
      <c r="J28" s="29">
        <v>892400</v>
      </c>
      <c r="K28" s="29">
        <v>856280</v>
      </c>
      <c r="L28" s="29">
        <v>837234</v>
      </c>
      <c r="M28" s="29">
        <v>726865</v>
      </c>
      <c r="N28" s="30">
        <v>894199</v>
      </c>
    </row>
    <row r="29" spans="1:15" x14ac:dyDescent="0.25">
      <c r="A29" s="26" t="s">
        <v>45</v>
      </c>
      <c r="B29" s="28">
        <v>281888</v>
      </c>
      <c r="C29" s="31">
        <v>299300</v>
      </c>
      <c r="D29" s="31">
        <v>312998</v>
      </c>
      <c r="E29" s="31">
        <v>280094</v>
      </c>
      <c r="F29" s="31">
        <v>309292</v>
      </c>
      <c r="G29" s="31">
        <v>301014</v>
      </c>
      <c r="H29" s="31">
        <v>299630</v>
      </c>
      <c r="I29" s="31">
        <v>330891</v>
      </c>
      <c r="J29" s="31">
        <v>355199</v>
      </c>
      <c r="K29" s="31">
        <v>290878</v>
      </c>
      <c r="L29" s="31">
        <v>292779</v>
      </c>
      <c r="M29" s="31">
        <v>304320</v>
      </c>
      <c r="N29" s="32">
        <v>312149</v>
      </c>
    </row>
    <row r="30" spans="1:15" x14ac:dyDescent="0.25">
      <c r="A30" s="9"/>
      <c r="B30" s="9"/>
      <c r="C30" s="9"/>
      <c r="D30" s="9"/>
      <c r="E30" s="9"/>
      <c r="F30" s="9"/>
      <c r="G30" s="9"/>
      <c r="H30" s="9"/>
      <c r="I30" s="9"/>
      <c r="J30" s="9"/>
      <c r="K30" s="9"/>
    </row>
    <row r="31" spans="1:15" x14ac:dyDescent="0.25">
      <c r="A31" s="9"/>
      <c r="B31" s="9"/>
      <c r="C31" s="9"/>
      <c r="D31" s="9"/>
      <c r="E31" s="9"/>
      <c r="F31" s="9"/>
      <c r="G31" s="9"/>
      <c r="H31" s="9"/>
      <c r="I31" s="9"/>
      <c r="J31" s="9"/>
      <c r="K31" s="9"/>
    </row>
    <row r="32" spans="1:15" x14ac:dyDescent="0.25">
      <c r="A32" s="9"/>
      <c r="B32" s="9"/>
      <c r="C32" s="9"/>
      <c r="D32" s="9"/>
      <c r="E32" s="9"/>
      <c r="F32" s="9"/>
      <c r="G32" s="9"/>
      <c r="H32" s="9"/>
      <c r="I32" s="9"/>
      <c r="J32" s="9"/>
      <c r="K32" s="9"/>
    </row>
    <row r="33" spans="1:28" x14ac:dyDescent="0.25">
      <c r="A33" s="240" t="s">
        <v>41</v>
      </c>
      <c r="B33" s="255" t="s">
        <v>90</v>
      </c>
      <c r="C33" s="256"/>
      <c r="D33" s="256"/>
      <c r="E33" s="256"/>
      <c r="F33" s="256"/>
      <c r="G33" s="256"/>
      <c r="H33" s="256"/>
      <c r="I33" s="256"/>
      <c r="J33" s="256"/>
      <c r="K33" s="256"/>
      <c r="L33" s="256"/>
      <c r="M33" s="256"/>
      <c r="N33" s="257"/>
    </row>
    <row r="34" spans="1:28" x14ac:dyDescent="0.25">
      <c r="A34" s="241"/>
      <c r="B34" s="21" t="s">
        <v>2323</v>
      </c>
      <c r="C34" s="22" t="s">
        <v>2324</v>
      </c>
      <c r="D34" s="22" t="s">
        <v>2325</v>
      </c>
      <c r="E34" s="22" t="s">
        <v>2326</v>
      </c>
      <c r="F34" s="22" t="s">
        <v>2327</v>
      </c>
      <c r="G34" s="22" t="s">
        <v>2328</v>
      </c>
      <c r="H34" s="22" t="s">
        <v>2329</v>
      </c>
      <c r="I34" s="22" t="s">
        <v>2330</v>
      </c>
      <c r="J34" s="22" t="s">
        <v>2331</v>
      </c>
      <c r="K34" s="22" t="s">
        <v>2332</v>
      </c>
      <c r="L34" s="22" t="s">
        <v>2333</v>
      </c>
      <c r="M34" s="22" t="s">
        <v>2335</v>
      </c>
      <c r="N34" s="51" t="s">
        <v>2338</v>
      </c>
    </row>
    <row r="35" spans="1:28" x14ac:dyDescent="0.25">
      <c r="A35" s="24" t="s">
        <v>43</v>
      </c>
      <c r="B35" s="44">
        <v>-0.15727003777706977</v>
      </c>
      <c r="C35" s="45">
        <v>-1.8409321426989752E-2</v>
      </c>
      <c r="D35" s="45">
        <v>0.11048619073924497</v>
      </c>
      <c r="E35" s="45">
        <v>-1.6303965451805048E-2</v>
      </c>
      <c r="F35" s="45">
        <v>-8.2046927131183209E-2</v>
      </c>
      <c r="G35" s="45">
        <v>4.2713179060204713E-2</v>
      </c>
      <c r="H35" s="45">
        <v>-8.960567818363796E-2</v>
      </c>
      <c r="I35" s="45">
        <v>-0.16310780175787234</v>
      </c>
      <c r="J35" s="45">
        <v>0.87288981960987999</v>
      </c>
      <c r="K35" s="45">
        <v>-6.7876590431192999E-2</v>
      </c>
      <c r="L35" s="45">
        <v>-0.26049819079246694</v>
      </c>
      <c r="M35" s="45">
        <v>-0.12491440115044854</v>
      </c>
      <c r="N35" s="46">
        <v>6.1844010133912414E-2</v>
      </c>
    </row>
    <row r="36" spans="1:28" x14ac:dyDescent="0.25">
      <c r="A36" s="25" t="s">
        <v>44</v>
      </c>
      <c r="B36" s="33">
        <v>8.438207454678337E-2</v>
      </c>
      <c r="C36" s="34">
        <v>3.0545840850528704E-2</v>
      </c>
      <c r="D36" s="34">
        <v>2.3318761184581106E-3</v>
      </c>
      <c r="E36" s="34">
        <v>-0.10429045727346692</v>
      </c>
      <c r="F36" s="34">
        <v>-6.2820015968179127E-2</v>
      </c>
      <c r="G36" s="34">
        <v>1.6151067160049718E-2</v>
      </c>
      <c r="H36" s="34">
        <v>0.19136194029850745</v>
      </c>
      <c r="I36" s="34">
        <v>0.45215481466401491</v>
      </c>
      <c r="J36" s="34">
        <v>-0.39852421405097044</v>
      </c>
      <c r="K36" s="34">
        <v>-4.0475123263110716E-2</v>
      </c>
      <c r="L36" s="34">
        <v>-2.2242724342504787E-2</v>
      </c>
      <c r="M36" s="34">
        <v>-0.13182575002926303</v>
      </c>
      <c r="N36" s="35">
        <v>0.23021331333879055</v>
      </c>
    </row>
    <row r="37" spans="1:28" x14ac:dyDescent="0.25">
      <c r="A37" s="26" t="s">
        <v>45</v>
      </c>
      <c r="B37" s="36">
        <v>-3.5297499674882445E-2</v>
      </c>
      <c r="C37" s="37">
        <v>6.1769213304574869E-2</v>
      </c>
      <c r="D37" s="37">
        <v>4.5766789174741064E-2</v>
      </c>
      <c r="E37" s="37">
        <v>-0.1051252723659576</v>
      </c>
      <c r="F37" s="37">
        <v>0.10424357537112541</v>
      </c>
      <c r="G37" s="37">
        <v>-2.6764352133259187E-2</v>
      </c>
      <c r="H37" s="37">
        <v>-4.5977927936906591E-3</v>
      </c>
      <c r="I37" s="37">
        <v>0.10433200947835664</v>
      </c>
      <c r="J37" s="37">
        <v>7.3462257964102981E-2</v>
      </c>
      <c r="K37" s="37">
        <v>-0.18108440620609856</v>
      </c>
      <c r="L37" s="37">
        <v>6.5353859693754769E-3</v>
      </c>
      <c r="M37" s="37">
        <v>3.9418810775362988E-2</v>
      </c>
      <c r="N37" s="38">
        <v>2.5726209253417457E-2</v>
      </c>
    </row>
    <row r="38" spans="1:28" x14ac:dyDescent="0.25">
      <c r="A38" s="9"/>
      <c r="B38" s="9"/>
      <c r="C38" s="9"/>
      <c r="D38" s="9"/>
      <c r="E38" s="9"/>
      <c r="F38" s="9"/>
      <c r="G38" s="9"/>
      <c r="H38" s="9"/>
      <c r="I38" s="9"/>
      <c r="J38" s="9"/>
      <c r="K38" s="9"/>
    </row>
    <row r="39" spans="1:28" x14ac:dyDescent="0.25">
      <c r="A39" s="9"/>
      <c r="B39" s="9"/>
      <c r="C39" s="9"/>
      <c r="D39" s="9"/>
      <c r="E39" s="9"/>
      <c r="F39" s="9"/>
      <c r="G39" s="9"/>
      <c r="H39" s="9"/>
      <c r="I39" s="9"/>
      <c r="J39" s="9"/>
      <c r="K39" s="9"/>
    </row>
    <row r="40" spans="1:28" x14ac:dyDescent="0.25">
      <c r="A40" s="9"/>
      <c r="B40" s="9"/>
      <c r="C40" s="9"/>
      <c r="D40" s="9"/>
      <c r="E40" s="9"/>
      <c r="F40" s="9"/>
      <c r="G40" s="9"/>
      <c r="H40" s="9"/>
      <c r="I40" s="9"/>
      <c r="J40" s="9"/>
      <c r="K40" s="9"/>
    </row>
    <row r="41" spans="1:28" x14ac:dyDescent="0.25">
      <c r="A41" s="240" t="s">
        <v>41</v>
      </c>
      <c r="B41" s="255" t="s">
        <v>46</v>
      </c>
      <c r="C41" s="256"/>
      <c r="D41" s="256"/>
      <c r="E41" s="256"/>
      <c r="F41" s="256"/>
      <c r="G41" s="256"/>
      <c r="H41" s="256"/>
      <c r="I41" s="256"/>
      <c r="J41" s="256"/>
      <c r="K41" s="256"/>
      <c r="L41" s="256"/>
      <c r="M41" s="256"/>
      <c r="N41" s="257"/>
    </row>
    <row r="42" spans="1:28" x14ac:dyDescent="0.25">
      <c r="A42" s="241"/>
      <c r="B42" s="21" t="s">
        <v>2323</v>
      </c>
      <c r="C42" s="22" t="s">
        <v>2324</v>
      </c>
      <c r="D42" s="22" t="s">
        <v>2325</v>
      </c>
      <c r="E42" s="22" t="s">
        <v>2326</v>
      </c>
      <c r="F42" s="22" t="s">
        <v>2327</v>
      </c>
      <c r="G42" s="22" t="s">
        <v>2328</v>
      </c>
      <c r="H42" s="22" t="s">
        <v>2329</v>
      </c>
      <c r="I42" s="22" t="s">
        <v>2330</v>
      </c>
      <c r="J42" s="22" t="s">
        <v>2331</v>
      </c>
      <c r="K42" s="22" t="s">
        <v>2332</v>
      </c>
      <c r="L42" s="22" t="s">
        <v>2333</v>
      </c>
      <c r="M42" s="22" t="s">
        <v>2335</v>
      </c>
      <c r="N42" s="22" t="s">
        <v>2338</v>
      </c>
      <c r="O42" s="80"/>
      <c r="P42" s="81"/>
      <c r="Q42" s="81"/>
      <c r="R42" s="81"/>
      <c r="S42" s="81"/>
      <c r="T42" s="81"/>
      <c r="U42" s="81"/>
      <c r="V42" s="81"/>
      <c r="W42" s="81"/>
      <c r="X42" s="81"/>
      <c r="Y42" s="81"/>
      <c r="Z42" s="81"/>
      <c r="AA42" s="81"/>
      <c r="AB42" s="81"/>
    </row>
    <row r="43" spans="1:28" x14ac:dyDescent="0.25">
      <c r="A43" s="24" t="s">
        <v>43</v>
      </c>
      <c r="B43" s="44">
        <v>-1.8409321426989752E-2</v>
      </c>
      <c r="C43" s="45">
        <v>0.11048619073924497</v>
      </c>
      <c r="D43" s="45">
        <v>-1.6303965451805048E-2</v>
      </c>
      <c r="E43" s="45">
        <v>-8.2046927131183209E-2</v>
      </c>
      <c r="F43" s="45">
        <v>4.2713179060204713E-2</v>
      </c>
      <c r="G43" s="45">
        <v>-8.960567818363796E-2</v>
      </c>
      <c r="H43" s="45">
        <v>-0.16310780175787234</v>
      </c>
      <c r="I43" s="45">
        <v>0.87288981960987999</v>
      </c>
      <c r="J43" s="45">
        <v>-6.7876590431192999E-2</v>
      </c>
      <c r="K43" s="45">
        <v>-0.26049819079246694</v>
      </c>
      <c r="L43" s="45">
        <v>-0.12491440115044854</v>
      </c>
      <c r="M43" s="195">
        <v>6.1844010133912414E-2</v>
      </c>
      <c r="N43" s="46">
        <f>(N27-B27)/B27</f>
        <v>-6.1952016729658527E-2</v>
      </c>
      <c r="O43" s="29"/>
      <c r="P43" s="29"/>
      <c r="Q43" s="29"/>
      <c r="R43" s="29"/>
      <c r="S43" s="29"/>
      <c r="T43" s="29"/>
      <c r="U43" s="29"/>
      <c r="V43" s="29"/>
      <c r="W43" s="29"/>
      <c r="X43" s="29"/>
      <c r="Y43" s="29"/>
      <c r="Z43" s="29"/>
      <c r="AA43" s="29"/>
      <c r="AB43" s="29"/>
    </row>
    <row r="44" spans="1:28" x14ac:dyDescent="0.25">
      <c r="A44" s="25" t="s">
        <v>44</v>
      </c>
      <c r="B44" s="33">
        <v>3.0545840850528704E-2</v>
      </c>
      <c r="C44" s="34">
        <v>2.3318761184581106E-3</v>
      </c>
      <c r="D44" s="34">
        <v>-0.10429045727346692</v>
      </c>
      <c r="E44" s="34">
        <v>-6.2820015968179127E-2</v>
      </c>
      <c r="F44" s="34">
        <v>1.6151067160049718E-2</v>
      </c>
      <c r="G44" s="34">
        <v>0.19136194029850745</v>
      </c>
      <c r="H44" s="34">
        <v>0.45215481466401491</v>
      </c>
      <c r="I44" s="34">
        <v>-0.39852421405097044</v>
      </c>
      <c r="J44" s="34">
        <v>-4.0475123263110716E-2</v>
      </c>
      <c r="K44" s="34">
        <v>-2.2242724342504787E-2</v>
      </c>
      <c r="L44" s="34">
        <v>-0.13182575002926303</v>
      </c>
      <c r="M44" s="196">
        <v>0.23021331333879055</v>
      </c>
      <c r="N44" s="35">
        <f t="shared" ref="N44:N45" si="0">(N28-B28)/B28</f>
        <v>-8.1293587746731816E-2</v>
      </c>
      <c r="O44" s="29"/>
      <c r="P44" s="29"/>
      <c r="Q44" s="29"/>
      <c r="R44" s="29"/>
      <c r="S44" s="29"/>
      <c r="T44" s="29"/>
      <c r="U44" s="29"/>
      <c r="V44" s="29"/>
      <c r="W44" s="29"/>
      <c r="X44" s="29"/>
      <c r="Y44" s="29"/>
      <c r="Z44" s="29"/>
      <c r="AA44" s="29"/>
      <c r="AB44" s="29"/>
    </row>
    <row r="45" spans="1:28" x14ac:dyDescent="0.25">
      <c r="A45" s="26" t="s">
        <v>45</v>
      </c>
      <c r="B45" s="36">
        <v>6.1769213304574869E-2</v>
      </c>
      <c r="C45" s="37">
        <v>4.5766789174741064E-2</v>
      </c>
      <c r="D45" s="37">
        <v>-0.1051252723659576</v>
      </c>
      <c r="E45" s="37">
        <v>0.10424357537112541</v>
      </c>
      <c r="F45" s="37">
        <v>-2.6764352133259187E-2</v>
      </c>
      <c r="G45" s="37">
        <v>-4.5977927936906591E-3</v>
      </c>
      <c r="H45" s="37">
        <v>0.10433200947835664</v>
      </c>
      <c r="I45" s="37">
        <v>7.3462257964102981E-2</v>
      </c>
      <c r="J45" s="37">
        <v>-0.18108440620609856</v>
      </c>
      <c r="K45" s="37">
        <v>6.5353859693754769E-3</v>
      </c>
      <c r="L45" s="37">
        <v>3.9418810775362988E-2</v>
      </c>
      <c r="M45" s="197">
        <v>2.5726209253417457E-2</v>
      </c>
      <c r="N45" s="38">
        <f t="shared" si="0"/>
        <v>0.10735114655466001</v>
      </c>
      <c r="O45" s="29"/>
      <c r="P45" s="29"/>
      <c r="Q45" s="29"/>
      <c r="R45" s="29"/>
      <c r="S45" s="29"/>
      <c r="T45" s="29"/>
      <c r="U45" s="29"/>
      <c r="V45" s="29"/>
      <c r="W45" s="29"/>
      <c r="X45" s="29"/>
      <c r="Y45" s="29"/>
      <c r="Z45" s="29"/>
      <c r="AA45" s="29"/>
      <c r="AB45" s="29"/>
    </row>
    <row r="46" spans="1:28" x14ac:dyDescent="0.25">
      <c r="A46" s="9"/>
      <c r="B46" s="9"/>
      <c r="C46" s="9"/>
      <c r="D46" s="9"/>
      <c r="E46" s="9"/>
      <c r="F46" s="9"/>
      <c r="G46" s="9"/>
      <c r="H46" s="9"/>
      <c r="I46" s="9"/>
      <c r="J46" s="9"/>
      <c r="K46" s="9"/>
    </row>
    <row r="47" spans="1:28" x14ac:dyDescent="0.25">
      <c r="A47" s="9"/>
      <c r="B47" s="9"/>
      <c r="C47" s="9"/>
      <c r="D47" s="9"/>
      <c r="E47" s="9"/>
      <c r="F47" s="9"/>
      <c r="G47" s="9"/>
      <c r="H47" s="9"/>
      <c r="I47" s="9"/>
      <c r="J47" s="9"/>
      <c r="K47" s="9"/>
    </row>
    <row r="48" spans="1:28" x14ac:dyDescent="0.25">
      <c r="A48" s="9"/>
      <c r="B48" s="9"/>
      <c r="C48" s="9"/>
      <c r="D48" s="9"/>
      <c r="E48" s="9"/>
      <c r="F48" s="9"/>
      <c r="G48" s="9"/>
      <c r="H48" s="9"/>
      <c r="I48" s="9"/>
      <c r="J48" s="9"/>
      <c r="K48" s="9"/>
    </row>
    <row r="49" spans="1:14" x14ac:dyDescent="0.25">
      <c r="A49" s="254" t="s">
        <v>21</v>
      </c>
      <c r="B49" s="254"/>
      <c r="C49" s="254"/>
      <c r="D49" s="254"/>
      <c r="E49" s="254"/>
      <c r="F49" s="254"/>
      <c r="G49" s="254"/>
      <c r="H49" s="254"/>
      <c r="I49" s="254"/>
      <c r="J49" s="254"/>
      <c r="K49" s="254"/>
      <c r="L49" s="254"/>
      <c r="M49" s="254"/>
      <c r="N49" s="254"/>
    </row>
    <row r="50" spans="1:14" ht="14.4" x14ac:dyDescent="0.3">
      <c r="A50"/>
      <c r="B50" s="9"/>
      <c r="C50" s="9"/>
      <c r="D50" s="9"/>
      <c r="E50" s="9"/>
      <c r="F50" s="9"/>
      <c r="G50" s="9"/>
      <c r="H50" s="9"/>
      <c r="I50" s="9"/>
      <c r="J50" s="9"/>
      <c r="K50" s="9"/>
    </row>
    <row r="51" spans="1:14" x14ac:dyDescent="0.25">
      <c r="A51" s="9"/>
      <c r="B51" s="9"/>
      <c r="C51" s="9"/>
      <c r="D51" s="9"/>
      <c r="E51" s="9"/>
      <c r="F51" s="9"/>
      <c r="G51" s="9"/>
      <c r="H51" s="9"/>
      <c r="I51" s="9"/>
      <c r="J51" s="9"/>
      <c r="K51" s="9"/>
    </row>
    <row r="52" spans="1:14" ht="33.6" customHeight="1" x14ac:dyDescent="0.25">
      <c r="A52" s="153" t="s">
        <v>9</v>
      </c>
      <c r="B52" s="155" t="s">
        <v>2323</v>
      </c>
      <c r="C52" s="156" t="s">
        <v>2335</v>
      </c>
      <c r="D52" s="157" t="s">
        <v>2338</v>
      </c>
      <c r="E52" s="70" t="str">
        <f>"Particip. % en el total "&amp;D52</f>
        <v>Particip. % en el total jul-25</v>
      </c>
      <c r="F52" s="153" t="str">
        <f>"Δ% "&amp;D52&amp;" - "&amp;C52</f>
        <v>Δ% jul-25 - jun-25</v>
      </c>
      <c r="G52" s="10" t="s">
        <v>1205</v>
      </c>
      <c r="H52" s="73" t="str">
        <f>"Δ% Anual "&amp;D52</f>
        <v>Δ% Anual jul-25</v>
      </c>
      <c r="I52" s="10" t="s">
        <v>1205</v>
      </c>
    </row>
    <row r="53" spans="1:14" ht="14.4" x14ac:dyDescent="0.3">
      <c r="A53" s="154" t="s">
        <v>62</v>
      </c>
      <c r="B53" s="39">
        <v>1515890</v>
      </c>
      <c r="C53" s="40">
        <v>1531461</v>
      </c>
      <c r="D53" s="41">
        <v>1566057</v>
      </c>
      <c r="E53" s="121">
        <f t="shared" ref="E53:E74" si="1">D53/$D$75</f>
        <v>0.16684650488471708</v>
      </c>
      <c r="F53" s="122">
        <f t="shared" ref="F53:F73" si="2">(D53-C53)/C53</f>
        <v>2.2590193286019036E-2</v>
      </c>
      <c r="G53" s="121">
        <f t="shared" ref="G53:G74" si="3">(D53-C53)/$C$75</f>
        <v>3.7189303076803179E-3</v>
      </c>
      <c r="H53" s="122">
        <f t="shared" ref="H53:H73" si="4">(D53-B53)/B53</f>
        <v>3.3094089940562968E-2</v>
      </c>
      <c r="I53" s="121">
        <f t="shared" ref="I53:I74" si="5">(D53-B53)/$B$75</f>
        <v>5.4142990507951416E-3</v>
      </c>
      <c r="J53"/>
      <c r="K53"/>
      <c r="L53"/>
    </row>
    <row r="54" spans="1:14" ht="14.4" x14ac:dyDescent="0.3">
      <c r="A54" s="154" t="s">
        <v>101</v>
      </c>
      <c r="B54" s="27">
        <v>1245816</v>
      </c>
      <c r="C54" s="29">
        <v>1260785</v>
      </c>
      <c r="D54" s="30">
        <v>1272244</v>
      </c>
      <c r="E54" s="121">
        <f t="shared" si="1"/>
        <v>0.13554389448184326</v>
      </c>
      <c r="F54" s="122">
        <f t="shared" si="2"/>
        <v>9.0887819889989181E-3</v>
      </c>
      <c r="G54" s="121">
        <f t="shared" si="3"/>
        <v>1.231796230654086E-3</v>
      </c>
      <c r="H54" s="122">
        <f t="shared" si="4"/>
        <v>2.1213405510926171E-2</v>
      </c>
      <c r="I54" s="121">
        <f t="shared" si="5"/>
        <v>2.8522553733413198E-3</v>
      </c>
      <c r="J54"/>
      <c r="K54"/>
      <c r="L54"/>
    </row>
    <row r="55" spans="1:14" ht="14.4" x14ac:dyDescent="0.3">
      <c r="A55" s="154" t="s">
        <v>102</v>
      </c>
      <c r="B55" s="27">
        <v>1190492</v>
      </c>
      <c r="C55" s="29">
        <v>1192720</v>
      </c>
      <c r="D55" s="30">
        <v>1206841</v>
      </c>
      <c r="E55" s="121">
        <f t="shared" si="1"/>
        <v>0.12857590930699</v>
      </c>
      <c r="F55" s="122">
        <f t="shared" si="2"/>
        <v>1.1839325239788048E-2</v>
      </c>
      <c r="G55" s="121">
        <f t="shared" si="3"/>
        <v>1.5179504819850204E-3</v>
      </c>
      <c r="H55" s="122">
        <f t="shared" si="4"/>
        <v>1.3732977626057127E-2</v>
      </c>
      <c r="I55" s="121">
        <f t="shared" si="5"/>
        <v>1.764474159934813E-3</v>
      </c>
      <c r="J55"/>
      <c r="K55"/>
      <c r="L55"/>
    </row>
    <row r="56" spans="1:14" ht="14.4" x14ac:dyDescent="0.3">
      <c r="A56" s="154" t="s">
        <v>11</v>
      </c>
      <c r="B56" s="27">
        <v>966604</v>
      </c>
      <c r="C56" s="29">
        <v>991342</v>
      </c>
      <c r="D56" s="30">
        <v>1004850</v>
      </c>
      <c r="E56" s="121">
        <f t="shared" si="1"/>
        <v>0.10705594396207033</v>
      </c>
      <c r="F56" s="122">
        <f t="shared" si="2"/>
        <v>1.3625973680122501E-2</v>
      </c>
      <c r="G56" s="121">
        <f t="shared" si="3"/>
        <v>1.4520554571668901E-3</v>
      </c>
      <c r="H56" s="122">
        <f t="shared" si="4"/>
        <v>3.9567392644764554E-2</v>
      </c>
      <c r="I56" s="121">
        <f t="shared" si="5"/>
        <v>4.1277190483128548E-3</v>
      </c>
      <c r="J56"/>
      <c r="K56"/>
      <c r="L56"/>
    </row>
    <row r="57" spans="1:14" ht="14.4" x14ac:dyDescent="0.3">
      <c r="A57" s="154" t="s">
        <v>10</v>
      </c>
      <c r="B57" s="27">
        <v>777747</v>
      </c>
      <c r="C57" s="29">
        <v>752678</v>
      </c>
      <c r="D57" s="30">
        <v>758200</v>
      </c>
      <c r="E57" s="121">
        <f>D57/$D$75</f>
        <v>8.0778043202509558E-2</v>
      </c>
      <c r="F57" s="122">
        <f t="shared" si="2"/>
        <v>7.3364705757309233E-3</v>
      </c>
      <c r="G57" s="121">
        <f t="shared" si="3"/>
        <v>5.9359270317408698E-4</v>
      </c>
      <c r="H57" s="122">
        <f t="shared" si="4"/>
        <v>-2.513285168570242E-2</v>
      </c>
      <c r="I57" s="121">
        <f>(D57-B57)/$B$75</f>
        <v>-2.1096199403171931E-3</v>
      </c>
      <c r="J57"/>
      <c r="K57"/>
      <c r="L57"/>
    </row>
    <row r="58" spans="1:14" ht="14.4" x14ac:dyDescent="0.3">
      <c r="A58" s="154" t="s">
        <v>13</v>
      </c>
      <c r="B58" s="27">
        <v>552441</v>
      </c>
      <c r="C58" s="29">
        <v>568853</v>
      </c>
      <c r="D58" s="30">
        <v>573406</v>
      </c>
      <c r="E58" s="121">
        <f t="shared" si="1"/>
        <v>6.1090232973592971E-2</v>
      </c>
      <c r="F58" s="122">
        <f t="shared" si="2"/>
        <v>8.0038252413189345E-3</v>
      </c>
      <c r="G58" s="121">
        <f t="shared" si="3"/>
        <v>4.8942911581883704E-4</v>
      </c>
      <c r="H58" s="122">
        <f t="shared" si="4"/>
        <v>3.7949753910372329E-2</v>
      </c>
      <c r="I58" s="121">
        <f t="shared" si="5"/>
        <v>2.262658313232207E-3</v>
      </c>
      <c r="J58"/>
      <c r="K58"/>
      <c r="L58"/>
    </row>
    <row r="59" spans="1:14" ht="14.4" x14ac:dyDescent="0.3">
      <c r="A59" s="154" t="s">
        <v>15</v>
      </c>
      <c r="B59" s="27">
        <v>494954</v>
      </c>
      <c r="C59" s="29">
        <v>491370</v>
      </c>
      <c r="D59" s="30">
        <v>475267</v>
      </c>
      <c r="E59" s="121">
        <f t="shared" si="1"/>
        <v>5.0634579607922857E-2</v>
      </c>
      <c r="F59" s="122">
        <f t="shared" si="2"/>
        <v>-3.2771638480167696E-2</v>
      </c>
      <c r="G59" s="121">
        <f t="shared" si="3"/>
        <v>-1.7310074790315689E-3</v>
      </c>
      <c r="H59" s="122">
        <f t="shared" si="4"/>
        <v>-3.9775413472767168E-2</v>
      </c>
      <c r="I59" s="121">
        <f t="shared" si="5"/>
        <v>-2.1247295116910308E-3</v>
      </c>
      <c r="J59"/>
      <c r="K59"/>
      <c r="L59"/>
    </row>
    <row r="60" spans="1:14" ht="14.4" x14ac:dyDescent="0.3">
      <c r="A60" s="154" t="s">
        <v>1198</v>
      </c>
      <c r="B60" s="27">
        <v>400545</v>
      </c>
      <c r="C60" s="29">
        <v>402803</v>
      </c>
      <c r="D60" s="30">
        <v>410067</v>
      </c>
      <c r="E60" s="121">
        <f t="shared" si="1"/>
        <v>4.3688221896496286E-2</v>
      </c>
      <c r="F60" s="122">
        <f t="shared" si="2"/>
        <v>1.8033629342383249E-2</v>
      </c>
      <c r="G60" s="121">
        <f t="shared" si="3"/>
        <v>7.808506692967345E-4</v>
      </c>
      <c r="H60" s="122">
        <f t="shared" si="4"/>
        <v>2.3772609819121448E-2</v>
      </c>
      <c r="I60" s="121">
        <f t="shared" si="5"/>
        <v>1.027666704440595E-3</v>
      </c>
      <c r="J60"/>
      <c r="K60"/>
      <c r="L60"/>
    </row>
    <row r="61" spans="1:14" ht="14.4" x14ac:dyDescent="0.3">
      <c r="A61" s="154" t="s">
        <v>64</v>
      </c>
      <c r="B61" s="27">
        <v>386432</v>
      </c>
      <c r="C61" s="29">
        <v>390668</v>
      </c>
      <c r="D61" s="30">
        <v>394845</v>
      </c>
      <c r="E61" s="121">
        <f t="shared" si="1"/>
        <v>4.2066481757181327E-2</v>
      </c>
      <c r="F61" s="122">
        <f t="shared" si="2"/>
        <v>1.0691943030911158E-2</v>
      </c>
      <c r="G61" s="121">
        <f t="shared" si="3"/>
        <v>4.4901063403805894E-4</v>
      </c>
      <c r="H61" s="122">
        <f t="shared" si="4"/>
        <v>2.1770971348128519E-2</v>
      </c>
      <c r="I61" s="121">
        <f t="shared" si="5"/>
        <v>9.0797731405783727E-4</v>
      </c>
      <c r="J61"/>
      <c r="K61"/>
      <c r="L61"/>
    </row>
    <row r="62" spans="1:14" ht="14.4" x14ac:dyDescent="0.3">
      <c r="A62" s="154" t="s">
        <v>19</v>
      </c>
      <c r="B62" s="27">
        <v>301096</v>
      </c>
      <c r="C62" s="29">
        <v>299356</v>
      </c>
      <c r="D62" s="30">
        <v>304853</v>
      </c>
      <c r="E62" s="121">
        <f t="shared" si="1"/>
        <v>3.2478803487753422E-2</v>
      </c>
      <c r="F62" s="122">
        <f t="shared" si="2"/>
        <v>1.8362752041048116E-2</v>
      </c>
      <c r="G62" s="121">
        <f t="shared" si="3"/>
        <v>5.9090530411951404E-4</v>
      </c>
      <c r="H62" s="122">
        <f t="shared" si="4"/>
        <v>1.2477747960783271E-2</v>
      </c>
      <c r="I62" s="121">
        <f t="shared" si="5"/>
        <v>4.0547614036791807E-4</v>
      </c>
      <c r="J62"/>
      <c r="K62"/>
      <c r="L62"/>
    </row>
    <row r="63" spans="1:14" ht="14.4" x14ac:dyDescent="0.3">
      <c r="A63" s="154" t="s">
        <v>12</v>
      </c>
      <c r="B63" s="27">
        <v>279362</v>
      </c>
      <c r="C63" s="29">
        <v>286709</v>
      </c>
      <c r="D63" s="30">
        <v>287652</v>
      </c>
      <c r="E63" s="121">
        <f t="shared" si="1"/>
        <v>3.0646222214835501E-2</v>
      </c>
      <c r="F63" s="122">
        <f t="shared" si="2"/>
        <v>3.2890491752962064E-3</v>
      </c>
      <c r="G63" s="121">
        <f t="shared" si="3"/>
        <v>1.0136869233849404E-4</v>
      </c>
      <c r="H63" s="122">
        <f t="shared" si="4"/>
        <v>2.9674758914956221E-2</v>
      </c>
      <c r="I63" s="121">
        <f t="shared" si="5"/>
        <v>8.9470247635082265E-4</v>
      </c>
      <c r="J63"/>
      <c r="K63"/>
      <c r="L63"/>
    </row>
    <row r="64" spans="1:14" ht="14.4" x14ac:dyDescent="0.3">
      <c r="A64" s="154" t="s">
        <v>14</v>
      </c>
      <c r="B64" s="27">
        <v>280065</v>
      </c>
      <c r="C64" s="29">
        <v>287434</v>
      </c>
      <c r="D64" s="30">
        <v>277465</v>
      </c>
      <c r="E64" s="121">
        <f t="shared" si="1"/>
        <v>2.9560907092039453E-2</v>
      </c>
      <c r="F64" s="122">
        <f t="shared" si="2"/>
        <v>-3.4682744560490406E-2</v>
      </c>
      <c r="G64" s="121">
        <f t="shared" si="3"/>
        <v>-1.0716272470015346E-3</v>
      </c>
      <c r="H64" s="122">
        <f t="shared" si="4"/>
        <v>-9.2835591737632332E-3</v>
      </c>
      <c r="I64" s="121">
        <f t="shared" si="5"/>
        <v>-2.8060632551413017E-4</v>
      </c>
      <c r="J64"/>
      <c r="K64"/>
      <c r="L64"/>
    </row>
    <row r="65" spans="1:14" ht="14.4" x14ac:dyDescent="0.3">
      <c r="A65" s="154" t="s">
        <v>63</v>
      </c>
      <c r="B65" s="27">
        <v>229973</v>
      </c>
      <c r="C65" s="29">
        <v>228305</v>
      </c>
      <c r="D65" s="30">
        <v>233955</v>
      </c>
      <c r="E65" s="121">
        <f t="shared" si="1"/>
        <v>2.4925385251177951E-2</v>
      </c>
      <c r="F65" s="122">
        <f t="shared" si="2"/>
        <v>2.474759641707365E-2</v>
      </c>
      <c r="G65" s="121">
        <f t="shared" si="3"/>
        <v>6.0735218633350084E-4</v>
      </c>
      <c r="H65" s="122">
        <f t="shared" si="4"/>
        <v>1.7315076117631199E-2</v>
      </c>
      <c r="I65" s="121">
        <f t="shared" si="5"/>
        <v>4.2975938007587164E-4</v>
      </c>
      <c r="J65"/>
      <c r="K65"/>
      <c r="L65"/>
    </row>
    <row r="66" spans="1:14" ht="14.4" x14ac:dyDescent="0.3">
      <c r="A66" s="154" t="s">
        <v>17</v>
      </c>
      <c r="B66" s="27">
        <v>220431</v>
      </c>
      <c r="C66" s="29">
        <v>209547</v>
      </c>
      <c r="D66" s="30">
        <v>211008</v>
      </c>
      <c r="E66" s="121">
        <f t="shared" si="1"/>
        <v>2.248062957013339E-2</v>
      </c>
      <c r="F66" s="122">
        <f t="shared" si="2"/>
        <v>6.9721828515798365E-3</v>
      </c>
      <c r="G66" s="121">
        <f t="shared" si="3"/>
        <v>1.5705160074924686E-4</v>
      </c>
      <c r="H66" s="122">
        <f t="shared" si="4"/>
        <v>-4.274807082488398E-2</v>
      </c>
      <c r="I66" s="121">
        <f t="shared" si="5"/>
        <v>-1.0169820789690956E-3</v>
      </c>
      <c r="J66"/>
      <c r="K66"/>
      <c r="L66"/>
    </row>
    <row r="67" spans="1:14" ht="14.4" x14ac:dyDescent="0.3">
      <c r="A67" s="154" t="s">
        <v>16</v>
      </c>
      <c r="B67" s="27">
        <v>108686</v>
      </c>
      <c r="C67" s="29">
        <v>101461</v>
      </c>
      <c r="D67" s="30">
        <v>99432</v>
      </c>
      <c r="E67" s="121">
        <f t="shared" si="1"/>
        <v>1.0593408588382919E-2</v>
      </c>
      <c r="F67" s="122">
        <f t="shared" si="2"/>
        <v>-1.9997831679167365E-2</v>
      </c>
      <c r="G67" s="121">
        <f t="shared" si="3"/>
        <v>-2.181093072691457E-4</v>
      </c>
      <c r="H67" s="122">
        <f t="shared" si="4"/>
        <v>-8.5144360819240747E-2</v>
      </c>
      <c r="I67" s="121">
        <f t="shared" si="5"/>
        <v>-9.9874266781067715E-4</v>
      </c>
      <c r="J67"/>
      <c r="K67"/>
      <c r="L67"/>
    </row>
    <row r="68" spans="1:14" ht="14.4" x14ac:dyDescent="0.3">
      <c r="A68" s="154" t="s">
        <v>61</v>
      </c>
      <c r="B68" s="27">
        <v>100325</v>
      </c>
      <c r="C68" s="29">
        <v>96413</v>
      </c>
      <c r="D68" s="30">
        <v>97255</v>
      </c>
      <c r="E68" s="121">
        <f t="shared" si="1"/>
        <v>1.036147268749679E-2</v>
      </c>
      <c r="F68" s="122">
        <f t="shared" si="2"/>
        <v>8.7332621119558564E-3</v>
      </c>
      <c r="G68" s="121">
        <f t="shared" si="3"/>
        <v>9.0511600158019068E-5</v>
      </c>
      <c r="H68" s="122">
        <f t="shared" si="4"/>
        <v>-3.0600548218290554E-2</v>
      </c>
      <c r="I68" s="121">
        <f t="shared" si="5"/>
        <v>-3.3133131512629981E-4</v>
      </c>
      <c r="J68"/>
      <c r="K68"/>
      <c r="L68"/>
    </row>
    <row r="69" spans="1:14" ht="14.4" x14ac:dyDescent="0.3">
      <c r="A69" s="154" t="s">
        <v>18</v>
      </c>
      <c r="B69" s="27">
        <v>82156</v>
      </c>
      <c r="C69" s="29">
        <v>84250</v>
      </c>
      <c r="D69" s="30">
        <v>84662</v>
      </c>
      <c r="E69" s="121">
        <f t="shared" si="1"/>
        <v>9.0198241804416556E-3</v>
      </c>
      <c r="F69" s="122">
        <f t="shared" si="2"/>
        <v>4.8902077151335311E-3</v>
      </c>
      <c r="G69" s="121">
        <f t="shared" si="3"/>
        <v>4.4288336419363247E-5</v>
      </c>
      <c r="H69" s="122">
        <f t="shared" si="4"/>
        <v>3.0502945615658018E-2</v>
      </c>
      <c r="I69" s="121">
        <f t="shared" si="5"/>
        <v>2.7046132759169623E-4</v>
      </c>
      <c r="J69"/>
      <c r="K69"/>
      <c r="L69"/>
    </row>
    <row r="70" spans="1:14" ht="14.4" x14ac:dyDescent="0.3">
      <c r="A70" s="154" t="s">
        <v>65</v>
      </c>
      <c r="B70" s="27">
        <v>60405</v>
      </c>
      <c r="C70" s="29">
        <v>61562</v>
      </c>
      <c r="D70" s="30">
        <v>63066</v>
      </c>
      <c r="E70" s="121">
        <f t="shared" si="1"/>
        <v>6.7190029973746603E-3</v>
      </c>
      <c r="F70" s="122">
        <f t="shared" si="2"/>
        <v>2.4430655274357557E-2</v>
      </c>
      <c r="G70" s="121">
        <f t="shared" si="3"/>
        <v>1.6167392712311245E-4</v>
      </c>
      <c r="H70" s="122">
        <f t="shared" si="4"/>
        <v>4.4052644648621804E-2</v>
      </c>
      <c r="I70" s="121">
        <f t="shared" si="5"/>
        <v>2.871897816127309E-4</v>
      </c>
      <c r="J70"/>
      <c r="K70"/>
      <c r="L70"/>
    </row>
    <row r="71" spans="1:14" ht="14.4" x14ac:dyDescent="0.3">
      <c r="A71" s="154" t="s">
        <v>1199</v>
      </c>
      <c r="B71" s="27">
        <v>44405</v>
      </c>
      <c r="C71" s="29">
        <v>37303</v>
      </c>
      <c r="D71" s="30">
        <v>37122</v>
      </c>
      <c r="E71" s="121">
        <f t="shared" si="1"/>
        <v>3.9549492479076225E-3</v>
      </c>
      <c r="F71" s="122">
        <f t="shared" si="2"/>
        <v>-4.8521566630029753E-3</v>
      </c>
      <c r="G71" s="121">
        <f t="shared" si="3"/>
        <v>-1.9456769155108611E-5</v>
      </c>
      <c r="H71" s="122">
        <f t="shared" si="4"/>
        <v>-0.16401306159216306</v>
      </c>
      <c r="I71" s="121">
        <f t="shared" si="5"/>
        <v>-7.8602148796900377E-4</v>
      </c>
      <c r="J71"/>
      <c r="K71"/>
      <c r="L71"/>
    </row>
    <row r="72" spans="1:14" ht="14.4" x14ac:dyDescent="0.3">
      <c r="A72" s="154" t="s">
        <v>67</v>
      </c>
      <c r="B72" s="27">
        <v>18768</v>
      </c>
      <c r="C72" s="29">
        <v>19593</v>
      </c>
      <c r="D72" s="30">
        <v>19778</v>
      </c>
      <c r="E72" s="121">
        <f t="shared" si="1"/>
        <v>2.1071328652851936E-3</v>
      </c>
      <c r="F72" s="122">
        <f t="shared" si="2"/>
        <v>9.4421477058132999E-3</v>
      </c>
      <c r="G72" s="121">
        <f t="shared" si="3"/>
        <v>1.9886753003840294E-5</v>
      </c>
      <c r="H72" s="122">
        <f t="shared" si="4"/>
        <v>5.3815004262574594E-2</v>
      </c>
      <c r="I72" s="121">
        <f t="shared" si="5"/>
        <v>1.0900476491125825E-4</v>
      </c>
      <c r="J72"/>
      <c r="K72"/>
      <c r="L72"/>
    </row>
    <row r="73" spans="1:14" ht="14.4" x14ac:dyDescent="0.3">
      <c r="A73" s="154" t="s">
        <v>66</v>
      </c>
      <c r="B73" s="27">
        <v>9057</v>
      </c>
      <c r="C73" s="29">
        <v>8062</v>
      </c>
      <c r="D73" s="30">
        <v>8189</v>
      </c>
      <c r="E73" s="121">
        <f t="shared" si="1"/>
        <v>8.724497438477324E-4</v>
      </c>
      <c r="F73" s="122">
        <f t="shared" si="2"/>
        <v>1.575291490945175E-2</v>
      </c>
      <c r="G73" s="121">
        <f t="shared" si="3"/>
        <v>1.3651987197230904E-5</v>
      </c>
      <c r="H73" s="122">
        <f t="shared" si="4"/>
        <v>-9.5837473777188917E-2</v>
      </c>
      <c r="I73" s="121">
        <f t="shared" si="5"/>
        <v>-9.367934251779422E-5</v>
      </c>
      <c r="J73"/>
      <c r="K73"/>
      <c r="L73"/>
    </row>
    <row r="74" spans="1:14" ht="14.4" x14ac:dyDescent="0.3">
      <c r="A74" s="154" t="s">
        <v>1200</v>
      </c>
      <c r="B74" s="28">
        <v>0</v>
      </c>
      <c r="C74" s="31">
        <v>0</v>
      </c>
      <c r="D74" s="32">
        <v>0</v>
      </c>
      <c r="E74" s="121">
        <f t="shared" si="1"/>
        <v>0</v>
      </c>
      <c r="F74" s="122">
        <v>0</v>
      </c>
      <c r="G74" s="121">
        <f t="shared" si="3"/>
        <v>0</v>
      </c>
      <c r="H74" s="122">
        <v>0</v>
      </c>
      <c r="I74" s="121">
        <f t="shared" si="5"/>
        <v>0</v>
      </c>
      <c r="J74"/>
    </row>
    <row r="75" spans="1:14" x14ac:dyDescent="0.25">
      <c r="A75" s="83" t="s">
        <v>20</v>
      </c>
      <c r="B75" s="138">
        <v>9265650</v>
      </c>
      <c r="C75" s="139">
        <v>9302675</v>
      </c>
      <c r="D75" s="140">
        <v>9386214</v>
      </c>
      <c r="E75" s="123">
        <v>1</v>
      </c>
      <c r="F75" s="124">
        <f>(D75-C75)/C75</f>
        <v>8.9801051847989959E-3</v>
      </c>
      <c r="G75" s="123">
        <f>(D75-C75)/$C$58</f>
        <v>0.14685516293313036</v>
      </c>
      <c r="H75" s="124">
        <f>(D75-B75)/B75</f>
        <v>1.3011931165109842E-2</v>
      </c>
      <c r="I75" s="123">
        <f>(D75-B75)/$B$58</f>
        <v>0.21823868974243404</v>
      </c>
      <c r="K75" s="49"/>
    </row>
    <row r="76" spans="1:14" x14ac:dyDescent="0.25">
      <c r="A76" s="12"/>
      <c r="B76" s="13"/>
      <c r="C76" s="13"/>
      <c r="D76" s="13"/>
      <c r="E76" s="13"/>
      <c r="F76" s="14"/>
      <c r="G76" s="14"/>
      <c r="H76" s="14"/>
      <c r="I76" s="14"/>
      <c r="J76" s="14"/>
      <c r="K76" s="9"/>
    </row>
    <row r="78" spans="1:14" ht="14.4" customHeight="1" x14ac:dyDescent="0.25"/>
    <row r="79" spans="1:14" x14ac:dyDescent="0.25">
      <c r="A79" s="254" t="s">
        <v>47</v>
      </c>
      <c r="B79" s="254"/>
      <c r="C79" s="254"/>
      <c r="D79" s="254"/>
      <c r="E79" s="254"/>
      <c r="F79" s="254"/>
      <c r="G79" s="254"/>
      <c r="H79" s="254"/>
      <c r="I79" s="254"/>
      <c r="J79" s="254"/>
      <c r="K79" s="254"/>
      <c r="L79" s="254"/>
      <c r="M79" s="254"/>
      <c r="N79" s="254"/>
    </row>
    <row r="80" spans="1:14" x14ac:dyDescent="0.25">
      <c r="A80" s="9"/>
      <c r="B80" s="9"/>
      <c r="C80" s="9"/>
      <c r="D80" s="9"/>
      <c r="E80" s="9"/>
      <c r="F80" s="9"/>
      <c r="G80" s="9"/>
    </row>
    <row r="81" spans="1:16" x14ac:dyDescent="0.25">
      <c r="A81" s="9"/>
      <c r="B81" s="9"/>
      <c r="C81" s="9"/>
      <c r="D81" s="9"/>
      <c r="E81" s="9"/>
      <c r="F81" s="9"/>
      <c r="G81" s="9"/>
    </row>
    <row r="82" spans="1:16" x14ac:dyDescent="0.25">
      <c r="A82" s="48" t="s">
        <v>48</v>
      </c>
      <c r="B82" s="71" t="s">
        <v>2323</v>
      </c>
      <c r="C82" s="72" t="s">
        <v>2335</v>
      </c>
      <c r="D82" s="72" t="s">
        <v>2338</v>
      </c>
      <c r="E82" s="69" t="s">
        <v>49</v>
      </c>
      <c r="F82" s="201" t="s">
        <v>50</v>
      </c>
    </row>
    <row r="83" spans="1:16" x14ac:dyDescent="0.25">
      <c r="A83" s="23" t="e" vm="1">
        <v>#VALUE!</v>
      </c>
      <c r="B83" s="29">
        <v>12065</v>
      </c>
      <c r="C83" s="29">
        <v>11456</v>
      </c>
      <c r="D83" s="29">
        <v>11913</v>
      </c>
      <c r="E83" s="33">
        <f>(D83-C83)/C83</f>
        <v>3.9891759776536313E-2</v>
      </c>
      <c r="F83" s="54">
        <f>(D83-B83)/B83</f>
        <v>-1.2598425196850394E-2</v>
      </c>
      <c r="P83" s="53"/>
    </row>
    <row r="84" spans="1:16" x14ac:dyDescent="0.25">
      <c r="A84" s="23" t="e" vm="2">
        <v>#VALUE!</v>
      </c>
      <c r="B84" s="29">
        <v>1667886</v>
      </c>
      <c r="C84" s="29">
        <v>1690036</v>
      </c>
      <c r="D84" s="29">
        <v>1713509</v>
      </c>
      <c r="E84" s="33">
        <f t="shared" ref="E84:E115" si="6">(D84-C84)/C84</f>
        <v>1.3889053250936666E-2</v>
      </c>
      <c r="F84" s="55">
        <f t="shared" ref="F84:F117" si="7">(D84-B84)/B84</f>
        <v>2.7353787968722083E-2</v>
      </c>
    </row>
    <row r="85" spans="1:16" x14ac:dyDescent="0.25">
      <c r="A85" s="23" t="e" vm="3">
        <v>#VALUE!</v>
      </c>
      <c r="B85" s="29">
        <v>72776</v>
      </c>
      <c r="C85" s="29">
        <v>67649</v>
      </c>
      <c r="D85" s="29">
        <v>68328</v>
      </c>
      <c r="E85" s="33">
        <f t="shared" si="6"/>
        <v>1.003710328312318E-2</v>
      </c>
      <c r="F85" s="55">
        <f t="shared" si="7"/>
        <v>-6.1119050236341649E-2</v>
      </c>
    </row>
    <row r="86" spans="1:16" x14ac:dyDescent="0.25">
      <c r="A86" s="23" t="e" vm="4">
        <v>#VALUE!</v>
      </c>
      <c r="B86" s="29">
        <v>47243</v>
      </c>
      <c r="C86" s="29">
        <v>55201</v>
      </c>
      <c r="D86" s="29">
        <v>56919</v>
      </c>
      <c r="E86" s="33">
        <f t="shared" si="6"/>
        <v>3.1122624590134238E-2</v>
      </c>
      <c r="F86" s="55">
        <f t="shared" si="7"/>
        <v>0.20481341151070001</v>
      </c>
    </row>
    <row r="87" spans="1:16" x14ac:dyDescent="0.25">
      <c r="A87" s="23" t="e" vm="5">
        <v>#VALUE!</v>
      </c>
      <c r="B87" s="29">
        <v>471738</v>
      </c>
      <c r="C87" s="29">
        <v>474813</v>
      </c>
      <c r="D87" s="29">
        <v>477170</v>
      </c>
      <c r="E87" s="33">
        <f t="shared" si="6"/>
        <v>4.9640595350169438E-3</v>
      </c>
      <c r="F87" s="55">
        <f t="shared" si="7"/>
        <v>1.1514866302905427E-2</v>
      </c>
    </row>
    <row r="88" spans="1:16" x14ac:dyDescent="0.25">
      <c r="A88" s="23" t="e" vm="6">
        <v>#VALUE!</v>
      </c>
      <c r="B88" s="29">
        <v>2785391</v>
      </c>
      <c r="C88" s="29">
        <v>2802590</v>
      </c>
      <c r="D88" s="29">
        <v>2839615</v>
      </c>
      <c r="E88" s="33">
        <f t="shared" si="6"/>
        <v>1.3210994116156841E-2</v>
      </c>
      <c r="F88" s="55">
        <f t="shared" si="7"/>
        <v>1.9467284844389889E-2</v>
      </c>
    </row>
    <row r="89" spans="1:16" x14ac:dyDescent="0.25">
      <c r="A89" s="23" t="e" vm="7">
        <v>#VALUE!</v>
      </c>
      <c r="B89" s="29">
        <v>275044</v>
      </c>
      <c r="C89" s="29">
        <v>275822</v>
      </c>
      <c r="D89" s="29">
        <v>277361</v>
      </c>
      <c r="E89" s="33">
        <f t="shared" si="6"/>
        <v>5.5796854493115125E-3</v>
      </c>
      <c r="F89" s="55">
        <f t="shared" si="7"/>
        <v>8.4241066883844039E-3</v>
      </c>
    </row>
    <row r="90" spans="1:16" x14ac:dyDescent="0.25">
      <c r="A90" s="23" t="e" vm="8">
        <v>#VALUE!</v>
      </c>
      <c r="B90" s="29">
        <v>154352</v>
      </c>
      <c r="C90" s="29">
        <v>150476</v>
      </c>
      <c r="D90" s="29">
        <v>151007</v>
      </c>
      <c r="E90" s="33">
        <f t="shared" si="6"/>
        <v>3.5288019351923231E-3</v>
      </c>
      <c r="F90" s="55">
        <f t="shared" si="7"/>
        <v>-2.1671244946615528E-2</v>
      </c>
    </row>
    <row r="91" spans="1:16" x14ac:dyDescent="0.25">
      <c r="A91" s="23" t="e" vm="9">
        <v>#VALUE!</v>
      </c>
      <c r="B91" s="29">
        <v>153033</v>
      </c>
      <c r="C91" s="29">
        <v>153915</v>
      </c>
      <c r="D91" s="29">
        <v>156367</v>
      </c>
      <c r="E91" s="33">
        <f t="shared" si="6"/>
        <v>1.5930870935256473E-2</v>
      </c>
      <c r="F91" s="55">
        <f t="shared" si="7"/>
        <v>2.1786150699522326E-2</v>
      </c>
    </row>
    <row r="92" spans="1:16" x14ac:dyDescent="0.25">
      <c r="A92" s="23" t="e" vm="10">
        <v>#VALUE!</v>
      </c>
      <c r="B92" s="29">
        <v>36906</v>
      </c>
      <c r="C92" s="29">
        <v>34159</v>
      </c>
      <c r="D92" s="29">
        <v>34229</v>
      </c>
      <c r="E92" s="33">
        <f t="shared" si="6"/>
        <v>2.0492403173395005E-3</v>
      </c>
      <c r="F92" s="55">
        <f t="shared" si="7"/>
        <v>-7.2535631062699835E-2</v>
      </c>
    </row>
    <row r="93" spans="1:16" x14ac:dyDescent="0.25">
      <c r="A93" s="23" t="e" vm="11">
        <v>#VALUE!</v>
      </c>
      <c r="B93" s="29">
        <v>79956</v>
      </c>
      <c r="C93" s="29">
        <v>77193</v>
      </c>
      <c r="D93" s="29">
        <v>76877</v>
      </c>
      <c r="E93" s="33">
        <f t="shared" si="6"/>
        <v>-4.0936354332646741E-3</v>
      </c>
      <c r="F93" s="55">
        <f t="shared" si="7"/>
        <v>-3.8508679773875634E-2</v>
      </c>
    </row>
    <row r="94" spans="1:16" x14ac:dyDescent="0.25">
      <c r="A94" s="23" t="e" vm="12">
        <v>#VALUE!</v>
      </c>
      <c r="B94" s="29">
        <v>97643</v>
      </c>
      <c r="C94" s="29">
        <v>95869</v>
      </c>
      <c r="D94" s="29">
        <v>95841</v>
      </c>
      <c r="E94" s="33">
        <f t="shared" si="6"/>
        <v>-2.9206521398992375E-4</v>
      </c>
      <c r="F94" s="55">
        <f t="shared" si="7"/>
        <v>-1.845498397222535E-2</v>
      </c>
    </row>
    <row r="95" spans="1:16" x14ac:dyDescent="0.25">
      <c r="A95" s="23" t="e" vm="13">
        <v>#VALUE!</v>
      </c>
      <c r="B95" s="29">
        <v>113864</v>
      </c>
      <c r="C95" s="29">
        <v>113429</v>
      </c>
      <c r="D95" s="29">
        <v>114630</v>
      </c>
      <c r="E95" s="33">
        <f t="shared" si="6"/>
        <v>1.058812120357228E-2</v>
      </c>
      <c r="F95" s="55">
        <f t="shared" si="7"/>
        <v>6.7273238249139326E-3</v>
      </c>
    </row>
    <row r="96" spans="1:16" x14ac:dyDescent="0.25">
      <c r="A96" s="23" t="e" vm="14">
        <v>#VALUE!</v>
      </c>
      <c r="B96" s="29">
        <v>30956</v>
      </c>
      <c r="C96" s="29">
        <v>31534</v>
      </c>
      <c r="D96" s="29">
        <v>30524</v>
      </c>
      <c r="E96" s="33">
        <f t="shared" si="6"/>
        <v>-3.2028921164457408E-2</v>
      </c>
      <c r="F96" s="55">
        <f t="shared" si="7"/>
        <v>-1.3955291381315415E-2</v>
      </c>
    </row>
    <row r="97" spans="1:6" x14ac:dyDescent="0.25">
      <c r="A97" s="23" t="e" vm="15">
        <v>#VALUE!</v>
      </c>
      <c r="B97" s="29">
        <v>121563</v>
      </c>
      <c r="C97" s="29">
        <v>120338</v>
      </c>
      <c r="D97" s="29">
        <v>120241</v>
      </c>
      <c r="E97" s="33">
        <f t="shared" si="6"/>
        <v>-8.0606292276753813E-4</v>
      </c>
      <c r="F97" s="55">
        <f t="shared" si="7"/>
        <v>-1.0875019537194705E-2</v>
      </c>
    </row>
    <row r="98" spans="1:6" x14ac:dyDescent="0.25">
      <c r="A98" s="23" t="e" vm="16">
        <v>#VALUE!</v>
      </c>
      <c r="B98" s="29">
        <v>429367</v>
      </c>
      <c r="C98" s="29">
        <v>432566</v>
      </c>
      <c r="D98" s="29">
        <v>432766</v>
      </c>
      <c r="E98" s="33">
        <f t="shared" si="6"/>
        <v>4.6235718942311694E-4</v>
      </c>
      <c r="F98" s="55">
        <f t="shared" si="7"/>
        <v>7.9163046997091074E-3</v>
      </c>
    </row>
    <row r="99" spans="1:6" x14ac:dyDescent="0.25">
      <c r="A99" s="23" t="e" vm="17">
        <v>#VALUE!</v>
      </c>
      <c r="B99" s="29">
        <v>16687</v>
      </c>
      <c r="C99" s="29">
        <v>11720</v>
      </c>
      <c r="D99" s="29">
        <v>11973</v>
      </c>
      <c r="E99" s="33">
        <f t="shared" si="6"/>
        <v>2.1587030716723549E-2</v>
      </c>
      <c r="F99" s="55">
        <f t="shared" si="7"/>
        <v>-0.28249535566608736</v>
      </c>
    </row>
    <row r="100" spans="1:6" x14ac:dyDescent="0.25">
      <c r="A100" s="23" t="e" vm="18">
        <v>#VALUE!</v>
      </c>
      <c r="B100" s="29">
        <v>17368</v>
      </c>
      <c r="C100" s="29">
        <v>17877</v>
      </c>
      <c r="D100" s="29">
        <v>18878</v>
      </c>
      <c r="E100" s="33">
        <f t="shared" si="6"/>
        <v>5.5993734966717008E-2</v>
      </c>
      <c r="F100" s="55">
        <f t="shared" si="7"/>
        <v>8.6941501612160299E-2</v>
      </c>
    </row>
    <row r="101" spans="1:6" x14ac:dyDescent="0.25">
      <c r="A101" s="23" t="e" vm="19">
        <v>#VALUE!</v>
      </c>
      <c r="B101" s="29">
        <v>108058</v>
      </c>
      <c r="C101" s="29">
        <v>109986</v>
      </c>
      <c r="D101" s="29">
        <v>109896</v>
      </c>
      <c r="E101" s="33">
        <f t="shared" si="6"/>
        <v>-8.1828596366810319E-4</v>
      </c>
      <c r="F101" s="55">
        <f t="shared" si="7"/>
        <v>1.7009383849414205E-2</v>
      </c>
    </row>
    <row r="102" spans="1:6" x14ac:dyDescent="0.25">
      <c r="A102" s="23" t="e" vm="20">
        <v>#VALUE!</v>
      </c>
      <c r="B102" s="29">
        <v>63090</v>
      </c>
      <c r="C102" s="29">
        <v>64652</v>
      </c>
      <c r="D102" s="29">
        <v>62980</v>
      </c>
      <c r="E102" s="33">
        <f t="shared" si="6"/>
        <v>-2.5861535606013734E-2</v>
      </c>
      <c r="F102" s="55">
        <f t="shared" si="7"/>
        <v>-1.7435409732128706E-3</v>
      </c>
    </row>
    <row r="103" spans="1:6" x14ac:dyDescent="0.25">
      <c r="A103" s="23" t="e" vm="21">
        <v>#VALUE!</v>
      </c>
      <c r="B103" s="29">
        <v>120538</v>
      </c>
      <c r="C103" s="29">
        <v>122531</v>
      </c>
      <c r="D103" s="29">
        <v>123213</v>
      </c>
      <c r="E103" s="33">
        <f t="shared" si="6"/>
        <v>5.5659384155846278E-3</v>
      </c>
      <c r="F103" s="55">
        <f t="shared" si="7"/>
        <v>2.2192171763261378E-2</v>
      </c>
    </row>
    <row r="104" spans="1:6" x14ac:dyDescent="0.25">
      <c r="A104" s="23" t="e" vm="22">
        <v>#VALUE!</v>
      </c>
      <c r="B104" s="29">
        <v>187016</v>
      </c>
      <c r="C104" s="29">
        <v>185614</v>
      </c>
      <c r="D104" s="29">
        <v>186917</v>
      </c>
      <c r="E104" s="33">
        <f t="shared" si="6"/>
        <v>7.019944616246619E-3</v>
      </c>
      <c r="F104" s="55">
        <f t="shared" si="7"/>
        <v>-5.2936647131796206E-4</v>
      </c>
    </row>
    <row r="105" spans="1:6" x14ac:dyDescent="0.25">
      <c r="A105" s="23" t="e" vm="23">
        <v>#VALUE!</v>
      </c>
      <c r="B105" s="29">
        <v>99296</v>
      </c>
      <c r="C105" s="29">
        <v>99274</v>
      </c>
      <c r="D105" s="29">
        <v>98796</v>
      </c>
      <c r="E105" s="33">
        <f t="shared" si="6"/>
        <v>-4.8149565848056896E-3</v>
      </c>
      <c r="F105" s="55">
        <f t="shared" si="7"/>
        <v>-5.0354495649371578E-3</v>
      </c>
    </row>
    <row r="106" spans="1:6" x14ac:dyDescent="0.25">
      <c r="A106" s="23" t="e" vm="24">
        <v>#VALUE!</v>
      </c>
      <c r="B106" s="29">
        <v>156519</v>
      </c>
      <c r="C106" s="29">
        <v>154012</v>
      </c>
      <c r="D106" s="29">
        <v>153781</v>
      </c>
      <c r="E106" s="33">
        <f t="shared" si="6"/>
        <v>-1.4998831259901825E-3</v>
      </c>
      <c r="F106" s="55">
        <f t="shared" si="7"/>
        <v>-1.7493083906746146E-2</v>
      </c>
    </row>
    <row r="107" spans="1:6" x14ac:dyDescent="0.25">
      <c r="A107" s="23" t="e" vm="25">
        <v>#VALUE!</v>
      </c>
      <c r="B107" s="29">
        <v>21792</v>
      </c>
      <c r="C107" s="29">
        <v>20749</v>
      </c>
      <c r="D107" s="29">
        <v>21261</v>
      </c>
      <c r="E107" s="33">
        <f t="shared" si="6"/>
        <v>2.4675887994602151E-2</v>
      </c>
      <c r="F107" s="55">
        <f t="shared" si="7"/>
        <v>-2.4366740088105725E-2</v>
      </c>
    </row>
    <row r="108" spans="1:6" x14ac:dyDescent="0.25">
      <c r="A108" s="23" t="e" vm="26">
        <v>#VALUE!</v>
      </c>
      <c r="B108" s="29">
        <v>88424</v>
      </c>
      <c r="C108" s="29">
        <v>90498</v>
      </c>
      <c r="D108" s="29">
        <v>89793</v>
      </c>
      <c r="E108" s="33">
        <f t="shared" si="6"/>
        <v>-7.7902274083405162E-3</v>
      </c>
      <c r="F108" s="55">
        <f t="shared" si="7"/>
        <v>1.5482222021170724E-2</v>
      </c>
    </row>
    <row r="109" spans="1:6" x14ac:dyDescent="0.25">
      <c r="A109" s="23" t="e" vm="27">
        <v>#VALUE!</v>
      </c>
      <c r="B109" s="29">
        <v>197283</v>
      </c>
      <c r="C109" s="29">
        <v>202490</v>
      </c>
      <c r="D109" s="29">
        <v>204564</v>
      </c>
      <c r="E109" s="33">
        <f t="shared" si="6"/>
        <v>1.0242481110178281E-2</v>
      </c>
      <c r="F109" s="55">
        <f t="shared" si="7"/>
        <v>3.6906373078268273E-2</v>
      </c>
    </row>
    <row r="110" spans="1:6" x14ac:dyDescent="0.25">
      <c r="A110" s="23" t="e" vm="28">
        <v>#VALUE!</v>
      </c>
      <c r="B110" s="29">
        <v>382206</v>
      </c>
      <c r="C110" s="29">
        <v>388616</v>
      </c>
      <c r="D110" s="29">
        <v>392129</v>
      </c>
      <c r="E110" s="33">
        <f t="shared" si="6"/>
        <v>9.0397719085163752E-3</v>
      </c>
      <c r="F110" s="55">
        <f t="shared" si="7"/>
        <v>2.5962439103520092E-2</v>
      </c>
    </row>
    <row r="111" spans="1:6" x14ac:dyDescent="0.25">
      <c r="A111" s="23" t="e" vm="29">
        <v>#VALUE!</v>
      </c>
      <c r="B111" s="29">
        <v>54042</v>
      </c>
      <c r="C111" s="29">
        <v>54241</v>
      </c>
      <c r="D111" s="29">
        <v>53519</v>
      </c>
      <c r="E111" s="33">
        <f t="shared" si="6"/>
        <v>-1.3310964030899135E-2</v>
      </c>
      <c r="F111" s="55">
        <f t="shared" si="7"/>
        <v>-9.6776581177602603E-3</v>
      </c>
    </row>
    <row r="112" spans="1:6" x14ac:dyDescent="0.25">
      <c r="A112" s="23" t="e" vm="30">
        <v>#VALUE!</v>
      </c>
      <c r="B112" s="29">
        <v>149801</v>
      </c>
      <c r="C112" s="29">
        <v>151456</v>
      </c>
      <c r="D112" s="29">
        <v>151686</v>
      </c>
      <c r="E112" s="33">
        <f t="shared" si="6"/>
        <v>1.5185928586520178E-3</v>
      </c>
      <c r="F112" s="55">
        <f t="shared" si="7"/>
        <v>1.2583360591718346E-2</v>
      </c>
    </row>
    <row r="113" spans="1:14" x14ac:dyDescent="0.25">
      <c r="A113" s="23" t="e" vm="31">
        <v>#VALUE!</v>
      </c>
      <c r="B113" s="29">
        <v>865260</v>
      </c>
      <c r="C113" s="29">
        <v>866927</v>
      </c>
      <c r="D113" s="29">
        <v>873611</v>
      </c>
      <c r="E113" s="33">
        <f t="shared" si="6"/>
        <v>7.7099917294074357E-3</v>
      </c>
      <c r="F113" s="55">
        <f t="shared" si="7"/>
        <v>9.6514342509765854E-3</v>
      </c>
    </row>
    <row r="114" spans="1:14" x14ac:dyDescent="0.25">
      <c r="A114" s="23" t="e" vm="32">
        <v>#VALUE!</v>
      </c>
      <c r="B114" s="29">
        <v>3152</v>
      </c>
      <c r="C114" s="29">
        <v>4993</v>
      </c>
      <c r="D114" s="29">
        <v>4939</v>
      </c>
      <c r="E114" s="33">
        <f t="shared" si="6"/>
        <v>-1.0815141197676747E-2</v>
      </c>
      <c r="F114" s="55">
        <f t="shared" si="7"/>
        <v>0.56694162436548223</v>
      </c>
    </row>
    <row r="115" spans="1:14" x14ac:dyDescent="0.25">
      <c r="A115" s="23" t="e" vm="33">
        <v>#VALUE!</v>
      </c>
      <c r="B115" s="29">
        <v>185335</v>
      </c>
      <c r="C115" s="29">
        <v>169993</v>
      </c>
      <c r="D115" s="29">
        <v>170981</v>
      </c>
      <c r="E115" s="33">
        <f t="shared" si="6"/>
        <v>5.8120040236950936E-3</v>
      </c>
      <c r="F115" s="55">
        <f t="shared" si="7"/>
        <v>-7.7448943804462184E-2</v>
      </c>
    </row>
    <row r="116" spans="1:14" x14ac:dyDescent="0.25">
      <c r="A116" s="23" t="s">
        <v>51</v>
      </c>
      <c r="B116" s="29">
        <v>0</v>
      </c>
      <c r="C116" s="29">
        <v>0</v>
      </c>
      <c r="D116" s="29">
        <v>0</v>
      </c>
      <c r="E116" s="33">
        <v>0</v>
      </c>
      <c r="F116" s="56">
        <v>0</v>
      </c>
    </row>
    <row r="117" spans="1:14" x14ac:dyDescent="0.25">
      <c r="A117" s="47" t="s">
        <v>8</v>
      </c>
      <c r="B117" s="43">
        <v>9265650</v>
      </c>
      <c r="C117" s="43">
        <v>9302675</v>
      </c>
      <c r="D117" s="43">
        <v>9386214</v>
      </c>
      <c r="E117" s="68">
        <f>(D117-C117)/C117</f>
        <v>8.9801051847989959E-3</v>
      </c>
      <c r="F117" s="68">
        <f t="shared" si="7"/>
        <v>1.3011931165109842E-2</v>
      </c>
    </row>
    <row r="122" spans="1:14" x14ac:dyDescent="0.25">
      <c r="A122" s="254" t="s">
        <v>89</v>
      </c>
      <c r="B122" s="254"/>
      <c r="C122" s="254"/>
      <c r="D122" s="254"/>
      <c r="E122" s="254"/>
      <c r="F122" s="254"/>
      <c r="G122" s="254"/>
      <c r="H122" s="254"/>
      <c r="I122" s="254"/>
      <c r="J122" s="254"/>
      <c r="K122" s="254"/>
      <c r="L122" s="254"/>
      <c r="M122" s="254"/>
      <c r="N122" s="254"/>
    </row>
    <row r="124" spans="1:14" ht="14.25" customHeight="1" x14ac:dyDescent="0.3">
      <c r="A124" s="240" t="s">
        <v>87</v>
      </c>
      <c r="B124" s="242" t="str">
        <f>B82</f>
        <v>jul-24</v>
      </c>
      <c r="C124" s="243"/>
      <c r="D124" s="244"/>
      <c r="E124" s="242" t="str">
        <f>D82</f>
        <v>jul-25</v>
      </c>
      <c r="F124" s="243"/>
      <c r="G124" s="244"/>
      <c r="H124" s="236" t="str">
        <f>"Mujeres por cada 100 hombres "&amp;B82</f>
        <v>Mujeres por cada 100 hombres jul-24</v>
      </c>
      <c r="I124" s="238" t="str">
        <f>"Mujeres por cada 100 hombres "&amp;D82</f>
        <v>Mujeres por cada 100 hombres jul-25</v>
      </c>
    </row>
    <row r="125" spans="1:14" ht="30" customHeight="1" x14ac:dyDescent="0.25">
      <c r="A125" s="241"/>
      <c r="B125" s="129" t="s">
        <v>84</v>
      </c>
      <c r="C125" s="130" t="s">
        <v>85</v>
      </c>
      <c r="D125" s="131" t="s">
        <v>86</v>
      </c>
      <c r="E125" s="129" t="s">
        <v>84</v>
      </c>
      <c r="F125" s="130" t="s">
        <v>85</v>
      </c>
      <c r="G125" s="131" t="s">
        <v>86</v>
      </c>
      <c r="H125" s="237"/>
      <c r="I125" s="239"/>
    </row>
    <row r="126" spans="1:14" x14ac:dyDescent="0.25">
      <c r="A126" s="165" t="s">
        <v>69</v>
      </c>
      <c r="B126" s="39">
        <v>34927</v>
      </c>
      <c r="C126" s="40">
        <v>19001</v>
      </c>
      <c r="D126" s="41">
        <v>0</v>
      </c>
      <c r="E126" s="39">
        <v>62111</v>
      </c>
      <c r="F126" s="40">
        <v>41129</v>
      </c>
      <c r="G126" s="41">
        <v>0</v>
      </c>
      <c r="H126" s="132">
        <f>C126/B126*100</f>
        <v>54.402038537521115</v>
      </c>
      <c r="I126" s="133">
        <f t="shared" ref="I126:I142" si="8">F126/E126*100</f>
        <v>66.218544219220433</v>
      </c>
    </row>
    <row r="127" spans="1:14" x14ac:dyDescent="0.25">
      <c r="A127" s="166" t="s">
        <v>70</v>
      </c>
      <c r="B127" s="27">
        <v>529558</v>
      </c>
      <c r="C127" s="29">
        <v>378536</v>
      </c>
      <c r="D127" s="30">
        <v>0</v>
      </c>
      <c r="E127" s="27">
        <v>581236</v>
      </c>
      <c r="F127" s="29">
        <v>430885</v>
      </c>
      <c r="G127" s="30">
        <v>0</v>
      </c>
      <c r="H127" s="134">
        <f t="shared" ref="H127:H142" si="9">C127/B127*100</f>
        <v>71.481499665759003</v>
      </c>
      <c r="I127" s="135">
        <f t="shared" si="8"/>
        <v>74.13253824608249</v>
      </c>
    </row>
    <row r="128" spans="1:14" x14ac:dyDescent="0.25">
      <c r="A128" s="166" t="s">
        <v>71</v>
      </c>
      <c r="B128" s="27">
        <v>831168</v>
      </c>
      <c r="C128" s="29">
        <v>674411</v>
      </c>
      <c r="D128" s="30">
        <v>0</v>
      </c>
      <c r="E128" s="27">
        <v>832770</v>
      </c>
      <c r="F128" s="29">
        <v>681430</v>
      </c>
      <c r="G128" s="30">
        <v>0</v>
      </c>
      <c r="H128" s="134">
        <f t="shared" si="9"/>
        <v>81.140154577654585</v>
      </c>
      <c r="I128" s="135">
        <f t="shared" si="8"/>
        <v>81.82691499453631</v>
      </c>
    </row>
    <row r="129" spans="1:12" x14ac:dyDescent="0.25">
      <c r="A129" s="166" t="s">
        <v>72</v>
      </c>
      <c r="B129" s="27">
        <v>852069</v>
      </c>
      <c r="C129" s="29">
        <v>700833</v>
      </c>
      <c r="D129" s="30">
        <v>0</v>
      </c>
      <c r="E129" s="27">
        <v>842469</v>
      </c>
      <c r="F129" s="29">
        <v>702522</v>
      </c>
      <c r="G129" s="30">
        <v>0</v>
      </c>
      <c r="H129" s="134">
        <f t="shared" si="9"/>
        <v>82.250733215267786</v>
      </c>
      <c r="I129" s="135">
        <f t="shared" si="8"/>
        <v>83.388468893217436</v>
      </c>
      <c r="J129" s="29"/>
      <c r="K129" s="29"/>
      <c r="L129" s="29"/>
    </row>
    <row r="130" spans="1:12" x14ac:dyDescent="0.25">
      <c r="A130" s="166" t="s">
        <v>73</v>
      </c>
      <c r="B130" s="27">
        <v>731733</v>
      </c>
      <c r="C130" s="29">
        <v>602802</v>
      </c>
      <c r="D130" s="30">
        <v>0</v>
      </c>
      <c r="E130" s="27">
        <v>725936</v>
      </c>
      <c r="F130" s="29">
        <v>606192</v>
      </c>
      <c r="G130" s="30">
        <v>0</v>
      </c>
      <c r="H130" s="134">
        <f t="shared" si="9"/>
        <v>82.380048460299051</v>
      </c>
      <c r="I130" s="135">
        <f t="shared" si="8"/>
        <v>83.504881973066489</v>
      </c>
      <c r="J130" s="29"/>
      <c r="K130" s="29"/>
      <c r="L130" s="29"/>
    </row>
    <row r="131" spans="1:12" x14ac:dyDescent="0.25">
      <c r="A131" s="166" t="s">
        <v>74</v>
      </c>
      <c r="B131" s="27">
        <v>649409</v>
      </c>
      <c r="C131" s="29">
        <v>525119</v>
      </c>
      <c r="D131" s="30">
        <v>0</v>
      </c>
      <c r="E131" s="27">
        <v>636241</v>
      </c>
      <c r="F131" s="29">
        <v>522593</v>
      </c>
      <c r="G131" s="30">
        <v>0</v>
      </c>
      <c r="H131" s="134">
        <f t="shared" si="9"/>
        <v>80.861059825164105</v>
      </c>
      <c r="I131" s="135">
        <f t="shared" si="8"/>
        <v>82.137586229117588</v>
      </c>
      <c r="J131" s="29"/>
      <c r="K131" s="29"/>
      <c r="L131" s="29"/>
    </row>
    <row r="132" spans="1:12" x14ac:dyDescent="0.25">
      <c r="A132" s="166" t="s">
        <v>75</v>
      </c>
      <c r="B132" s="27">
        <v>525275</v>
      </c>
      <c r="C132" s="29">
        <v>404971</v>
      </c>
      <c r="D132" s="30">
        <v>0</v>
      </c>
      <c r="E132" s="27">
        <v>524230</v>
      </c>
      <c r="F132" s="29">
        <v>410792</v>
      </c>
      <c r="G132" s="30">
        <v>0</v>
      </c>
      <c r="H132" s="134">
        <f t="shared" si="9"/>
        <v>77.096949217076769</v>
      </c>
      <c r="I132" s="135">
        <f t="shared" si="8"/>
        <v>78.36102474104878</v>
      </c>
      <c r="J132" s="29"/>
      <c r="K132" s="29"/>
      <c r="L132" s="29"/>
    </row>
    <row r="133" spans="1:12" x14ac:dyDescent="0.25">
      <c r="A133" s="166" t="s">
        <v>76</v>
      </c>
      <c r="B133" s="27">
        <v>417059</v>
      </c>
      <c r="C133" s="29">
        <v>294176</v>
      </c>
      <c r="D133" s="30">
        <v>0</v>
      </c>
      <c r="E133" s="27">
        <v>407253</v>
      </c>
      <c r="F133" s="29">
        <v>293502</v>
      </c>
      <c r="G133" s="30">
        <v>0</v>
      </c>
      <c r="H133" s="134">
        <f>C133/B133*100</f>
        <v>70.535823468621956</v>
      </c>
      <c r="I133" s="135">
        <f t="shared" si="8"/>
        <v>72.068714042622148</v>
      </c>
      <c r="J133" s="29"/>
      <c r="K133" s="29"/>
      <c r="L133" s="29"/>
    </row>
    <row r="134" spans="1:12" x14ac:dyDescent="0.25">
      <c r="A134" s="166" t="s">
        <v>77</v>
      </c>
      <c r="B134" s="27">
        <v>354225</v>
      </c>
      <c r="C134" s="29">
        <v>206945</v>
      </c>
      <c r="D134" s="30">
        <v>0</v>
      </c>
      <c r="E134" s="27">
        <v>347069</v>
      </c>
      <c r="F134" s="29">
        <v>198406</v>
      </c>
      <c r="G134" s="30">
        <v>0</v>
      </c>
      <c r="H134" s="134">
        <f t="shared" si="9"/>
        <v>58.421906980026819</v>
      </c>
      <c r="I134" s="135">
        <f t="shared" si="8"/>
        <v>57.166154280560924</v>
      </c>
    </row>
    <row r="135" spans="1:12" x14ac:dyDescent="0.25">
      <c r="A135" s="166" t="s">
        <v>78</v>
      </c>
      <c r="B135" s="27">
        <v>232657</v>
      </c>
      <c r="C135" s="29">
        <v>95416</v>
      </c>
      <c r="D135" s="30">
        <v>0</v>
      </c>
      <c r="E135" s="27">
        <v>221625</v>
      </c>
      <c r="F135" s="29">
        <v>91678</v>
      </c>
      <c r="G135" s="30">
        <v>0</v>
      </c>
      <c r="H135" s="134">
        <f t="shared" si="9"/>
        <v>41.01144603429082</v>
      </c>
      <c r="I135" s="135">
        <f t="shared" si="8"/>
        <v>41.366271855611956</v>
      </c>
    </row>
    <row r="136" spans="1:12" x14ac:dyDescent="0.25">
      <c r="A136" s="166" t="s">
        <v>79</v>
      </c>
      <c r="B136" s="27">
        <v>78849</v>
      </c>
      <c r="C136" s="29">
        <v>42413</v>
      </c>
      <c r="D136" s="30">
        <v>0</v>
      </c>
      <c r="E136" s="27">
        <v>77718</v>
      </c>
      <c r="F136" s="29">
        <v>41856</v>
      </c>
      <c r="G136" s="30">
        <v>0</v>
      </c>
      <c r="H136" s="134">
        <f t="shared" si="9"/>
        <v>53.7901558675443</v>
      </c>
      <c r="I136" s="135">
        <f t="shared" si="8"/>
        <v>53.856249517486297</v>
      </c>
    </row>
    <row r="137" spans="1:12" x14ac:dyDescent="0.25">
      <c r="A137" s="166" t="s">
        <v>80</v>
      </c>
      <c r="B137" s="27">
        <v>28857</v>
      </c>
      <c r="C137" s="29">
        <v>17114</v>
      </c>
      <c r="D137" s="30">
        <v>0</v>
      </c>
      <c r="E137" s="27">
        <v>28949</v>
      </c>
      <c r="F137" s="29">
        <v>17379</v>
      </c>
      <c r="G137" s="30">
        <v>0</v>
      </c>
      <c r="H137" s="134">
        <f t="shared" si="9"/>
        <v>59.306234189278165</v>
      </c>
      <c r="I137" s="135">
        <f t="shared" si="8"/>
        <v>60.033161767245844</v>
      </c>
    </row>
    <row r="138" spans="1:12" x14ac:dyDescent="0.25">
      <c r="A138" s="166" t="s">
        <v>81</v>
      </c>
      <c r="B138" s="27">
        <v>9167</v>
      </c>
      <c r="C138" s="29">
        <v>7252</v>
      </c>
      <c r="D138" s="30">
        <v>0</v>
      </c>
      <c r="E138" s="27">
        <v>9319</v>
      </c>
      <c r="F138" s="29">
        <v>7558</v>
      </c>
      <c r="G138" s="30">
        <v>0</v>
      </c>
      <c r="H138" s="134">
        <f t="shared" si="9"/>
        <v>79.109850550889064</v>
      </c>
      <c r="I138" s="135">
        <f t="shared" si="8"/>
        <v>81.103122652645126</v>
      </c>
    </row>
    <row r="139" spans="1:12" x14ac:dyDescent="0.25">
      <c r="A139" s="166" t="s">
        <v>82</v>
      </c>
      <c r="B139" s="27">
        <v>3016</v>
      </c>
      <c r="C139" s="29">
        <v>3234</v>
      </c>
      <c r="D139" s="30">
        <v>0</v>
      </c>
      <c r="E139" s="27">
        <v>3076</v>
      </c>
      <c r="F139" s="29">
        <v>3365</v>
      </c>
      <c r="G139" s="30">
        <v>0</v>
      </c>
      <c r="H139" s="134">
        <f t="shared" si="9"/>
        <v>107.22811671087533</v>
      </c>
      <c r="I139" s="135">
        <f t="shared" si="8"/>
        <v>109.39531859557867</v>
      </c>
    </row>
    <row r="140" spans="1:12" x14ac:dyDescent="0.25">
      <c r="A140" s="64" t="s">
        <v>1201</v>
      </c>
      <c r="B140" s="27">
        <v>1932</v>
      </c>
      <c r="C140" s="29">
        <v>2305</v>
      </c>
      <c r="D140" s="30">
        <v>0</v>
      </c>
      <c r="E140" s="27">
        <v>1804</v>
      </c>
      <c r="F140" s="29">
        <v>2390</v>
      </c>
      <c r="G140" s="30">
        <v>0</v>
      </c>
      <c r="H140" s="134">
        <f t="shared" si="9"/>
        <v>119.3064182194617</v>
      </c>
      <c r="I140" s="135">
        <f t="shared" si="8"/>
        <v>132.48337028824835</v>
      </c>
    </row>
    <row r="141" spans="1:12" x14ac:dyDescent="0.25">
      <c r="A141" s="167" t="s">
        <v>83</v>
      </c>
      <c r="B141" s="28">
        <v>263</v>
      </c>
      <c r="C141" s="31">
        <v>135</v>
      </c>
      <c r="D141" s="32">
        <v>10823</v>
      </c>
      <c r="E141" s="28">
        <v>160</v>
      </c>
      <c r="F141" s="31">
        <v>86</v>
      </c>
      <c r="G141" s="32">
        <v>32485</v>
      </c>
      <c r="H141" s="136">
        <f t="shared" si="9"/>
        <v>51.330798479087449</v>
      </c>
      <c r="I141" s="137">
        <f t="shared" si="8"/>
        <v>53.75</v>
      </c>
    </row>
    <row r="142" spans="1:12" x14ac:dyDescent="0.25">
      <c r="A142" s="168" t="s">
        <v>8</v>
      </c>
      <c r="B142" s="138">
        <v>5280164</v>
      </c>
      <c r="C142" s="139">
        <v>3974663</v>
      </c>
      <c r="D142" s="140">
        <v>10823</v>
      </c>
      <c r="E142" s="138">
        <v>5301966</v>
      </c>
      <c r="F142" s="139">
        <v>4051763</v>
      </c>
      <c r="G142" s="140">
        <v>32485</v>
      </c>
      <c r="H142" s="136">
        <f t="shared" si="9"/>
        <v>75.275370234712398</v>
      </c>
      <c r="I142" s="137">
        <f t="shared" si="8"/>
        <v>76.420010992148946</v>
      </c>
    </row>
  </sheetData>
  <sortState xmlns:xlrd2="http://schemas.microsoft.com/office/spreadsheetml/2017/richdata2" ref="A83:A115">
    <sortCondition ref="A83:A115"/>
  </sortState>
  <mergeCells count="21">
    <mergeCell ref="A10:N10"/>
    <mergeCell ref="D2:I4"/>
    <mergeCell ref="J2:K4"/>
    <mergeCell ref="A79:N79"/>
    <mergeCell ref="A122:N122"/>
    <mergeCell ref="A49:N49"/>
    <mergeCell ref="D5:K5"/>
    <mergeCell ref="A23:N23"/>
    <mergeCell ref="B25:N25"/>
    <mergeCell ref="A33:A34"/>
    <mergeCell ref="B33:N33"/>
    <mergeCell ref="A41:A42"/>
    <mergeCell ref="B41:N41"/>
    <mergeCell ref="H124:H125"/>
    <mergeCell ref="I124:I125"/>
    <mergeCell ref="A25:A26"/>
    <mergeCell ref="A12:A13"/>
    <mergeCell ref="B124:D124"/>
    <mergeCell ref="E124:G124"/>
    <mergeCell ref="A124:A125"/>
    <mergeCell ref="B12:N12"/>
  </mergeCells>
  <phoneticPr fontId="10" type="noConversion"/>
  <conditionalFormatting sqref="B20:N20">
    <cfRule type="colorScale" priority="1">
      <colorScale>
        <cfvo type="min"/>
        <cfvo type="percentile" val="50"/>
        <cfvo type="max"/>
        <color theme="5" tint="0.79998168889431442"/>
        <color rgb="FFFFFBEF"/>
        <color theme="9" tint="0.79998168889431442"/>
      </colorScale>
    </cfRule>
  </conditionalFormatting>
  <conditionalFormatting sqref="E53:E74">
    <cfRule type="colorScale" priority="5">
      <colorScale>
        <cfvo type="min"/>
        <cfvo type="max"/>
        <color rgb="FFFFFFFF"/>
        <color rgb="FF57BB8A"/>
      </colorScale>
    </cfRule>
  </conditionalFormatting>
  <conditionalFormatting sqref="F53:F75">
    <cfRule type="expression" dxfId="5" priority="3">
      <formula>F53&lt;0</formula>
    </cfRule>
  </conditionalFormatting>
  <conditionalFormatting sqref="G53:G74">
    <cfRule type="colorScale" priority="6">
      <colorScale>
        <cfvo type="formula" val="-0.005"/>
        <cfvo type="formula" val="0"/>
        <cfvo type="formula" val="0.005"/>
        <color rgb="FFE67C73"/>
        <color rgb="FFFFFFFF"/>
        <color rgb="FF57BB8A"/>
      </colorScale>
    </cfRule>
  </conditionalFormatting>
  <conditionalFormatting sqref="G76 I76">
    <cfRule type="expression" dxfId="4" priority="25">
      <formula>G76&lt;0</formula>
    </cfRule>
  </conditionalFormatting>
  <conditionalFormatting sqref="H53:H75">
    <cfRule type="expression" dxfId="3" priority="4">
      <formula>H53&lt;0</formula>
    </cfRule>
  </conditionalFormatting>
  <conditionalFormatting sqref="H126:I141">
    <cfRule type="colorScale" priority="2">
      <colorScale>
        <cfvo type="num" val="50"/>
        <cfvo type="max"/>
        <color rgb="FFFCFCFF"/>
        <color theme="9" tint="0.59999389629810485"/>
      </colorScale>
    </cfRule>
  </conditionalFormatting>
  <conditionalFormatting sqref="I53:I74">
    <cfRule type="colorScale" priority="7">
      <colorScale>
        <cfvo type="formula" val="-0.01"/>
        <cfvo type="formula" val="0"/>
        <cfvo type="formula" val="0.01"/>
        <color rgb="FFE67C73"/>
        <color rgb="FFFFFFFF"/>
        <color rgb="FF57BB8A"/>
      </colorScale>
    </cfRule>
  </conditionalFormatting>
  <pageMargins left="0.7" right="0.7" top="0.75" bottom="0.75" header="0.3" footer="0.3"/>
  <pageSetup orientation="portrait" r:id="rId1"/>
  <drawing r:id="rId2"/>
  <extLst>
    <ext xmlns:x14="http://schemas.microsoft.com/office/spreadsheetml/2009/9/main" uri="{05C60535-1F16-4fd2-B633-F4F36F0B64E0}">
      <x14:sparklineGroups xmlns:xm="http://schemas.microsoft.com/office/excel/2006/main">
        <x14:sparklineGroup displayEmptyCellsAs="gap" xr2:uid="{4DEF7E5D-AD30-47EA-AAB0-2921CDB154A0}">
          <x14:colorSeries rgb="FF376092"/>
          <x14:colorNegative rgb="FFD00000"/>
          <x14:colorAxis rgb="FF000000"/>
          <x14:colorMarkers rgb="FFD00000"/>
          <x14:colorFirst rgb="FFD00000"/>
          <x14:colorLast rgb="FFD00000"/>
          <x14:colorHigh rgb="FFD00000"/>
          <x14:colorLow rgb="FFD00000"/>
          <x14:sparklines>
            <x14:sparkline>
              <xm:f>'Dependientes sector privado'!B20:N20</xm:f>
              <xm:sqref>O20</xm:sqref>
            </x14:sparkline>
          </x14:sparklines>
        </x14:sparklineGroup>
      </x14:sparklineGroup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E00862-E6B6-47CB-B117-DF10E4568859}">
  <sheetPr codeName="Hoja3"/>
  <dimension ref="A1:N125"/>
  <sheetViews>
    <sheetView showGridLines="0" zoomScaleNormal="100" workbookViewId="0">
      <selection activeCell="C6" sqref="C6"/>
    </sheetView>
  </sheetViews>
  <sheetFormatPr baseColWidth="10" defaultColWidth="10.88671875" defaultRowHeight="13.8" x14ac:dyDescent="0.25"/>
  <cols>
    <col min="1" max="1" width="34" style="8" bestFit="1" customWidth="1"/>
    <col min="2" max="2" width="15.109375" style="8" customWidth="1"/>
    <col min="3" max="3" width="12.109375" style="8" customWidth="1"/>
    <col min="4" max="4" width="15.44140625" style="8" bestFit="1" customWidth="1"/>
    <col min="5" max="6" width="12.109375" style="8" customWidth="1"/>
    <col min="7" max="7" width="15.44140625" style="8" bestFit="1" customWidth="1"/>
    <col min="8" max="8" width="12.109375" style="8" customWidth="1"/>
    <col min="9" max="9" width="12.88671875" style="8" customWidth="1"/>
    <col min="10" max="10" width="10.88671875" style="8"/>
    <col min="11" max="11" width="10.44140625" style="8" bestFit="1" customWidth="1"/>
    <col min="12" max="16384" width="10.88671875" style="8"/>
  </cols>
  <sheetData>
    <row r="1" spans="1:14" ht="14.4" thickBot="1" x14ac:dyDescent="0.3"/>
    <row r="2" spans="1:14" ht="14.25" customHeight="1" x14ac:dyDescent="0.25">
      <c r="D2" s="248" t="s">
        <v>52</v>
      </c>
      <c r="E2" s="249"/>
      <c r="F2" s="249"/>
      <c r="G2" s="249"/>
      <c r="H2" s="249"/>
      <c r="I2" s="249"/>
      <c r="J2" s="219" t="str">
        <f>"Jul 25"</f>
        <v>Jul 25</v>
      </c>
      <c r="K2" s="220"/>
    </row>
    <row r="3" spans="1:14" ht="14.25" customHeight="1" x14ac:dyDescent="0.25">
      <c r="D3" s="250"/>
      <c r="E3" s="251"/>
      <c r="F3" s="251"/>
      <c r="G3" s="251"/>
      <c r="H3" s="251"/>
      <c r="I3" s="251"/>
      <c r="J3" s="221"/>
      <c r="K3" s="222"/>
    </row>
    <row r="4" spans="1:14" ht="14.25" customHeight="1" thickBot="1" x14ac:dyDescent="0.3">
      <c r="D4" s="252"/>
      <c r="E4" s="253"/>
      <c r="F4" s="253"/>
      <c r="G4" s="253"/>
      <c r="H4" s="253"/>
      <c r="I4" s="253"/>
      <c r="J4" s="223"/>
      <c r="K4" s="224"/>
    </row>
    <row r="5" spans="1:14" ht="14.4" thickBot="1" x14ac:dyDescent="0.3">
      <c r="D5" s="216" t="s">
        <v>2337</v>
      </c>
      <c r="E5" s="217"/>
      <c r="F5" s="217"/>
      <c r="G5" s="217"/>
      <c r="H5" s="217"/>
      <c r="I5" s="217"/>
      <c r="J5" s="217"/>
      <c r="K5" s="218"/>
    </row>
    <row r="9" spans="1:14" x14ac:dyDescent="0.25">
      <c r="J9" s="205"/>
    </row>
    <row r="10" spans="1:14" x14ac:dyDescent="0.25">
      <c r="A10" s="231" t="s">
        <v>53</v>
      </c>
      <c r="B10" s="231"/>
      <c r="C10" s="231"/>
      <c r="D10" s="231"/>
      <c r="E10" s="231"/>
      <c r="F10" s="231"/>
      <c r="G10" s="231"/>
      <c r="H10" s="231"/>
      <c r="I10" s="231"/>
      <c r="J10" s="231"/>
      <c r="K10" s="231"/>
      <c r="L10" s="231"/>
      <c r="M10" s="231"/>
      <c r="N10" s="231"/>
    </row>
    <row r="11" spans="1:14" x14ac:dyDescent="0.25">
      <c r="A11" s="9"/>
      <c r="B11" s="9"/>
      <c r="C11" s="9"/>
      <c r="D11" s="9"/>
      <c r="E11" s="9"/>
      <c r="F11" s="9"/>
      <c r="G11" s="9"/>
      <c r="H11" s="9"/>
      <c r="I11" s="9"/>
      <c r="J11" s="9"/>
      <c r="K11" s="9"/>
    </row>
    <row r="12" spans="1:14" x14ac:dyDescent="0.25">
      <c r="A12" s="240" t="s">
        <v>41</v>
      </c>
      <c r="B12" s="255" t="s">
        <v>30</v>
      </c>
      <c r="C12" s="256"/>
      <c r="D12" s="256"/>
      <c r="E12" s="256"/>
      <c r="F12" s="256"/>
      <c r="G12" s="256"/>
      <c r="H12" s="256"/>
      <c r="I12" s="256"/>
      <c r="J12" s="256"/>
      <c r="K12" s="256"/>
      <c r="L12" s="256"/>
      <c r="M12" s="256"/>
      <c r="N12" s="257"/>
    </row>
    <row r="13" spans="1:14" x14ac:dyDescent="0.25">
      <c r="A13" s="241"/>
      <c r="B13" s="21" t="s">
        <v>2323</v>
      </c>
      <c r="C13" s="22" t="s">
        <v>2324</v>
      </c>
      <c r="D13" s="22" t="s">
        <v>2325</v>
      </c>
      <c r="E13" s="22" t="s">
        <v>2326</v>
      </c>
      <c r="F13" s="22" t="s">
        <v>2327</v>
      </c>
      <c r="G13" s="22" t="s">
        <v>2328</v>
      </c>
      <c r="H13" s="22" t="s">
        <v>2329</v>
      </c>
      <c r="I13" s="22" t="s">
        <v>2330</v>
      </c>
      <c r="J13" s="22" t="s">
        <v>2331</v>
      </c>
      <c r="K13" s="22" t="s">
        <v>2332</v>
      </c>
      <c r="L13" s="22" t="s">
        <v>2333</v>
      </c>
      <c r="M13" s="22" t="s">
        <v>2335</v>
      </c>
      <c r="N13" s="51" t="s">
        <v>2338</v>
      </c>
    </row>
    <row r="14" spans="1:14" x14ac:dyDescent="0.25">
      <c r="A14" s="24" t="s">
        <v>43</v>
      </c>
      <c r="B14" s="39">
        <v>181224</v>
      </c>
      <c r="C14" s="40">
        <v>201463</v>
      </c>
      <c r="D14" s="40">
        <v>204782</v>
      </c>
      <c r="E14" s="40">
        <v>201759</v>
      </c>
      <c r="F14" s="40">
        <v>181479</v>
      </c>
      <c r="G14" s="40">
        <v>146222</v>
      </c>
      <c r="H14" s="40">
        <v>229290</v>
      </c>
      <c r="I14" s="40">
        <v>280502</v>
      </c>
      <c r="J14" s="40">
        <v>225563</v>
      </c>
      <c r="K14" s="40">
        <v>179018</v>
      </c>
      <c r="L14" s="40">
        <v>178727</v>
      </c>
      <c r="M14" s="40">
        <v>173274</v>
      </c>
      <c r="N14" s="41">
        <v>185874</v>
      </c>
    </row>
    <row r="15" spans="1:14" x14ac:dyDescent="0.25">
      <c r="A15" s="26" t="s">
        <v>44</v>
      </c>
      <c r="B15" s="28">
        <v>148197</v>
      </c>
      <c r="C15" s="31">
        <v>143169</v>
      </c>
      <c r="D15" s="31">
        <v>143938</v>
      </c>
      <c r="E15" s="31">
        <v>141420</v>
      </c>
      <c r="F15" s="31">
        <v>179325</v>
      </c>
      <c r="G15" s="31">
        <v>429428</v>
      </c>
      <c r="H15" s="31">
        <v>143551</v>
      </c>
      <c r="I15" s="31">
        <v>136384</v>
      </c>
      <c r="J15" s="31">
        <v>134016</v>
      </c>
      <c r="K15" s="31">
        <v>116598</v>
      </c>
      <c r="L15" s="31">
        <v>128745</v>
      </c>
      <c r="M15" s="31">
        <v>155245</v>
      </c>
      <c r="N15" s="32">
        <v>122339</v>
      </c>
    </row>
    <row r="16" spans="1:14" x14ac:dyDescent="0.25">
      <c r="A16" s="9"/>
      <c r="B16" s="9"/>
      <c r="C16" s="9"/>
      <c r="D16" s="9"/>
      <c r="E16" s="9"/>
      <c r="F16" s="9"/>
      <c r="G16" s="9"/>
      <c r="H16" s="9"/>
      <c r="I16" s="9"/>
      <c r="J16" s="9"/>
      <c r="K16" s="9"/>
    </row>
    <row r="17" spans="1:14" x14ac:dyDescent="0.25">
      <c r="A17" s="9"/>
      <c r="B17" s="9"/>
      <c r="C17" s="9"/>
      <c r="D17" s="9"/>
      <c r="E17" s="9"/>
      <c r="F17" s="9"/>
      <c r="G17" s="9"/>
      <c r="H17" s="9"/>
      <c r="I17" s="9"/>
      <c r="J17" s="9"/>
      <c r="K17" s="9"/>
    </row>
    <row r="18" spans="1:14" x14ac:dyDescent="0.25">
      <c r="A18" s="9"/>
      <c r="B18" s="9"/>
      <c r="C18" s="9"/>
      <c r="D18" s="9"/>
      <c r="E18" s="9"/>
      <c r="F18" s="9"/>
      <c r="G18" s="9"/>
      <c r="H18" s="9"/>
      <c r="I18" s="9"/>
      <c r="J18" s="9"/>
      <c r="K18" s="9"/>
    </row>
    <row r="19" spans="1:14" x14ac:dyDescent="0.25">
      <c r="A19" s="240" t="s">
        <v>41</v>
      </c>
      <c r="B19" s="255" t="s">
        <v>90</v>
      </c>
      <c r="C19" s="256"/>
      <c r="D19" s="256"/>
      <c r="E19" s="256"/>
      <c r="F19" s="256"/>
      <c r="G19" s="256"/>
      <c r="H19" s="256"/>
      <c r="I19" s="256"/>
      <c r="J19" s="256"/>
      <c r="K19" s="256"/>
      <c r="L19" s="256"/>
      <c r="M19" s="256"/>
      <c r="N19" s="257"/>
    </row>
    <row r="20" spans="1:14" x14ac:dyDescent="0.25">
      <c r="A20" s="241"/>
      <c r="B20" s="21" t="s">
        <v>2323</v>
      </c>
      <c r="C20" s="22" t="s">
        <v>2324</v>
      </c>
      <c r="D20" s="22" t="s">
        <v>2325</v>
      </c>
      <c r="E20" s="22" t="s">
        <v>2326</v>
      </c>
      <c r="F20" s="22" t="s">
        <v>2327</v>
      </c>
      <c r="G20" s="22" t="s">
        <v>2328</v>
      </c>
      <c r="H20" s="22" t="s">
        <v>2329</v>
      </c>
      <c r="I20" s="22" t="s">
        <v>2330</v>
      </c>
      <c r="J20" s="22" t="s">
        <v>2331</v>
      </c>
      <c r="K20" s="22" t="s">
        <v>2332</v>
      </c>
      <c r="L20" s="22" t="s">
        <v>2333</v>
      </c>
      <c r="M20" s="22" t="s">
        <v>2335</v>
      </c>
      <c r="N20" s="51" t="s">
        <v>2338</v>
      </c>
    </row>
    <row r="21" spans="1:14" x14ac:dyDescent="0.25">
      <c r="A21" s="24" t="s">
        <v>43</v>
      </c>
      <c r="B21" s="44">
        <v>8.7687709316143905E-2</v>
      </c>
      <c r="C21" s="45">
        <v>0.11167946850306802</v>
      </c>
      <c r="D21" s="45">
        <v>1.6474489112144663E-2</v>
      </c>
      <c r="E21" s="45">
        <v>-1.4762039632389565E-2</v>
      </c>
      <c r="F21" s="45">
        <v>-0.10051596211321429</v>
      </c>
      <c r="G21" s="45">
        <v>-0.19427592173199104</v>
      </c>
      <c r="H21" s="45">
        <v>0.56809508829040778</v>
      </c>
      <c r="I21" s="45">
        <v>0.22335034236120196</v>
      </c>
      <c r="J21" s="45">
        <v>-0.19585956606370009</v>
      </c>
      <c r="K21" s="45">
        <v>-0.20635033227967353</v>
      </c>
      <c r="L21" s="45">
        <v>-1.6255348624160699E-3</v>
      </c>
      <c r="M21" s="45">
        <v>-3.0510219496774411E-2</v>
      </c>
      <c r="N21" s="46">
        <v>7.271719934900793E-2</v>
      </c>
    </row>
    <row r="22" spans="1:14" x14ac:dyDescent="0.25">
      <c r="A22" s="26" t="s">
        <v>44</v>
      </c>
      <c r="B22" s="36">
        <v>-6.1563223015793176E-3</v>
      </c>
      <c r="C22" s="37">
        <v>-3.3927812303892795E-2</v>
      </c>
      <c r="D22" s="37">
        <v>5.3712745077495825E-3</v>
      </c>
      <c r="E22" s="37">
        <v>-1.7493643096333143E-2</v>
      </c>
      <c r="F22" s="37">
        <v>0.26803139584217223</v>
      </c>
      <c r="G22" s="37">
        <v>1.3946912031228218</v>
      </c>
      <c r="H22" s="37">
        <v>-0.66571578937563458</v>
      </c>
      <c r="I22" s="37">
        <v>-4.9926506955716085E-2</v>
      </c>
      <c r="J22" s="37">
        <v>-1.7362740497419052E-2</v>
      </c>
      <c r="K22" s="37">
        <v>-0.1299695558739255</v>
      </c>
      <c r="L22" s="37">
        <v>0.10417845932177225</v>
      </c>
      <c r="M22" s="37">
        <v>0.20583323624218416</v>
      </c>
      <c r="N22" s="38">
        <v>-0.21196173789816097</v>
      </c>
    </row>
    <row r="23" spans="1:14" x14ac:dyDescent="0.25">
      <c r="A23" s="9"/>
      <c r="B23" s="9"/>
      <c r="C23" s="9"/>
      <c r="D23" s="9"/>
      <c r="E23" s="9"/>
      <c r="F23" s="9"/>
      <c r="G23" s="9"/>
      <c r="H23" s="9"/>
      <c r="I23" s="9"/>
      <c r="J23" s="9"/>
      <c r="K23" s="9"/>
    </row>
    <row r="24" spans="1:14" x14ac:dyDescent="0.25">
      <c r="A24" s="9"/>
      <c r="B24" s="9"/>
      <c r="C24" s="9"/>
      <c r="D24" s="9"/>
      <c r="E24" s="9"/>
      <c r="F24" s="9"/>
      <c r="G24" s="9"/>
      <c r="H24" s="9"/>
      <c r="I24" s="9"/>
      <c r="J24" s="9"/>
      <c r="K24" s="9"/>
    </row>
    <row r="25" spans="1:14" x14ac:dyDescent="0.25">
      <c r="A25" s="9"/>
      <c r="B25" s="9"/>
      <c r="C25" s="9"/>
      <c r="D25" s="9"/>
      <c r="E25" s="9"/>
      <c r="F25" s="9"/>
      <c r="G25" s="9"/>
      <c r="H25" s="9"/>
      <c r="I25" s="9"/>
      <c r="J25" s="9"/>
      <c r="K25" s="9"/>
    </row>
    <row r="26" spans="1:14" x14ac:dyDescent="0.25">
      <c r="A26" s="240" t="s">
        <v>41</v>
      </c>
      <c r="B26" s="255" t="s">
        <v>46</v>
      </c>
      <c r="C26" s="256"/>
      <c r="D26" s="256"/>
      <c r="E26" s="256"/>
      <c r="F26" s="256"/>
      <c r="G26" s="256"/>
      <c r="H26" s="256"/>
      <c r="I26" s="256"/>
      <c r="J26" s="256"/>
      <c r="K26" s="256"/>
      <c r="L26" s="256"/>
      <c r="M26" s="256"/>
      <c r="N26" s="257"/>
    </row>
    <row r="27" spans="1:14" x14ac:dyDescent="0.25">
      <c r="A27" s="241"/>
      <c r="B27" s="199" t="s">
        <v>2323</v>
      </c>
      <c r="C27" s="200" t="s">
        <v>2324</v>
      </c>
      <c r="D27" s="200" t="s">
        <v>2325</v>
      </c>
      <c r="E27" s="200" t="s">
        <v>2326</v>
      </c>
      <c r="F27" s="200" t="s">
        <v>2327</v>
      </c>
      <c r="G27" s="200" t="s">
        <v>2328</v>
      </c>
      <c r="H27" s="200" t="s">
        <v>2329</v>
      </c>
      <c r="I27" s="200" t="s">
        <v>2330</v>
      </c>
      <c r="J27" s="200" t="s">
        <v>2331</v>
      </c>
      <c r="K27" s="200" t="s">
        <v>2332</v>
      </c>
      <c r="L27" s="200" t="s">
        <v>2333</v>
      </c>
      <c r="M27" s="200" t="s">
        <v>2335</v>
      </c>
      <c r="N27" s="198" t="s">
        <v>2338</v>
      </c>
    </row>
    <row r="28" spans="1:14" x14ac:dyDescent="0.25">
      <c r="A28" s="203" t="s">
        <v>43</v>
      </c>
      <c r="B28" s="44">
        <v>8.8641660859744814E-2</v>
      </c>
      <c r="C28" s="45">
        <v>0.23950533731196358</v>
      </c>
      <c r="D28" s="45">
        <v>0.23758528787869632</v>
      </c>
      <c r="E28" s="45">
        <v>0.2557744374941649</v>
      </c>
      <c r="F28" s="45">
        <v>9.1045179908016957E-2</v>
      </c>
      <c r="G28" s="45">
        <v>7.482636974975196E-3</v>
      </c>
      <c r="H28" s="45">
        <v>8.5627707677375056E-2</v>
      </c>
      <c r="I28" s="45">
        <v>0.14444367378079878</v>
      </c>
      <c r="J28" s="45">
        <v>7.341436022385503E-2</v>
      </c>
      <c r="K28" s="45">
        <v>-7.7179236043094998E-2</v>
      </c>
      <c r="L28" s="45">
        <v>-1.1815507784854918E-2</v>
      </c>
      <c r="M28" s="45">
        <v>3.9972631351507075E-2</v>
      </c>
      <c r="N28" s="46">
        <v>2.5658853132035492E-2</v>
      </c>
    </row>
    <row r="29" spans="1:14" x14ac:dyDescent="0.25">
      <c r="A29" s="168" t="s">
        <v>44</v>
      </c>
      <c r="B29" s="36">
        <v>0.17323358270989195</v>
      </c>
      <c r="C29" s="37">
        <v>0.15342598187311179</v>
      </c>
      <c r="D29" s="37">
        <v>0.10412383786935044</v>
      </c>
      <c r="E29" s="37">
        <v>-5.8022660210083191E-2</v>
      </c>
      <c r="F29" s="37">
        <v>-3.78424492161092E-2</v>
      </c>
      <c r="G29" s="37">
        <v>0.10783820528497756</v>
      </c>
      <c r="H29" s="37">
        <v>-1.148610030367927E-2</v>
      </c>
      <c r="I29" s="37">
        <v>7.6390039856359254E-2</v>
      </c>
      <c r="J29" s="37">
        <v>2.3210359149767896E-2</v>
      </c>
      <c r="K29" s="37">
        <v>-0.12378447433681521</v>
      </c>
      <c r="L29" s="37">
        <v>-2.8962552324923632E-2</v>
      </c>
      <c r="M29" s="37">
        <v>4.1109211011635317E-2</v>
      </c>
      <c r="N29" s="38">
        <v>-0.17448396391289972</v>
      </c>
    </row>
    <row r="30" spans="1:14" x14ac:dyDescent="0.25">
      <c r="A30" s="9"/>
      <c r="B30" s="9"/>
      <c r="C30" s="9"/>
      <c r="D30" s="9"/>
      <c r="E30" s="9"/>
      <c r="F30" s="9"/>
      <c r="G30" s="9"/>
      <c r="H30" s="9"/>
      <c r="I30" s="9"/>
      <c r="J30" s="9"/>
      <c r="K30" s="9"/>
    </row>
    <row r="31" spans="1:14" x14ac:dyDescent="0.25">
      <c r="A31" s="9"/>
      <c r="B31" s="9"/>
      <c r="C31" s="9"/>
      <c r="D31" s="9"/>
      <c r="E31" s="9"/>
      <c r="F31" s="9"/>
      <c r="G31" s="9"/>
      <c r="H31" s="9"/>
      <c r="I31" s="9"/>
      <c r="J31" s="9"/>
      <c r="K31" s="9"/>
    </row>
    <row r="32" spans="1:14" x14ac:dyDescent="0.25">
      <c r="A32" s="254" t="s">
        <v>54</v>
      </c>
      <c r="B32" s="254"/>
      <c r="C32" s="254"/>
      <c r="D32" s="254"/>
      <c r="E32" s="254"/>
      <c r="F32" s="254"/>
      <c r="G32" s="254"/>
      <c r="H32" s="254"/>
      <c r="I32" s="254"/>
      <c r="J32" s="254"/>
      <c r="K32" s="254"/>
      <c r="L32" s="254"/>
      <c r="M32" s="254"/>
      <c r="N32" s="254"/>
    </row>
    <row r="33" spans="1:11" ht="14.4" x14ac:dyDescent="0.3">
      <c r="A33"/>
      <c r="B33" s="9"/>
      <c r="C33" s="9"/>
      <c r="D33" s="9"/>
      <c r="E33" s="9"/>
      <c r="F33" s="9"/>
      <c r="G33" s="9"/>
      <c r="H33" s="9"/>
      <c r="I33" s="9"/>
      <c r="J33" s="9"/>
      <c r="K33" s="9"/>
    </row>
    <row r="34" spans="1:11" x14ac:dyDescent="0.25">
      <c r="A34" s="9"/>
      <c r="B34" s="9"/>
      <c r="C34" s="9"/>
      <c r="D34" s="9"/>
      <c r="E34" s="9"/>
      <c r="F34" s="9"/>
      <c r="G34" s="9"/>
      <c r="H34" s="9"/>
      <c r="I34" s="9"/>
      <c r="J34" s="9"/>
      <c r="K34" s="9"/>
    </row>
    <row r="35" spans="1:11" ht="33.6" customHeight="1" x14ac:dyDescent="0.25">
      <c r="A35" s="10" t="s">
        <v>9</v>
      </c>
      <c r="B35" s="71" t="s">
        <v>2323</v>
      </c>
      <c r="C35" s="72" t="s">
        <v>2335</v>
      </c>
      <c r="D35" s="72" t="s">
        <v>2338</v>
      </c>
      <c r="E35" s="70" t="str">
        <f>"Particip. % en el total "&amp;D35</f>
        <v>Particip. % en el total jul-25</v>
      </c>
      <c r="F35" s="153" t="str">
        <f>"Δ% "&amp;D35&amp;" - "&amp;C35</f>
        <v>Δ% jul-25 - jun-25</v>
      </c>
      <c r="G35" s="10" t="s">
        <v>1205</v>
      </c>
      <c r="H35" s="73" t="str">
        <f>"Δ% Anual "&amp;D35</f>
        <v>Δ% Anual jul-25</v>
      </c>
      <c r="I35" s="10" t="s">
        <v>1205</v>
      </c>
    </row>
    <row r="36" spans="1:11" x14ac:dyDescent="0.25">
      <c r="A36" s="11" t="s">
        <v>101</v>
      </c>
      <c r="B36" s="27">
        <v>1014375</v>
      </c>
      <c r="C36" s="29">
        <v>1038064</v>
      </c>
      <c r="D36" s="29">
        <v>1012138</v>
      </c>
      <c r="E36" s="160">
        <f>D36/$D$58</f>
        <v>0.41546416042939671</v>
      </c>
      <c r="F36" s="158">
        <f>(D36-C36)/C36</f>
        <v>-2.4975338707440002E-2</v>
      </c>
      <c r="G36" s="121">
        <f>(D36-C36)/$C$58</f>
        <v>-1.0415084880169881E-2</v>
      </c>
      <c r="H36" s="122">
        <f t="shared" ref="H36:H56" si="0">(D36-B36)/B36</f>
        <v>-2.2052988293284042E-3</v>
      </c>
      <c r="I36" s="121">
        <f t="shared" ref="I36:I58" si="1">(D36-B36)/$B$58</f>
        <v>-9.3440376936057882E-4</v>
      </c>
      <c r="K36" s="49"/>
    </row>
    <row r="37" spans="1:11" x14ac:dyDescent="0.25">
      <c r="A37" s="11" t="s">
        <v>15</v>
      </c>
      <c r="B37" s="27">
        <v>280434</v>
      </c>
      <c r="C37" s="29">
        <v>316077</v>
      </c>
      <c r="D37" s="29">
        <v>311687</v>
      </c>
      <c r="E37" s="160">
        <f t="shared" ref="E37:E57" si="2">D37/$D$58</f>
        <v>0.1279418199610699</v>
      </c>
      <c r="F37" s="158">
        <f t="shared" ref="F37:F56" si="3">(D37-C37)/C37</f>
        <v>-1.38890207133072E-2</v>
      </c>
      <c r="G37" s="121">
        <f t="shared" ref="G37:G58" si="4">(D37-C37)/$C$58</f>
        <v>-1.7635664053053219E-3</v>
      </c>
      <c r="H37" s="122">
        <f t="shared" si="0"/>
        <v>0.11144511721117982</v>
      </c>
      <c r="I37" s="121">
        <f t="shared" si="1"/>
        <v>1.305450201333311E-2</v>
      </c>
      <c r="K37" s="49"/>
    </row>
    <row r="38" spans="1:11" x14ac:dyDescent="0.25">
      <c r="A38" s="11" t="s">
        <v>63</v>
      </c>
      <c r="B38" s="27">
        <v>234901</v>
      </c>
      <c r="C38" s="29">
        <v>228827</v>
      </c>
      <c r="D38" s="29">
        <v>223440</v>
      </c>
      <c r="E38" s="160">
        <f t="shared" si="2"/>
        <v>9.1718038455570694E-2</v>
      </c>
      <c r="F38" s="158">
        <f t="shared" si="3"/>
        <v>-2.3541802322278402E-2</v>
      </c>
      <c r="G38" s="121">
        <f t="shared" si="4"/>
        <v>-2.1640847893803577E-3</v>
      </c>
      <c r="H38" s="122">
        <f t="shared" si="0"/>
        <v>-4.8790767174256386E-2</v>
      </c>
      <c r="I38" s="121">
        <f t="shared" si="1"/>
        <v>-4.7873051411003991E-3</v>
      </c>
      <c r="K38" s="49"/>
    </row>
    <row r="39" spans="1:11" x14ac:dyDescent="0.25">
      <c r="A39" s="11" t="s">
        <v>62</v>
      </c>
      <c r="B39" s="27">
        <v>211595</v>
      </c>
      <c r="C39" s="29">
        <v>223688</v>
      </c>
      <c r="D39" s="29">
        <v>221882</v>
      </c>
      <c r="E39" s="160">
        <f t="shared" si="2"/>
        <v>9.1078507915319254E-2</v>
      </c>
      <c r="F39" s="158">
        <f t="shared" si="3"/>
        <v>-8.073745574192626E-3</v>
      </c>
      <c r="G39" s="121">
        <f t="shared" si="4"/>
        <v>-7.2551273985909141E-4</v>
      </c>
      <c r="H39" s="122">
        <f t="shared" si="0"/>
        <v>4.8616460691415203E-2</v>
      </c>
      <c r="I39" s="121">
        <f t="shared" si="1"/>
        <v>4.2969206863711553E-3</v>
      </c>
      <c r="K39" s="49"/>
    </row>
    <row r="40" spans="1:11" x14ac:dyDescent="0.25">
      <c r="A40" s="11" t="s">
        <v>102</v>
      </c>
      <c r="B40" s="27">
        <v>184596</v>
      </c>
      <c r="C40" s="29">
        <v>189375</v>
      </c>
      <c r="D40" s="29">
        <v>184660</v>
      </c>
      <c r="E40" s="160">
        <f t="shared" si="2"/>
        <v>7.5799556843920896E-2</v>
      </c>
      <c r="F40" s="158">
        <f t="shared" si="3"/>
        <v>-2.4897689768976897E-2</v>
      </c>
      <c r="G40" s="121">
        <f t="shared" si="4"/>
        <v>-1.8941265605955792E-3</v>
      </c>
      <c r="H40" s="122">
        <f t="shared" si="0"/>
        <v>3.46703070489068E-4</v>
      </c>
      <c r="I40" s="121">
        <f t="shared" si="1"/>
        <v>2.6733053750146196E-5</v>
      </c>
      <c r="K40" s="49"/>
    </row>
    <row r="41" spans="1:11" x14ac:dyDescent="0.25">
      <c r="A41" s="11" t="s">
        <v>13</v>
      </c>
      <c r="B41" s="27">
        <v>77886</v>
      </c>
      <c r="C41" s="29">
        <v>86764</v>
      </c>
      <c r="D41" s="29">
        <v>85397</v>
      </c>
      <c r="E41" s="160">
        <f t="shared" si="2"/>
        <v>3.5053908566014903E-2</v>
      </c>
      <c r="F41" s="158">
        <f t="shared" si="3"/>
        <v>-1.5755382416670509E-2</v>
      </c>
      <c r="G41" s="121">
        <f t="shared" si="4"/>
        <v>-5.4915609932855924E-4</v>
      </c>
      <c r="H41" s="122">
        <f t="shared" si="0"/>
        <v>9.6435816449682868E-2</v>
      </c>
      <c r="I41" s="121">
        <f t="shared" si="1"/>
        <v>3.1373744799585638E-3</v>
      </c>
      <c r="K41" s="49"/>
    </row>
    <row r="42" spans="1:11" x14ac:dyDescent="0.25">
      <c r="A42" s="11" t="s">
        <v>1198</v>
      </c>
      <c r="B42" s="27">
        <v>80354</v>
      </c>
      <c r="C42" s="29">
        <v>82798</v>
      </c>
      <c r="D42" s="29">
        <v>81988</v>
      </c>
      <c r="E42" s="160">
        <f t="shared" si="2"/>
        <v>3.3654576337698396E-2</v>
      </c>
      <c r="F42" s="158">
        <f t="shared" si="3"/>
        <v>-9.7828449962559481E-3</v>
      </c>
      <c r="G42" s="121">
        <f t="shared" si="4"/>
        <v>-3.2539607933879518E-4</v>
      </c>
      <c r="H42" s="122">
        <f t="shared" si="0"/>
        <v>2.0335017547352962E-2</v>
      </c>
      <c r="I42" s="121">
        <f t="shared" si="1"/>
        <v>6.825282785584201E-4</v>
      </c>
      <c r="K42" s="49"/>
    </row>
    <row r="43" spans="1:11" x14ac:dyDescent="0.25">
      <c r="A43" s="11" t="s">
        <v>19</v>
      </c>
      <c r="B43" s="27">
        <v>45599</v>
      </c>
      <c r="C43" s="29">
        <v>46200</v>
      </c>
      <c r="D43" s="29">
        <v>45543</v>
      </c>
      <c r="E43" s="160">
        <f t="shared" si="2"/>
        <v>1.8694569572959435E-2</v>
      </c>
      <c r="F43" s="158">
        <f t="shared" si="3"/>
        <v>-1.4220779220779221E-2</v>
      </c>
      <c r="G43" s="121">
        <f t="shared" si="4"/>
        <v>-2.6393237546368942E-4</v>
      </c>
      <c r="H43" s="122">
        <f t="shared" si="0"/>
        <v>-1.2280971073927059E-3</v>
      </c>
      <c r="I43" s="121">
        <f t="shared" si="1"/>
        <v>-2.3391422031377923E-5</v>
      </c>
      <c r="K43" s="49"/>
    </row>
    <row r="44" spans="1:11" x14ac:dyDescent="0.25">
      <c r="A44" s="11" t="s">
        <v>10</v>
      </c>
      <c r="B44" s="27">
        <v>41502</v>
      </c>
      <c r="C44" s="29">
        <v>45267</v>
      </c>
      <c r="D44" s="29">
        <v>44672</v>
      </c>
      <c r="E44" s="160">
        <f t="shared" si="2"/>
        <v>1.83370399833837E-2</v>
      </c>
      <c r="F44" s="158">
        <f t="shared" si="3"/>
        <v>-1.3144233105794509E-2</v>
      </c>
      <c r="G44" s="121">
        <f t="shared" si="4"/>
        <v>-2.3902551506985571E-4</v>
      </c>
      <c r="H44" s="122">
        <f t="shared" si="0"/>
        <v>7.6381861115126987E-2</v>
      </c>
      <c r="I44" s="121">
        <f t="shared" si="1"/>
        <v>1.3241215685619288E-3</v>
      </c>
      <c r="K44" s="204"/>
    </row>
    <row r="45" spans="1:11" x14ac:dyDescent="0.25">
      <c r="A45" s="11" t="s">
        <v>14</v>
      </c>
      <c r="B45" s="27">
        <v>39388</v>
      </c>
      <c r="C45" s="29">
        <v>39798</v>
      </c>
      <c r="D45" s="29">
        <v>38765</v>
      </c>
      <c r="E45" s="160">
        <f t="shared" si="2"/>
        <v>1.5912324385652515E-2</v>
      </c>
      <c r="F45" s="158">
        <f t="shared" si="3"/>
        <v>-2.5956078194884165E-2</v>
      </c>
      <c r="G45" s="121">
        <f t="shared" si="4"/>
        <v>-4.1498043204564868E-4</v>
      </c>
      <c r="H45" s="122">
        <f t="shared" si="0"/>
        <v>-1.5817000101553774E-2</v>
      </c>
      <c r="I45" s="121">
        <f t="shared" si="1"/>
        <v>-2.6022957009907939E-4</v>
      </c>
      <c r="K45" s="49"/>
    </row>
    <row r="46" spans="1:11" x14ac:dyDescent="0.25">
      <c r="A46" s="11" t="s">
        <v>1199</v>
      </c>
      <c r="B46" s="27">
        <v>37454</v>
      </c>
      <c r="C46" s="29">
        <v>38463</v>
      </c>
      <c r="D46" s="29">
        <v>36698</v>
      </c>
      <c r="E46" s="160">
        <f t="shared" si="2"/>
        <v>1.5063858643226518E-2</v>
      </c>
      <c r="F46" s="158">
        <f t="shared" si="3"/>
        <v>-4.5888256246262644E-2</v>
      </c>
      <c r="G46" s="121">
        <f>(D46-C46)/$C$58</f>
        <v>-7.0904207411478203E-4</v>
      </c>
      <c r="H46" s="122">
        <f t="shared" si="0"/>
        <v>-2.0184759972232607E-2</v>
      </c>
      <c r="I46" s="121">
        <f t="shared" si="1"/>
        <v>-3.1578419742360193E-4</v>
      </c>
      <c r="K46" s="49"/>
    </row>
    <row r="47" spans="1:11" x14ac:dyDescent="0.25">
      <c r="A47" s="11" t="s">
        <v>11</v>
      </c>
      <c r="B47" s="27">
        <v>36469</v>
      </c>
      <c r="C47" s="29">
        <v>36374</v>
      </c>
      <c r="D47" s="29">
        <v>35258</v>
      </c>
      <c r="E47" s="160">
        <f t="shared" si="2"/>
        <v>1.4472764947487072E-2</v>
      </c>
      <c r="F47" s="158">
        <f t="shared" si="3"/>
        <v>-3.0681255842085007E-2</v>
      </c>
      <c r="G47" s="121">
        <f t="shared" si="4"/>
        <v>-4.483234870890067E-4</v>
      </c>
      <c r="H47" s="122">
        <f t="shared" si="0"/>
        <v>-3.3206284789821496E-2</v>
      </c>
      <c r="I47" s="121">
        <f t="shared" si="1"/>
        <v>-5.0583950142854756E-4</v>
      </c>
      <c r="K47" s="49"/>
    </row>
    <row r="48" spans="1:11" x14ac:dyDescent="0.25">
      <c r="A48" s="11" t="s">
        <v>64</v>
      </c>
      <c r="B48" s="27">
        <v>31224</v>
      </c>
      <c r="C48" s="29">
        <v>32448</v>
      </c>
      <c r="D48" s="29">
        <v>31576</v>
      </c>
      <c r="E48" s="160">
        <f t="shared" si="2"/>
        <v>1.2961371206019961E-2</v>
      </c>
      <c r="F48" s="158">
        <f t="shared" si="3"/>
        <v>-2.6873767258382641E-2</v>
      </c>
      <c r="G48" s="121">
        <f t="shared" si="4"/>
        <v>-3.5030293973262888E-4</v>
      </c>
      <c r="H48" s="122">
        <f t="shared" si="0"/>
        <v>1.1273379451703817E-2</v>
      </c>
      <c r="I48" s="121">
        <f t="shared" si="1"/>
        <v>1.4703179562580409E-4</v>
      </c>
      <c r="K48" s="49"/>
    </row>
    <row r="49" spans="1:14" x14ac:dyDescent="0.25">
      <c r="A49" s="11" t="s">
        <v>61</v>
      </c>
      <c r="B49" s="27">
        <v>19381</v>
      </c>
      <c r="C49" s="29">
        <v>23884</v>
      </c>
      <c r="D49" s="29">
        <v>22067</v>
      </c>
      <c r="E49" s="160">
        <f t="shared" si="2"/>
        <v>9.0581004054738554E-3</v>
      </c>
      <c r="F49" s="158">
        <f t="shared" si="3"/>
        <v>-7.6076034165131465E-2</v>
      </c>
      <c r="G49" s="121">
        <f t="shared" si="4"/>
        <v>-7.2993169896122328E-4</v>
      </c>
      <c r="H49" s="122">
        <f t="shared" si="0"/>
        <v>0.13858934007533152</v>
      </c>
      <c r="I49" s="121">
        <f t="shared" si="1"/>
        <v>1.1219528495764481E-3</v>
      </c>
      <c r="K49" s="49"/>
    </row>
    <row r="50" spans="1:14" x14ac:dyDescent="0.25">
      <c r="A50" s="11" t="s">
        <v>17</v>
      </c>
      <c r="B50" s="27">
        <v>18494</v>
      </c>
      <c r="C50" s="29">
        <v>20337</v>
      </c>
      <c r="D50" s="29">
        <v>20137</v>
      </c>
      <c r="E50" s="160">
        <f t="shared" si="2"/>
        <v>8.2658706604897374E-3</v>
      </c>
      <c r="F50" s="158">
        <f t="shared" si="3"/>
        <v>-9.8342921768205735E-3</v>
      </c>
      <c r="G50" s="121">
        <f t="shared" si="4"/>
        <v>-8.0344710947850655E-5</v>
      </c>
      <c r="H50" s="122">
        <f t="shared" si="0"/>
        <v>8.8839623661728123E-2</v>
      </c>
      <c r="I50" s="121">
        <f t="shared" si="1"/>
        <v>6.8628761424203435E-4</v>
      </c>
      <c r="K50" s="49"/>
    </row>
    <row r="51" spans="1:14" x14ac:dyDescent="0.25">
      <c r="A51" s="11" t="s">
        <v>12</v>
      </c>
      <c r="B51" s="27">
        <v>17953</v>
      </c>
      <c r="C51" s="29">
        <v>18083</v>
      </c>
      <c r="D51" s="29">
        <v>17882</v>
      </c>
      <c r="E51" s="160">
        <f t="shared" si="2"/>
        <v>7.3402343522310917E-3</v>
      </c>
      <c r="F51" s="158">
        <f t="shared" si="3"/>
        <v>-1.1115412265663883E-2</v>
      </c>
      <c r="G51" s="121">
        <f>(D51-C51)/$C$58</f>
        <v>-8.0746434502589916E-5</v>
      </c>
      <c r="H51" s="122">
        <f t="shared" si="0"/>
        <v>-3.9547707903971477E-3</v>
      </c>
      <c r="I51" s="121">
        <f t="shared" si="1"/>
        <v>-2.9656981504068435E-5</v>
      </c>
      <c r="K51" s="49"/>
    </row>
    <row r="52" spans="1:14" x14ac:dyDescent="0.25">
      <c r="A52" s="11" t="s">
        <v>18</v>
      </c>
      <c r="B52" s="27">
        <v>13367</v>
      </c>
      <c r="C52" s="29">
        <v>13669</v>
      </c>
      <c r="D52" s="29">
        <v>13461</v>
      </c>
      <c r="E52" s="160">
        <f t="shared" si="2"/>
        <v>5.5254946099643617E-3</v>
      </c>
      <c r="F52" s="158">
        <f t="shared" si="3"/>
        <v>-1.5216914185382983E-2</v>
      </c>
      <c r="G52" s="121">
        <f t="shared" si="4"/>
        <v>-8.355849938576469E-5</v>
      </c>
      <c r="H52" s="122">
        <f t="shared" si="0"/>
        <v>7.0322435849480064E-3</v>
      </c>
      <c r="I52" s="121">
        <f t="shared" si="1"/>
        <v>3.9264172695527226E-5</v>
      </c>
      <c r="K52" s="49"/>
    </row>
    <row r="53" spans="1:14" x14ac:dyDescent="0.25">
      <c r="A53" s="11" t="s">
        <v>65</v>
      </c>
      <c r="B53" s="27">
        <v>3659</v>
      </c>
      <c r="C53" s="29">
        <v>3884</v>
      </c>
      <c r="D53" s="29">
        <v>3781</v>
      </c>
      <c r="E53" s="160">
        <f t="shared" si="2"/>
        <v>1.5520314330491978E-3</v>
      </c>
      <c r="F53" s="158">
        <f t="shared" si="3"/>
        <v>-2.6519052523171986E-2</v>
      </c>
      <c r="G53" s="121">
        <f t="shared" si="4"/>
        <v>-4.1377526138143091E-5</v>
      </c>
      <c r="H53" s="122">
        <f t="shared" si="0"/>
        <v>3.3342443290516534E-2</v>
      </c>
      <c r="I53" s="121">
        <f t="shared" si="1"/>
        <v>5.0959883711216188E-5</v>
      </c>
      <c r="K53" s="49"/>
    </row>
    <row r="54" spans="1:14" x14ac:dyDescent="0.25">
      <c r="A54" s="11" t="s">
        <v>16</v>
      </c>
      <c r="B54" s="27">
        <v>3539</v>
      </c>
      <c r="C54" s="29">
        <v>3660</v>
      </c>
      <c r="D54" s="29">
        <v>3563</v>
      </c>
      <c r="E54" s="160">
        <f t="shared" si="2"/>
        <v>1.4625464152219763E-3</v>
      </c>
      <c r="F54" s="158">
        <f t="shared" si="3"/>
        <v>-2.6502732240437157E-2</v>
      </c>
      <c r="G54" s="121">
        <f t="shared" si="4"/>
        <v>-3.8967184809707571E-5</v>
      </c>
      <c r="H54" s="122">
        <f t="shared" si="0"/>
        <v>6.7815767165866061E-3</v>
      </c>
      <c r="I54" s="121">
        <f t="shared" si="1"/>
        <v>1.0024895156304824E-5</v>
      </c>
      <c r="K54" s="49"/>
    </row>
    <row r="55" spans="1:14" x14ac:dyDescent="0.25">
      <c r="A55" s="11" t="s">
        <v>67</v>
      </c>
      <c r="B55" s="27">
        <v>1052</v>
      </c>
      <c r="C55" s="29">
        <v>890</v>
      </c>
      <c r="D55" s="29">
        <v>872</v>
      </c>
      <c r="E55" s="160">
        <f t="shared" si="2"/>
        <v>3.579400713088867E-4</v>
      </c>
      <c r="F55" s="158">
        <f t="shared" si="3"/>
        <v>-2.0224719101123594E-2</v>
      </c>
      <c r="G55" s="121">
        <f t="shared" si="4"/>
        <v>-7.231023985306559E-6</v>
      </c>
      <c r="H55" s="122">
        <f t="shared" si="0"/>
        <v>-0.17110266159695817</v>
      </c>
      <c r="I55" s="121">
        <f t="shared" si="1"/>
        <v>-7.5186713672286179E-5</v>
      </c>
      <c r="K55" s="49"/>
    </row>
    <row r="56" spans="1:14" x14ac:dyDescent="0.25">
      <c r="A56" s="11" t="s">
        <v>66</v>
      </c>
      <c r="B56" s="27">
        <v>818</v>
      </c>
      <c r="C56" s="29">
        <v>724</v>
      </c>
      <c r="D56" s="29">
        <v>695</v>
      </c>
      <c r="E56" s="160">
        <f t="shared" si="2"/>
        <v>2.8528480454091313E-4</v>
      </c>
      <c r="F56" s="158">
        <f t="shared" si="3"/>
        <v>-4.0055248618784532E-2</v>
      </c>
      <c r="G56" s="121">
        <f t="shared" si="4"/>
        <v>-1.1649983087438346E-5</v>
      </c>
      <c r="H56" s="122">
        <f t="shared" si="0"/>
        <v>-0.15036674816625917</v>
      </c>
      <c r="I56" s="121">
        <f t="shared" si="1"/>
        <v>-5.1377587676062219E-5</v>
      </c>
      <c r="K56" s="49"/>
    </row>
    <row r="57" spans="1:14" x14ac:dyDescent="0.25">
      <c r="A57" s="11" t="s">
        <v>68</v>
      </c>
      <c r="B57" s="27">
        <v>0</v>
      </c>
      <c r="C57" s="29">
        <v>0</v>
      </c>
      <c r="D57" s="29">
        <v>0</v>
      </c>
      <c r="E57" s="160">
        <f t="shared" si="2"/>
        <v>0</v>
      </c>
      <c r="F57" s="158">
        <v>0</v>
      </c>
      <c r="G57" s="121">
        <f t="shared" si="4"/>
        <v>0</v>
      </c>
      <c r="H57" s="122">
        <v>0</v>
      </c>
      <c r="I57" s="121">
        <f t="shared" si="1"/>
        <v>0</v>
      </c>
      <c r="K57" s="49"/>
    </row>
    <row r="58" spans="1:14" x14ac:dyDescent="0.25">
      <c r="A58" s="83" t="s">
        <v>20</v>
      </c>
      <c r="B58" s="42">
        <v>2394040</v>
      </c>
      <c r="C58" s="43">
        <v>2489274</v>
      </c>
      <c r="D58" s="43">
        <v>2436162</v>
      </c>
      <c r="E58" s="161">
        <v>1</v>
      </c>
      <c r="F58" s="159">
        <f>(D58-C58)/C58</f>
        <v>-2.1336341439311221E-2</v>
      </c>
      <c r="G58" s="123">
        <f t="shared" si="4"/>
        <v>-2.1336341439311221E-2</v>
      </c>
      <c r="H58" s="124">
        <f>(D58-B58)/B58</f>
        <v>1.7594526407244657E-2</v>
      </c>
      <c r="I58" s="123">
        <f t="shared" si="1"/>
        <v>1.7594526407244657E-2</v>
      </c>
      <c r="J58" s="49"/>
    </row>
    <row r="59" spans="1:14" x14ac:dyDescent="0.25">
      <c r="A59" s="12"/>
      <c r="B59" s="13"/>
      <c r="C59" s="13"/>
      <c r="D59" s="13"/>
      <c r="E59" s="13"/>
      <c r="F59" s="14"/>
      <c r="G59" s="14"/>
      <c r="H59" s="14"/>
      <c r="I59" s="14"/>
      <c r="J59" s="14"/>
      <c r="K59" s="9"/>
    </row>
    <row r="61" spans="1:14" ht="14.4" customHeight="1" x14ac:dyDescent="0.25"/>
    <row r="62" spans="1:14" x14ac:dyDescent="0.25">
      <c r="A62" s="254" t="s">
        <v>55</v>
      </c>
      <c r="B62" s="254"/>
      <c r="C62" s="254"/>
      <c r="D62" s="254"/>
      <c r="E62" s="254"/>
      <c r="F62" s="254"/>
      <c r="G62" s="254"/>
      <c r="H62" s="254"/>
      <c r="I62" s="254"/>
      <c r="J62" s="254"/>
      <c r="K62" s="254"/>
      <c r="L62" s="254"/>
      <c r="M62" s="254"/>
      <c r="N62" s="254"/>
    </row>
    <row r="63" spans="1:14" x14ac:dyDescent="0.25">
      <c r="A63" s="9"/>
      <c r="B63" s="9"/>
      <c r="C63" s="9"/>
      <c r="D63" s="9"/>
      <c r="E63" s="9"/>
      <c r="F63" s="9"/>
      <c r="G63" s="9"/>
    </row>
    <row r="64" spans="1:14" x14ac:dyDescent="0.25">
      <c r="A64" s="9"/>
      <c r="B64" s="9"/>
      <c r="C64" s="9"/>
      <c r="D64" s="9"/>
      <c r="E64" s="9"/>
      <c r="F64" s="9"/>
      <c r="G64" s="9"/>
    </row>
    <row r="65" spans="1:6" x14ac:dyDescent="0.25">
      <c r="A65" s="48" t="s">
        <v>48</v>
      </c>
      <c r="B65" s="71" t="s">
        <v>2323</v>
      </c>
      <c r="C65" s="72" t="s">
        <v>2335</v>
      </c>
      <c r="D65" s="72" t="s">
        <v>2338</v>
      </c>
      <c r="E65" s="48" t="s">
        <v>49</v>
      </c>
      <c r="F65" s="67" t="s">
        <v>50</v>
      </c>
    </row>
    <row r="66" spans="1:6" x14ac:dyDescent="0.25">
      <c r="A66" s="23" t="e" vm="1">
        <v>#VALUE!</v>
      </c>
      <c r="B66" s="29">
        <v>4067</v>
      </c>
      <c r="C66" s="29">
        <v>4328</v>
      </c>
      <c r="D66" s="29">
        <v>4170</v>
      </c>
      <c r="E66" s="120">
        <f t="shared" ref="E66:E98" si="5">D66/C66-1</f>
        <v>-3.6506469500924177E-2</v>
      </c>
      <c r="F66" s="125">
        <f t="shared" ref="F66:F98" si="6">D66/B66-1</f>
        <v>2.5325792967789473E-2</v>
      </c>
    </row>
    <row r="67" spans="1:6" x14ac:dyDescent="0.25">
      <c r="A67" s="23" t="e" vm="2">
        <v>#VALUE!</v>
      </c>
      <c r="B67" s="29">
        <v>358848</v>
      </c>
      <c r="C67" s="29">
        <v>377495</v>
      </c>
      <c r="D67" s="29">
        <v>372642</v>
      </c>
      <c r="E67" s="120">
        <f t="shared" si="5"/>
        <v>-1.285579941456183E-2</v>
      </c>
      <c r="F67" s="126">
        <f t="shared" si="6"/>
        <v>3.8439673622257864E-2</v>
      </c>
    </row>
    <row r="68" spans="1:6" x14ac:dyDescent="0.25">
      <c r="A68" s="23" t="e" vm="3">
        <v>#VALUE!</v>
      </c>
      <c r="B68" s="29">
        <v>11309</v>
      </c>
      <c r="C68" s="29">
        <v>11043</v>
      </c>
      <c r="D68" s="29">
        <v>10998</v>
      </c>
      <c r="E68" s="120">
        <f t="shared" si="5"/>
        <v>-4.0749796251018378E-3</v>
      </c>
      <c r="F68" s="126">
        <f t="shared" si="6"/>
        <v>-2.7500221062870311E-2</v>
      </c>
    </row>
    <row r="69" spans="1:6" x14ac:dyDescent="0.25">
      <c r="A69" s="23" t="e" vm="4">
        <v>#VALUE!</v>
      </c>
      <c r="B69" s="29">
        <v>7559</v>
      </c>
      <c r="C69" s="29">
        <v>7620</v>
      </c>
      <c r="D69" s="29">
        <v>7520</v>
      </c>
      <c r="E69" s="120">
        <f>D69/C69-1</f>
        <v>-1.3123359580052507E-2</v>
      </c>
      <c r="F69" s="126">
        <f t="shared" si="6"/>
        <v>-5.1594126207170632E-3</v>
      </c>
    </row>
    <row r="70" spans="1:6" x14ac:dyDescent="0.25">
      <c r="A70" s="23" t="e" vm="5">
        <v>#VALUE!</v>
      </c>
      <c r="B70" s="29">
        <v>86822</v>
      </c>
      <c r="C70" s="29">
        <v>90830</v>
      </c>
      <c r="D70" s="29">
        <v>88368</v>
      </c>
      <c r="E70" s="120">
        <f t="shared" si="5"/>
        <v>-2.7105581856214922E-2</v>
      </c>
      <c r="F70" s="126">
        <f t="shared" si="6"/>
        <v>1.780654672778792E-2</v>
      </c>
    </row>
    <row r="71" spans="1:6" x14ac:dyDescent="0.25">
      <c r="A71" s="23" t="e" vm="6">
        <v>#VALUE!</v>
      </c>
      <c r="B71" s="29">
        <v>721667</v>
      </c>
      <c r="C71" s="29">
        <v>730272</v>
      </c>
      <c r="D71" s="29">
        <v>714286</v>
      </c>
      <c r="E71" s="120">
        <f t="shared" si="5"/>
        <v>-2.1890473686516754E-2</v>
      </c>
      <c r="F71" s="126">
        <f t="shared" si="6"/>
        <v>-1.0227708901751065E-2</v>
      </c>
    </row>
    <row r="72" spans="1:6" x14ac:dyDescent="0.25">
      <c r="A72" s="23" t="e" vm="7">
        <v>#VALUE!</v>
      </c>
      <c r="B72" s="29">
        <v>55166</v>
      </c>
      <c r="C72" s="29">
        <v>58889</v>
      </c>
      <c r="D72" s="29">
        <v>57199</v>
      </c>
      <c r="E72" s="120">
        <f t="shared" si="5"/>
        <v>-2.8698059060265901E-2</v>
      </c>
      <c r="F72" s="126">
        <f t="shared" si="6"/>
        <v>3.6852409092557048E-2</v>
      </c>
    </row>
    <row r="73" spans="1:6" x14ac:dyDescent="0.25">
      <c r="A73" s="23" t="e" vm="8">
        <v>#VALUE!</v>
      </c>
      <c r="B73" s="29">
        <v>54304</v>
      </c>
      <c r="C73" s="29">
        <v>56277</v>
      </c>
      <c r="D73" s="29">
        <v>55223</v>
      </c>
      <c r="E73" s="120">
        <f t="shared" si="5"/>
        <v>-1.8728787959557236E-2</v>
      </c>
      <c r="F73" s="126">
        <f t="shared" si="6"/>
        <v>1.69232469063052E-2</v>
      </c>
    </row>
    <row r="74" spans="1:6" x14ac:dyDescent="0.25">
      <c r="A74" s="23" t="e" vm="9">
        <v>#VALUE!</v>
      </c>
      <c r="B74" s="29">
        <v>48014</v>
      </c>
      <c r="C74" s="29">
        <v>49536</v>
      </c>
      <c r="D74" s="29">
        <v>49183</v>
      </c>
      <c r="E74" s="120">
        <f t="shared" si="5"/>
        <v>-7.1261304909561174E-3</v>
      </c>
      <c r="F74" s="126">
        <f t="shared" si="6"/>
        <v>2.4347065439246807E-2</v>
      </c>
    </row>
    <row r="75" spans="1:6" x14ac:dyDescent="0.25">
      <c r="A75" s="23" t="e" vm="10">
        <v>#VALUE!</v>
      </c>
      <c r="B75" s="29">
        <v>13718</v>
      </c>
      <c r="C75" s="29">
        <v>13792</v>
      </c>
      <c r="D75" s="29">
        <v>13582</v>
      </c>
      <c r="E75" s="120">
        <f t="shared" si="5"/>
        <v>-1.5226218097447841E-2</v>
      </c>
      <c r="F75" s="126">
        <f t="shared" si="6"/>
        <v>-9.9139816299752548E-3</v>
      </c>
    </row>
    <row r="76" spans="1:6" x14ac:dyDescent="0.25">
      <c r="A76" s="23" t="e" vm="11">
        <v>#VALUE!</v>
      </c>
      <c r="B76" s="29">
        <v>21996</v>
      </c>
      <c r="C76" s="29">
        <v>23079</v>
      </c>
      <c r="D76" s="29">
        <v>22183</v>
      </c>
      <c r="E76" s="120">
        <f t="shared" si="5"/>
        <v>-3.8823172581134324E-2</v>
      </c>
      <c r="F76" s="126">
        <f t="shared" si="6"/>
        <v>8.5015457355883672E-3</v>
      </c>
    </row>
    <row r="77" spans="1:6" x14ac:dyDescent="0.25">
      <c r="A77" s="23" t="e" vm="12">
        <v>#VALUE!</v>
      </c>
      <c r="B77" s="29">
        <v>35378</v>
      </c>
      <c r="C77" s="29">
        <v>39680</v>
      </c>
      <c r="D77" s="29">
        <v>38988</v>
      </c>
      <c r="E77" s="120">
        <f t="shared" si="5"/>
        <v>-1.7439516129032273E-2</v>
      </c>
      <c r="F77" s="126">
        <f t="shared" si="6"/>
        <v>0.1020408163265305</v>
      </c>
    </row>
    <row r="78" spans="1:6" x14ac:dyDescent="0.25">
      <c r="A78" s="23" t="e" vm="13">
        <v>#VALUE!</v>
      </c>
      <c r="B78" s="29">
        <v>33093</v>
      </c>
      <c r="C78" s="29">
        <v>34554</v>
      </c>
      <c r="D78" s="29">
        <v>33611</v>
      </c>
      <c r="E78" s="120">
        <f t="shared" si="5"/>
        <v>-2.7290617584071364E-2</v>
      </c>
      <c r="F78" s="126">
        <f t="shared" si="6"/>
        <v>1.5652857099688777E-2</v>
      </c>
    </row>
    <row r="79" spans="1:6" x14ac:dyDescent="0.25">
      <c r="A79" s="23" t="e" vm="14">
        <v>#VALUE!</v>
      </c>
      <c r="B79" s="29">
        <v>13008</v>
      </c>
      <c r="C79" s="29">
        <v>13577</v>
      </c>
      <c r="D79" s="29">
        <v>13266</v>
      </c>
      <c r="E79" s="120">
        <f t="shared" si="5"/>
        <v>-2.2906385799513873E-2</v>
      </c>
      <c r="F79" s="126">
        <f t="shared" si="6"/>
        <v>1.9833948339483376E-2</v>
      </c>
    </row>
    <row r="80" spans="1:6" x14ac:dyDescent="0.25">
      <c r="A80" s="23" t="e" vm="15">
        <v>#VALUE!</v>
      </c>
      <c r="B80" s="29">
        <v>32685</v>
      </c>
      <c r="C80" s="29">
        <v>35070</v>
      </c>
      <c r="D80" s="29">
        <v>33537</v>
      </c>
      <c r="E80" s="120">
        <f t="shared" si="5"/>
        <v>-4.3712574850299446E-2</v>
      </c>
      <c r="F80" s="126">
        <f t="shared" si="6"/>
        <v>2.6067003212482787E-2</v>
      </c>
    </row>
    <row r="81" spans="1:6" x14ac:dyDescent="0.25">
      <c r="A81" s="23" t="e" vm="16">
        <v>#VALUE!</v>
      </c>
      <c r="B81" s="29">
        <v>126917</v>
      </c>
      <c r="C81" s="29">
        <v>138265</v>
      </c>
      <c r="D81" s="29">
        <v>135578</v>
      </c>
      <c r="E81" s="120">
        <f t="shared" si="5"/>
        <v>-1.9433696163164926E-2</v>
      </c>
      <c r="F81" s="126">
        <f t="shared" si="6"/>
        <v>6.8241449136049459E-2</v>
      </c>
    </row>
    <row r="82" spans="1:6" x14ac:dyDescent="0.25">
      <c r="A82" s="23" t="e" vm="17">
        <v>#VALUE!</v>
      </c>
      <c r="B82" s="29">
        <v>2046</v>
      </c>
      <c r="C82" s="29">
        <v>2241</v>
      </c>
      <c r="D82" s="29">
        <v>2205</v>
      </c>
      <c r="E82" s="120">
        <f t="shared" si="5"/>
        <v>-1.6064257028112428E-2</v>
      </c>
      <c r="F82" s="126">
        <f t="shared" si="6"/>
        <v>7.7712609970674418E-2</v>
      </c>
    </row>
    <row r="83" spans="1:6" x14ac:dyDescent="0.25">
      <c r="A83" s="23" t="e" vm="18">
        <v>#VALUE!</v>
      </c>
      <c r="B83" s="29">
        <v>4561</v>
      </c>
      <c r="C83" s="29">
        <v>4565</v>
      </c>
      <c r="D83" s="29">
        <v>4439</v>
      </c>
      <c r="E83" s="120">
        <f>D83/C83-1</f>
        <v>-2.7601314348302264E-2</v>
      </c>
      <c r="F83" s="126">
        <f t="shared" si="6"/>
        <v>-2.6748520061390058E-2</v>
      </c>
    </row>
    <row r="84" spans="1:6" x14ac:dyDescent="0.25">
      <c r="A84" s="23" t="e" vm="19">
        <v>#VALUE!</v>
      </c>
      <c r="B84" s="29">
        <v>43061</v>
      </c>
      <c r="C84" s="29">
        <v>44941</v>
      </c>
      <c r="D84" s="29">
        <v>44258</v>
      </c>
      <c r="E84" s="120">
        <f t="shared" si="5"/>
        <v>-1.5197703655904449E-2</v>
      </c>
      <c r="F84" s="126">
        <f t="shared" si="6"/>
        <v>2.7797775249065237E-2</v>
      </c>
    </row>
    <row r="85" spans="1:6" x14ac:dyDescent="0.25">
      <c r="A85" s="23" t="e" vm="20">
        <v>#VALUE!</v>
      </c>
      <c r="B85" s="29">
        <v>30020</v>
      </c>
      <c r="C85" s="29">
        <v>28317</v>
      </c>
      <c r="D85" s="29">
        <v>26057</v>
      </c>
      <c r="E85" s="120">
        <f t="shared" si="5"/>
        <v>-7.9810714411837402E-2</v>
      </c>
      <c r="F85" s="126">
        <f t="shared" si="6"/>
        <v>-0.13201199200532976</v>
      </c>
    </row>
    <row r="86" spans="1:6" x14ac:dyDescent="0.25">
      <c r="A86" s="23" t="e" vm="21">
        <v>#VALUE!</v>
      </c>
      <c r="B86" s="29">
        <v>33208</v>
      </c>
      <c r="C86" s="29">
        <v>35285</v>
      </c>
      <c r="D86" s="29">
        <v>33928</v>
      </c>
      <c r="E86" s="120">
        <f t="shared" si="5"/>
        <v>-3.845826838599975E-2</v>
      </c>
      <c r="F86" s="126">
        <f t="shared" si="6"/>
        <v>2.1681522524692909E-2</v>
      </c>
    </row>
    <row r="87" spans="1:6" x14ac:dyDescent="0.25">
      <c r="A87" s="23" t="e" vm="22">
        <v>#VALUE!</v>
      </c>
      <c r="B87" s="29">
        <v>46622</v>
      </c>
      <c r="C87" s="29">
        <v>48382</v>
      </c>
      <c r="D87" s="29">
        <v>47025</v>
      </c>
      <c r="E87" s="120">
        <f t="shared" si="5"/>
        <v>-2.8047621016080382E-2</v>
      </c>
      <c r="F87" s="126">
        <f t="shared" si="6"/>
        <v>8.6439878169104478E-3</v>
      </c>
    </row>
    <row r="88" spans="1:6" x14ac:dyDescent="0.25">
      <c r="A88" s="23" t="e" vm="23">
        <v>#VALUE!</v>
      </c>
      <c r="B88" s="29">
        <v>47605</v>
      </c>
      <c r="C88" s="29">
        <v>52056</v>
      </c>
      <c r="D88" s="29">
        <v>50565</v>
      </c>
      <c r="E88" s="120">
        <f t="shared" si="5"/>
        <v>-2.8642231443061328E-2</v>
      </c>
      <c r="F88" s="126">
        <f t="shared" si="6"/>
        <v>6.2178342611070248E-2</v>
      </c>
    </row>
    <row r="89" spans="1:6" x14ac:dyDescent="0.25">
      <c r="A89" s="23" t="e" vm="24">
        <v>#VALUE!</v>
      </c>
      <c r="B89" s="29">
        <v>50187</v>
      </c>
      <c r="C89" s="29">
        <v>53062</v>
      </c>
      <c r="D89" s="29">
        <v>52492</v>
      </c>
      <c r="E89" s="120">
        <f t="shared" si="5"/>
        <v>-1.0742150691643748E-2</v>
      </c>
      <c r="F89" s="126">
        <f t="shared" si="6"/>
        <v>4.5928228425687889E-2</v>
      </c>
    </row>
    <row r="90" spans="1:6" x14ac:dyDescent="0.25">
      <c r="A90" s="23" t="e" vm="25">
        <v>#VALUE!</v>
      </c>
      <c r="B90" s="29">
        <v>12676</v>
      </c>
      <c r="C90" s="29">
        <v>13437</v>
      </c>
      <c r="D90" s="29">
        <v>13632</v>
      </c>
      <c r="E90" s="120">
        <f t="shared" si="5"/>
        <v>1.4512167894619399E-2</v>
      </c>
      <c r="F90" s="126">
        <f t="shared" si="6"/>
        <v>7.5418112969390938E-2</v>
      </c>
    </row>
    <row r="91" spans="1:6" x14ac:dyDescent="0.25">
      <c r="A91" s="23" t="e" vm="26">
        <v>#VALUE!</v>
      </c>
      <c r="B91" s="29">
        <v>31531</v>
      </c>
      <c r="C91" s="29">
        <v>33873</v>
      </c>
      <c r="D91" s="29">
        <v>33065</v>
      </c>
      <c r="E91" s="120">
        <f t="shared" si="5"/>
        <v>-2.3853806866826033E-2</v>
      </c>
      <c r="F91" s="126">
        <f t="shared" si="6"/>
        <v>4.8650534394722555E-2</v>
      </c>
    </row>
    <row r="92" spans="1:6" x14ac:dyDescent="0.25">
      <c r="A92" s="23" t="e" vm="27">
        <v>#VALUE!</v>
      </c>
      <c r="B92" s="29">
        <v>57572</v>
      </c>
      <c r="C92" s="29">
        <v>60324</v>
      </c>
      <c r="D92" s="29">
        <v>59836</v>
      </c>
      <c r="E92" s="120">
        <f t="shared" si="5"/>
        <v>-8.0896492275047693E-3</v>
      </c>
      <c r="F92" s="126">
        <f t="shared" si="6"/>
        <v>3.9324671715417203E-2</v>
      </c>
    </row>
    <row r="93" spans="1:6" x14ac:dyDescent="0.25">
      <c r="A93" s="23" t="e" vm="28">
        <v>#VALUE!</v>
      </c>
      <c r="B93" s="29">
        <v>112940</v>
      </c>
      <c r="C93" s="29">
        <v>119624</v>
      </c>
      <c r="D93" s="29">
        <v>117078</v>
      </c>
      <c r="E93" s="120">
        <f t="shared" si="5"/>
        <v>-2.1283354510800545E-2</v>
      </c>
      <c r="F93" s="126">
        <f t="shared" si="6"/>
        <v>3.6638923322118044E-2</v>
      </c>
    </row>
    <row r="94" spans="1:6" x14ac:dyDescent="0.25">
      <c r="A94" s="23" t="e" vm="29">
        <v>#VALUE!</v>
      </c>
      <c r="B94" s="29">
        <v>16745</v>
      </c>
      <c r="C94" s="29">
        <v>17310</v>
      </c>
      <c r="D94" s="29">
        <v>16444</v>
      </c>
      <c r="E94" s="120">
        <f t="shared" si="5"/>
        <v>-5.0028885037550541E-2</v>
      </c>
      <c r="F94" s="126">
        <f t="shared" si="6"/>
        <v>-1.797551507912809E-2</v>
      </c>
    </row>
    <row r="95" spans="1:6" x14ac:dyDescent="0.25">
      <c r="A95" s="23" t="e" vm="30">
        <v>#VALUE!</v>
      </c>
      <c r="B95" s="29">
        <v>53891</v>
      </c>
      <c r="C95" s="29">
        <v>56135</v>
      </c>
      <c r="D95" s="29">
        <v>54384</v>
      </c>
      <c r="E95" s="120">
        <f t="shared" si="5"/>
        <v>-3.1192660550458662E-2</v>
      </c>
      <c r="F95" s="126">
        <f t="shared" si="6"/>
        <v>9.1480952292590789E-3</v>
      </c>
    </row>
    <row r="96" spans="1:6" x14ac:dyDescent="0.25">
      <c r="A96" s="23" t="e" vm="31">
        <v>#VALUE!</v>
      </c>
      <c r="B96" s="29">
        <v>222008</v>
      </c>
      <c r="C96" s="29">
        <v>230321</v>
      </c>
      <c r="D96" s="29">
        <v>225218</v>
      </c>
      <c r="E96" s="120">
        <f t="shared" si="5"/>
        <v>-2.2156034404157698E-2</v>
      </c>
      <c r="F96" s="126">
        <f t="shared" si="6"/>
        <v>1.4458938416633593E-2</v>
      </c>
    </row>
    <row r="97" spans="1:14" x14ac:dyDescent="0.25">
      <c r="A97" s="23" t="e" vm="32">
        <v>#VALUE!</v>
      </c>
      <c r="B97" s="29">
        <v>1881</v>
      </c>
      <c r="C97" s="29">
        <v>1946</v>
      </c>
      <c r="D97" s="29">
        <v>2030</v>
      </c>
      <c r="E97" s="120">
        <f t="shared" si="5"/>
        <v>4.3165467625899234E-2</v>
      </c>
      <c r="F97" s="126">
        <f t="shared" si="6"/>
        <v>7.9213184476342402E-2</v>
      </c>
    </row>
    <row r="98" spans="1:14" x14ac:dyDescent="0.25">
      <c r="A98" s="23" t="e" vm="33">
        <v>#VALUE!</v>
      </c>
      <c r="B98" s="29">
        <v>2935</v>
      </c>
      <c r="C98" s="29">
        <v>3148</v>
      </c>
      <c r="D98" s="29">
        <v>3172</v>
      </c>
      <c r="E98" s="120">
        <f t="shared" si="5"/>
        <v>7.6238881829733263E-3</v>
      </c>
      <c r="F98" s="126">
        <f t="shared" si="6"/>
        <v>8.0749574105621891E-2</v>
      </c>
    </row>
    <row r="99" spans="1:14" x14ac:dyDescent="0.25">
      <c r="A99" s="23" t="s">
        <v>51</v>
      </c>
      <c r="B99" s="29">
        <v>0</v>
      </c>
      <c r="C99" s="29">
        <v>0</v>
      </c>
      <c r="D99" s="29">
        <v>0</v>
      </c>
      <c r="E99" s="120">
        <v>0</v>
      </c>
      <c r="F99" s="127">
        <v>0</v>
      </c>
      <c r="H99" s="141"/>
    </row>
    <row r="100" spans="1:14" x14ac:dyDescent="0.25">
      <c r="A100" s="47" t="s">
        <v>8</v>
      </c>
      <c r="B100" s="43">
        <v>2394040</v>
      </c>
      <c r="C100" s="43">
        <v>2489274</v>
      </c>
      <c r="D100" s="43">
        <v>2436162</v>
      </c>
      <c r="E100" s="128">
        <f>D100/C100-1</f>
        <v>-2.1336341439311179E-2</v>
      </c>
      <c r="F100" s="128">
        <f>D100/B100-1</f>
        <v>1.7594526407244571E-2</v>
      </c>
    </row>
    <row r="105" spans="1:14" x14ac:dyDescent="0.25">
      <c r="A105" s="254" t="s">
        <v>88</v>
      </c>
      <c r="B105" s="254"/>
      <c r="C105" s="254"/>
      <c r="D105" s="254"/>
      <c r="E105" s="254"/>
      <c r="F105" s="254"/>
      <c r="G105" s="254"/>
      <c r="H105" s="254"/>
      <c r="I105" s="254"/>
      <c r="J105" s="254"/>
      <c r="K105" s="254"/>
      <c r="L105" s="254"/>
      <c r="M105" s="254"/>
      <c r="N105" s="254"/>
    </row>
    <row r="107" spans="1:14" ht="14.25" customHeight="1" x14ac:dyDescent="0.25">
      <c r="A107" s="240" t="s">
        <v>87</v>
      </c>
      <c r="B107" s="258" t="str">
        <f>B65</f>
        <v>jul-24</v>
      </c>
      <c r="C107" s="259"/>
      <c r="D107" s="260"/>
      <c r="E107" s="258" t="str">
        <f>D65</f>
        <v>jul-25</v>
      </c>
      <c r="F107" s="259"/>
      <c r="G107" s="260"/>
      <c r="H107" s="236" t="str">
        <f>"Mujeres por cada 100 hombres "&amp;E107</f>
        <v>Mujeres por cada 100 hombres jul-25</v>
      </c>
      <c r="I107" s="238" t="str">
        <f>"Mujeres por cada 100 hombres "&amp;E107</f>
        <v>Mujeres por cada 100 hombres jul-25</v>
      </c>
    </row>
    <row r="108" spans="1:14" ht="32.25" customHeight="1" x14ac:dyDescent="0.25">
      <c r="A108" s="241"/>
      <c r="B108" s="129" t="s">
        <v>84</v>
      </c>
      <c r="C108" s="130" t="s">
        <v>85</v>
      </c>
      <c r="D108" s="131" t="s">
        <v>86</v>
      </c>
      <c r="E108" s="129" t="s">
        <v>84</v>
      </c>
      <c r="F108" s="130" t="s">
        <v>85</v>
      </c>
      <c r="G108" s="131" t="s">
        <v>86</v>
      </c>
      <c r="H108" s="237"/>
      <c r="I108" s="239"/>
    </row>
    <row r="109" spans="1:14" x14ac:dyDescent="0.25">
      <c r="A109" s="165" t="s">
        <v>69</v>
      </c>
      <c r="B109" s="39">
        <v>1895</v>
      </c>
      <c r="C109" s="40">
        <v>1535</v>
      </c>
      <c r="D109" s="41">
        <v>0</v>
      </c>
      <c r="E109" s="39">
        <v>3303</v>
      </c>
      <c r="F109" s="40">
        <v>2622</v>
      </c>
      <c r="G109" s="41">
        <v>0</v>
      </c>
      <c r="H109" s="134">
        <f t="shared" ref="H109:H125" si="7">C109/B109*100</f>
        <v>81.002638522427446</v>
      </c>
      <c r="I109" s="135">
        <f t="shared" ref="I109:I125" si="8">F109/E109*100</f>
        <v>79.382379654859221</v>
      </c>
    </row>
    <row r="110" spans="1:14" x14ac:dyDescent="0.25">
      <c r="A110" s="166" t="s">
        <v>70</v>
      </c>
      <c r="B110" s="27">
        <v>35294</v>
      </c>
      <c r="C110" s="29">
        <v>41579</v>
      </c>
      <c r="D110" s="30">
        <v>0</v>
      </c>
      <c r="E110" s="27">
        <v>40496</v>
      </c>
      <c r="F110" s="29">
        <v>49466</v>
      </c>
      <c r="G110" s="30">
        <v>0</v>
      </c>
      <c r="H110" s="134">
        <f t="shared" si="7"/>
        <v>117.80755935853119</v>
      </c>
      <c r="I110" s="135">
        <f t="shared" si="8"/>
        <v>122.15033583563807</v>
      </c>
    </row>
    <row r="111" spans="1:14" x14ac:dyDescent="0.25">
      <c r="A111" s="166" t="s">
        <v>71</v>
      </c>
      <c r="B111" s="27">
        <v>92999</v>
      </c>
      <c r="C111" s="29">
        <v>119533</v>
      </c>
      <c r="D111" s="30">
        <v>0</v>
      </c>
      <c r="E111" s="27">
        <v>99423</v>
      </c>
      <c r="F111" s="29">
        <v>130260</v>
      </c>
      <c r="G111" s="30">
        <v>0</v>
      </c>
      <c r="H111" s="134">
        <f t="shared" si="7"/>
        <v>128.53148958590953</v>
      </c>
      <c r="I111" s="135">
        <f t="shared" si="8"/>
        <v>131.01596210132465</v>
      </c>
    </row>
    <row r="112" spans="1:14" x14ac:dyDescent="0.25">
      <c r="A112" s="166" t="s">
        <v>72</v>
      </c>
      <c r="B112" s="27">
        <v>125166</v>
      </c>
      <c r="C112" s="29">
        <v>145126</v>
      </c>
      <c r="D112" s="30">
        <v>0</v>
      </c>
      <c r="E112" s="27">
        <v>129790</v>
      </c>
      <c r="F112" s="29">
        <v>153521</v>
      </c>
      <c r="G112" s="30">
        <v>0</v>
      </c>
      <c r="H112" s="134">
        <f t="shared" si="7"/>
        <v>115.94682261956122</v>
      </c>
      <c r="I112" s="135">
        <f t="shared" si="8"/>
        <v>118.28415132136527</v>
      </c>
    </row>
    <row r="113" spans="1:9" x14ac:dyDescent="0.25">
      <c r="A113" s="166" t="s">
        <v>73</v>
      </c>
      <c r="B113" s="27">
        <v>130289</v>
      </c>
      <c r="C113" s="29">
        <v>140959</v>
      </c>
      <c r="D113" s="30">
        <v>0</v>
      </c>
      <c r="E113" s="27">
        <v>132319</v>
      </c>
      <c r="F113" s="29">
        <v>147050</v>
      </c>
      <c r="G113" s="30">
        <v>0</v>
      </c>
      <c r="H113" s="134">
        <f t="shared" si="7"/>
        <v>108.18948644935489</v>
      </c>
      <c r="I113" s="135">
        <f t="shared" si="8"/>
        <v>111.1329438704948</v>
      </c>
    </row>
    <row r="114" spans="1:9" x14ac:dyDescent="0.25">
      <c r="A114" s="166" t="s">
        <v>74</v>
      </c>
      <c r="B114" s="27">
        <v>135964</v>
      </c>
      <c r="C114" s="29">
        <v>138437</v>
      </c>
      <c r="D114" s="30">
        <v>0</v>
      </c>
      <c r="E114" s="27">
        <v>136088</v>
      </c>
      <c r="F114" s="29">
        <v>141872</v>
      </c>
      <c r="G114" s="30">
        <v>0</v>
      </c>
      <c r="H114" s="134">
        <f t="shared" si="7"/>
        <v>101.81886381689272</v>
      </c>
      <c r="I114" s="135">
        <f t="shared" si="8"/>
        <v>104.25019105284817</v>
      </c>
    </row>
    <row r="115" spans="1:9" x14ac:dyDescent="0.25">
      <c r="A115" s="166" t="s">
        <v>75</v>
      </c>
      <c r="B115" s="27">
        <v>128996</v>
      </c>
      <c r="C115" s="29">
        <v>122745</v>
      </c>
      <c r="D115" s="30">
        <v>0</v>
      </c>
      <c r="E115" s="27">
        <v>130849</v>
      </c>
      <c r="F115" s="29">
        <v>127648</v>
      </c>
      <c r="G115" s="30">
        <v>0</v>
      </c>
      <c r="H115" s="134">
        <f t="shared" si="7"/>
        <v>95.154113305838933</v>
      </c>
      <c r="I115" s="135">
        <f t="shared" si="8"/>
        <v>97.553668732661308</v>
      </c>
    </row>
    <row r="116" spans="1:9" x14ac:dyDescent="0.25">
      <c r="A116" s="166" t="s">
        <v>76</v>
      </c>
      <c r="B116" s="27">
        <v>116562</v>
      </c>
      <c r="C116" s="29">
        <v>105189</v>
      </c>
      <c r="D116" s="30">
        <v>0</v>
      </c>
      <c r="E116" s="27">
        <v>115353</v>
      </c>
      <c r="F116" s="29">
        <v>106733</v>
      </c>
      <c r="G116" s="30">
        <v>0</v>
      </c>
      <c r="H116" s="134">
        <f t="shared" si="7"/>
        <v>90.242960827714001</v>
      </c>
      <c r="I116" s="135">
        <f t="shared" si="8"/>
        <v>92.527285809645178</v>
      </c>
    </row>
    <row r="117" spans="1:9" x14ac:dyDescent="0.25">
      <c r="A117" s="166" t="s">
        <v>77</v>
      </c>
      <c r="B117" s="27">
        <v>121935</v>
      </c>
      <c r="C117" s="29">
        <v>103466</v>
      </c>
      <c r="D117" s="30">
        <v>0</v>
      </c>
      <c r="E117" s="27">
        <v>119642</v>
      </c>
      <c r="F117" s="29">
        <v>100619</v>
      </c>
      <c r="G117" s="30">
        <v>0</v>
      </c>
      <c r="H117" s="134">
        <f t="shared" si="7"/>
        <v>84.853405502931892</v>
      </c>
      <c r="I117" s="135">
        <f t="shared" si="8"/>
        <v>84.100065194496921</v>
      </c>
    </row>
    <row r="118" spans="1:9" x14ac:dyDescent="0.25">
      <c r="A118" s="166" t="s">
        <v>78</v>
      </c>
      <c r="B118" s="27">
        <v>116342</v>
      </c>
      <c r="C118" s="29">
        <v>86788</v>
      </c>
      <c r="D118" s="30">
        <v>0</v>
      </c>
      <c r="E118" s="27">
        <v>111365</v>
      </c>
      <c r="F118" s="29">
        <v>83649</v>
      </c>
      <c r="G118" s="30">
        <v>0</v>
      </c>
      <c r="H118" s="134">
        <f t="shared" si="7"/>
        <v>74.597307936944517</v>
      </c>
      <c r="I118" s="135">
        <f t="shared" si="8"/>
        <v>75.112468010595791</v>
      </c>
    </row>
    <row r="119" spans="1:9" x14ac:dyDescent="0.25">
      <c r="A119" s="166" t="s">
        <v>79</v>
      </c>
      <c r="B119" s="27">
        <v>75208</v>
      </c>
      <c r="C119" s="29">
        <v>67114</v>
      </c>
      <c r="D119" s="30">
        <v>0</v>
      </c>
      <c r="E119" s="27">
        <v>73225</v>
      </c>
      <c r="F119" s="29">
        <v>65183</v>
      </c>
      <c r="G119" s="30">
        <v>0</v>
      </c>
      <c r="H119" s="134">
        <f t="shared" si="7"/>
        <v>89.237847037549201</v>
      </c>
      <c r="I119" s="135">
        <f t="shared" si="8"/>
        <v>89.017412086036188</v>
      </c>
    </row>
    <row r="120" spans="1:9" x14ac:dyDescent="0.25">
      <c r="A120" s="166" t="s">
        <v>80</v>
      </c>
      <c r="B120" s="27">
        <v>46007</v>
      </c>
      <c r="C120" s="29">
        <v>48216</v>
      </c>
      <c r="D120" s="30">
        <v>0</v>
      </c>
      <c r="E120" s="27">
        <v>44770</v>
      </c>
      <c r="F120" s="29">
        <v>47288</v>
      </c>
      <c r="G120" s="30">
        <v>0</v>
      </c>
      <c r="H120" s="134">
        <f t="shared" si="7"/>
        <v>104.80144325863456</v>
      </c>
      <c r="I120" s="135">
        <f t="shared" si="8"/>
        <v>105.62430198793835</v>
      </c>
    </row>
    <row r="121" spans="1:9" x14ac:dyDescent="0.25">
      <c r="A121" s="166" t="s">
        <v>81</v>
      </c>
      <c r="B121" s="27">
        <v>25880</v>
      </c>
      <c r="C121" s="29">
        <v>35939</v>
      </c>
      <c r="D121" s="30">
        <v>0</v>
      </c>
      <c r="E121" s="27">
        <v>25389</v>
      </c>
      <c r="F121" s="29">
        <v>34917</v>
      </c>
      <c r="G121" s="30">
        <v>0</v>
      </c>
      <c r="H121" s="134">
        <f t="shared" si="7"/>
        <v>138.86785162287481</v>
      </c>
      <c r="I121" s="135">
        <f t="shared" si="8"/>
        <v>137.52806333451494</v>
      </c>
    </row>
    <row r="122" spans="1:9" x14ac:dyDescent="0.25">
      <c r="A122" s="166" t="s">
        <v>82</v>
      </c>
      <c r="B122" s="27">
        <v>13952</v>
      </c>
      <c r="C122" s="29">
        <v>25483</v>
      </c>
      <c r="D122" s="30">
        <v>0</v>
      </c>
      <c r="E122" s="27">
        <v>13526</v>
      </c>
      <c r="F122" s="29">
        <v>24773</v>
      </c>
      <c r="G122" s="30">
        <v>0</v>
      </c>
      <c r="H122" s="134">
        <f t="shared" si="7"/>
        <v>182.64764908256882</v>
      </c>
      <c r="I122" s="135">
        <f t="shared" si="8"/>
        <v>183.15096850510128</v>
      </c>
    </row>
    <row r="123" spans="1:9" x14ac:dyDescent="0.25">
      <c r="A123" s="64" t="s">
        <v>1201</v>
      </c>
      <c r="B123" s="27">
        <v>12341</v>
      </c>
      <c r="C123" s="29">
        <v>30366</v>
      </c>
      <c r="D123" s="30">
        <v>0</v>
      </c>
      <c r="E123" s="27">
        <v>11825</v>
      </c>
      <c r="F123" s="29">
        <v>29142</v>
      </c>
      <c r="G123" s="30">
        <v>0</v>
      </c>
      <c r="H123" s="134">
        <f t="shared" si="7"/>
        <v>246.05785592739647</v>
      </c>
      <c r="I123" s="135">
        <f t="shared" si="8"/>
        <v>246.44397463002116</v>
      </c>
    </row>
    <row r="124" spans="1:9" x14ac:dyDescent="0.25">
      <c r="A124" s="167" t="s">
        <v>83</v>
      </c>
      <c r="B124" s="28">
        <v>21</v>
      </c>
      <c r="C124" s="31">
        <v>10</v>
      </c>
      <c r="D124" s="32">
        <v>2704</v>
      </c>
      <c r="E124" s="28">
        <v>17</v>
      </c>
      <c r="F124" s="31">
        <v>7</v>
      </c>
      <c r="G124" s="32">
        <v>4032</v>
      </c>
      <c r="H124" s="136">
        <f t="shared" si="7"/>
        <v>47.619047619047613</v>
      </c>
      <c r="I124" s="137">
        <f t="shared" si="8"/>
        <v>41.17647058823529</v>
      </c>
    </row>
    <row r="125" spans="1:9" x14ac:dyDescent="0.25">
      <c r="A125" s="168" t="s">
        <v>8</v>
      </c>
      <c r="B125" s="138">
        <v>1178851</v>
      </c>
      <c r="C125" s="139">
        <v>1212485</v>
      </c>
      <c r="D125" s="140">
        <v>2704</v>
      </c>
      <c r="E125" s="138">
        <v>1187380</v>
      </c>
      <c r="F125" s="139">
        <v>1244750</v>
      </c>
      <c r="G125" s="140">
        <v>4032</v>
      </c>
      <c r="H125" s="136">
        <f t="shared" si="7"/>
        <v>102.85311714542379</v>
      </c>
      <c r="I125" s="137">
        <f t="shared" si="8"/>
        <v>104.83164614529468</v>
      </c>
    </row>
  </sheetData>
  <sortState xmlns:xlrd2="http://schemas.microsoft.com/office/spreadsheetml/2017/richdata2" ref="A66:D98">
    <sortCondition ref="A66:A98"/>
  </sortState>
  <mergeCells count="18">
    <mergeCell ref="A105:N105"/>
    <mergeCell ref="A62:N62"/>
    <mergeCell ref="D2:I4"/>
    <mergeCell ref="J2:K4"/>
    <mergeCell ref="A10:N10"/>
    <mergeCell ref="D5:K5"/>
    <mergeCell ref="A12:A13"/>
    <mergeCell ref="A32:N32"/>
    <mergeCell ref="B12:N12"/>
    <mergeCell ref="A19:A20"/>
    <mergeCell ref="B19:N19"/>
    <mergeCell ref="A26:A27"/>
    <mergeCell ref="B26:N26"/>
    <mergeCell ref="A107:A108"/>
    <mergeCell ref="B107:D107"/>
    <mergeCell ref="E107:G107"/>
    <mergeCell ref="H107:H108"/>
    <mergeCell ref="I107:I108"/>
  </mergeCells>
  <conditionalFormatting sqref="E36:E57">
    <cfRule type="colorScale" priority="4">
      <colorScale>
        <cfvo type="min"/>
        <cfvo type="max"/>
        <color rgb="FFFFFFFF"/>
        <color rgb="FF57BB8A"/>
      </colorScale>
    </cfRule>
  </conditionalFormatting>
  <conditionalFormatting sqref="F36:F58">
    <cfRule type="expression" dxfId="2" priority="2">
      <formula>F36&lt;0</formula>
    </cfRule>
  </conditionalFormatting>
  <conditionalFormatting sqref="G36:G57">
    <cfRule type="colorScale" priority="5">
      <colorScale>
        <cfvo type="formula" val="-0.005"/>
        <cfvo type="formula" val="0"/>
        <cfvo type="formula" val="0.005"/>
        <color rgb="FFE67C73"/>
        <color rgb="FFFFFFFF"/>
        <color rgb="FF57BB8A"/>
      </colorScale>
    </cfRule>
  </conditionalFormatting>
  <conditionalFormatting sqref="G59 I59">
    <cfRule type="expression" dxfId="1" priority="13">
      <formula>G59&lt;0</formula>
    </cfRule>
  </conditionalFormatting>
  <conditionalFormatting sqref="H36:H58">
    <cfRule type="expression" dxfId="0" priority="3">
      <formula>H36&lt;0</formula>
    </cfRule>
  </conditionalFormatting>
  <conditionalFormatting sqref="H109:I124">
    <cfRule type="colorScale" priority="1">
      <colorScale>
        <cfvo type="num" val="50"/>
        <cfvo type="max"/>
        <color rgb="FFFCFCFF"/>
        <color theme="9" tint="0.59999389629810485"/>
      </colorScale>
    </cfRule>
  </conditionalFormatting>
  <conditionalFormatting sqref="I36:I57">
    <cfRule type="colorScale" priority="6">
      <colorScale>
        <cfvo type="formula" val="-0.01"/>
        <cfvo type="formula" val="0"/>
        <cfvo type="formula" val="0.01"/>
        <color rgb="FFE67C73"/>
        <color rgb="FFFFFFFF"/>
        <color rgb="FF57BB8A"/>
      </colorScale>
    </cfRule>
  </conditionalFormatting>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F67DB9-65E4-414E-9A91-45E09CE39C77}">
  <sheetPr codeName="Hoja4"/>
  <dimension ref="A1:O104"/>
  <sheetViews>
    <sheetView showGridLines="0" zoomScaleNormal="100" workbookViewId="0">
      <selection activeCell="M8" sqref="M8"/>
    </sheetView>
  </sheetViews>
  <sheetFormatPr baseColWidth="10" defaultRowHeight="14.4" x14ac:dyDescent="0.3"/>
  <cols>
    <col min="1" max="1" width="26.5546875" customWidth="1"/>
    <col min="2" max="2" width="12" bestFit="1" customWidth="1"/>
    <col min="3" max="3" width="11.88671875" bestFit="1" customWidth="1"/>
    <col min="4" max="5" width="12" bestFit="1" customWidth="1"/>
    <col min="6" max="6" width="11.88671875" bestFit="1" customWidth="1"/>
    <col min="7" max="7" width="12" bestFit="1" customWidth="1"/>
    <col min="8" max="9" width="11.88671875" bestFit="1" customWidth="1"/>
    <col min="10" max="11" width="12" bestFit="1" customWidth="1"/>
    <col min="12" max="12" width="11.88671875" bestFit="1" customWidth="1"/>
    <col min="13" max="13" width="12" bestFit="1" customWidth="1"/>
    <col min="14" max="14" width="13" bestFit="1" customWidth="1"/>
  </cols>
  <sheetData>
    <row r="1" spans="1:15" ht="15" thickBot="1" x14ac:dyDescent="0.35"/>
    <row r="2" spans="1:15" ht="15" customHeight="1" x14ac:dyDescent="0.3">
      <c r="D2" s="248" t="s">
        <v>59</v>
      </c>
      <c r="E2" s="249"/>
      <c r="F2" s="249"/>
      <c r="G2" s="249"/>
      <c r="H2" s="249"/>
      <c r="I2" s="249"/>
      <c r="J2" s="219" t="str">
        <f>"Jul 25"</f>
        <v>Jul 25</v>
      </c>
      <c r="K2" s="220"/>
    </row>
    <row r="3" spans="1:15" ht="15" customHeight="1" x14ac:dyDescent="0.3">
      <c r="D3" s="250"/>
      <c r="E3" s="251"/>
      <c r="F3" s="251"/>
      <c r="G3" s="251"/>
      <c r="H3" s="251"/>
      <c r="I3" s="251"/>
      <c r="J3" s="221"/>
      <c r="K3" s="222"/>
    </row>
    <row r="4" spans="1:15" ht="15.75" customHeight="1" thickBot="1" x14ac:dyDescent="0.35">
      <c r="D4" s="252"/>
      <c r="E4" s="253"/>
      <c r="F4" s="253"/>
      <c r="G4" s="253"/>
      <c r="H4" s="253"/>
      <c r="I4" s="253"/>
      <c r="J4" s="223"/>
      <c r="K4" s="224"/>
    </row>
    <row r="5" spans="1:15" ht="15" thickBot="1" x14ac:dyDescent="0.35">
      <c r="D5" s="216" t="s">
        <v>2337</v>
      </c>
      <c r="E5" s="217"/>
      <c r="F5" s="217"/>
      <c r="G5" s="217"/>
      <c r="H5" s="217"/>
      <c r="I5" s="217"/>
      <c r="J5" s="217"/>
      <c r="K5" s="218"/>
    </row>
    <row r="6" spans="1:15" x14ac:dyDescent="0.3">
      <c r="I6" s="191"/>
    </row>
    <row r="8" spans="1:15" x14ac:dyDescent="0.3">
      <c r="M8" s="191"/>
    </row>
    <row r="9" spans="1:15" ht="19.5" customHeight="1" x14ac:dyDescent="0.3">
      <c r="A9" s="261" t="s">
        <v>27</v>
      </c>
      <c r="B9" s="261"/>
      <c r="C9" s="261"/>
      <c r="D9" s="261"/>
      <c r="E9" s="261"/>
      <c r="F9" s="261"/>
      <c r="G9" s="261"/>
      <c r="H9" s="261"/>
      <c r="I9" s="261"/>
      <c r="J9" s="261"/>
      <c r="K9" s="261"/>
      <c r="L9" s="261"/>
      <c r="M9" s="261"/>
      <c r="N9" s="261"/>
    </row>
    <row r="10" spans="1:15" ht="19.5" customHeight="1" x14ac:dyDescent="0.3"/>
    <row r="11" spans="1:15" x14ac:dyDescent="0.3">
      <c r="A11" s="211" t="s">
        <v>0</v>
      </c>
      <c r="B11" s="213" t="s">
        <v>94</v>
      </c>
      <c r="C11" s="214"/>
      <c r="D11" s="214"/>
      <c r="E11" s="214"/>
      <c r="F11" s="214"/>
      <c r="G11" s="214"/>
      <c r="H11" s="214"/>
      <c r="I11" s="214"/>
      <c r="J11" s="214"/>
      <c r="K11" s="214"/>
      <c r="L11" s="214"/>
      <c r="M11" s="214"/>
      <c r="N11" s="215"/>
    </row>
    <row r="12" spans="1:15" x14ac:dyDescent="0.3">
      <c r="A12" s="212"/>
      <c r="B12" s="21" t="s">
        <v>2323</v>
      </c>
      <c r="C12" s="22" t="s">
        <v>2324</v>
      </c>
      <c r="D12" s="22" t="s">
        <v>2325</v>
      </c>
      <c r="E12" s="22" t="s">
        <v>2326</v>
      </c>
      <c r="F12" s="22" t="s">
        <v>2327</v>
      </c>
      <c r="G12" s="22" t="s">
        <v>2328</v>
      </c>
      <c r="H12" s="22" t="s">
        <v>2329</v>
      </c>
      <c r="I12" s="22" t="s">
        <v>2330</v>
      </c>
      <c r="J12" s="22" t="s">
        <v>2331</v>
      </c>
      <c r="K12" s="22" t="s">
        <v>2332</v>
      </c>
      <c r="L12" s="22" t="s">
        <v>2333</v>
      </c>
      <c r="M12" s="22" t="s">
        <v>2335</v>
      </c>
      <c r="N12" s="51" t="s">
        <v>2338</v>
      </c>
    </row>
    <row r="13" spans="1:15" x14ac:dyDescent="0.3">
      <c r="A13" s="3" t="s">
        <v>1</v>
      </c>
      <c r="B13" s="117">
        <v>8561277.5899999999</v>
      </c>
      <c r="C13" s="118">
        <v>8685445.570696</v>
      </c>
      <c r="D13" s="118">
        <v>8752336.2524000015</v>
      </c>
      <c r="E13" s="118">
        <v>8768740.7054999992</v>
      </c>
      <c r="F13" s="118">
        <v>9029357.5732000005</v>
      </c>
      <c r="G13" s="118">
        <v>8831421.4624000005</v>
      </c>
      <c r="H13" s="118">
        <v>8345943.9590999996</v>
      </c>
      <c r="I13" s="118">
        <v>9119909.8423609994</v>
      </c>
      <c r="J13" s="118">
        <v>9456283.2752</v>
      </c>
      <c r="K13" s="118">
        <v>9222472.5800999999</v>
      </c>
      <c r="L13" s="118">
        <v>9218997.1239999998</v>
      </c>
      <c r="M13" s="118">
        <v>9737435.3793000001</v>
      </c>
      <c r="N13" s="119">
        <v>9364490.0994000006</v>
      </c>
      <c r="O13" s="152"/>
    </row>
    <row r="14" spans="1:15" x14ac:dyDescent="0.3">
      <c r="A14" s="1" t="s">
        <v>91</v>
      </c>
      <c r="B14" s="74">
        <v>278035.53000000003</v>
      </c>
      <c r="C14" s="75">
        <v>240621.74179600002</v>
      </c>
      <c r="D14" s="75">
        <v>255340.70740000001</v>
      </c>
      <c r="E14" s="75">
        <v>250797.39840000001</v>
      </c>
      <c r="F14" s="75">
        <v>241640.1096</v>
      </c>
      <c r="G14" s="75">
        <v>374162.37450000003</v>
      </c>
      <c r="H14" s="75">
        <v>472779.91329999996</v>
      </c>
      <c r="I14" s="75">
        <v>331965.95249999996</v>
      </c>
      <c r="J14" s="75">
        <v>297355.00589999999</v>
      </c>
      <c r="K14" s="75">
        <v>274698.25689999998</v>
      </c>
      <c r="L14" s="75">
        <v>283496.03460000001</v>
      </c>
      <c r="M14" s="75">
        <v>300534.02760000003</v>
      </c>
      <c r="N14" s="76">
        <v>311528.73579999997</v>
      </c>
      <c r="O14" s="152"/>
    </row>
    <row r="15" spans="1:15" ht="15" customHeight="1" x14ac:dyDescent="0.3">
      <c r="A15" s="1" t="s">
        <v>92</v>
      </c>
      <c r="B15" s="74">
        <v>1311103.2357999999</v>
      </c>
      <c r="C15" s="75">
        <v>1343946.2208</v>
      </c>
      <c r="D15" s="75">
        <v>1356868.1219000001</v>
      </c>
      <c r="E15" s="75">
        <v>1359511.5730000001</v>
      </c>
      <c r="F15" s="75">
        <v>1354017.2499000002</v>
      </c>
      <c r="G15" s="75">
        <v>1149106.2112</v>
      </c>
      <c r="H15" s="75">
        <v>1255735.2446000001</v>
      </c>
      <c r="I15" s="75">
        <v>1427734.5141999999</v>
      </c>
      <c r="J15" s="75">
        <v>1466872.3288</v>
      </c>
      <c r="K15" s="75">
        <v>1413393.4939999999</v>
      </c>
      <c r="L15" s="75">
        <v>1442619.5803</v>
      </c>
      <c r="M15" s="75">
        <v>1480907.463</v>
      </c>
      <c r="N15" s="76">
        <v>1445934.9882999999</v>
      </c>
      <c r="O15" s="152"/>
    </row>
    <row r="16" spans="1:15" x14ac:dyDescent="0.3">
      <c r="A16" s="1" t="s">
        <v>3</v>
      </c>
      <c r="B16" s="74">
        <v>2054093.9949</v>
      </c>
      <c r="C16" s="75">
        <v>2092065.8292</v>
      </c>
      <c r="D16" s="75">
        <v>2088329.7533</v>
      </c>
      <c r="E16" s="75">
        <v>2121733.6135</v>
      </c>
      <c r="F16" s="75">
        <v>2132763.5005000001</v>
      </c>
      <c r="G16" s="75">
        <v>2005244.9594999999</v>
      </c>
      <c r="H16" s="75">
        <v>2069861.6497</v>
      </c>
      <c r="I16" s="75">
        <v>2216276.7405610001</v>
      </c>
      <c r="J16" s="75">
        <v>2271039.6334000002</v>
      </c>
      <c r="K16" s="75">
        <v>2276799.8686000002</v>
      </c>
      <c r="L16" s="75">
        <v>2284103.0266</v>
      </c>
      <c r="M16" s="75">
        <v>2289593.6673000003</v>
      </c>
      <c r="N16" s="76">
        <v>2279744.4492000001</v>
      </c>
      <c r="O16" s="152"/>
    </row>
    <row r="17" spans="1:15" x14ac:dyDescent="0.3">
      <c r="A17" s="1" t="s">
        <v>4</v>
      </c>
      <c r="B17" s="74">
        <v>2192981.8624999998</v>
      </c>
      <c r="C17" s="75">
        <v>2329439.9901999999</v>
      </c>
      <c r="D17" s="75">
        <v>2329474.2216000003</v>
      </c>
      <c r="E17" s="75">
        <v>2337442.2733999998</v>
      </c>
      <c r="F17" s="75">
        <v>2317551.1069999998</v>
      </c>
      <c r="G17" s="75">
        <v>2161765.2743000002</v>
      </c>
      <c r="H17" s="75">
        <v>2187889.2650000001</v>
      </c>
      <c r="I17" s="75">
        <v>2397350.1853</v>
      </c>
      <c r="J17" s="75">
        <v>2432741.8127000001</v>
      </c>
      <c r="K17" s="75">
        <v>2459542.9710999997</v>
      </c>
      <c r="L17" s="75">
        <v>2433893.7289999998</v>
      </c>
      <c r="M17" s="75">
        <v>2334320.8358</v>
      </c>
      <c r="N17" s="76">
        <v>2405341.9391999999</v>
      </c>
      <c r="O17" s="152"/>
    </row>
    <row r="18" spans="1:15" x14ac:dyDescent="0.3">
      <c r="A18" s="2" t="s">
        <v>5</v>
      </c>
      <c r="B18" s="74">
        <v>2725062.9668000001</v>
      </c>
      <c r="C18" s="75">
        <v>2679371.7886999999</v>
      </c>
      <c r="D18" s="75">
        <v>2722323.4482</v>
      </c>
      <c r="E18" s="75">
        <v>2699255.8472000002</v>
      </c>
      <c r="F18" s="75">
        <v>2983385.6061999998</v>
      </c>
      <c r="G18" s="75">
        <v>3141142.6429000003</v>
      </c>
      <c r="H18" s="75">
        <v>2359677.8865</v>
      </c>
      <c r="I18" s="75">
        <v>2746582.4498000001</v>
      </c>
      <c r="J18" s="75">
        <v>2988274.4944000002</v>
      </c>
      <c r="K18" s="75">
        <v>2798037.9895000001</v>
      </c>
      <c r="L18" s="75">
        <v>2774884.7535000001</v>
      </c>
      <c r="M18" s="75">
        <v>3332079.3856000002</v>
      </c>
      <c r="N18" s="76">
        <v>2921939.9868999999</v>
      </c>
      <c r="O18" s="152"/>
    </row>
    <row r="19" spans="1:15" x14ac:dyDescent="0.3">
      <c r="A19" s="3" t="s">
        <v>2</v>
      </c>
      <c r="B19" s="117">
        <v>1047446.9138</v>
      </c>
      <c r="C19" s="118">
        <v>1064949.6658000001</v>
      </c>
      <c r="D19" s="118">
        <v>1089269.787</v>
      </c>
      <c r="E19" s="118">
        <v>1114718.757</v>
      </c>
      <c r="F19" s="118">
        <v>1129458.2489</v>
      </c>
      <c r="G19" s="118">
        <v>1091386.8772999998</v>
      </c>
      <c r="H19" s="118">
        <v>999600.66740000003</v>
      </c>
      <c r="I19" s="118">
        <v>1077938.946761</v>
      </c>
      <c r="J19" s="118">
        <v>1131743.4607000002</v>
      </c>
      <c r="K19" s="118">
        <v>1111580.3108999999</v>
      </c>
      <c r="L19" s="118">
        <v>1101423.9919</v>
      </c>
      <c r="M19" s="118">
        <v>1188610.0695</v>
      </c>
      <c r="N19" s="119">
        <v>1174768.2361999999</v>
      </c>
      <c r="O19" s="152"/>
    </row>
    <row r="20" spans="1:15" x14ac:dyDescent="0.3">
      <c r="A20" s="1" t="s">
        <v>91</v>
      </c>
      <c r="B20" s="74">
        <v>15414.623</v>
      </c>
      <c r="C20" s="75">
        <v>15270.2703</v>
      </c>
      <c r="D20" s="75">
        <v>17816.024700000002</v>
      </c>
      <c r="E20" s="75">
        <v>14841.8109</v>
      </c>
      <c r="F20" s="75">
        <v>13298.947700000001</v>
      </c>
      <c r="G20" s="75">
        <v>32157.197700000001</v>
      </c>
      <c r="H20" s="75">
        <v>22402.244600000002</v>
      </c>
      <c r="I20" s="75">
        <v>29107.275399999999</v>
      </c>
      <c r="J20" s="75">
        <v>20688.063699999999</v>
      </c>
      <c r="K20" s="75">
        <v>13861.087799999999</v>
      </c>
      <c r="L20" s="75">
        <v>15782.425499999999</v>
      </c>
      <c r="M20" s="75">
        <v>16558.777399999999</v>
      </c>
      <c r="N20" s="76">
        <v>16347.955599999999</v>
      </c>
      <c r="O20" s="152"/>
    </row>
    <row r="21" spans="1:15" x14ac:dyDescent="0.3">
      <c r="A21" s="1" t="s">
        <v>92</v>
      </c>
      <c r="B21" s="74">
        <v>489379.71669999999</v>
      </c>
      <c r="C21" s="75">
        <v>494767.56319999998</v>
      </c>
      <c r="D21" s="75">
        <v>497375.09889999998</v>
      </c>
      <c r="E21" s="75">
        <v>503201.02250000002</v>
      </c>
      <c r="F21" s="75">
        <v>503685.00410000002</v>
      </c>
      <c r="G21" s="75">
        <v>460789.2402</v>
      </c>
      <c r="H21" s="75">
        <v>512150.19959999999</v>
      </c>
      <c r="I21" s="75">
        <v>522040.20289999997</v>
      </c>
      <c r="J21" s="75">
        <v>538245.33070000005</v>
      </c>
      <c r="K21" s="75">
        <v>526936.67200000002</v>
      </c>
      <c r="L21" s="75">
        <v>521835.08360000001</v>
      </c>
      <c r="M21" s="75">
        <v>557667.82720000006</v>
      </c>
      <c r="N21" s="76">
        <v>539899.12959999999</v>
      </c>
      <c r="O21" s="152"/>
    </row>
    <row r="22" spans="1:15" x14ac:dyDescent="0.3">
      <c r="A22" s="1" t="s">
        <v>3</v>
      </c>
      <c r="B22" s="74">
        <v>210750.03229999999</v>
      </c>
      <c r="C22" s="75">
        <v>215911.9264</v>
      </c>
      <c r="D22" s="75">
        <v>225796.40640000001</v>
      </c>
      <c r="E22" s="75">
        <v>234001.01560000001</v>
      </c>
      <c r="F22" s="75">
        <v>239593.9768</v>
      </c>
      <c r="G22" s="75">
        <v>210215.48809999999</v>
      </c>
      <c r="H22" s="75">
        <v>164889.4803</v>
      </c>
      <c r="I22" s="75">
        <v>199983.289361</v>
      </c>
      <c r="J22" s="75">
        <v>225024.5822</v>
      </c>
      <c r="K22" s="75">
        <v>225527.1728</v>
      </c>
      <c r="L22" s="75">
        <v>223290.89360000001</v>
      </c>
      <c r="M22" s="75">
        <v>247212.61610000001</v>
      </c>
      <c r="N22" s="76">
        <v>244669.37229999999</v>
      </c>
      <c r="O22" s="152"/>
    </row>
    <row r="23" spans="1:15" x14ac:dyDescent="0.3">
      <c r="A23" s="1" t="s">
        <v>4</v>
      </c>
      <c r="B23" s="74">
        <v>169416.78640000001</v>
      </c>
      <c r="C23" s="75">
        <v>173334.1557</v>
      </c>
      <c r="D23" s="75">
        <v>179803.9369</v>
      </c>
      <c r="E23" s="75">
        <v>188215.73009999999</v>
      </c>
      <c r="F23" s="75">
        <v>194310.94</v>
      </c>
      <c r="G23" s="75">
        <v>188068.46179999999</v>
      </c>
      <c r="H23" s="75">
        <v>141571.97570000001</v>
      </c>
      <c r="I23" s="75">
        <v>161948.6317</v>
      </c>
      <c r="J23" s="75">
        <v>176082.8095</v>
      </c>
      <c r="K23" s="75">
        <v>174537.8131</v>
      </c>
      <c r="L23" s="75">
        <v>172779.86079999999</v>
      </c>
      <c r="M23" s="75">
        <v>190230.44639999999</v>
      </c>
      <c r="N23" s="76">
        <v>191020.902</v>
      </c>
      <c r="O23" s="152"/>
    </row>
    <row r="24" spans="1:15" x14ac:dyDescent="0.3">
      <c r="A24" s="2" t="s">
        <v>5</v>
      </c>
      <c r="B24" s="74">
        <v>162485.75539999999</v>
      </c>
      <c r="C24" s="75">
        <v>165665.75020000001</v>
      </c>
      <c r="D24" s="75">
        <v>168478.32010000001</v>
      </c>
      <c r="E24" s="75">
        <v>174459.17790000001</v>
      </c>
      <c r="F24" s="75">
        <v>178569.38029999999</v>
      </c>
      <c r="G24" s="75">
        <v>200156.4895</v>
      </c>
      <c r="H24" s="75">
        <v>158586.7672</v>
      </c>
      <c r="I24" s="75">
        <v>164859.54740000001</v>
      </c>
      <c r="J24" s="75">
        <v>171702.6746</v>
      </c>
      <c r="K24" s="75">
        <v>170717.56520000001</v>
      </c>
      <c r="L24" s="75">
        <v>167735.72839999999</v>
      </c>
      <c r="M24" s="75">
        <v>176940.40239999999</v>
      </c>
      <c r="N24" s="76">
        <v>182830.87669999999</v>
      </c>
      <c r="O24" s="152"/>
    </row>
    <row r="25" spans="1:15" x14ac:dyDescent="0.3">
      <c r="A25" s="3" t="s">
        <v>6</v>
      </c>
      <c r="B25" s="117">
        <v>7513830.6762000006</v>
      </c>
      <c r="C25" s="118">
        <v>7620495.9048959995</v>
      </c>
      <c r="D25" s="118">
        <v>7663066.465400001</v>
      </c>
      <c r="E25" s="118">
        <v>7654021.9484999999</v>
      </c>
      <c r="F25" s="118">
        <v>7899899.3243000004</v>
      </c>
      <c r="G25" s="118">
        <v>7740034.5851000007</v>
      </c>
      <c r="H25" s="118">
        <v>7346343.2916999999</v>
      </c>
      <c r="I25" s="118">
        <v>8041970.8956000004</v>
      </c>
      <c r="J25" s="118">
        <v>8324539.8145000003</v>
      </c>
      <c r="K25" s="118">
        <v>8110892.2692</v>
      </c>
      <c r="L25" s="118">
        <v>8117573.1321</v>
      </c>
      <c r="M25" s="118">
        <v>8548825.3098000009</v>
      </c>
      <c r="N25" s="119">
        <v>8189721.8632000005</v>
      </c>
      <c r="O25" s="152"/>
    </row>
    <row r="26" spans="1:15" x14ac:dyDescent="0.3">
      <c r="A26" s="1" t="s">
        <v>91</v>
      </c>
      <c r="B26" s="74">
        <v>262620.90700000001</v>
      </c>
      <c r="C26" s="75">
        <v>225351.47149600001</v>
      </c>
      <c r="D26" s="75">
        <v>237524.6827</v>
      </c>
      <c r="E26" s="75">
        <v>235955.58749999999</v>
      </c>
      <c r="F26" s="75">
        <v>228341.16190000001</v>
      </c>
      <c r="G26" s="75">
        <v>342005.17680000002</v>
      </c>
      <c r="H26" s="75">
        <v>450377.66869999998</v>
      </c>
      <c r="I26" s="75">
        <v>302858.67709999997</v>
      </c>
      <c r="J26" s="75">
        <v>276666.94219999999</v>
      </c>
      <c r="K26" s="75">
        <v>260837.1691</v>
      </c>
      <c r="L26" s="75">
        <v>267713.6091</v>
      </c>
      <c r="M26" s="75">
        <v>283975.25020000001</v>
      </c>
      <c r="N26" s="76">
        <v>295180.78019999998</v>
      </c>
      <c r="O26" s="152"/>
    </row>
    <row r="27" spans="1:15" x14ac:dyDescent="0.3">
      <c r="A27" s="1" t="s">
        <v>92</v>
      </c>
      <c r="B27" s="74">
        <v>821723.51910000003</v>
      </c>
      <c r="C27" s="75">
        <v>849178.65760000004</v>
      </c>
      <c r="D27" s="75">
        <v>859493.02300000004</v>
      </c>
      <c r="E27" s="75">
        <v>856310.55050000001</v>
      </c>
      <c r="F27" s="75">
        <v>850332.24580000003</v>
      </c>
      <c r="G27" s="75">
        <v>688316.97100000002</v>
      </c>
      <c r="H27" s="75">
        <v>743585.04500000004</v>
      </c>
      <c r="I27" s="75">
        <v>905694.31129999994</v>
      </c>
      <c r="J27" s="75">
        <v>928626.99809999997</v>
      </c>
      <c r="K27" s="75">
        <v>886456.82200000004</v>
      </c>
      <c r="L27" s="75">
        <v>920784.49670000002</v>
      </c>
      <c r="M27" s="75">
        <v>923239.63580000005</v>
      </c>
      <c r="N27" s="76">
        <v>906035.85869999998</v>
      </c>
      <c r="O27" s="152"/>
    </row>
    <row r="28" spans="1:15" x14ac:dyDescent="0.3">
      <c r="A28" s="1" t="s">
        <v>3</v>
      </c>
      <c r="B28" s="74">
        <v>1843343.9626</v>
      </c>
      <c r="C28" s="75">
        <v>1876153.9028</v>
      </c>
      <c r="D28" s="75">
        <v>1862533.3469</v>
      </c>
      <c r="E28" s="75">
        <v>1887732.5978999999</v>
      </c>
      <c r="F28" s="75">
        <v>1893169.5237</v>
      </c>
      <c r="G28" s="75">
        <v>1795029.4713999999</v>
      </c>
      <c r="H28" s="75">
        <v>1904972.1694</v>
      </c>
      <c r="I28" s="75">
        <v>2016293.4512</v>
      </c>
      <c r="J28" s="75">
        <v>2046015.0512000001</v>
      </c>
      <c r="K28" s="75">
        <v>2051272.6958000001</v>
      </c>
      <c r="L28" s="75">
        <v>2060812.1329999999</v>
      </c>
      <c r="M28" s="75">
        <v>2042381.0512000001</v>
      </c>
      <c r="N28" s="76">
        <v>2035075.0769</v>
      </c>
      <c r="O28" s="152"/>
    </row>
    <row r="29" spans="1:15" x14ac:dyDescent="0.3">
      <c r="A29" s="1" t="s">
        <v>4</v>
      </c>
      <c r="B29" s="74">
        <v>2023565.0760999999</v>
      </c>
      <c r="C29" s="75">
        <v>2156105.8344999999</v>
      </c>
      <c r="D29" s="75">
        <v>2149670.2847000002</v>
      </c>
      <c r="E29" s="75">
        <v>2149226.5433</v>
      </c>
      <c r="F29" s="75">
        <v>2123240.1669999999</v>
      </c>
      <c r="G29" s="75">
        <v>1973696.8125</v>
      </c>
      <c r="H29" s="75">
        <v>2046317.2893000001</v>
      </c>
      <c r="I29" s="75">
        <v>2235401.5536000002</v>
      </c>
      <c r="J29" s="75">
        <v>2256659.0032000002</v>
      </c>
      <c r="K29" s="75">
        <v>2285005.1579999998</v>
      </c>
      <c r="L29" s="75">
        <v>2261113.8681999999</v>
      </c>
      <c r="M29" s="75">
        <v>2144090.3894000002</v>
      </c>
      <c r="N29" s="76">
        <v>2214321.0372000001</v>
      </c>
      <c r="O29" s="152"/>
    </row>
    <row r="30" spans="1:15" x14ac:dyDescent="0.3">
      <c r="A30" s="2" t="s">
        <v>5</v>
      </c>
      <c r="B30" s="77">
        <v>2562577.2113999999</v>
      </c>
      <c r="C30" s="78">
        <v>2513706.0384999998</v>
      </c>
      <c r="D30" s="78">
        <v>2553845.1280999999</v>
      </c>
      <c r="E30" s="78">
        <v>2524796.6693000002</v>
      </c>
      <c r="F30" s="78">
        <v>2804816.2259</v>
      </c>
      <c r="G30" s="78">
        <v>2940986.1534000002</v>
      </c>
      <c r="H30" s="78">
        <v>2201091.1192999999</v>
      </c>
      <c r="I30" s="78">
        <v>2581722.9024</v>
      </c>
      <c r="J30" s="78">
        <v>2816571.8198000002</v>
      </c>
      <c r="K30" s="78">
        <v>2627320.4243000001</v>
      </c>
      <c r="L30" s="78">
        <v>2607149.0251000002</v>
      </c>
      <c r="M30" s="78">
        <v>3155138.9832000001</v>
      </c>
      <c r="N30" s="79">
        <v>2739109.1102</v>
      </c>
      <c r="O30" s="152"/>
    </row>
    <row r="31" spans="1:15" x14ac:dyDescent="0.3">
      <c r="A31" s="3" t="s">
        <v>32</v>
      </c>
      <c r="B31" s="117">
        <v>5959344.4522999991</v>
      </c>
      <c r="C31" s="118">
        <v>6055964.1699000001</v>
      </c>
      <c r="D31" s="118">
        <v>6078104.1053999998</v>
      </c>
      <c r="E31" s="118">
        <v>6071322.1931000007</v>
      </c>
      <c r="F31" s="118">
        <v>6227120.1057000002</v>
      </c>
      <c r="G31" s="118">
        <v>6124594.5649999995</v>
      </c>
      <c r="H31" s="118">
        <v>5929055.9776000008</v>
      </c>
      <c r="I31" s="118">
        <v>6409789.7066000002</v>
      </c>
      <c r="J31" s="118">
        <v>6644128.7297999999</v>
      </c>
      <c r="K31" s="118">
        <v>6453810.1472999994</v>
      </c>
      <c r="L31" s="118">
        <v>6471706.1982000005</v>
      </c>
      <c r="M31" s="118">
        <v>6664237.2970999992</v>
      </c>
      <c r="N31" s="119">
        <v>6492143.2858000007</v>
      </c>
      <c r="O31" s="152"/>
    </row>
    <row r="32" spans="1:15" x14ac:dyDescent="0.3">
      <c r="A32" s="1" t="s">
        <v>91</v>
      </c>
      <c r="B32" s="74">
        <v>249569.28270000001</v>
      </c>
      <c r="C32" s="75">
        <v>214099.44639999999</v>
      </c>
      <c r="D32" s="75">
        <v>229026.55379999999</v>
      </c>
      <c r="E32" s="75">
        <v>226684.8584</v>
      </c>
      <c r="F32" s="75">
        <v>219658.65280000001</v>
      </c>
      <c r="G32" s="75">
        <v>330305.44349999999</v>
      </c>
      <c r="H32" s="75">
        <v>434635.82400000002</v>
      </c>
      <c r="I32" s="75">
        <v>288676.21659999999</v>
      </c>
      <c r="J32" s="75">
        <v>266477.31180000002</v>
      </c>
      <c r="K32" s="75">
        <v>250588.64319999999</v>
      </c>
      <c r="L32" s="75">
        <v>258380.9411</v>
      </c>
      <c r="M32" s="75">
        <v>271817.75079999998</v>
      </c>
      <c r="N32" s="76">
        <v>283726.3101</v>
      </c>
    </row>
    <row r="33" spans="1:14" x14ac:dyDescent="0.3">
      <c r="A33" s="1" t="s">
        <v>92</v>
      </c>
      <c r="B33" s="74">
        <v>731644.3763</v>
      </c>
      <c r="C33" s="75">
        <v>752918.27229999995</v>
      </c>
      <c r="D33" s="75">
        <v>759705.68130000005</v>
      </c>
      <c r="E33" s="75">
        <v>757599.47</v>
      </c>
      <c r="F33" s="75">
        <v>752305.75840000005</v>
      </c>
      <c r="G33" s="75">
        <v>604061.99430000002</v>
      </c>
      <c r="H33" s="75">
        <v>653318.92590000003</v>
      </c>
      <c r="I33" s="75">
        <v>808307.53090000001</v>
      </c>
      <c r="J33" s="75">
        <v>825510.16209999996</v>
      </c>
      <c r="K33" s="75">
        <v>782976.09479999996</v>
      </c>
      <c r="L33" s="75">
        <v>816848.83660000004</v>
      </c>
      <c r="M33" s="75">
        <v>821091.43099999998</v>
      </c>
      <c r="N33" s="76">
        <v>818823.89159999997</v>
      </c>
    </row>
    <row r="34" spans="1:14" x14ac:dyDescent="0.3">
      <c r="A34" s="1" t="s">
        <v>3</v>
      </c>
      <c r="B34" s="74">
        <v>1744283.8757</v>
      </c>
      <c r="C34" s="75">
        <v>1769771.6883</v>
      </c>
      <c r="D34" s="75">
        <v>1757071.3643</v>
      </c>
      <c r="E34" s="75">
        <v>1780608.4198</v>
      </c>
      <c r="F34" s="75">
        <v>1790177.0123000001</v>
      </c>
      <c r="G34" s="75">
        <v>1689881.5205999999</v>
      </c>
      <c r="H34" s="75">
        <v>1766690.3189000001</v>
      </c>
      <c r="I34" s="75">
        <v>1894735.1296000001</v>
      </c>
      <c r="J34" s="75">
        <v>1921853.3091</v>
      </c>
      <c r="K34" s="75">
        <v>1925945.8528</v>
      </c>
      <c r="L34" s="75">
        <v>1944995.0956999999</v>
      </c>
      <c r="M34" s="75">
        <v>1937946.8086999999</v>
      </c>
      <c r="N34" s="76">
        <v>1927831.7206999999</v>
      </c>
    </row>
    <row r="35" spans="1:14" ht="15" customHeight="1" x14ac:dyDescent="0.3">
      <c r="A35" s="1" t="s">
        <v>4</v>
      </c>
      <c r="B35" s="74">
        <v>1546341.3740999999</v>
      </c>
      <c r="C35" s="75">
        <v>1613506.2834000001</v>
      </c>
      <c r="D35" s="75">
        <v>1595782.4227</v>
      </c>
      <c r="E35" s="75">
        <v>1596169.0360999999</v>
      </c>
      <c r="F35" s="75">
        <v>1621571.3177</v>
      </c>
      <c r="G35" s="75">
        <v>1500202.5412000001</v>
      </c>
      <c r="H35" s="75">
        <v>1501941.1466000001</v>
      </c>
      <c r="I35" s="75">
        <v>1640262.9731000001</v>
      </c>
      <c r="J35" s="75">
        <v>1659477.6817999999</v>
      </c>
      <c r="K35" s="75">
        <v>1682222.6802000001</v>
      </c>
      <c r="L35" s="75">
        <v>1686624.4556</v>
      </c>
      <c r="M35" s="75">
        <v>1657819.8925999999</v>
      </c>
      <c r="N35" s="76">
        <v>1687653.1518000001</v>
      </c>
    </row>
    <row r="36" spans="1:14" ht="15.9" customHeight="1" x14ac:dyDescent="0.3">
      <c r="A36" s="2" t="s">
        <v>5</v>
      </c>
      <c r="B36" s="77">
        <v>1687505.5434999999</v>
      </c>
      <c r="C36" s="78">
        <v>1705668.4794999999</v>
      </c>
      <c r="D36" s="78">
        <v>1736518.0833000001</v>
      </c>
      <c r="E36" s="78">
        <v>1710260.4088000001</v>
      </c>
      <c r="F36" s="78">
        <v>1843407.3644999999</v>
      </c>
      <c r="G36" s="78">
        <v>2000143.0654</v>
      </c>
      <c r="H36" s="78">
        <v>1572469.7622</v>
      </c>
      <c r="I36" s="78">
        <v>1777807.8563999999</v>
      </c>
      <c r="J36" s="78">
        <v>1970810.2649999999</v>
      </c>
      <c r="K36" s="78">
        <v>1812076.8762999999</v>
      </c>
      <c r="L36" s="78">
        <v>1764856.8692000001</v>
      </c>
      <c r="M36" s="78">
        <v>1975561.4140000001</v>
      </c>
      <c r="N36" s="79">
        <v>1774108.2116</v>
      </c>
    </row>
    <row r="38" spans="1:14" x14ac:dyDescent="0.3">
      <c r="A38" s="17"/>
    </row>
    <row r="39" spans="1:14" x14ac:dyDescent="0.3">
      <c r="A39" s="9"/>
    </row>
    <row r="41" spans="1:14" ht="15" customHeight="1" x14ac:dyDescent="0.3">
      <c r="A41" s="261" t="s">
        <v>25</v>
      </c>
      <c r="B41" s="261"/>
      <c r="C41" s="261"/>
      <c r="D41" s="261"/>
      <c r="E41" s="261"/>
      <c r="F41" s="261"/>
      <c r="G41" s="261"/>
      <c r="H41" s="261"/>
      <c r="I41" s="261"/>
      <c r="J41" s="261"/>
      <c r="K41" s="261"/>
      <c r="L41" s="261"/>
      <c r="M41" s="261"/>
      <c r="N41" s="261"/>
    </row>
    <row r="43" spans="1:14" x14ac:dyDescent="0.3">
      <c r="A43" s="240" t="s">
        <v>7</v>
      </c>
      <c r="B43" s="255" t="s">
        <v>22</v>
      </c>
      <c r="C43" s="256"/>
      <c r="D43" s="256"/>
      <c r="E43" s="256"/>
      <c r="F43" s="256"/>
      <c r="G43" s="256"/>
      <c r="H43" s="257"/>
    </row>
    <row r="44" spans="1:14" x14ac:dyDescent="0.3">
      <c r="A44" s="241"/>
      <c r="B44" s="82" t="s">
        <v>8</v>
      </c>
      <c r="C44" s="151" t="s">
        <v>56</v>
      </c>
      <c r="D44" s="151" t="s">
        <v>57</v>
      </c>
      <c r="E44" s="151" t="s">
        <v>23</v>
      </c>
      <c r="F44" s="151" t="s">
        <v>24</v>
      </c>
      <c r="G44" s="151" t="s">
        <v>1196</v>
      </c>
      <c r="H44" s="67" t="s">
        <v>1197</v>
      </c>
    </row>
    <row r="45" spans="1:14" x14ac:dyDescent="0.3">
      <c r="A45" s="149" t="s">
        <v>2323</v>
      </c>
      <c r="B45" s="162">
        <v>7513830.6762000006</v>
      </c>
      <c r="C45" s="142">
        <v>907992.36219999997</v>
      </c>
      <c r="D45" s="142">
        <v>1828257.4044999999</v>
      </c>
      <c r="E45" s="142">
        <v>171258.78719999999</v>
      </c>
      <c r="F45" s="142">
        <v>1043067.0693</v>
      </c>
      <c r="G45" s="142">
        <v>3281882.9116000002</v>
      </c>
      <c r="H45" s="143">
        <v>281372.14140000002</v>
      </c>
    </row>
    <row r="46" spans="1:14" x14ac:dyDescent="0.3">
      <c r="A46" s="149" t="s">
        <v>2324</v>
      </c>
      <c r="B46" s="163">
        <v>7620495.9048960004</v>
      </c>
      <c r="C46" s="144">
        <v>927596.08</v>
      </c>
      <c r="D46" s="144">
        <v>1868716.5441999999</v>
      </c>
      <c r="E46" s="144">
        <v>175557.602396</v>
      </c>
      <c r="F46" s="144">
        <v>1042930.4987</v>
      </c>
      <c r="G46" s="144">
        <v>3331245.3868</v>
      </c>
      <c r="H46" s="145">
        <v>274449.7928</v>
      </c>
    </row>
    <row r="47" spans="1:14" x14ac:dyDescent="0.3">
      <c r="A47" s="149" t="s">
        <v>2325</v>
      </c>
      <c r="B47" s="163">
        <v>7663066.4654000001</v>
      </c>
      <c r="C47" s="144">
        <v>931981.78619999997</v>
      </c>
      <c r="D47" s="144">
        <v>1886412.8197000001</v>
      </c>
      <c r="E47" s="144">
        <v>178399.0895</v>
      </c>
      <c r="F47" s="144">
        <v>1046771.6862999999</v>
      </c>
      <c r="G47" s="144">
        <v>3340082.1946</v>
      </c>
      <c r="H47" s="145">
        <v>279418.88909999997</v>
      </c>
    </row>
    <row r="48" spans="1:14" x14ac:dyDescent="0.3">
      <c r="A48" s="149" t="s">
        <v>2326</v>
      </c>
      <c r="B48" s="163">
        <v>7654021.9484999999</v>
      </c>
      <c r="C48" s="144">
        <v>932047.7291</v>
      </c>
      <c r="D48" s="144">
        <v>1879065.5352</v>
      </c>
      <c r="E48" s="144">
        <v>178012.3701</v>
      </c>
      <c r="F48" s="144">
        <v>1048527.5432</v>
      </c>
      <c r="G48" s="144">
        <v>3337372.0120999999</v>
      </c>
      <c r="H48" s="145">
        <v>278996.75880000001</v>
      </c>
    </row>
    <row r="49" spans="1:14" x14ac:dyDescent="0.3">
      <c r="A49" s="149" t="s">
        <v>2327</v>
      </c>
      <c r="B49" s="163">
        <v>7899899.3242999995</v>
      </c>
      <c r="C49" s="144">
        <v>948181.15390000003</v>
      </c>
      <c r="D49" s="144">
        <v>1930056.2609000001</v>
      </c>
      <c r="E49" s="144">
        <v>182974.84479999999</v>
      </c>
      <c r="F49" s="144">
        <v>1103210.6695999999</v>
      </c>
      <c r="G49" s="144">
        <v>3418404.5227000001</v>
      </c>
      <c r="H49" s="145">
        <v>317071.87239999999</v>
      </c>
    </row>
    <row r="50" spans="1:14" x14ac:dyDescent="0.3">
      <c r="A50" s="149" t="s">
        <v>2328</v>
      </c>
      <c r="B50" s="163">
        <v>7740034.5850999998</v>
      </c>
      <c r="C50" s="144">
        <v>934269.48789999995</v>
      </c>
      <c r="D50" s="144">
        <v>1931611.1887999999</v>
      </c>
      <c r="E50" s="144">
        <v>193733.3965</v>
      </c>
      <c r="F50" s="144">
        <v>1050477.4443999999</v>
      </c>
      <c r="G50" s="144">
        <v>3325595.5033</v>
      </c>
      <c r="H50" s="145">
        <v>304347.56420000002</v>
      </c>
    </row>
    <row r="51" spans="1:14" x14ac:dyDescent="0.3">
      <c r="A51" s="149" t="s">
        <v>2329</v>
      </c>
      <c r="B51" s="163">
        <v>7346343.2916999999</v>
      </c>
      <c r="C51" s="144">
        <v>883624.22770000005</v>
      </c>
      <c r="D51" s="144">
        <v>1780169.8019999999</v>
      </c>
      <c r="E51" s="144">
        <v>158460.96230000001</v>
      </c>
      <c r="F51" s="144">
        <v>999818.01080000005</v>
      </c>
      <c r="G51" s="144">
        <v>3282602.1247</v>
      </c>
      <c r="H51" s="145">
        <v>241668.1642</v>
      </c>
    </row>
    <row r="52" spans="1:14" x14ac:dyDescent="0.3">
      <c r="A52" s="149" t="s">
        <v>2330</v>
      </c>
      <c r="B52" s="163">
        <v>8041970.8956000004</v>
      </c>
      <c r="C52" s="144">
        <v>970733.77069999999</v>
      </c>
      <c r="D52" s="144">
        <v>1965868.9896</v>
      </c>
      <c r="E52" s="144">
        <v>180955.09210000001</v>
      </c>
      <c r="F52" s="144">
        <v>1103507.3077</v>
      </c>
      <c r="G52" s="144">
        <v>3532109.0980000002</v>
      </c>
      <c r="H52" s="145">
        <v>288796.63750000001</v>
      </c>
    </row>
    <row r="53" spans="1:14" ht="15" customHeight="1" x14ac:dyDescent="0.3">
      <c r="A53" s="149" t="s">
        <v>2331</v>
      </c>
      <c r="B53" s="163">
        <v>8324539.8144999994</v>
      </c>
      <c r="C53" s="144">
        <v>992076.15009999997</v>
      </c>
      <c r="D53" s="144">
        <v>2071293.2836</v>
      </c>
      <c r="E53" s="144">
        <v>191838.4798</v>
      </c>
      <c r="F53" s="144">
        <v>1125086.3402</v>
      </c>
      <c r="G53" s="144">
        <v>3639584.9252999998</v>
      </c>
      <c r="H53" s="145">
        <v>304660.63549999997</v>
      </c>
    </row>
    <row r="54" spans="1:14" x14ac:dyDescent="0.3">
      <c r="A54" s="149" t="s">
        <v>2332</v>
      </c>
      <c r="B54" s="163">
        <v>8110892.269199999</v>
      </c>
      <c r="C54" s="144">
        <v>979151.83479999995</v>
      </c>
      <c r="D54" s="144">
        <v>1989365.6935000001</v>
      </c>
      <c r="E54" s="144">
        <v>186718.04180000001</v>
      </c>
      <c r="F54" s="144">
        <v>1110524.7507</v>
      </c>
      <c r="G54" s="144">
        <v>3550836.4504</v>
      </c>
      <c r="H54" s="145">
        <v>294295.49800000002</v>
      </c>
    </row>
    <row r="55" spans="1:14" x14ac:dyDescent="0.3">
      <c r="A55" s="149" t="s">
        <v>2333</v>
      </c>
      <c r="B55" s="163">
        <v>8117573.132100001</v>
      </c>
      <c r="C55" s="144">
        <v>982255.83570000005</v>
      </c>
      <c r="D55" s="144">
        <v>1969816.9432000001</v>
      </c>
      <c r="E55" s="144">
        <v>180688.07339999999</v>
      </c>
      <c r="F55" s="144">
        <v>1119126.7816999999</v>
      </c>
      <c r="G55" s="144">
        <v>3572505.7439000001</v>
      </c>
      <c r="H55" s="145">
        <v>293179.75420000002</v>
      </c>
    </row>
    <row r="56" spans="1:14" x14ac:dyDescent="0.3">
      <c r="A56" s="149" t="s">
        <v>2335</v>
      </c>
      <c r="B56" s="163">
        <v>8548825.3098000009</v>
      </c>
      <c r="C56" s="144">
        <v>1044376.7333</v>
      </c>
      <c r="D56" s="144">
        <v>2109052.0824000002</v>
      </c>
      <c r="E56" s="144">
        <v>208790.90820000001</v>
      </c>
      <c r="F56" s="144">
        <v>1185088.0592</v>
      </c>
      <c r="G56" s="144">
        <v>3659459.3122</v>
      </c>
      <c r="H56" s="145">
        <v>342058.2145</v>
      </c>
    </row>
    <row r="57" spans="1:14" x14ac:dyDescent="0.3">
      <c r="A57" s="150" t="s">
        <v>2338</v>
      </c>
      <c r="B57" s="164">
        <v>8189721.8631999996</v>
      </c>
      <c r="C57" s="146">
        <v>970814.38080000004</v>
      </c>
      <c r="D57" s="146">
        <v>1983318.5976</v>
      </c>
      <c r="E57" s="146">
        <v>181357.64199999999</v>
      </c>
      <c r="F57" s="146">
        <v>1152854.3983</v>
      </c>
      <c r="G57" s="146">
        <v>3591795.2503999998</v>
      </c>
      <c r="H57" s="147">
        <v>309581.59409999999</v>
      </c>
    </row>
    <row r="59" spans="1:14" x14ac:dyDescent="0.3">
      <c r="A59" s="16"/>
    </row>
    <row r="60" spans="1:14" x14ac:dyDescent="0.3">
      <c r="B60" s="15"/>
      <c r="C60" s="15"/>
    </row>
    <row r="61" spans="1:14" ht="15" customHeight="1" x14ac:dyDescent="0.3">
      <c r="A61" s="261" t="s">
        <v>95</v>
      </c>
      <c r="B61" s="261"/>
      <c r="C61" s="261"/>
      <c r="D61" s="261"/>
      <c r="E61" s="261"/>
      <c r="F61" s="261"/>
      <c r="G61" s="261"/>
      <c r="H61" s="261"/>
      <c r="I61" s="261"/>
      <c r="J61" s="261"/>
      <c r="K61" s="261"/>
      <c r="L61" s="261"/>
      <c r="M61" s="261"/>
      <c r="N61" s="261"/>
    </row>
    <row r="63" spans="1:14" x14ac:dyDescent="0.3">
      <c r="A63" s="240" t="s">
        <v>7</v>
      </c>
      <c r="B63" s="255" t="s">
        <v>22</v>
      </c>
      <c r="C63" s="256"/>
      <c r="D63" s="256"/>
      <c r="E63" s="256"/>
      <c r="F63" s="256"/>
      <c r="G63" s="256"/>
      <c r="H63" s="257"/>
    </row>
    <row r="64" spans="1:14" x14ac:dyDescent="0.3">
      <c r="A64" s="241"/>
      <c r="B64" s="82" t="s">
        <v>8</v>
      </c>
      <c r="C64" s="151" t="s">
        <v>56</v>
      </c>
      <c r="D64" s="151" t="s">
        <v>57</v>
      </c>
      <c r="E64" s="151" t="s">
        <v>23</v>
      </c>
      <c r="F64" s="151" t="s">
        <v>24</v>
      </c>
      <c r="G64" s="151" t="s">
        <v>1196</v>
      </c>
      <c r="H64" s="67" t="s">
        <v>1197</v>
      </c>
    </row>
    <row r="65" spans="1:8" x14ac:dyDescent="0.3">
      <c r="A65" s="149" t="s">
        <v>2323</v>
      </c>
      <c r="B65" s="162">
        <v>5959344.4523000009</v>
      </c>
      <c r="C65" s="142">
        <v>475520.97009999998</v>
      </c>
      <c r="D65" s="142">
        <v>1205059.9073000001</v>
      </c>
      <c r="E65" s="142">
        <v>85398.063500000004</v>
      </c>
      <c r="F65" s="142">
        <v>826596.86739999999</v>
      </c>
      <c r="G65" s="142">
        <v>3237431.2198000001</v>
      </c>
      <c r="H65" s="143">
        <v>129337.42419999999</v>
      </c>
    </row>
    <row r="66" spans="1:8" x14ac:dyDescent="0.3">
      <c r="A66" s="149" t="s">
        <v>2324</v>
      </c>
      <c r="B66" s="163">
        <v>6055964.1698999992</v>
      </c>
      <c r="C66" s="144">
        <v>482523.30440000002</v>
      </c>
      <c r="D66" s="144">
        <v>1223702.1746</v>
      </c>
      <c r="E66" s="144">
        <v>87109.825100000002</v>
      </c>
      <c r="F66" s="144">
        <v>839546.571</v>
      </c>
      <c r="G66" s="144">
        <v>3291348.2689999999</v>
      </c>
      <c r="H66" s="145">
        <v>131734.0258</v>
      </c>
    </row>
    <row r="67" spans="1:8" x14ac:dyDescent="0.3">
      <c r="A67" s="149" t="s">
        <v>2325</v>
      </c>
      <c r="B67" s="163">
        <v>6078104.1054000007</v>
      </c>
      <c r="C67" s="144">
        <v>481466.57380000001</v>
      </c>
      <c r="D67" s="144">
        <v>1234539.4258000001</v>
      </c>
      <c r="E67" s="144">
        <v>88645.2693</v>
      </c>
      <c r="F67" s="144">
        <v>840085.58319999999</v>
      </c>
      <c r="G67" s="144">
        <v>3299250.7747</v>
      </c>
      <c r="H67" s="145">
        <v>134116.4786</v>
      </c>
    </row>
    <row r="68" spans="1:8" x14ac:dyDescent="0.3">
      <c r="A68" s="149" t="s">
        <v>2326</v>
      </c>
      <c r="B68" s="163">
        <v>6071322.1930999998</v>
      </c>
      <c r="C68" s="144">
        <v>482489.88890000002</v>
      </c>
      <c r="D68" s="144">
        <v>1229543.8178999999</v>
      </c>
      <c r="E68" s="144">
        <v>88058.023499999996</v>
      </c>
      <c r="F68" s="144">
        <v>840932.55889999995</v>
      </c>
      <c r="G68" s="144">
        <v>3297058.202</v>
      </c>
      <c r="H68" s="145">
        <v>133239.70189999999</v>
      </c>
    </row>
    <row r="69" spans="1:8" x14ac:dyDescent="0.3">
      <c r="A69" s="149" t="s">
        <v>2327</v>
      </c>
      <c r="B69" s="163">
        <v>6227120.1057000002</v>
      </c>
      <c r="C69" s="144">
        <v>495101.39870000002</v>
      </c>
      <c r="D69" s="144">
        <v>1269391.49</v>
      </c>
      <c r="E69" s="144">
        <v>92963.328699999998</v>
      </c>
      <c r="F69" s="144">
        <v>858030.74490000005</v>
      </c>
      <c r="G69" s="144">
        <v>3371001.9155000001</v>
      </c>
      <c r="H69" s="145">
        <v>140631.2279</v>
      </c>
    </row>
    <row r="70" spans="1:8" x14ac:dyDescent="0.3">
      <c r="A70" s="149" t="s">
        <v>2328</v>
      </c>
      <c r="B70" s="163">
        <v>6124594.5649999995</v>
      </c>
      <c r="C70" s="144">
        <v>473238.1017</v>
      </c>
      <c r="D70" s="144">
        <v>1278028.4583000001</v>
      </c>
      <c r="E70" s="144">
        <v>101150.3953</v>
      </c>
      <c r="F70" s="144">
        <v>839184.87549999997</v>
      </c>
      <c r="G70" s="144">
        <v>3279982.6935999999</v>
      </c>
      <c r="H70" s="145">
        <v>153010.04060000001</v>
      </c>
    </row>
    <row r="71" spans="1:8" x14ac:dyDescent="0.3">
      <c r="A71" s="149" t="s">
        <v>2329</v>
      </c>
      <c r="B71" s="163">
        <v>5929055.9775999999</v>
      </c>
      <c r="C71" s="144">
        <v>471724.07740000001</v>
      </c>
      <c r="D71" s="144">
        <v>1184837.0205999999</v>
      </c>
      <c r="E71" s="144">
        <v>80232.3799</v>
      </c>
      <c r="F71" s="144">
        <v>824973.86410000001</v>
      </c>
      <c r="G71" s="144">
        <v>3245930.3591</v>
      </c>
      <c r="H71" s="145">
        <v>121358.27650000001</v>
      </c>
    </row>
    <row r="72" spans="1:8" x14ac:dyDescent="0.3">
      <c r="A72" s="149" t="s">
        <v>2330</v>
      </c>
      <c r="B72" s="163">
        <v>6409789.7066000002</v>
      </c>
      <c r="C72" s="144">
        <v>507410.86</v>
      </c>
      <c r="D72" s="144">
        <v>1296721.9927000001</v>
      </c>
      <c r="E72" s="144">
        <v>90910.418300000005</v>
      </c>
      <c r="F72" s="144">
        <v>887124.84519999998</v>
      </c>
      <c r="G72" s="144">
        <v>3490064.4737999998</v>
      </c>
      <c r="H72" s="145">
        <v>137557.11660000001</v>
      </c>
    </row>
    <row r="73" spans="1:8" x14ac:dyDescent="0.3">
      <c r="A73" s="149" t="s">
        <v>2331</v>
      </c>
      <c r="B73" s="163">
        <v>6644128.7297999999</v>
      </c>
      <c r="C73" s="144">
        <v>517827.0637</v>
      </c>
      <c r="D73" s="144">
        <v>1376410.3255</v>
      </c>
      <c r="E73" s="144">
        <v>99001.613599999997</v>
      </c>
      <c r="F73" s="144">
        <v>904982.76419999998</v>
      </c>
      <c r="G73" s="144">
        <v>3596155.4808</v>
      </c>
      <c r="H73" s="145">
        <v>149751.48199999999</v>
      </c>
    </row>
    <row r="74" spans="1:8" x14ac:dyDescent="0.3">
      <c r="A74" s="149" t="s">
        <v>2332</v>
      </c>
      <c r="B74" s="163">
        <v>6453810.1473000003</v>
      </c>
      <c r="C74" s="144">
        <v>508464.2464</v>
      </c>
      <c r="D74" s="144">
        <v>1309857.4435000001</v>
      </c>
      <c r="E74" s="144">
        <v>93310.735000000001</v>
      </c>
      <c r="F74" s="144">
        <v>892438.57700000005</v>
      </c>
      <c r="G74" s="144">
        <v>3508459.8741000001</v>
      </c>
      <c r="H74" s="145">
        <v>141279.27129999999</v>
      </c>
    </row>
    <row r="75" spans="1:8" x14ac:dyDescent="0.3">
      <c r="A75" s="149" t="s">
        <v>2333</v>
      </c>
      <c r="B75" s="163">
        <v>6471706.1982000005</v>
      </c>
      <c r="C75" s="144">
        <v>521189.44199999998</v>
      </c>
      <c r="D75" s="144">
        <v>1299849.8154</v>
      </c>
      <c r="E75" s="144">
        <v>89480.392099999997</v>
      </c>
      <c r="F75" s="144">
        <v>898137.37490000005</v>
      </c>
      <c r="G75" s="144">
        <v>3527518.5704000001</v>
      </c>
      <c r="H75" s="145">
        <v>135530.60339999999</v>
      </c>
    </row>
    <row r="76" spans="1:8" x14ac:dyDescent="0.3">
      <c r="A76" s="149" t="s">
        <v>2335</v>
      </c>
      <c r="B76" s="163">
        <v>6664237.2970999992</v>
      </c>
      <c r="C76" s="144">
        <v>523085.3946</v>
      </c>
      <c r="D76" s="144">
        <v>1365469.49</v>
      </c>
      <c r="E76" s="144">
        <v>100135.00719999999</v>
      </c>
      <c r="F76" s="144">
        <v>917838.33429999999</v>
      </c>
      <c r="G76" s="144">
        <v>3605923.1516999998</v>
      </c>
      <c r="H76" s="145">
        <v>151785.91930000001</v>
      </c>
    </row>
    <row r="77" spans="1:8" x14ac:dyDescent="0.3">
      <c r="A77" s="150" t="s">
        <v>2338</v>
      </c>
      <c r="B77" s="164">
        <v>6492143.2858000007</v>
      </c>
      <c r="C77" s="146">
        <v>516509.24349999998</v>
      </c>
      <c r="D77" s="146">
        <v>1302566.9486</v>
      </c>
      <c r="E77" s="146">
        <v>89524.085099999997</v>
      </c>
      <c r="F77" s="146">
        <v>905518.71219999995</v>
      </c>
      <c r="G77" s="146">
        <v>3542044.2294999999</v>
      </c>
      <c r="H77" s="147">
        <v>135980.06690000001</v>
      </c>
    </row>
    <row r="79" spans="1:8" x14ac:dyDescent="0.3">
      <c r="A79" s="16"/>
      <c r="B79" s="15"/>
      <c r="C79" s="15"/>
    </row>
    <row r="80" spans="1:8" x14ac:dyDescent="0.3">
      <c r="A80" s="15"/>
      <c r="B80" s="15"/>
      <c r="C80" s="15"/>
    </row>
    <row r="81" spans="1:14" ht="15" customHeight="1" x14ac:dyDescent="0.3">
      <c r="A81" s="261" t="s">
        <v>58</v>
      </c>
      <c r="B81" s="261"/>
      <c r="C81" s="261"/>
      <c r="D81" s="261"/>
      <c r="E81" s="261"/>
      <c r="F81" s="261"/>
      <c r="G81" s="261"/>
      <c r="H81" s="261"/>
      <c r="I81" s="261"/>
      <c r="J81" s="261"/>
      <c r="K81" s="261"/>
      <c r="L81" s="261"/>
      <c r="M81" s="261"/>
      <c r="N81" s="261"/>
    </row>
    <row r="82" spans="1:14" x14ac:dyDescent="0.3">
      <c r="A82" s="15"/>
      <c r="B82" s="15"/>
      <c r="C82" s="15"/>
    </row>
    <row r="83" spans="1:14" x14ac:dyDescent="0.3">
      <c r="A83" s="262" t="s">
        <v>7</v>
      </c>
      <c r="B83" s="264" t="s">
        <v>22</v>
      </c>
      <c r="C83" s="265"/>
      <c r="D83" s="265"/>
      <c r="E83" s="265"/>
      <c r="F83" s="265"/>
      <c r="G83" s="265"/>
      <c r="H83" s="266"/>
    </row>
    <row r="84" spans="1:14" x14ac:dyDescent="0.3">
      <c r="A84" s="263"/>
      <c r="B84" s="82" t="s">
        <v>8</v>
      </c>
      <c r="C84" s="151" t="s">
        <v>56</v>
      </c>
      <c r="D84" s="151" t="s">
        <v>57</v>
      </c>
      <c r="E84" s="151" t="s">
        <v>23</v>
      </c>
      <c r="F84" s="151" t="s">
        <v>24</v>
      </c>
      <c r="G84" s="151" t="s">
        <v>1196</v>
      </c>
      <c r="H84" s="67" t="s">
        <v>1197</v>
      </c>
    </row>
    <row r="85" spans="1:14" x14ac:dyDescent="0.3">
      <c r="A85" s="149" t="s">
        <v>2323</v>
      </c>
      <c r="B85" s="162">
        <v>1047446.9138000001</v>
      </c>
      <c r="C85" s="142">
        <v>489330.79100000003</v>
      </c>
      <c r="D85" s="142">
        <v>6232.9903999999997</v>
      </c>
      <c r="E85" s="142">
        <v>43150.178899999999</v>
      </c>
      <c r="F85" s="142">
        <v>39.587699999999998</v>
      </c>
      <c r="G85" s="142">
        <v>508628.99469999998</v>
      </c>
      <c r="H85" s="143">
        <v>64.371099999999998</v>
      </c>
    </row>
    <row r="86" spans="1:14" x14ac:dyDescent="0.3">
      <c r="A86" s="149" t="s">
        <v>2324</v>
      </c>
      <c r="B86" s="163">
        <v>1064949.6658000001</v>
      </c>
      <c r="C86" s="144">
        <v>496547.94660000002</v>
      </c>
      <c r="D86" s="144">
        <v>6390.1283999999996</v>
      </c>
      <c r="E86" s="144">
        <v>44165.0861</v>
      </c>
      <c r="F86" s="144">
        <v>45.686500000000002</v>
      </c>
      <c r="G86" s="144">
        <v>517688.27189999999</v>
      </c>
      <c r="H86" s="145">
        <v>112.5463</v>
      </c>
    </row>
    <row r="87" spans="1:14" x14ac:dyDescent="0.3">
      <c r="A87" s="149" t="s">
        <v>2325</v>
      </c>
      <c r="B87" s="163">
        <v>1089269.787</v>
      </c>
      <c r="C87" s="144">
        <v>506579.21960000001</v>
      </c>
      <c r="D87" s="144">
        <v>6515.2754000000004</v>
      </c>
      <c r="E87" s="144">
        <v>45626.091899999999</v>
      </c>
      <c r="F87" s="144">
        <v>48.244999999999997</v>
      </c>
      <c r="G87" s="144">
        <v>530376.80489999999</v>
      </c>
      <c r="H87" s="145">
        <v>124.1502</v>
      </c>
    </row>
    <row r="88" spans="1:14" x14ac:dyDescent="0.3">
      <c r="A88" s="149" t="s">
        <v>2326</v>
      </c>
      <c r="B88" s="163">
        <v>1114718.757</v>
      </c>
      <c r="C88" s="144">
        <v>517402.59</v>
      </c>
      <c r="D88" s="144">
        <v>6597.53</v>
      </c>
      <c r="E88" s="144">
        <v>47176.836900000002</v>
      </c>
      <c r="F88" s="144">
        <v>47.491700000000002</v>
      </c>
      <c r="G88" s="144">
        <v>543373.46129999997</v>
      </c>
      <c r="H88" s="145">
        <v>120.8471</v>
      </c>
    </row>
    <row r="89" spans="1:14" x14ac:dyDescent="0.3">
      <c r="A89" s="149" t="s">
        <v>2327</v>
      </c>
      <c r="B89" s="163">
        <v>1129458.2489</v>
      </c>
      <c r="C89" s="144">
        <v>523858.9803</v>
      </c>
      <c r="D89" s="144">
        <v>6659.4556000000002</v>
      </c>
      <c r="E89" s="144">
        <v>47901.972399999999</v>
      </c>
      <c r="F89" s="144">
        <v>49.205199999999998</v>
      </c>
      <c r="G89" s="144">
        <v>550870.82579999999</v>
      </c>
      <c r="H89" s="145">
        <v>117.8096</v>
      </c>
    </row>
    <row r="90" spans="1:14" x14ac:dyDescent="0.3">
      <c r="A90" s="149" t="s">
        <v>2328</v>
      </c>
      <c r="B90" s="163">
        <v>1091386.8773000001</v>
      </c>
      <c r="C90" s="144">
        <v>509198.90370000002</v>
      </c>
      <c r="D90" s="144">
        <v>6473.2057000000004</v>
      </c>
      <c r="E90" s="144">
        <v>45035.977099999996</v>
      </c>
      <c r="F90" s="144">
        <v>46.884599999999999</v>
      </c>
      <c r="G90" s="144">
        <v>530534.26439999999</v>
      </c>
      <c r="H90" s="145">
        <v>97.641800000000003</v>
      </c>
    </row>
    <row r="91" spans="1:14" x14ac:dyDescent="0.3">
      <c r="A91" s="149" t="s">
        <v>2329</v>
      </c>
      <c r="B91" s="163">
        <v>999600.66740000003</v>
      </c>
      <c r="C91" s="144">
        <v>471184.98430000001</v>
      </c>
      <c r="D91" s="144">
        <v>6565.2564000000002</v>
      </c>
      <c r="E91" s="144">
        <v>38948.636299999998</v>
      </c>
      <c r="F91" s="144">
        <v>43.421300000000002</v>
      </c>
      <c r="G91" s="144">
        <v>482789.04619999998</v>
      </c>
      <c r="H91" s="145">
        <v>69.322900000000004</v>
      </c>
    </row>
    <row r="92" spans="1:14" x14ac:dyDescent="0.3">
      <c r="A92" s="149" t="s">
        <v>2330</v>
      </c>
      <c r="B92" s="163">
        <v>1077938.946761</v>
      </c>
      <c r="C92" s="144">
        <v>504157.76559999998</v>
      </c>
      <c r="D92" s="144">
        <v>6909.2795610000003</v>
      </c>
      <c r="E92" s="144">
        <v>43556.675300000003</v>
      </c>
      <c r="F92" s="144">
        <v>46.557200000000002</v>
      </c>
      <c r="G92" s="144">
        <v>523161.94679999998</v>
      </c>
      <c r="H92" s="145">
        <v>106.7223</v>
      </c>
    </row>
    <row r="93" spans="1:14" x14ac:dyDescent="0.3">
      <c r="A93" s="149" t="s">
        <v>2331</v>
      </c>
      <c r="B93" s="163">
        <v>1131743.4607000002</v>
      </c>
      <c r="C93" s="144">
        <v>526858.36809999996</v>
      </c>
      <c r="D93" s="144">
        <v>7106.3191999999999</v>
      </c>
      <c r="E93" s="144">
        <v>46477.9352</v>
      </c>
      <c r="F93" s="144">
        <v>47.252800000000001</v>
      </c>
      <c r="G93" s="144">
        <v>551140.16440000001</v>
      </c>
      <c r="H93" s="145">
        <v>113.42100000000001</v>
      </c>
    </row>
    <row r="94" spans="1:14" x14ac:dyDescent="0.3">
      <c r="A94" s="149" t="s">
        <v>2332</v>
      </c>
      <c r="B94" s="163">
        <v>1111580.3109000002</v>
      </c>
      <c r="C94" s="144">
        <v>516557.39240000001</v>
      </c>
      <c r="D94" s="144">
        <v>6881.1243000000004</v>
      </c>
      <c r="E94" s="144">
        <v>46354.325900000003</v>
      </c>
      <c r="F94" s="144">
        <v>44.666600000000003</v>
      </c>
      <c r="G94" s="144">
        <v>541631.90819999995</v>
      </c>
      <c r="H94" s="145">
        <v>110.8935</v>
      </c>
    </row>
    <row r="95" spans="1:14" x14ac:dyDescent="0.3">
      <c r="A95" s="149" t="s">
        <v>2333</v>
      </c>
      <c r="B95" s="163">
        <v>1101423.9919000003</v>
      </c>
      <c r="C95" s="144">
        <v>511430.98190000001</v>
      </c>
      <c r="D95" s="144">
        <v>6955.6504999999997</v>
      </c>
      <c r="E95" s="144">
        <v>46478.477200000001</v>
      </c>
      <c r="F95" s="144">
        <v>56.665700000000001</v>
      </c>
      <c r="G95" s="144">
        <v>536375.33810000005</v>
      </c>
      <c r="H95" s="145">
        <v>126.8785</v>
      </c>
    </row>
    <row r="96" spans="1:14" x14ac:dyDescent="0.3">
      <c r="A96" s="149" t="s">
        <v>2335</v>
      </c>
      <c r="B96" s="163">
        <v>1188610.0695</v>
      </c>
      <c r="C96" s="144">
        <v>549950.37219999998</v>
      </c>
      <c r="D96" s="144">
        <v>7438.3077999999996</v>
      </c>
      <c r="E96" s="144">
        <v>50314.409299999999</v>
      </c>
      <c r="F96" s="144">
        <v>44.596800000000002</v>
      </c>
      <c r="G96" s="144">
        <v>580729.71979999996</v>
      </c>
      <c r="H96" s="145">
        <v>132.6636</v>
      </c>
    </row>
    <row r="97" spans="1:8" x14ac:dyDescent="0.3">
      <c r="A97" s="150" t="s">
        <v>2338</v>
      </c>
      <c r="B97" s="164">
        <v>1174768.2361999999</v>
      </c>
      <c r="C97" s="146">
        <v>543831.34759999998</v>
      </c>
      <c r="D97" s="146">
        <v>7317.9404000000004</v>
      </c>
      <c r="E97" s="146">
        <v>50115.582300000002</v>
      </c>
      <c r="F97" s="146">
        <v>43.228200000000001</v>
      </c>
      <c r="G97" s="146">
        <v>573386.43729999999</v>
      </c>
      <c r="H97" s="147">
        <v>73.700400000000002</v>
      </c>
    </row>
    <row r="99" spans="1:8" x14ac:dyDescent="0.3">
      <c r="A99" s="16"/>
    </row>
    <row r="100" spans="1:8" x14ac:dyDescent="0.3">
      <c r="A100" s="16"/>
    </row>
    <row r="101" spans="1:8" x14ac:dyDescent="0.3">
      <c r="A101" s="16"/>
    </row>
    <row r="102" spans="1:8" x14ac:dyDescent="0.3">
      <c r="A102" s="16"/>
    </row>
    <row r="103" spans="1:8" x14ac:dyDescent="0.3">
      <c r="A103" s="16"/>
    </row>
    <row r="104" spans="1:8" x14ac:dyDescent="0.3">
      <c r="A104" s="16"/>
    </row>
  </sheetData>
  <mergeCells count="15">
    <mergeCell ref="A61:N61"/>
    <mergeCell ref="A63:A64"/>
    <mergeCell ref="A83:A84"/>
    <mergeCell ref="A81:N81"/>
    <mergeCell ref="B63:H63"/>
    <mergeCell ref="B83:H83"/>
    <mergeCell ref="D2:I4"/>
    <mergeCell ref="J2:K4"/>
    <mergeCell ref="A41:N41"/>
    <mergeCell ref="A43:A44"/>
    <mergeCell ref="A9:N9"/>
    <mergeCell ref="D5:K5"/>
    <mergeCell ref="A11:A12"/>
    <mergeCell ref="B11:N11"/>
    <mergeCell ref="B43:H43"/>
  </mergeCells>
  <phoneticPr fontId="10" type="noConversion"/>
  <conditionalFormatting sqref="B45:B57">
    <cfRule type="colorScale" priority="7">
      <colorScale>
        <cfvo type="min"/>
        <cfvo type="percentile" val="50"/>
        <cfvo type="max"/>
        <color theme="5" tint="0.79998168889431442"/>
        <color rgb="FFFFFBEF"/>
        <color theme="9" tint="0.79998168889431442"/>
      </colorScale>
    </cfRule>
  </conditionalFormatting>
  <conditionalFormatting sqref="B65:B77">
    <cfRule type="colorScale" priority="6">
      <colorScale>
        <cfvo type="min"/>
        <cfvo type="percentile" val="50"/>
        <cfvo type="max"/>
        <color theme="5" tint="0.79998168889431442"/>
        <color rgb="FFFFFBEF"/>
        <color theme="9" tint="0.79998168889431442"/>
      </colorScale>
    </cfRule>
  </conditionalFormatting>
  <conditionalFormatting sqref="B85:B97">
    <cfRule type="colorScale" priority="5">
      <colorScale>
        <cfvo type="min"/>
        <cfvo type="percentile" val="50"/>
        <cfvo type="max"/>
        <color theme="5" tint="0.79998168889431442"/>
        <color rgb="FFFFFBEF"/>
        <color theme="9" tint="0.79998168889431442"/>
      </colorScale>
    </cfRule>
  </conditionalFormatting>
  <conditionalFormatting sqref="B13:N13">
    <cfRule type="colorScale" priority="4">
      <colorScale>
        <cfvo type="min"/>
        <cfvo type="percentile" val="50"/>
        <cfvo type="max"/>
        <color theme="5" tint="0.79998168889431442"/>
        <color rgb="FFFFFBEF"/>
        <color theme="9" tint="0.79998168889431442"/>
      </colorScale>
    </cfRule>
  </conditionalFormatting>
  <conditionalFormatting sqref="B19:N19">
    <cfRule type="colorScale" priority="3">
      <colorScale>
        <cfvo type="min"/>
        <cfvo type="percentile" val="50"/>
        <cfvo type="max"/>
        <color theme="5" tint="0.79998168889431442"/>
        <color rgb="FFFFFBEF"/>
        <color theme="9" tint="0.79998168889431442"/>
      </colorScale>
    </cfRule>
  </conditionalFormatting>
  <conditionalFormatting sqref="B25:N25">
    <cfRule type="colorScale" priority="2">
      <colorScale>
        <cfvo type="min"/>
        <cfvo type="percentile" val="50"/>
        <cfvo type="max"/>
        <color theme="5" tint="0.79998168889431442"/>
        <color rgb="FFFFFBEF"/>
        <color theme="9" tint="0.79998168889431442"/>
      </colorScale>
    </cfRule>
  </conditionalFormatting>
  <conditionalFormatting sqref="B31:N31">
    <cfRule type="colorScale" priority="1">
      <colorScale>
        <cfvo type="min"/>
        <cfvo type="percentile" val="50"/>
        <cfvo type="max"/>
        <color theme="5" tint="0.79998168889431442"/>
        <color rgb="FFFFFBEF"/>
        <color theme="9" tint="0.79998168889431442"/>
      </colorScale>
    </cfRule>
  </conditionalFormatting>
  <pageMargins left="0.7" right="0.7" top="0.75" bottom="0.75" header="0.3" footer="0.3"/>
  <pageSetup orientation="portrait" r:id="rId1"/>
  <drawing r:id="rId2"/>
  <extLst>
    <ext xmlns:x14="http://schemas.microsoft.com/office/spreadsheetml/2009/9/main" uri="{05C60535-1F16-4fd2-B633-F4F36F0B64E0}">
      <x14:sparklineGroups xmlns:xm="http://schemas.microsoft.com/office/excel/2006/main">
        <x14:sparklineGroup displayEmptyCellsAs="gap" xr2:uid="{4A1B56D9-13A9-486E-837E-115138FD5A7E}">
          <x14:colorSeries rgb="FF376092"/>
          <x14:colorNegative rgb="FFD00000"/>
          <x14:colorAxis rgb="FF000000"/>
          <x14:colorMarkers rgb="FFD00000"/>
          <x14:colorFirst rgb="FFD00000"/>
          <x14:colorLast rgb="FFD00000"/>
          <x14:colorHigh rgb="FFD00000"/>
          <x14:colorLow rgb="FFD00000"/>
          <x14:sparklines>
            <x14:sparkline>
              <xm:f>'Monto de cotización'!B13:N13</xm:f>
              <xm:sqref>O13</xm:sqref>
            </x14:sparkline>
          </x14:sparklines>
        </x14:sparklineGroup>
        <x14:sparklineGroup displayEmptyCellsAs="gap" xr2:uid="{9CFD960C-FDE5-422E-A3AA-659CF4B06EA5}">
          <x14:colorSeries rgb="FF376092"/>
          <x14:colorNegative rgb="FFD00000"/>
          <x14:colorAxis rgb="FF000000"/>
          <x14:colorMarkers rgb="FFD00000"/>
          <x14:colorFirst rgb="FFD00000"/>
          <x14:colorLast rgb="FFD00000"/>
          <x14:colorHigh rgb="FFD00000"/>
          <x14:colorLow rgb="FFD00000"/>
          <x14:sparklines>
            <x14:sparkline>
              <xm:f>'Monto de cotización'!B19:N19</xm:f>
              <xm:sqref>O19</xm:sqref>
            </x14:sparkline>
          </x14:sparklines>
        </x14:sparklineGroup>
        <x14:sparklineGroup displayEmptyCellsAs="gap" xr2:uid="{0BB99234-07E7-4563-AD75-6081CB452104}">
          <x14:colorSeries rgb="FF376092"/>
          <x14:colorNegative rgb="FFD00000"/>
          <x14:colorAxis rgb="FF000000"/>
          <x14:colorMarkers rgb="FFD00000"/>
          <x14:colorFirst rgb="FFD00000"/>
          <x14:colorLast rgb="FFD00000"/>
          <x14:colorHigh rgb="FFD00000"/>
          <x14:colorLow rgb="FFD00000"/>
          <x14:sparklines>
            <x14:sparkline>
              <xm:f>'Monto de cotización'!B25:N25</xm:f>
              <xm:sqref>O25</xm:sqref>
            </x14:sparkline>
          </x14:sparklines>
        </x14:sparklineGroup>
        <x14:sparklineGroup displayEmptyCellsAs="gap" xr2:uid="{150B0644-753D-48AF-90A8-31419F98BD1D}">
          <x14:colorSeries rgb="FF376092"/>
          <x14:colorNegative rgb="FFD00000"/>
          <x14:colorAxis rgb="FF000000"/>
          <x14:colorMarkers rgb="FFD00000"/>
          <x14:colorFirst rgb="FFD00000"/>
          <x14:colorLast rgb="FFD00000"/>
          <x14:colorHigh rgb="FFD00000"/>
          <x14:colorLow rgb="FFD00000"/>
          <x14:sparklines>
            <x14:sparkline>
              <xm:f>'Monto de cotización'!B31:N31</xm:f>
              <xm:sqref>O31</xm:sqref>
            </x14:sparkline>
          </x14:sparklines>
        </x14:sparklineGroup>
      </x14:sparklineGroup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FBC8E5-C81E-4CA7-8862-6C5CD1B8A9F2}">
  <sheetPr codeName="Hoja5"/>
  <dimension ref="A1:Q1129"/>
  <sheetViews>
    <sheetView showGridLines="0" zoomScaleNormal="100" workbookViewId="0">
      <selection activeCell="D8" sqref="D8"/>
    </sheetView>
  </sheetViews>
  <sheetFormatPr baseColWidth="10" defaultRowHeight="14.4" x14ac:dyDescent="0.3"/>
  <cols>
    <col min="1" max="1" width="16.88671875" bestFit="1" customWidth="1"/>
    <col min="2" max="2" width="17.6640625" customWidth="1"/>
    <col min="3" max="3" width="14.5546875" bestFit="1" customWidth="1"/>
    <col min="4" max="4" width="30.6640625" customWidth="1"/>
    <col min="5" max="14" width="12.44140625" customWidth="1"/>
    <col min="15" max="16" width="14.88671875" bestFit="1" customWidth="1"/>
  </cols>
  <sheetData>
    <row r="1" spans="1:17" ht="15" thickBot="1" x14ac:dyDescent="0.35"/>
    <row r="2" spans="1:17" ht="15" customHeight="1" x14ac:dyDescent="0.3">
      <c r="D2" s="248" t="s">
        <v>96</v>
      </c>
      <c r="E2" s="249"/>
      <c r="F2" s="249"/>
      <c r="G2" s="249"/>
      <c r="H2" s="249"/>
      <c r="I2" s="249"/>
      <c r="J2" s="219" t="str">
        <f>"Jul 25"</f>
        <v>Jul 25</v>
      </c>
      <c r="K2" s="220"/>
    </row>
    <row r="3" spans="1:17" ht="15" customHeight="1" x14ac:dyDescent="0.3">
      <c r="D3" s="250"/>
      <c r="E3" s="251"/>
      <c r="F3" s="251"/>
      <c r="G3" s="251"/>
      <c r="H3" s="251"/>
      <c r="I3" s="251"/>
      <c r="J3" s="221"/>
      <c r="K3" s="222"/>
    </row>
    <row r="4" spans="1:17" ht="15.75" customHeight="1" thickBot="1" x14ac:dyDescent="0.35">
      <c r="D4" s="252"/>
      <c r="E4" s="253"/>
      <c r="F4" s="253"/>
      <c r="G4" s="253"/>
      <c r="H4" s="253"/>
      <c r="I4" s="253"/>
      <c r="J4" s="223"/>
      <c r="K4" s="224"/>
    </row>
    <row r="5" spans="1:17" ht="15" thickBot="1" x14ac:dyDescent="0.35">
      <c r="D5" s="216" t="s">
        <v>2337</v>
      </c>
      <c r="E5" s="217"/>
      <c r="F5" s="217"/>
      <c r="G5" s="217"/>
      <c r="H5" s="217"/>
      <c r="I5" s="217"/>
      <c r="J5" s="217"/>
      <c r="K5" s="218"/>
    </row>
    <row r="6" spans="1:17" x14ac:dyDescent="0.3">
      <c r="D6" s="191"/>
      <c r="F6" s="57"/>
      <c r="G6" s="57"/>
      <c r="H6" s="57"/>
      <c r="I6" s="57"/>
      <c r="J6" s="57"/>
      <c r="K6" s="57"/>
      <c r="L6" s="57"/>
      <c r="M6" s="57"/>
      <c r="N6" s="57"/>
      <c r="O6" s="57"/>
      <c r="P6" s="57"/>
      <c r="Q6" s="57"/>
    </row>
    <row r="7" spans="1:17" x14ac:dyDescent="0.3">
      <c r="F7" s="57"/>
      <c r="G7" s="57"/>
      <c r="H7" s="57"/>
      <c r="I7" s="57"/>
      <c r="J7" s="57"/>
      <c r="K7" s="57"/>
      <c r="L7" s="57"/>
      <c r="M7" s="57"/>
      <c r="N7" s="57"/>
      <c r="O7" s="57"/>
      <c r="P7" s="57"/>
      <c r="Q7" s="57"/>
    </row>
    <row r="8" spans="1:17" x14ac:dyDescent="0.3">
      <c r="D8" s="191"/>
      <c r="F8" s="57"/>
      <c r="G8" s="57"/>
      <c r="H8" s="57"/>
      <c r="K8" s="57"/>
      <c r="L8" s="57"/>
      <c r="N8" s="57"/>
      <c r="P8" s="57"/>
    </row>
    <row r="9" spans="1:17" x14ac:dyDescent="0.3">
      <c r="E9" s="52"/>
      <c r="F9" s="52"/>
      <c r="G9" s="52"/>
      <c r="H9" s="52"/>
      <c r="I9" s="52"/>
      <c r="J9" s="52"/>
      <c r="K9" s="52"/>
      <c r="L9" s="52"/>
      <c r="M9" s="52"/>
      <c r="N9" s="52"/>
      <c r="O9" s="52"/>
      <c r="P9" s="52"/>
    </row>
    <row r="10" spans="1:17" x14ac:dyDescent="0.3">
      <c r="D10" s="191"/>
      <c r="E10" s="52"/>
      <c r="F10" s="52"/>
      <c r="G10" s="52"/>
      <c r="H10" s="52"/>
      <c r="I10" s="52"/>
      <c r="J10" s="52"/>
      <c r="K10" s="52"/>
      <c r="L10" s="52"/>
      <c r="M10" s="52"/>
      <c r="N10" s="52"/>
      <c r="O10" s="52"/>
      <c r="P10" s="52"/>
    </row>
    <row r="11" spans="1:17" ht="19.5" customHeight="1" x14ac:dyDescent="0.3">
      <c r="A11" s="261" t="s">
        <v>27</v>
      </c>
      <c r="B11" s="261"/>
      <c r="C11" s="261"/>
      <c r="D11" s="261"/>
      <c r="E11" s="261"/>
      <c r="F11" s="261"/>
      <c r="G11" s="261"/>
      <c r="H11" s="261"/>
      <c r="I11" s="261"/>
      <c r="J11" s="261"/>
      <c r="K11" s="261"/>
      <c r="L11" s="261"/>
      <c r="M11" s="261"/>
      <c r="N11" s="261"/>
      <c r="O11" s="261"/>
      <c r="P11" s="261"/>
    </row>
    <row r="12" spans="1:17" x14ac:dyDescent="0.3">
      <c r="E12" s="267" t="s">
        <v>2334</v>
      </c>
      <c r="F12" s="267"/>
      <c r="G12" s="267"/>
      <c r="H12" s="267"/>
      <c r="I12" s="267" t="s">
        <v>2336</v>
      </c>
      <c r="J12" s="267"/>
      <c r="K12" s="267"/>
      <c r="L12" s="267"/>
      <c r="M12" s="267" t="s">
        <v>2339</v>
      </c>
      <c r="N12" s="267"/>
      <c r="O12" s="267"/>
      <c r="P12" s="267"/>
    </row>
    <row r="13" spans="1:17" x14ac:dyDescent="0.3">
      <c r="A13" s="48" t="s">
        <v>97</v>
      </c>
      <c r="B13" s="48" t="s">
        <v>48</v>
      </c>
      <c r="C13" s="48" t="s">
        <v>98</v>
      </c>
      <c r="D13" s="48" t="s">
        <v>99</v>
      </c>
      <c r="E13" s="69" t="s">
        <v>8</v>
      </c>
      <c r="F13" s="169" t="s">
        <v>1202</v>
      </c>
      <c r="G13" s="169" t="s">
        <v>1203</v>
      </c>
      <c r="H13" s="170" t="s">
        <v>1204</v>
      </c>
      <c r="I13" s="69" t="s">
        <v>8</v>
      </c>
      <c r="J13" s="169" t="s">
        <v>1202</v>
      </c>
      <c r="K13" s="169" t="s">
        <v>1203</v>
      </c>
      <c r="L13" s="170" t="s">
        <v>1204</v>
      </c>
      <c r="M13" s="69" t="s">
        <v>8</v>
      </c>
      <c r="N13" s="169" t="s">
        <v>1202</v>
      </c>
      <c r="O13" s="169" t="s">
        <v>1203</v>
      </c>
      <c r="P13" s="170" t="s">
        <v>1204</v>
      </c>
    </row>
    <row r="14" spans="1:17" x14ac:dyDescent="0.3">
      <c r="A14" s="171" t="s">
        <v>1193</v>
      </c>
      <c r="B14" s="171" t="s">
        <v>1194</v>
      </c>
      <c r="C14" s="171" t="s">
        <v>1195</v>
      </c>
      <c r="D14" s="171" t="s">
        <v>1194</v>
      </c>
      <c r="E14" s="172">
        <v>13513833</v>
      </c>
      <c r="F14" s="173">
        <v>1901254</v>
      </c>
      <c r="G14" s="173">
        <v>9281911</v>
      </c>
      <c r="H14" s="174">
        <v>2330668</v>
      </c>
      <c r="I14" s="172">
        <v>13692758</v>
      </c>
      <c r="J14" s="173">
        <v>1900894</v>
      </c>
      <c r="K14" s="173">
        <v>9302607</v>
      </c>
      <c r="L14" s="174">
        <v>2489257</v>
      </c>
      <c r="M14" s="172">
        <v>13590908</v>
      </c>
      <c r="N14" s="173">
        <v>1768653</v>
      </c>
      <c r="O14" s="173">
        <v>9386120</v>
      </c>
      <c r="P14" s="174">
        <v>2436135</v>
      </c>
    </row>
    <row r="15" spans="1:17" x14ac:dyDescent="0.3">
      <c r="A15" s="175" t="s">
        <v>258</v>
      </c>
      <c r="B15" s="176" t="s">
        <v>259</v>
      </c>
      <c r="C15" s="176" t="s">
        <v>1207</v>
      </c>
      <c r="D15" s="175" t="s">
        <v>259</v>
      </c>
      <c r="E15" s="172">
        <v>3937925</v>
      </c>
      <c r="F15" s="177">
        <v>465116</v>
      </c>
      <c r="G15" s="177">
        <v>2777311</v>
      </c>
      <c r="H15" s="178">
        <v>695498</v>
      </c>
      <c r="I15" s="172">
        <v>3998985</v>
      </c>
      <c r="J15" s="177">
        <v>466123</v>
      </c>
      <c r="K15" s="177">
        <v>2802590</v>
      </c>
      <c r="L15" s="178">
        <v>730272</v>
      </c>
      <c r="M15" s="172">
        <v>3976655</v>
      </c>
      <c r="N15" s="177">
        <v>422754</v>
      </c>
      <c r="O15" s="177">
        <v>2839615</v>
      </c>
      <c r="P15" s="178">
        <v>714286</v>
      </c>
    </row>
    <row r="16" spans="1:17" x14ac:dyDescent="0.3">
      <c r="A16" s="175" t="s">
        <v>1085</v>
      </c>
      <c r="B16" s="176" t="s">
        <v>108</v>
      </c>
      <c r="C16" s="176" t="s">
        <v>1208</v>
      </c>
      <c r="D16" s="175" t="s">
        <v>109</v>
      </c>
      <c r="E16" s="172">
        <v>1557702</v>
      </c>
      <c r="F16" s="177">
        <v>163780</v>
      </c>
      <c r="G16" s="177">
        <v>1182682</v>
      </c>
      <c r="H16" s="178">
        <v>211240</v>
      </c>
      <c r="I16" s="172">
        <v>1563904</v>
      </c>
      <c r="J16" s="177">
        <v>161447</v>
      </c>
      <c r="K16" s="177">
        <v>1184295</v>
      </c>
      <c r="L16" s="178">
        <v>218162</v>
      </c>
      <c r="M16" s="172">
        <v>1559607</v>
      </c>
      <c r="N16" s="177">
        <v>145014</v>
      </c>
      <c r="O16" s="177">
        <v>1199717</v>
      </c>
      <c r="P16" s="178">
        <v>214876</v>
      </c>
    </row>
    <row r="17" spans="1:16" x14ac:dyDescent="0.3">
      <c r="A17" s="179" t="s">
        <v>107</v>
      </c>
      <c r="B17" s="176" t="s">
        <v>1086</v>
      </c>
      <c r="C17" s="176" t="s">
        <v>1209</v>
      </c>
      <c r="D17" s="176" t="s">
        <v>1087</v>
      </c>
      <c r="E17" s="172">
        <v>919153</v>
      </c>
      <c r="F17" s="177">
        <v>113466</v>
      </c>
      <c r="G17" s="177">
        <v>662931</v>
      </c>
      <c r="H17" s="178">
        <v>142756</v>
      </c>
      <c r="I17" s="172">
        <v>916840</v>
      </c>
      <c r="J17" s="177">
        <v>105055</v>
      </c>
      <c r="K17" s="177">
        <v>662912</v>
      </c>
      <c r="L17" s="178">
        <v>148873</v>
      </c>
      <c r="M17" s="172">
        <v>903334</v>
      </c>
      <c r="N17" s="177">
        <v>88281</v>
      </c>
      <c r="O17" s="177">
        <v>668422</v>
      </c>
      <c r="P17" s="178">
        <v>146631</v>
      </c>
    </row>
    <row r="18" spans="1:16" x14ac:dyDescent="0.3">
      <c r="A18" s="175" t="s">
        <v>539</v>
      </c>
      <c r="B18" s="176" t="s">
        <v>235</v>
      </c>
      <c r="C18" s="176" t="s">
        <v>1210</v>
      </c>
      <c r="D18" s="175" t="s">
        <v>236</v>
      </c>
      <c r="E18" s="172">
        <v>555331</v>
      </c>
      <c r="F18" s="177">
        <v>55619</v>
      </c>
      <c r="G18" s="177">
        <v>431224</v>
      </c>
      <c r="H18" s="178">
        <v>68488</v>
      </c>
      <c r="I18" s="172">
        <v>566634</v>
      </c>
      <c r="J18" s="177">
        <v>62038</v>
      </c>
      <c r="K18" s="177">
        <v>433059</v>
      </c>
      <c r="L18" s="178">
        <v>71537</v>
      </c>
      <c r="M18" s="172">
        <v>565652</v>
      </c>
      <c r="N18" s="177">
        <v>60810</v>
      </c>
      <c r="O18" s="177">
        <v>435373</v>
      </c>
      <c r="P18" s="178">
        <v>69469</v>
      </c>
    </row>
    <row r="19" spans="1:16" x14ac:dyDescent="0.3">
      <c r="A19" s="175" t="s">
        <v>234</v>
      </c>
      <c r="B19" s="176" t="s">
        <v>939</v>
      </c>
      <c r="C19" s="176" t="s">
        <v>1211</v>
      </c>
      <c r="D19" s="175" t="s">
        <v>940</v>
      </c>
      <c r="E19" s="172">
        <v>365078</v>
      </c>
      <c r="F19" s="177">
        <v>45722</v>
      </c>
      <c r="G19" s="177">
        <v>259159</v>
      </c>
      <c r="H19" s="178">
        <v>60197</v>
      </c>
      <c r="I19" s="172">
        <v>365883</v>
      </c>
      <c r="J19" s="177">
        <v>43207</v>
      </c>
      <c r="K19" s="177">
        <v>259237</v>
      </c>
      <c r="L19" s="178">
        <v>63439</v>
      </c>
      <c r="M19" s="172">
        <v>359615</v>
      </c>
      <c r="N19" s="177">
        <v>35597</v>
      </c>
      <c r="O19" s="177">
        <v>262090</v>
      </c>
      <c r="P19" s="178">
        <v>61928</v>
      </c>
    </row>
    <row r="20" spans="1:16" x14ac:dyDescent="0.3">
      <c r="A20" s="175" t="s">
        <v>512</v>
      </c>
      <c r="B20" s="176" t="s">
        <v>261</v>
      </c>
      <c r="C20" s="176" t="s">
        <v>1212</v>
      </c>
      <c r="D20" s="175" t="s">
        <v>262</v>
      </c>
      <c r="E20" s="172">
        <v>336280</v>
      </c>
      <c r="F20" s="177">
        <v>42261</v>
      </c>
      <c r="G20" s="177">
        <v>251288</v>
      </c>
      <c r="H20" s="178">
        <v>42731</v>
      </c>
      <c r="I20" s="172">
        <v>341582</v>
      </c>
      <c r="J20" s="177">
        <v>46152</v>
      </c>
      <c r="K20" s="177">
        <v>249773</v>
      </c>
      <c r="L20" s="178">
        <v>45657</v>
      </c>
      <c r="M20" s="172">
        <v>336901</v>
      </c>
      <c r="N20" s="177">
        <v>41227</v>
      </c>
      <c r="O20" s="177">
        <v>251234</v>
      </c>
      <c r="P20" s="178">
        <v>44440</v>
      </c>
    </row>
    <row r="21" spans="1:16" x14ac:dyDescent="0.3">
      <c r="A21" s="175" t="s">
        <v>938</v>
      </c>
      <c r="B21" s="176" t="s">
        <v>449</v>
      </c>
      <c r="C21" s="176" t="s">
        <v>1213</v>
      </c>
      <c r="D21" s="175" t="s">
        <v>925</v>
      </c>
      <c r="E21" s="172">
        <v>238077</v>
      </c>
      <c r="F21" s="177">
        <v>28867</v>
      </c>
      <c r="G21" s="177">
        <v>167278</v>
      </c>
      <c r="H21" s="178">
        <v>41932</v>
      </c>
      <c r="I21" s="172">
        <v>237390</v>
      </c>
      <c r="J21" s="177">
        <v>26174</v>
      </c>
      <c r="K21" s="177">
        <v>167001</v>
      </c>
      <c r="L21" s="178">
        <v>44215</v>
      </c>
      <c r="M21" s="172">
        <v>235648</v>
      </c>
      <c r="N21" s="177">
        <v>22870</v>
      </c>
      <c r="O21" s="177">
        <v>169085</v>
      </c>
      <c r="P21" s="178">
        <v>43693</v>
      </c>
    </row>
    <row r="22" spans="1:16" x14ac:dyDescent="0.3">
      <c r="A22" s="175" t="s">
        <v>308</v>
      </c>
      <c r="B22" s="176" t="s">
        <v>135</v>
      </c>
      <c r="C22" s="176" t="s">
        <v>1214</v>
      </c>
      <c r="D22" s="175" t="s">
        <v>430</v>
      </c>
      <c r="E22" s="172">
        <v>193414</v>
      </c>
      <c r="F22" s="177">
        <v>36120</v>
      </c>
      <c r="G22" s="177">
        <v>125075</v>
      </c>
      <c r="H22" s="178">
        <v>32219</v>
      </c>
      <c r="I22" s="172">
        <v>194965</v>
      </c>
      <c r="J22" s="177">
        <v>34107</v>
      </c>
      <c r="K22" s="177">
        <v>125253</v>
      </c>
      <c r="L22" s="178">
        <v>35605</v>
      </c>
      <c r="M22" s="172">
        <v>193651</v>
      </c>
      <c r="N22" s="177">
        <v>33568</v>
      </c>
      <c r="O22" s="177">
        <v>124982</v>
      </c>
      <c r="P22" s="178">
        <v>35101</v>
      </c>
    </row>
    <row r="23" spans="1:16" x14ac:dyDescent="0.3">
      <c r="A23" s="175" t="s">
        <v>711</v>
      </c>
      <c r="B23" s="176" t="s">
        <v>874</v>
      </c>
      <c r="C23" s="176" t="s">
        <v>1215</v>
      </c>
      <c r="D23" s="175" t="s">
        <v>875</v>
      </c>
      <c r="E23" s="172">
        <v>196865</v>
      </c>
      <c r="F23" s="177">
        <v>42890</v>
      </c>
      <c r="G23" s="177">
        <v>121102</v>
      </c>
      <c r="H23" s="178">
        <v>32873</v>
      </c>
      <c r="I23" s="172">
        <v>189515</v>
      </c>
      <c r="J23" s="177">
        <v>32148</v>
      </c>
      <c r="K23" s="177">
        <v>121274</v>
      </c>
      <c r="L23" s="178">
        <v>36093</v>
      </c>
      <c r="M23" s="172">
        <v>188846</v>
      </c>
      <c r="N23" s="177">
        <v>31989</v>
      </c>
      <c r="O23" s="177">
        <v>122150</v>
      </c>
      <c r="P23" s="178">
        <v>34707</v>
      </c>
    </row>
    <row r="24" spans="1:16" x14ac:dyDescent="0.3">
      <c r="A24" s="175" t="s">
        <v>568</v>
      </c>
      <c r="B24" s="176" t="s">
        <v>793</v>
      </c>
      <c r="C24" s="176" t="s">
        <v>1216</v>
      </c>
      <c r="D24" s="175" t="s">
        <v>794</v>
      </c>
      <c r="E24" s="172">
        <v>183289</v>
      </c>
      <c r="F24" s="177">
        <v>25310</v>
      </c>
      <c r="G24" s="177">
        <v>127127</v>
      </c>
      <c r="H24" s="178">
        <v>30852</v>
      </c>
      <c r="I24" s="172">
        <v>183623</v>
      </c>
      <c r="J24" s="177">
        <v>24832</v>
      </c>
      <c r="K24" s="177">
        <v>126360</v>
      </c>
      <c r="L24" s="178">
        <v>32431</v>
      </c>
      <c r="M24" s="172">
        <v>182879</v>
      </c>
      <c r="N24" s="177">
        <v>23854</v>
      </c>
      <c r="O24" s="177">
        <v>127413</v>
      </c>
      <c r="P24" s="178">
        <v>31612</v>
      </c>
    </row>
    <row r="25" spans="1:16" x14ac:dyDescent="0.3">
      <c r="A25" s="175" t="s">
        <v>568</v>
      </c>
      <c r="B25" s="176" t="s">
        <v>108</v>
      </c>
      <c r="C25" s="176" t="s">
        <v>1217</v>
      </c>
      <c r="D25" s="175" t="s">
        <v>155</v>
      </c>
      <c r="E25" s="172">
        <v>177751</v>
      </c>
      <c r="F25" s="177">
        <v>24846</v>
      </c>
      <c r="G25" s="177">
        <v>122718</v>
      </c>
      <c r="H25" s="178">
        <v>30187</v>
      </c>
      <c r="I25" s="172">
        <v>179133</v>
      </c>
      <c r="J25" s="177">
        <v>24401</v>
      </c>
      <c r="K25" s="177">
        <v>122773</v>
      </c>
      <c r="L25" s="178">
        <v>31959</v>
      </c>
      <c r="M25" s="172">
        <v>180184</v>
      </c>
      <c r="N25" s="177">
        <v>23305</v>
      </c>
      <c r="O25" s="177">
        <v>125196</v>
      </c>
      <c r="P25" s="178">
        <v>31683</v>
      </c>
    </row>
    <row r="26" spans="1:16" x14ac:dyDescent="0.3">
      <c r="A26" s="175" t="s">
        <v>260</v>
      </c>
      <c r="B26" s="176" t="s">
        <v>1039</v>
      </c>
      <c r="C26" s="176" t="s">
        <v>1218</v>
      </c>
      <c r="D26" s="175" t="s">
        <v>1040</v>
      </c>
      <c r="E26" s="172">
        <v>151194</v>
      </c>
      <c r="F26" s="177">
        <v>25348</v>
      </c>
      <c r="G26" s="177">
        <v>104012</v>
      </c>
      <c r="H26" s="178">
        <v>21834</v>
      </c>
      <c r="I26" s="172">
        <v>150297</v>
      </c>
      <c r="J26" s="177">
        <v>22912</v>
      </c>
      <c r="K26" s="177">
        <v>103765</v>
      </c>
      <c r="L26" s="178">
        <v>23620</v>
      </c>
      <c r="M26" s="172">
        <v>144494</v>
      </c>
      <c r="N26" s="177">
        <v>16792</v>
      </c>
      <c r="O26" s="177">
        <v>104769</v>
      </c>
      <c r="P26" s="178">
        <v>22933</v>
      </c>
    </row>
    <row r="27" spans="1:16" x14ac:dyDescent="0.3">
      <c r="A27" s="175" t="s">
        <v>1038</v>
      </c>
      <c r="B27" s="176" t="s">
        <v>763</v>
      </c>
      <c r="C27" s="176" t="s">
        <v>1219</v>
      </c>
      <c r="D27" s="175" t="s">
        <v>764</v>
      </c>
      <c r="E27" s="172">
        <v>128467</v>
      </c>
      <c r="F27" s="177">
        <v>24714</v>
      </c>
      <c r="G27" s="177">
        <v>82105</v>
      </c>
      <c r="H27" s="178">
        <v>21648</v>
      </c>
      <c r="I27" s="172">
        <v>130207</v>
      </c>
      <c r="J27" s="177">
        <v>23975</v>
      </c>
      <c r="K27" s="177">
        <v>82437</v>
      </c>
      <c r="L27" s="178">
        <v>23795</v>
      </c>
      <c r="M27" s="172">
        <v>128206</v>
      </c>
      <c r="N27" s="177">
        <v>22126</v>
      </c>
      <c r="O27" s="177">
        <v>82762</v>
      </c>
      <c r="P27" s="178">
        <v>23318</v>
      </c>
    </row>
    <row r="28" spans="1:16" x14ac:dyDescent="0.3">
      <c r="A28" s="175" t="s">
        <v>568</v>
      </c>
      <c r="B28" s="176" t="s">
        <v>181</v>
      </c>
      <c r="C28" s="176" t="s">
        <v>1220</v>
      </c>
      <c r="D28" s="175" t="s">
        <v>820</v>
      </c>
      <c r="E28" s="172">
        <v>127594</v>
      </c>
      <c r="F28" s="177">
        <v>20719</v>
      </c>
      <c r="G28" s="177">
        <v>89702</v>
      </c>
      <c r="H28" s="178">
        <v>17173</v>
      </c>
      <c r="I28" s="172">
        <v>126823</v>
      </c>
      <c r="J28" s="177">
        <v>19561</v>
      </c>
      <c r="K28" s="177">
        <v>88367</v>
      </c>
      <c r="L28" s="178">
        <v>18895</v>
      </c>
      <c r="M28" s="172">
        <v>123843</v>
      </c>
      <c r="N28" s="177">
        <v>17110</v>
      </c>
      <c r="O28" s="177">
        <v>88607</v>
      </c>
      <c r="P28" s="178">
        <v>18126</v>
      </c>
    </row>
    <row r="29" spans="1:16" x14ac:dyDescent="0.3">
      <c r="A29" s="175" t="s">
        <v>1014</v>
      </c>
      <c r="B29" s="176" t="s">
        <v>712</v>
      </c>
      <c r="C29" s="176" t="s">
        <v>1221</v>
      </c>
      <c r="D29" s="175" t="s">
        <v>713</v>
      </c>
      <c r="E29" s="172">
        <v>117625</v>
      </c>
      <c r="F29" s="177">
        <v>16994</v>
      </c>
      <c r="G29" s="177">
        <v>76027</v>
      </c>
      <c r="H29" s="178">
        <v>24604</v>
      </c>
      <c r="I29" s="172">
        <v>122762</v>
      </c>
      <c r="J29" s="177">
        <v>20672</v>
      </c>
      <c r="K29" s="177">
        <v>75972</v>
      </c>
      <c r="L29" s="178">
        <v>26118</v>
      </c>
      <c r="M29" s="172">
        <v>120080</v>
      </c>
      <c r="N29" s="177">
        <v>19249</v>
      </c>
      <c r="O29" s="177">
        <v>75434</v>
      </c>
      <c r="P29" s="178">
        <v>25397</v>
      </c>
    </row>
    <row r="30" spans="1:16" x14ac:dyDescent="0.3">
      <c r="A30" s="175" t="s">
        <v>568</v>
      </c>
      <c r="B30" s="176" t="s">
        <v>914</v>
      </c>
      <c r="C30" s="176" t="s">
        <v>1222</v>
      </c>
      <c r="D30" s="175" t="s">
        <v>124</v>
      </c>
      <c r="E30" s="172">
        <v>117147</v>
      </c>
      <c r="F30" s="177">
        <v>19474</v>
      </c>
      <c r="G30" s="177">
        <v>73333</v>
      </c>
      <c r="H30" s="178">
        <v>24340</v>
      </c>
      <c r="I30" s="172">
        <v>119186</v>
      </c>
      <c r="J30" s="177">
        <v>19033</v>
      </c>
      <c r="K30" s="177">
        <v>73287</v>
      </c>
      <c r="L30" s="178">
        <v>26866</v>
      </c>
      <c r="M30" s="172">
        <v>117165</v>
      </c>
      <c r="N30" s="177">
        <v>17632</v>
      </c>
      <c r="O30" s="177">
        <v>73157</v>
      </c>
      <c r="P30" s="178">
        <v>26376</v>
      </c>
    </row>
    <row r="31" spans="1:16" x14ac:dyDescent="0.3">
      <c r="A31" s="175" t="s">
        <v>873</v>
      </c>
      <c r="B31" s="176" t="s">
        <v>108</v>
      </c>
      <c r="C31" s="176" t="s">
        <v>1223</v>
      </c>
      <c r="D31" s="175" t="s">
        <v>167</v>
      </c>
      <c r="E31" s="172">
        <v>116471</v>
      </c>
      <c r="F31" s="177">
        <v>1418</v>
      </c>
      <c r="G31" s="177">
        <v>113378</v>
      </c>
      <c r="H31" s="178">
        <v>1675</v>
      </c>
      <c r="I31" s="172">
        <v>116156</v>
      </c>
      <c r="J31" s="177">
        <v>1402</v>
      </c>
      <c r="K31" s="177">
        <v>112756</v>
      </c>
      <c r="L31" s="178">
        <v>1998</v>
      </c>
      <c r="M31" s="172">
        <v>117085</v>
      </c>
      <c r="N31" s="177">
        <v>1741</v>
      </c>
      <c r="O31" s="177">
        <v>113387</v>
      </c>
      <c r="P31" s="178">
        <v>1957</v>
      </c>
    </row>
    <row r="32" spans="1:16" x14ac:dyDescent="0.3">
      <c r="A32" s="175" t="s">
        <v>873</v>
      </c>
      <c r="B32" s="176" t="s">
        <v>475</v>
      </c>
      <c r="C32" s="176" t="s">
        <v>1224</v>
      </c>
      <c r="D32" s="175" t="s">
        <v>476</v>
      </c>
      <c r="E32" s="172">
        <v>117214</v>
      </c>
      <c r="F32" s="177">
        <v>18470</v>
      </c>
      <c r="G32" s="177">
        <v>80381</v>
      </c>
      <c r="H32" s="178">
        <v>18363</v>
      </c>
      <c r="I32" s="172">
        <v>118012</v>
      </c>
      <c r="J32" s="177">
        <v>17803</v>
      </c>
      <c r="K32" s="177">
        <v>80115</v>
      </c>
      <c r="L32" s="178">
        <v>20094</v>
      </c>
      <c r="M32" s="172">
        <v>114445</v>
      </c>
      <c r="N32" s="177">
        <v>14460</v>
      </c>
      <c r="O32" s="177">
        <v>80478</v>
      </c>
      <c r="P32" s="178">
        <v>19507</v>
      </c>
    </row>
    <row r="33" spans="1:16" x14ac:dyDescent="0.3">
      <c r="A33" s="175" t="s">
        <v>107</v>
      </c>
      <c r="B33" s="176" t="s">
        <v>272</v>
      </c>
      <c r="C33" s="176" t="s">
        <v>1225</v>
      </c>
      <c r="D33" s="175" t="s">
        <v>540</v>
      </c>
      <c r="E33" s="172">
        <v>109663</v>
      </c>
      <c r="F33" s="177">
        <v>25885</v>
      </c>
      <c r="G33" s="177">
        <v>62926</v>
      </c>
      <c r="H33" s="178">
        <v>20852</v>
      </c>
      <c r="I33" s="172">
        <v>112894</v>
      </c>
      <c r="J33" s="177">
        <v>26885</v>
      </c>
      <c r="K33" s="177">
        <v>63366</v>
      </c>
      <c r="L33" s="178">
        <v>22643</v>
      </c>
      <c r="M33" s="172">
        <v>109900</v>
      </c>
      <c r="N33" s="177">
        <v>24470</v>
      </c>
      <c r="O33" s="177">
        <v>63233</v>
      </c>
      <c r="P33" s="178">
        <v>22197</v>
      </c>
    </row>
    <row r="34" spans="1:16" x14ac:dyDescent="0.3">
      <c r="A34" s="175" t="s">
        <v>1038</v>
      </c>
      <c r="B34" s="176" t="s">
        <v>513</v>
      </c>
      <c r="C34" s="176" t="s">
        <v>1226</v>
      </c>
      <c r="D34" s="175" t="s">
        <v>514</v>
      </c>
      <c r="E34" s="172">
        <v>96129</v>
      </c>
      <c r="F34" s="177">
        <v>19439</v>
      </c>
      <c r="G34" s="177">
        <v>59667</v>
      </c>
      <c r="H34" s="178">
        <v>17023</v>
      </c>
      <c r="I34" s="172">
        <v>96882</v>
      </c>
      <c r="J34" s="177">
        <v>18229</v>
      </c>
      <c r="K34" s="177">
        <v>59911</v>
      </c>
      <c r="L34" s="178">
        <v>18742</v>
      </c>
      <c r="M34" s="172">
        <v>93560</v>
      </c>
      <c r="N34" s="177">
        <v>15495</v>
      </c>
      <c r="O34" s="177">
        <v>59614</v>
      </c>
      <c r="P34" s="178">
        <v>18451</v>
      </c>
    </row>
    <row r="35" spans="1:16" x14ac:dyDescent="0.3">
      <c r="A35" s="175" t="s">
        <v>680</v>
      </c>
      <c r="B35" s="176" t="s">
        <v>309</v>
      </c>
      <c r="C35" s="176" t="s">
        <v>1227</v>
      </c>
      <c r="D35" s="175" t="s">
        <v>310</v>
      </c>
      <c r="E35" s="172">
        <v>73077</v>
      </c>
      <c r="F35" s="177">
        <v>7456</v>
      </c>
      <c r="G35" s="177">
        <v>52437</v>
      </c>
      <c r="H35" s="178">
        <v>13184</v>
      </c>
      <c r="I35" s="172">
        <v>74694</v>
      </c>
      <c r="J35" s="177">
        <v>8167</v>
      </c>
      <c r="K35" s="177">
        <v>52160</v>
      </c>
      <c r="L35" s="178">
        <v>14367</v>
      </c>
      <c r="M35" s="172">
        <v>74915</v>
      </c>
      <c r="N35" s="177">
        <v>9134</v>
      </c>
      <c r="O35" s="177">
        <v>51861</v>
      </c>
      <c r="P35" s="178">
        <v>13920</v>
      </c>
    </row>
    <row r="36" spans="1:16" x14ac:dyDescent="0.3">
      <c r="A36" s="175" t="s">
        <v>1038</v>
      </c>
      <c r="B36" s="176" t="s">
        <v>108</v>
      </c>
      <c r="C36" s="176" t="s">
        <v>1228</v>
      </c>
      <c r="D36" s="175" t="s">
        <v>127</v>
      </c>
      <c r="E36" s="172">
        <v>75324</v>
      </c>
      <c r="F36" s="177">
        <v>7135</v>
      </c>
      <c r="G36" s="177">
        <v>55342</v>
      </c>
      <c r="H36" s="178">
        <v>12847</v>
      </c>
      <c r="I36" s="172">
        <v>74022</v>
      </c>
      <c r="J36" s="177">
        <v>7235</v>
      </c>
      <c r="K36" s="177">
        <v>53409</v>
      </c>
      <c r="L36" s="178">
        <v>13378</v>
      </c>
      <c r="M36" s="172">
        <v>73933</v>
      </c>
      <c r="N36" s="177">
        <v>6756</v>
      </c>
      <c r="O36" s="177">
        <v>54077</v>
      </c>
      <c r="P36" s="178">
        <v>13100</v>
      </c>
    </row>
    <row r="37" spans="1:16" x14ac:dyDescent="0.3">
      <c r="A37" s="175" t="s">
        <v>1085</v>
      </c>
      <c r="B37" s="176" t="s">
        <v>569</v>
      </c>
      <c r="C37" s="176" t="s">
        <v>1229</v>
      </c>
      <c r="D37" s="175" t="s">
        <v>585</v>
      </c>
      <c r="E37" s="172">
        <v>71204</v>
      </c>
      <c r="F37" s="177">
        <v>8745</v>
      </c>
      <c r="G37" s="177">
        <v>41845</v>
      </c>
      <c r="H37" s="178">
        <v>20614</v>
      </c>
      <c r="I37" s="172">
        <v>72780</v>
      </c>
      <c r="J37" s="177">
        <v>8702</v>
      </c>
      <c r="K37" s="177">
        <v>42426</v>
      </c>
      <c r="L37" s="178">
        <v>21652</v>
      </c>
      <c r="M37" s="172">
        <v>72459</v>
      </c>
      <c r="N37" s="177">
        <v>7877</v>
      </c>
      <c r="O37" s="177">
        <v>43065</v>
      </c>
      <c r="P37" s="178">
        <v>21517</v>
      </c>
    </row>
    <row r="38" spans="1:16" x14ac:dyDescent="0.3">
      <c r="A38" s="175" t="s">
        <v>107</v>
      </c>
      <c r="B38" s="176" t="s">
        <v>1086</v>
      </c>
      <c r="C38" s="175" t="s">
        <v>1230</v>
      </c>
      <c r="D38" s="175" t="s">
        <v>1120</v>
      </c>
      <c r="E38" s="172">
        <v>69023</v>
      </c>
      <c r="F38" s="177">
        <v>5400</v>
      </c>
      <c r="G38" s="177">
        <v>52330</v>
      </c>
      <c r="H38" s="178">
        <v>11293</v>
      </c>
      <c r="I38" s="172">
        <v>69235</v>
      </c>
      <c r="J38" s="177">
        <v>4920</v>
      </c>
      <c r="K38" s="177">
        <v>52112</v>
      </c>
      <c r="L38" s="178">
        <v>12203</v>
      </c>
      <c r="M38" s="180">
        <v>70363</v>
      </c>
      <c r="N38" s="181">
        <v>4826</v>
      </c>
      <c r="O38" s="181">
        <v>53401</v>
      </c>
      <c r="P38" s="182">
        <v>12136</v>
      </c>
    </row>
    <row r="39" spans="1:16" x14ac:dyDescent="0.3">
      <c r="A39" s="175" t="s">
        <v>1085</v>
      </c>
      <c r="B39" s="176" t="s">
        <v>1086</v>
      </c>
      <c r="C39" s="176" t="s">
        <v>1231</v>
      </c>
      <c r="D39" s="176" t="s">
        <v>1108</v>
      </c>
      <c r="E39" s="172">
        <v>68866</v>
      </c>
      <c r="F39" s="177">
        <v>11991</v>
      </c>
      <c r="G39" s="177">
        <v>40548</v>
      </c>
      <c r="H39" s="178">
        <v>16327</v>
      </c>
      <c r="I39" s="172">
        <v>69859</v>
      </c>
      <c r="J39" s="177">
        <v>12023</v>
      </c>
      <c r="K39" s="177">
        <v>40691</v>
      </c>
      <c r="L39" s="178">
        <v>17145</v>
      </c>
      <c r="M39" s="172">
        <v>69289</v>
      </c>
      <c r="N39" s="177">
        <v>11130</v>
      </c>
      <c r="O39" s="177">
        <v>41200</v>
      </c>
      <c r="P39" s="178">
        <v>16959</v>
      </c>
    </row>
    <row r="40" spans="1:16" x14ac:dyDescent="0.3">
      <c r="A40" s="175" t="s">
        <v>762</v>
      </c>
      <c r="B40" s="176" t="s">
        <v>939</v>
      </c>
      <c r="C40" s="176" t="s">
        <v>1232</v>
      </c>
      <c r="D40" s="175" t="s">
        <v>965</v>
      </c>
      <c r="E40" s="172">
        <v>66802</v>
      </c>
      <c r="F40" s="177">
        <v>6757</v>
      </c>
      <c r="G40" s="177">
        <v>43291</v>
      </c>
      <c r="H40" s="178">
        <v>16754</v>
      </c>
      <c r="I40" s="172">
        <v>67161</v>
      </c>
      <c r="J40" s="177">
        <v>7045</v>
      </c>
      <c r="K40" s="177">
        <v>42627</v>
      </c>
      <c r="L40" s="178">
        <v>17489</v>
      </c>
      <c r="M40" s="172">
        <v>66129</v>
      </c>
      <c r="N40" s="177">
        <v>6617</v>
      </c>
      <c r="O40" s="177">
        <v>42626</v>
      </c>
      <c r="P40" s="178">
        <v>16886</v>
      </c>
    </row>
    <row r="41" spans="1:16" x14ac:dyDescent="0.3">
      <c r="A41" s="175" t="s">
        <v>924</v>
      </c>
      <c r="B41" s="176" t="s">
        <v>108</v>
      </c>
      <c r="C41" s="176" t="s">
        <v>1233</v>
      </c>
      <c r="D41" s="175" t="s">
        <v>193</v>
      </c>
      <c r="E41" s="172">
        <v>76890</v>
      </c>
      <c r="F41" s="177">
        <v>2612</v>
      </c>
      <c r="G41" s="177">
        <v>73722</v>
      </c>
      <c r="H41" s="178">
        <v>556</v>
      </c>
      <c r="I41" s="172">
        <v>67462</v>
      </c>
      <c r="J41" s="177">
        <v>2602</v>
      </c>
      <c r="K41" s="177">
        <v>64263</v>
      </c>
      <c r="L41" s="178">
        <v>597</v>
      </c>
      <c r="M41" s="172">
        <v>65384</v>
      </c>
      <c r="N41" s="177">
        <v>1935</v>
      </c>
      <c r="O41" s="177">
        <v>62863</v>
      </c>
      <c r="P41" s="178">
        <v>586</v>
      </c>
    </row>
    <row r="42" spans="1:16" x14ac:dyDescent="0.3">
      <c r="A42" s="175" t="s">
        <v>234</v>
      </c>
      <c r="B42" s="176" t="s">
        <v>1131</v>
      </c>
      <c r="C42" s="176" t="s">
        <v>1234</v>
      </c>
      <c r="D42" s="175" t="s">
        <v>1132</v>
      </c>
      <c r="E42" s="172">
        <v>64937</v>
      </c>
      <c r="F42" s="177">
        <v>13473</v>
      </c>
      <c r="G42" s="177">
        <v>41347</v>
      </c>
      <c r="H42" s="178">
        <v>10117</v>
      </c>
      <c r="I42" s="172">
        <v>64586</v>
      </c>
      <c r="J42" s="177">
        <v>12444</v>
      </c>
      <c r="K42" s="177">
        <v>41037</v>
      </c>
      <c r="L42" s="178">
        <v>11105</v>
      </c>
      <c r="M42" s="172">
        <v>60766</v>
      </c>
      <c r="N42" s="177">
        <v>9896</v>
      </c>
      <c r="O42" s="177">
        <v>40310</v>
      </c>
      <c r="P42" s="178">
        <v>10560</v>
      </c>
    </row>
    <row r="43" spans="1:16" x14ac:dyDescent="0.3">
      <c r="A43" s="175" t="s">
        <v>711</v>
      </c>
      <c r="B43" s="176" t="s">
        <v>506</v>
      </c>
      <c r="C43" s="176" t="s">
        <v>1235</v>
      </c>
      <c r="D43" s="175" t="s">
        <v>1015</v>
      </c>
      <c r="E43" s="172">
        <v>54246</v>
      </c>
      <c r="F43" s="177">
        <v>9082</v>
      </c>
      <c r="G43" s="177">
        <v>38040</v>
      </c>
      <c r="H43" s="178">
        <v>7124</v>
      </c>
      <c r="I43" s="172">
        <v>56222</v>
      </c>
      <c r="J43" s="177">
        <v>10086</v>
      </c>
      <c r="K43" s="177">
        <v>37879</v>
      </c>
      <c r="L43" s="178">
        <v>8257</v>
      </c>
      <c r="M43" s="172">
        <v>57117</v>
      </c>
      <c r="N43" s="177">
        <v>11271</v>
      </c>
      <c r="O43" s="177">
        <v>37676</v>
      </c>
      <c r="P43" s="178">
        <v>8170</v>
      </c>
    </row>
    <row r="44" spans="1:16" x14ac:dyDescent="0.3">
      <c r="A44" s="175" t="s">
        <v>308</v>
      </c>
      <c r="B44" s="176" t="s">
        <v>108</v>
      </c>
      <c r="C44" s="176" t="s">
        <v>1236</v>
      </c>
      <c r="D44" s="176" t="s">
        <v>195</v>
      </c>
      <c r="E44" s="172">
        <v>57269</v>
      </c>
      <c r="F44" s="177">
        <v>11983</v>
      </c>
      <c r="G44" s="177">
        <v>40972</v>
      </c>
      <c r="H44" s="178">
        <v>4314</v>
      </c>
      <c r="I44" s="172">
        <v>55551</v>
      </c>
      <c r="J44" s="177">
        <v>10032</v>
      </c>
      <c r="K44" s="177">
        <v>40686</v>
      </c>
      <c r="L44" s="178">
        <v>4833</v>
      </c>
      <c r="M44" s="172">
        <v>56112</v>
      </c>
      <c r="N44" s="177">
        <v>10245</v>
      </c>
      <c r="O44" s="177">
        <v>41062</v>
      </c>
      <c r="P44" s="178">
        <v>4805</v>
      </c>
    </row>
    <row r="45" spans="1:16" x14ac:dyDescent="0.3">
      <c r="A45" s="175" t="s">
        <v>1038</v>
      </c>
      <c r="B45" s="176" t="s">
        <v>1086</v>
      </c>
      <c r="C45" s="176" t="s">
        <v>1237</v>
      </c>
      <c r="D45" s="175" t="s">
        <v>1115</v>
      </c>
      <c r="E45" s="172">
        <v>55357</v>
      </c>
      <c r="F45" s="177">
        <v>1402</v>
      </c>
      <c r="G45" s="177">
        <v>53374</v>
      </c>
      <c r="H45" s="178">
        <v>581</v>
      </c>
      <c r="I45" s="172">
        <v>54649</v>
      </c>
      <c r="J45" s="177">
        <v>1409</v>
      </c>
      <c r="K45" s="177">
        <v>52641</v>
      </c>
      <c r="L45" s="178">
        <v>599</v>
      </c>
      <c r="M45" s="172">
        <v>54794</v>
      </c>
      <c r="N45" s="177">
        <v>1408</v>
      </c>
      <c r="O45" s="177">
        <v>52726</v>
      </c>
      <c r="P45" s="178">
        <v>660</v>
      </c>
    </row>
    <row r="46" spans="1:16" x14ac:dyDescent="0.3">
      <c r="A46" s="175" t="s">
        <v>308</v>
      </c>
      <c r="B46" s="176" t="s">
        <v>939</v>
      </c>
      <c r="C46" s="176" t="s">
        <v>1238</v>
      </c>
      <c r="D46" s="175" t="s">
        <v>944</v>
      </c>
      <c r="E46" s="172">
        <v>56349</v>
      </c>
      <c r="F46" s="177">
        <v>10650</v>
      </c>
      <c r="G46" s="177">
        <v>33360</v>
      </c>
      <c r="H46" s="178">
        <v>12339</v>
      </c>
      <c r="I46" s="172">
        <v>55071</v>
      </c>
      <c r="J46" s="177">
        <v>8517</v>
      </c>
      <c r="K46" s="177">
        <v>33722</v>
      </c>
      <c r="L46" s="178">
        <v>12832</v>
      </c>
      <c r="M46" s="172">
        <v>51981</v>
      </c>
      <c r="N46" s="177">
        <v>8217</v>
      </c>
      <c r="O46" s="177">
        <v>32455</v>
      </c>
      <c r="P46" s="178">
        <v>11309</v>
      </c>
    </row>
    <row r="47" spans="1:16" x14ac:dyDescent="0.3">
      <c r="A47" s="175" t="s">
        <v>568</v>
      </c>
      <c r="B47" s="176" t="s">
        <v>449</v>
      </c>
      <c r="C47" s="176" t="s">
        <v>1239</v>
      </c>
      <c r="D47" s="175" t="s">
        <v>928</v>
      </c>
      <c r="E47" s="172">
        <v>47576</v>
      </c>
      <c r="F47" s="177">
        <v>10962</v>
      </c>
      <c r="G47" s="177">
        <v>28293</v>
      </c>
      <c r="H47" s="178">
        <v>8321</v>
      </c>
      <c r="I47" s="172">
        <v>49175</v>
      </c>
      <c r="J47" s="177">
        <v>11290</v>
      </c>
      <c r="K47" s="177">
        <v>28335</v>
      </c>
      <c r="L47" s="178">
        <v>9550</v>
      </c>
      <c r="M47" s="172">
        <v>51513</v>
      </c>
      <c r="N47" s="177">
        <v>13436</v>
      </c>
      <c r="O47" s="177">
        <v>28627</v>
      </c>
      <c r="P47" s="178">
        <v>9450</v>
      </c>
    </row>
    <row r="48" spans="1:16" x14ac:dyDescent="0.3">
      <c r="A48" s="175" t="s">
        <v>747</v>
      </c>
      <c r="B48" s="176" t="s">
        <v>569</v>
      </c>
      <c r="C48" s="176" t="s">
        <v>1240</v>
      </c>
      <c r="D48" s="175" t="s">
        <v>590</v>
      </c>
      <c r="E48" s="172">
        <v>51643</v>
      </c>
      <c r="F48" s="177">
        <v>7449</v>
      </c>
      <c r="G48" s="177">
        <v>31880</v>
      </c>
      <c r="H48" s="178">
        <v>12314</v>
      </c>
      <c r="I48" s="172">
        <v>51442</v>
      </c>
      <c r="J48" s="177">
        <v>7672</v>
      </c>
      <c r="K48" s="177">
        <v>30640</v>
      </c>
      <c r="L48" s="178">
        <v>13130</v>
      </c>
      <c r="M48" s="172">
        <v>50997</v>
      </c>
      <c r="N48" s="177">
        <v>7315</v>
      </c>
      <c r="O48" s="177">
        <v>30849</v>
      </c>
      <c r="P48" s="178">
        <v>12833</v>
      </c>
    </row>
    <row r="49" spans="1:16" x14ac:dyDescent="0.3">
      <c r="A49" s="175" t="s">
        <v>762</v>
      </c>
      <c r="B49" s="176" t="s">
        <v>569</v>
      </c>
      <c r="C49" s="176" t="s">
        <v>1241</v>
      </c>
      <c r="D49" s="175" t="s">
        <v>650</v>
      </c>
      <c r="E49" s="172">
        <v>45042</v>
      </c>
      <c r="F49" s="177">
        <v>3564</v>
      </c>
      <c r="G49" s="177">
        <v>35864</v>
      </c>
      <c r="H49" s="178">
        <v>5614</v>
      </c>
      <c r="I49" s="172">
        <v>43877</v>
      </c>
      <c r="J49" s="177">
        <v>3659</v>
      </c>
      <c r="K49" s="177">
        <v>34219</v>
      </c>
      <c r="L49" s="178">
        <v>5999</v>
      </c>
      <c r="M49" s="172">
        <v>44832</v>
      </c>
      <c r="N49" s="177">
        <v>3181</v>
      </c>
      <c r="O49" s="177">
        <v>35655</v>
      </c>
      <c r="P49" s="178">
        <v>5996</v>
      </c>
    </row>
    <row r="50" spans="1:16" x14ac:dyDescent="0.3">
      <c r="A50" s="175" t="s">
        <v>308</v>
      </c>
      <c r="B50" s="176" t="s">
        <v>569</v>
      </c>
      <c r="C50" s="176" t="s">
        <v>1242</v>
      </c>
      <c r="D50" s="175" t="s">
        <v>624</v>
      </c>
      <c r="E50" s="172">
        <v>43999</v>
      </c>
      <c r="F50" s="177">
        <v>4695</v>
      </c>
      <c r="G50" s="177">
        <v>25250</v>
      </c>
      <c r="H50" s="178">
        <v>14054</v>
      </c>
      <c r="I50" s="172">
        <v>44907</v>
      </c>
      <c r="J50" s="177">
        <v>4912</v>
      </c>
      <c r="K50" s="177">
        <v>24925</v>
      </c>
      <c r="L50" s="178">
        <v>15070</v>
      </c>
      <c r="M50" s="172">
        <v>44461</v>
      </c>
      <c r="N50" s="177">
        <v>4391</v>
      </c>
      <c r="O50" s="177">
        <v>25162</v>
      </c>
      <c r="P50" s="178">
        <v>14908</v>
      </c>
    </row>
    <row r="51" spans="1:16" x14ac:dyDescent="0.3">
      <c r="A51" s="175" t="s">
        <v>308</v>
      </c>
      <c r="B51" s="176" t="s">
        <v>748</v>
      </c>
      <c r="C51" s="176" t="s">
        <v>1243</v>
      </c>
      <c r="D51" s="175" t="s">
        <v>749</v>
      </c>
      <c r="E51" s="172">
        <v>44093</v>
      </c>
      <c r="F51" s="177">
        <v>5566</v>
      </c>
      <c r="G51" s="177">
        <v>34481</v>
      </c>
      <c r="H51" s="178">
        <v>4046</v>
      </c>
      <c r="I51" s="172">
        <v>44726</v>
      </c>
      <c r="J51" s="177">
        <v>5580</v>
      </c>
      <c r="K51" s="177">
        <v>34771</v>
      </c>
      <c r="L51" s="178">
        <v>4375</v>
      </c>
      <c r="M51" s="172">
        <v>43770</v>
      </c>
      <c r="N51" s="177">
        <v>4069</v>
      </c>
      <c r="O51" s="177">
        <v>35546</v>
      </c>
      <c r="P51" s="178">
        <v>4155</v>
      </c>
    </row>
    <row r="52" spans="1:16" x14ac:dyDescent="0.3">
      <c r="A52" s="175" t="s">
        <v>474</v>
      </c>
      <c r="B52" s="176" t="s">
        <v>569</v>
      </c>
      <c r="C52" s="176" t="s">
        <v>1244</v>
      </c>
      <c r="D52" s="175" t="s">
        <v>597</v>
      </c>
      <c r="E52" s="172">
        <v>38204</v>
      </c>
      <c r="F52" s="177">
        <v>2971</v>
      </c>
      <c r="G52" s="177">
        <v>29905</v>
      </c>
      <c r="H52" s="178">
        <v>5328</v>
      </c>
      <c r="I52" s="172">
        <v>39684</v>
      </c>
      <c r="J52" s="177">
        <v>3648</v>
      </c>
      <c r="K52" s="177">
        <v>30529</v>
      </c>
      <c r="L52" s="178">
        <v>5507</v>
      </c>
      <c r="M52" s="172">
        <v>39349</v>
      </c>
      <c r="N52" s="177">
        <v>2956</v>
      </c>
      <c r="O52" s="177">
        <v>30960</v>
      </c>
      <c r="P52" s="178">
        <v>5433</v>
      </c>
    </row>
    <row r="53" spans="1:16" x14ac:dyDescent="0.3">
      <c r="A53" s="175" t="s">
        <v>819</v>
      </c>
      <c r="B53" s="176" t="s">
        <v>569</v>
      </c>
      <c r="C53" s="176" t="s">
        <v>1245</v>
      </c>
      <c r="D53" s="175" t="s">
        <v>594</v>
      </c>
      <c r="E53" s="172">
        <v>40156</v>
      </c>
      <c r="F53" s="177">
        <v>8638</v>
      </c>
      <c r="G53" s="177">
        <v>22242</v>
      </c>
      <c r="H53" s="178">
        <v>9276</v>
      </c>
      <c r="I53" s="172">
        <v>39064</v>
      </c>
      <c r="J53" s="177">
        <v>7049</v>
      </c>
      <c r="K53" s="177">
        <v>22017</v>
      </c>
      <c r="L53" s="178">
        <v>9998</v>
      </c>
      <c r="M53" s="172">
        <v>38808</v>
      </c>
      <c r="N53" s="177">
        <v>7412</v>
      </c>
      <c r="O53" s="177">
        <v>21548</v>
      </c>
      <c r="P53" s="178">
        <v>9848</v>
      </c>
    </row>
    <row r="54" spans="1:16" x14ac:dyDescent="0.3">
      <c r="A54" s="175" t="s">
        <v>938</v>
      </c>
      <c r="B54" s="176" t="s">
        <v>458</v>
      </c>
      <c r="C54" s="176" t="s">
        <v>1246</v>
      </c>
      <c r="D54" s="175" t="s">
        <v>459</v>
      </c>
      <c r="E54" s="172">
        <v>38598</v>
      </c>
      <c r="F54" s="177">
        <v>4671</v>
      </c>
      <c r="G54" s="177">
        <v>21983</v>
      </c>
      <c r="H54" s="178">
        <v>11944</v>
      </c>
      <c r="I54" s="172">
        <v>39475</v>
      </c>
      <c r="J54" s="177">
        <v>4721</v>
      </c>
      <c r="K54" s="177">
        <v>22043</v>
      </c>
      <c r="L54" s="178">
        <v>12711</v>
      </c>
      <c r="M54" s="172">
        <v>38252</v>
      </c>
      <c r="N54" s="177">
        <v>4445</v>
      </c>
      <c r="O54" s="177">
        <v>21377</v>
      </c>
      <c r="P54" s="178">
        <v>12430</v>
      </c>
    </row>
    <row r="55" spans="1:16" x14ac:dyDescent="0.3">
      <c r="A55" s="175" t="s">
        <v>1085</v>
      </c>
      <c r="B55" s="176" t="s">
        <v>108</v>
      </c>
      <c r="C55" s="176" t="s">
        <v>1247</v>
      </c>
      <c r="D55" s="175" t="s">
        <v>172</v>
      </c>
      <c r="E55" s="172">
        <v>38262</v>
      </c>
      <c r="F55" s="177">
        <v>3691</v>
      </c>
      <c r="G55" s="177">
        <v>25546</v>
      </c>
      <c r="H55" s="178">
        <v>9025</v>
      </c>
      <c r="I55" s="172">
        <v>38578</v>
      </c>
      <c r="J55" s="177">
        <v>3684</v>
      </c>
      <c r="K55" s="177">
        <v>25456</v>
      </c>
      <c r="L55" s="178">
        <v>9438</v>
      </c>
      <c r="M55" s="172">
        <v>38224</v>
      </c>
      <c r="N55" s="177">
        <v>3069</v>
      </c>
      <c r="O55" s="177">
        <v>25850</v>
      </c>
      <c r="P55" s="178">
        <v>9305</v>
      </c>
    </row>
    <row r="56" spans="1:16" x14ac:dyDescent="0.3">
      <c r="A56" s="175" t="s">
        <v>938</v>
      </c>
      <c r="B56" s="176" t="s">
        <v>569</v>
      </c>
      <c r="C56" s="176" t="s">
        <v>1248</v>
      </c>
      <c r="D56" s="175" t="s">
        <v>580</v>
      </c>
      <c r="E56" s="172">
        <v>35250</v>
      </c>
      <c r="F56" s="177">
        <v>287</v>
      </c>
      <c r="G56" s="177">
        <v>33637</v>
      </c>
      <c r="H56" s="178">
        <v>1326</v>
      </c>
      <c r="I56" s="172">
        <v>35159</v>
      </c>
      <c r="J56" s="177">
        <v>209</v>
      </c>
      <c r="K56" s="177">
        <v>33550</v>
      </c>
      <c r="L56" s="178">
        <v>1400</v>
      </c>
      <c r="M56" s="172">
        <v>36463</v>
      </c>
      <c r="N56" s="177">
        <v>221</v>
      </c>
      <c r="O56" s="177">
        <v>34892</v>
      </c>
      <c r="P56" s="178">
        <v>1350</v>
      </c>
    </row>
    <row r="57" spans="1:16" x14ac:dyDescent="0.3">
      <c r="A57" s="175" t="s">
        <v>938</v>
      </c>
      <c r="B57" s="176" t="s">
        <v>309</v>
      </c>
      <c r="C57" s="176" t="s">
        <v>1249</v>
      </c>
      <c r="D57" s="175" t="s">
        <v>338</v>
      </c>
      <c r="E57" s="172">
        <v>34914</v>
      </c>
      <c r="F57" s="177">
        <v>2545</v>
      </c>
      <c r="G57" s="177">
        <v>25688</v>
      </c>
      <c r="H57" s="178">
        <v>6681</v>
      </c>
      <c r="I57" s="172">
        <v>35485</v>
      </c>
      <c r="J57" s="177">
        <v>2667</v>
      </c>
      <c r="K57" s="177">
        <v>25631</v>
      </c>
      <c r="L57" s="178">
        <v>7187</v>
      </c>
      <c r="M57" s="172">
        <v>35928</v>
      </c>
      <c r="N57" s="177">
        <v>2514</v>
      </c>
      <c r="O57" s="177">
        <v>26386</v>
      </c>
      <c r="P57" s="178">
        <v>7028</v>
      </c>
    </row>
    <row r="58" spans="1:16" x14ac:dyDescent="0.3">
      <c r="A58" s="175" t="s">
        <v>474</v>
      </c>
      <c r="B58" s="176" t="s">
        <v>1086</v>
      </c>
      <c r="C58" s="176" t="s">
        <v>1250</v>
      </c>
      <c r="D58" s="175" t="s">
        <v>1091</v>
      </c>
      <c r="E58" s="172">
        <v>34942</v>
      </c>
      <c r="F58" s="177">
        <v>7082</v>
      </c>
      <c r="G58" s="177">
        <v>22537</v>
      </c>
      <c r="H58" s="178">
        <v>5323</v>
      </c>
      <c r="I58" s="172">
        <v>36003</v>
      </c>
      <c r="J58" s="177">
        <v>7196</v>
      </c>
      <c r="K58" s="177">
        <v>22866</v>
      </c>
      <c r="L58" s="178">
        <v>5941</v>
      </c>
      <c r="M58" s="172">
        <v>35651</v>
      </c>
      <c r="N58" s="177">
        <v>6757</v>
      </c>
      <c r="O58" s="177">
        <v>23113</v>
      </c>
      <c r="P58" s="178">
        <v>5781</v>
      </c>
    </row>
    <row r="59" spans="1:16" x14ac:dyDescent="0.3">
      <c r="A59" s="175" t="s">
        <v>792</v>
      </c>
      <c r="B59" s="176" t="s">
        <v>108</v>
      </c>
      <c r="C59" s="176" t="s">
        <v>1251</v>
      </c>
      <c r="D59" s="175" t="s">
        <v>121</v>
      </c>
      <c r="E59" s="172">
        <v>35310</v>
      </c>
      <c r="F59" s="177">
        <v>7802</v>
      </c>
      <c r="G59" s="177">
        <v>19725</v>
      </c>
      <c r="H59" s="178">
        <v>7783</v>
      </c>
      <c r="I59" s="172">
        <v>37192</v>
      </c>
      <c r="J59" s="177">
        <v>7809</v>
      </c>
      <c r="K59" s="177">
        <v>20262</v>
      </c>
      <c r="L59" s="178">
        <v>9121</v>
      </c>
      <c r="M59" s="172">
        <v>35442</v>
      </c>
      <c r="N59" s="177">
        <v>6986</v>
      </c>
      <c r="O59" s="177">
        <v>19619</v>
      </c>
      <c r="P59" s="178">
        <v>8837</v>
      </c>
    </row>
    <row r="60" spans="1:16" x14ac:dyDescent="0.3">
      <c r="A60" s="175" t="s">
        <v>680</v>
      </c>
      <c r="B60" s="176" t="s">
        <v>681</v>
      </c>
      <c r="C60" s="176" t="s">
        <v>1252</v>
      </c>
      <c r="D60" s="175" t="s">
        <v>682</v>
      </c>
      <c r="E60" s="172">
        <v>35078</v>
      </c>
      <c r="F60" s="177">
        <v>1905</v>
      </c>
      <c r="G60" s="177">
        <v>27873</v>
      </c>
      <c r="H60" s="178">
        <v>5300</v>
      </c>
      <c r="I60" s="172">
        <v>35208</v>
      </c>
      <c r="J60" s="177">
        <v>1976</v>
      </c>
      <c r="K60" s="177">
        <v>27692</v>
      </c>
      <c r="L60" s="178">
        <v>5540</v>
      </c>
      <c r="M60" s="172">
        <v>34244</v>
      </c>
      <c r="N60" s="177">
        <v>1720</v>
      </c>
      <c r="O60" s="177">
        <v>27057</v>
      </c>
      <c r="P60" s="178">
        <v>5467</v>
      </c>
    </row>
    <row r="61" spans="1:16" x14ac:dyDescent="0.3">
      <c r="A61" s="175" t="s">
        <v>711</v>
      </c>
      <c r="B61" s="176" t="s">
        <v>309</v>
      </c>
      <c r="C61" s="176" t="s">
        <v>1253</v>
      </c>
      <c r="D61" s="175" t="s">
        <v>403</v>
      </c>
      <c r="E61" s="172">
        <v>34068</v>
      </c>
      <c r="F61" s="177">
        <v>3511</v>
      </c>
      <c r="G61" s="177">
        <v>22391</v>
      </c>
      <c r="H61" s="178">
        <v>8166</v>
      </c>
      <c r="I61" s="172">
        <v>34662</v>
      </c>
      <c r="J61" s="177">
        <v>3577</v>
      </c>
      <c r="K61" s="177">
        <v>22455</v>
      </c>
      <c r="L61" s="178">
        <v>8630</v>
      </c>
      <c r="M61" s="172">
        <v>34011</v>
      </c>
      <c r="N61" s="177">
        <v>3275</v>
      </c>
      <c r="O61" s="177">
        <v>22144</v>
      </c>
      <c r="P61" s="178">
        <v>8592</v>
      </c>
    </row>
    <row r="62" spans="1:16" x14ac:dyDescent="0.3">
      <c r="A62" s="175" t="s">
        <v>747</v>
      </c>
      <c r="B62" s="176" t="s">
        <v>569</v>
      </c>
      <c r="C62" s="176" t="s">
        <v>1254</v>
      </c>
      <c r="D62" s="175" t="s">
        <v>679</v>
      </c>
      <c r="E62" s="172">
        <v>32097</v>
      </c>
      <c r="F62" s="177">
        <v>6426</v>
      </c>
      <c r="G62" s="177">
        <v>17948</v>
      </c>
      <c r="H62" s="178">
        <v>7723</v>
      </c>
      <c r="I62" s="172">
        <v>29888</v>
      </c>
      <c r="J62" s="177">
        <v>3822</v>
      </c>
      <c r="K62" s="177">
        <v>17767</v>
      </c>
      <c r="L62" s="178">
        <v>8299</v>
      </c>
      <c r="M62" s="172">
        <v>32771</v>
      </c>
      <c r="N62" s="177">
        <v>6125</v>
      </c>
      <c r="O62" s="177">
        <v>18577</v>
      </c>
      <c r="P62" s="178">
        <v>8069</v>
      </c>
    </row>
    <row r="63" spans="1:16" x14ac:dyDescent="0.3">
      <c r="A63" s="175" t="s">
        <v>568</v>
      </c>
      <c r="B63" s="176" t="s">
        <v>1086</v>
      </c>
      <c r="C63" s="176" t="s">
        <v>1255</v>
      </c>
      <c r="D63" s="175" t="s">
        <v>1096</v>
      </c>
      <c r="E63" s="172">
        <v>32381</v>
      </c>
      <c r="F63" s="177">
        <v>4943</v>
      </c>
      <c r="G63" s="177">
        <v>19633</v>
      </c>
      <c r="H63" s="178">
        <v>7805</v>
      </c>
      <c r="I63" s="172">
        <v>33048</v>
      </c>
      <c r="J63" s="177">
        <v>4870</v>
      </c>
      <c r="K63" s="177">
        <v>19900</v>
      </c>
      <c r="L63" s="178">
        <v>8278</v>
      </c>
      <c r="M63" s="172">
        <v>32654</v>
      </c>
      <c r="N63" s="177">
        <v>4567</v>
      </c>
      <c r="O63" s="177">
        <v>20003</v>
      </c>
      <c r="P63" s="178">
        <v>8084</v>
      </c>
    </row>
    <row r="64" spans="1:16" x14ac:dyDescent="0.3">
      <c r="A64" s="175" t="s">
        <v>873</v>
      </c>
      <c r="B64" s="176" t="s">
        <v>569</v>
      </c>
      <c r="C64" s="176" t="s">
        <v>1256</v>
      </c>
      <c r="D64" s="175" t="s">
        <v>599</v>
      </c>
      <c r="E64" s="172">
        <v>31421</v>
      </c>
      <c r="F64" s="177">
        <v>4826</v>
      </c>
      <c r="G64" s="177">
        <v>17321</v>
      </c>
      <c r="H64" s="178">
        <v>9274</v>
      </c>
      <c r="I64" s="172">
        <v>32595</v>
      </c>
      <c r="J64" s="177">
        <v>5403</v>
      </c>
      <c r="K64" s="177">
        <v>17244</v>
      </c>
      <c r="L64" s="178">
        <v>9948</v>
      </c>
      <c r="M64" s="172">
        <v>31961</v>
      </c>
      <c r="N64" s="177">
        <v>4701</v>
      </c>
      <c r="O64" s="177">
        <v>17499</v>
      </c>
      <c r="P64" s="178">
        <v>9761</v>
      </c>
    </row>
    <row r="65" spans="1:16" x14ac:dyDescent="0.3">
      <c r="A65" s="175" t="s">
        <v>1130</v>
      </c>
      <c r="B65" s="176" t="s">
        <v>1086</v>
      </c>
      <c r="C65" s="176" t="s">
        <v>1257</v>
      </c>
      <c r="D65" s="175" t="s">
        <v>1092</v>
      </c>
      <c r="E65" s="172">
        <v>32087</v>
      </c>
      <c r="F65" s="177">
        <v>2771</v>
      </c>
      <c r="G65" s="177">
        <v>20815</v>
      </c>
      <c r="H65" s="178">
        <v>8501</v>
      </c>
      <c r="I65" s="172">
        <v>32421</v>
      </c>
      <c r="J65" s="177">
        <v>2681</v>
      </c>
      <c r="K65" s="177">
        <v>20786</v>
      </c>
      <c r="L65" s="178">
        <v>8954</v>
      </c>
      <c r="M65" s="172">
        <v>31680</v>
      </c>
      <c r="N65" s="177">
        <v>2382</v>
      </c>
      <c r="O65" s="177">
        <v>20525</v>
      </c>
      <c r="P65" s="178">
        <v>8773</v>
      </c>
    </row>
    <row r="66" spans="1:16" x14ac:dyDescent="0.3">
      <c r="A66" s="175" t="s">
        <v>680</v>
      </c>
      <c r="B66" s="176" t="s">
        <v>569</v>
      </c>
      <c r="C66" s="176" t="s">
        <v>1258</v>
      </c>
      <c r="D66" s="175" t="s">
        <v>621</v>
      </c>
      <c r="E66" s="172">
        <v>29005</v>
      </c>
      <c r="F66" s="177">
        <v>2157</v>
      </c>
      <c r="G66" s="177">
        <v>21382</v>
      </c>
      <c r="H66" s="178">
        <v>5466</v>
      </c>
      <c r="I66" s="172">
        <v>30097</v>
      </c>
      <c r="J66" s="177">
        <v>2226</v>
      </c>
      <c r="K66" s="177">
        <v>21651</v>
      </c>
      <c r="L66" s="178">
        <v>6220</v>
      </c>
      <c r="M66" s="172">
        <v>30360</v>
      </c>
      <c r="N66" s="177">
        <v>2163</v>
      </c>
      <c r="O66" s="177">
        <v>22027</v>
      </c>
      <c r="P66" s="178">
        <v>6170</v>
      </c>
    </row>
    <row r="67" spans="1:16" x14ac:dyDescent="0.3">
      <c r="A67" s="175" t="s">
        <v>1085</v>
      </c>
      <c r="B67" s="176" t="s">
        <v>939</v>
      </c>
      <c r="C67" s="176" t="s">
        <v>1259</v>
      </c>
      <c r="D67" s="175" t="s">
        <v>968</v>
      </c>
      <c r="E67" s="172">
        <v>29565</v>
      </c>
      <c r="F67" s="177">
        <v>2189</v>
      </c>
      <c r="G67" s="177">
        <v>19903</v>
      </c>
      <c r="H67" s="178">
        <v>7473</v>
      </c>
      <c r="I67" s="172">
        <v>29939</v>
      </c>
      <c r="J67" s="177">
        <v>2224</v>
      </c>
      <c r="K67" s="177">
        <v>19866</v>
      </c>
      <c r="L67" s="178">
        <v>7849</v>
      </c>
      <c r="M67" s="172">
        <v>30095</v>
      </c>
      <c r="N67" s="177">
        <v>2196</v>
      </c>
      <c r="O67" s="177">
        <v>20183</v>
      </c>
      <c r="P67" s="178">
        <v>7716</v>
      </c>
    </row>
    <row r="68" spans="1:16" x14ac:dyDescent="0.3">
      <c r="A68" s="175" t="s">
        <v>762</v>
      </c>
      <c r="B68" s="176" t="s">
        <v>569</v>
      </c>
      <c r="C68" s="176" t="s">
        <v>1260</v>
      </c>
      <c r="D68" s="175" t="s">
        <v>664</v>
      </c>
      <c r="E68" s="172">
        <v>27554</v>
      </c>
      <c r="F68" s="177">
        <v>1900</v>
      </c>
      <c r="G68" s="177">
        <v>20667</v>
      </c>
      <c r="H68" s="178">
        <v>4987</v>
      </c>
      <c r="I68" s="172">
        <v>28542</v>
      </c>
      <c r="J68" s="177">
        <v>2478</v>
      </c>
      <c r="K68" s="177">
        <v>20714</v>
      </c>
      <c r="L68" s="178">
        <v>5350</v>
      </c>
      <c r="M68" s="172">
        <v>28402</v>
      </c>
      <c r="N68" s="177">
        <v>2066</v>
      </c>
      <c r="O68" s="177">
        <v>21060</v>
      </c>
      <c r="P68" s="178">
        <v>5276</v>
      </c>
    </row>
    <row r="69" spans="1:16" x14ac:dyDescent="0.3">
      <c r="A69" s="175" t="s">
        <v>819</v>
      </c>
      <c r="B69" s="176" t="s">
        <v>235</v>
      </c>
      <c r="C69" s="176" t="s">
        <v>1261</v>
      </c>
      <c r="D69" s="175" t="s">
        <v>254</v>
      </c>
      <c r="E69" s="172">
        <v>27105</v>
      </c>
      <c r="F69" s="177">
        <v>2992</v>
      </c>
      <c r="G69" s="177">
        <v>17890</v>
      </c>
      <c r="H69" s="178">
        <v>6223</v>
      </c>
      <c r="I69" s="172">
        <v>28315</v>
      </c>
      <c r="J69" s="177">
        <v>3804</v>
      </c>
      <c r="K69" s="177">
        <v>17810</v>
      </c>
      <c r="L69" s="178">
        <v>6701</v>
      </c>
      <c r="M69" s="172">
        <v>28270</v>
      </c>
      <c r="N69" s="177">
        <v>3532</v>
      </c>
      <c r="O69" s="177">
        <v>18146</v>
      </c>
      <c r="P69" s="178">
        <v>6592</v>
      </c>
    </row>
    <row r="70" spans="1:16" x14ac:dyDescent="0.3">
      <c r="A70" s="175" t="s">
        <v>819</v>
      </c>
      <c r="B70" s="176" t="s">
        <v>569</v>
      </c>
      <c r="C70" s="176" t="s">
        <v>1262</v>
      </c>
      <c r="D70" s="175" t="s">
        <v>604</v>
      </c>
      <c r="E70" s="172">
        <v>27179</v>
      </c>
      <c r="F70" s="177">
        <v>4740</v>
      </c>
      <c r="G70" s="177">
        <v>15546</v>
      </c>
      <c r="H70" s="178">
        <v>6893</v>
      </c>
      <c r="I70" s="172">
        <v>27409</v>
      </c>
      <c r="J70" s="177">
        <v>4862</v>
      </c>
      <c r="K70" s="177">
        <v>15265</v>
      </c>
      <c r="L70" s="178">
        <v>7282</v>
      </c>
      <c r="M70" s="172">
        <v>27066</v>
      </c>
      <c r="N70" s="177">
        <v>4748</v>
      </c>
      <c r="O70" s="177">
        <v>15255</v>
      </c>
      <c r="P70" s="178">
        <v>7063</v>
      </c>
    </row>
    <row r="71" spans="1:16" x14ac:dyDescent="0.3">
      <c r="A71" s="175" t="s">
        <v>308</v>
      </c>
      <c r="B71" s="176" t="s">
        <v>108</v>
      </c>
      <c r="C71" s="176" t="s">
        <v>1263</v>
      </c>
      <c r="D71" s="175" t="s">
        <v>171</v>
      </c>
      <c r="E71" s="172">
        <v>25679</v>
      </c>
      <c r="F71" s="177">
        <v>2723</v>
      </c>
      <c r="G71" s="177">
        <v>17231</v>
      </c>
      <c r="H71" s="178">
        <v>5725</v>
      </c>
      <c r="I71" s="172">
        <v>26639</v>
      </c>
      <c r="J71" s="177">
        <v>3408</v>
      </c>
      <c r="K71" s="177">
        <v>17176</v>
      </c>
      <c r="L71" s="178">
        <v>6055</v>
      </c>
      <c r="M71" s="172">
        <v>26160</v>
      </c>
      <c r="N71" s="177">
        <v>3230</v>
      </c>
      <c r="O71" s="177">
        <v>16981</v>
      </c>
      <c r="P71" s="178">
        <v>5949</v>
      </c>
    </row>
    <row r="72" spans="1:16" x14ac:dyDescent="0.3">
      <c r="A72" s="175" t="s">
        <v>107</v>
      </c>
      <c r="B72" s="176" t="s">
        <v>939</v>
      </c>
      <c r="C72" s="176" t="s">
        <v>1264</v>
      </c>
      <c r="D72" s="175" t="s">
        <v>991</v>
      </c>
      <c r="E72" s="172">
        <v>26724</v>
      </c>
      <c r="F72" s="177">
        <v>1189</v>
      </c>
      <c r="G72" s="177">
        <v>22266</v>
      </c>
      <c r="H72" s="178">
        <v>3269</v>
      </c>
      <c r="I72" s="172">
        <v>26516</v>
      </c>
      <c r="J72" s="177">
        <v>1297</v>
      </c>
      <c r="K72" s="177">
        <v>21539</v>
      </c>
      <c r="L72" s="178">
        <v>3680</v>
      </c>
      <c r="M72" s="172">
        <v>26041</v>
      </c>
      <c r="N72" s="177">
        <v>972</v>
      </c>
      <c r="O72" s="177">
        <v>21466</v>
      </c>
      <c r="P72" s="178">
        <v>3603</v>
      </c>
    </row>
    <row r="73" spans="1:16" x14ac:dyDescent="0.3">
      <c r="A73" s="175" t="s">
        <v>924</v>
      </c>
      <c r="B73" s="176" t="s">
        <v>1161</v>
      </c>
      <c r="C73" s="176" t="s">
        <v>1265</v>
      </c>
      <c r="D73" s="175" t="s">
        <v>997</v>
      </c>
      <c r="E73" s="172">
        <v>25602</v>
      </c>
      <c r="F73" s="177">
        <v>5223</v>
      </c>
      <c r="G73" s="177">
        <v>14160</v>
      </c>
      <c r="H73" s="178">
        <v>6219</v>
      </c>
      <c r="I73" s="172">
        <v>26645</v>
      </c>
      <c r="J73" s="177">
        <v>5522</v>
      </c>
      <c r="K73" s="177">
        <v>14250</v>
      </c>
      <c r="L73" s="178">
        <v>6873</v>
      </c>
      <c r="M73" s="172">
        <v>25989</v>
      </c>
      <c r="N73" s="177">
        <v>5294</v>
      </c>
      <c r="O73" s="177">
        <v>13944</v>
      </c>
      <c r="P73" s="178">
        <v>6751</v>
      </c>
    </row>
    <row r="74" spans="1:16" x14ac:dyDescent="0.3">
      <c r="A74" s="175" t="s">
        <v>568</v>
      </c>
      <c r="B74" s="176" t="s">
        <v>712</v>
      </c>
      <c r="C74" s="176" t="s">
        <v>1266</v>
      </c>
      <c r="D74" s="175" t="s">
        <v>735</v>
      </c>
      <c r="E74" s="172">
        <v>21848</v>
      </c>
      <c r="F74" s="177">
        <v>3565</v>
      </c>
      <c r="G74" s="177">
        <v>14654</v>
      </c>
      <c r="H74" s="178">
        <v>3629</v>
      </c>
      <c r="I74" s="172">
        <v>22955</v>
      </c>
      <c r="J74" s="177">
        <v>4226</v>
      </c>
      <c r="K74" s="177">
        <v>14777</v>
      </c>
      <c r="L74" s="178">
        <v>3952</v>
      </c>
      <c r="M74" s="172">
        <v>23720</v>
      </c>
      <c r="N74" s="177">
        <v>4055</v>
      </c>
      <c r="O74" s="177">
        <v>15811</v>
      </c>
      <c r="P74" s="178">
        <v>3854</v>
      </c>
    </row>
    <row r="75" spans="1:16" x14ac:dyDescent="0.3">
      <c r="A75" s="175" t="s">
        <v>873</v>
      </c>
      <c r="B75" s="176" t="s">
        <v>1086</v>
      </c>
      <c r="C75" s="176" t="s">
        <v>1267</v>
      </c>
      <c r="D75" s="175" t="s">
        <v>1105</v>
      </c>
      <c r="E75" s="172">
        <v>21397</v>
      </c>
      <c r="F75" s="177">
        <v>2312</v>
      </c>
      <c r="G75" s="177">
        <v>15077</v>
      </c>
      <c r="H75" s="178">
        <v>4008</v>
      </c>
      <c r="I75" s="172">
        <v>22848</v>
      </c>
      <c r="J75" s="177">
        <v>3366</v>
      </c>
      <c r="K75" s="177">
        <v>15111</v>
      </c>
      <c r="L75" s="178">
        <v>4371</v>
      </c>
      <c r="M75" s="172">
        <v>23190</v>
      </c>
      <c r="N75" s="177">
        <v>3125</v>
      </c>
      <c r="O75" s="177">
        <v>15716</v>
      </c>
      <c r="P75" s="178">
        <v>4349</v>
      </c>
    </row>
    <row r="76" spans="1:16" x14ac:dyDescent="0.3">
      <c r="A76" s="175" t="s">
        <v>107</v>
      </c>
      <c r="B76" s="176" t="s">
        <v>261</v>
      </c>
      <c r="C76" s="176" t="s">
        <v>1268</v>
      </c>
      <c r="D76" s="175" t="s">
        <v>304</v>
      </c>
      <c r="E76" s="172">
        <v>22647</v>
      </c>
      <c r="F76" s="177">
        <v>1834</v>
      </c>
      <c r="G76" s="177">
        <v>17089</v>
      </c>
      <c r="H76" s="178">
        <v>3724</v>
      </c>
      <c r="I76" s="172">
        <v>22785</v>
      </c>
      <c r="J76" s="177">
        <v>1858</v>
      </c>
      <c r="K76" s="177">
        <v>17040</v>
      </c>
      <c r="L76" s="178">
        <v>3887</v>
      </c>
      <c r="M76" s="172">
        <v>22891</v>
      </c>
      <c r="N76" s="177">
        <v>1572</v>
      </c>
      <c r="O76" s="177">
        <v>17499</v>
      </c>
      <c r="P76" s="178">
        <v>3820</v>
      </c>
    </row>
    <row r="77" spans="1:16" x14ac:dyDescent="0.3">
      <c r="A77" s="175" t="s">
        <v>429</v>
      </c>
      <c r="B77" s="176" t="s">
        <v>1123</v>
      </c>
      <c r="C77" s="176" t="s">
        <v>1269</v>
      </c>
      <c r="D77" s="175" t="s">
        <v>1123</v>
      </c>
      <c r="E77" s="172">
        <v>21418</v>
      </c>
      <c r="F77" s="177">
        <v>437</v>
      </c>
      <c r="G77" s="177">
        <v>20439</v>
      </c>
      <c r="H77" s="178">
        <v>542</v>
      </c>
      <c r="I77" s="172">
        <v>21937</v>
      </c>
      <c r="J77" s="177">
        <v>732</v>
      </c>
      <c r="K77" s="177">
        <v>20512</v>
      </c>
      <c r="L77" s="178">
        <v>693</v>
      </c>
      <c r="M77" s="172">
        <v>22514</v>
      </c>
      <c r="N77" s="177">
        <v>753</v>
      </c>
      <c r="O77" s="177">
        <v>21093</v>
      </c>
      <c r="P77" s="178">
        <v>668</v>
      </c>
    </row>
    <row r="78" spans="1:16" x14ac:dyDescent="0.3">
      <c r="A78" s="175" t="s">
        <v>568</v>
      </c>
      <c r="B78" s="176" t="s">
        <v>108</v>
      </c>
      <c r="C78" s="176" t="s">
        <v>1270</v>
      </c>
      <c r="D78" s="175" t="s">
        <v>149</v>
      </c>
      <c r="E78" s="172">
        <v>21263</v>
      </c>
      <c r="F78" s="177">
        <v>2221</v>
      </c>
      <c r="G78" s="177">
        <v>16601</v>
      </c>
      <c r="H78" s="178">
        <v>2441</v>
      </c>
      <c r="I78" s="172">
        <v>21214</v>
      </c>
      <c r="J78" s="177">
        <v>2251</v>
      </c>
      <c r="K78" s="177">
        <v>16367</v>
      </c>
      <c r="L78" s="178">
        <v>2596</v>
      </c>
      <c r="M78" s="172">
        <v>21251</v>
      </c>
      <c r="N78" s="177">
        <v>2066</v>
      </c>
      <c r="O78" s="177">
        <v>16614</v>
      </c>
      <c r="P78" s="178">
        <v>2571</v>
      </c>
    </row>
    <row r="79" spans="1:16" x14ac:dyDescent="0.3">
      <c r="A79" s="175" t="s">
        <v>938</v>
      </c>
      <c r="B79" s="176" t="s">
        <v>939</v>
      </c>
      <c r="C79" s="176" t="s">
        <v>1271</v>
      </c>
      <c r="D79" s="175" t="s">
        <v>999</v>
      </c>
      <c r="E79" s="172">
        <v>21091</v>
      </c>
      <c r="F79" s="177">
        <v>1781</v>
      </c>
      <c r="G79" s="177">
        <v>14571</v>
      </c>
      <c r="H79" s="178">
        <v>4739</v>
      </c>
      <c r="I79" s="172">
        <v>21404</v>
      </c>
      <c r="J79" s="177">
        <v>1802</v>
      </c>
      <c r="K79" s="177">
        <v>14618</v>
      </c>
      <c r="L79" s="178">
        <v>4984</v>
      </c>
      <c r="M79" s="172">
        <v>21228</v>
      </c>
      <c r="N79" s="177">
        <v>1621</v>
      </c>
      <c r="O79" s="177">
        <v>14652</v>
      </c>
      <c r="P79" s="178">
        <v>4955</v>
      </c>
    </row>
    <row r="80" spans="1:16" x14ac:dyDescent="0.3">
      <c r="A80" s="175" t="s">
        <v>913</v>
      </c>
      <c r="B80" s="176" t="s">
        <v>108</v>
      </c>
      <c r="C80" s="176" t="s">
        <v>1272</v>
      </c>
      <c r="D80" s="175" t="s">
        <v>135</v>
      </c>
      <c r="E80" s="172">
        <v>20201</v>
      </c>
      <c r="F80" s="177">
        <v>3627</v>
      </c>
      <c r="G80" s="177">
        <v>11060</v>
      </c>
      <c r="H80" s="178">
        <v>5514</v>
      </c>
      <c r="I80" s="172">
        <v>20788</v>
      </c>
      <c r="J80" s="177">
        <v>3838</v>
      </c>
      <c r="K80" s="177">
        <v>11071</v>
      </c>
      <c r="L80" s="178">
        <v>5879</v>
      </c>
      <c r="M80" s="172">
        <v>21178</v>
      </c>
      <c r="N80" s="177">
        <v>4357</v>
      </c>
      <c r="O80" s="177">
        <v>11017</v>
      </c>
      <c r="P80" s="178">
        <v>5804</v>
      </c>
    </row>
    <row r="81" spans="1:16" x14ac:dyDescent="0.3">
      <c r="A81" s="175" t="s">
        <v>792</v>
      </c>
      <c r="B81" s="176" t="s">
        <v>108</v>
      </c>
      <c r="C81" s="176" t="s">
        <v>1273</v>
      </c>
      <c r="D81" s="175" t="s">
        <v>177</v>
      </c>
      <c r="E81" s="172">
        <v>19707</v>
      </c>
      <c r="F81" s="177">
        <v>2181</v>
      </c>
      <c r="G81" s="177">
        <v>14237</v>
      </c>
      <c r="H81" s="178">
        <v>3289</v>
      </c>
      <c r="I81" s="172">
        <v>20354</v>
      </c>
      <c r="J81" s="177">
        <v>2299</v>
      </c>
      <c r="K81" s="177">
        <v>14534</v>
      </c>
      <c r="L81" s="178">
        <v>3521</v>
      </c>
      <c r="M81" s="172">
        <v>20279</v>
      </c>
      <c r="N81" s="177">
        <v>2250</v>
      </c>
      <c r="O81" s="177">
        <v>14537</v>
      </c>
      <c r="P81" s="178">
        <v>3492</v>
      </c>
    </row>
    <row r="82" spans="1:16" x14ac:dyDescent="0.3">
      <c r="A82" s="175" t="s">
        <v>938</v>
      </c>
      <c r="B82" s="176" t="s">
        <v>874</v>
      </c>
      <c r="C82" s="176" t="s">
        <v>1274</v>
      </c>
      <c r="D82" s="175" t="s">
        <v>899</v>
      </c>
      <c r="E82" s="172">
        <v>18701</v>
      </c>
      <c r="F82" s="177">
        <v>3390</v>
      </c>
      <c r="G82" s="177">
        <v>9538</v>
      </c>
      <c r="H82" s="178">
        <v>5773</v>
      </c>
      <c r="I82" s="172">
        <v>19602</v>
      </c>
      <c r="J82" s="177">
        <v>3622</v>
      </c>
      <c r="K82" s="177">
        <v>9680</v>
      </c>
      <c r="L82" s="178">
        <v>6300</v>
      </c>
      <c r="M82" s="172">
        <v>19310</v>
      </c>
      <c r="N82" s="177">
        <v>3442</v>
      </c>
      <c r="O82" s="177">
        <v>9671</v>
      </c>
      <c r="P82" s="178">
        <v>6197</v>
      </c>
    </row>
    <row r="83" spans="1:16" x14ac:dyDescent="0.3">
      <c r="A83" s="175" t="s">
        <v>429</v>
      </c>
      <c r="B83" s="176" t="s">
        <v>181</v>
      </c>
      <c r="C83" s="176" t="s">
        <v>1275</v>
      </c>
      <c r="D83" s="175" t="s">
        <v>843</v>
      </c>
      <c r="E83" s="172">
        <v>17892</v>
      </c>
      <c r="F83" s="177">
        <v>5970</v>
      </c>
      <c r="G83" s="177">
        <v>8275</v>
      </c>
      <c r="H83" s="178">
        <v>3647</v>
      </c>
      <c r="I83" s="172">
        <v>18585</v>
      </c>
      <c r="J83" s="177">
        <v>6042</v>
      </c>
      <c r="K83" s="177">
        <v>8183</v>
      </c>
      <c r="L83" s="178">
        <v>4360</v>
      </c>
      <c r="M83" s="172">
        <v>18490</v>
      </c>
      <c r="N83" s="177">
        <v>5752</v>
      </c>
      <c r="O83" s="177">
        <v>8283</v>
      </c>
      <c r="P83" s="178">
        <v>4455</v>
      </c>
    </row>
    <row r="84" spans="1:16" x14ac:dyDescent="0.3">
      <c r="A84" s="175" t="s">
        <v>107</v>
      </c>
      <c r="B84" s="176" t="s">
        <v>1150</v>
      </c>
      <c r="C84" s="176" t="s">
        <v>1276</v>
      </c>
      <c r="D84" s="175" t="s">
        <v>1151</v>
      </c>
      <c r="E84" s="172">
        <v>16448</v>
      </c>
      <c r="F84" s="177">
        <v>4976</v>
      </c>
      <c r="G84" s="177">
        <v>6867</v>
      </c>
      <c r="H84" s="178">
        <v>4605</v>
      </c>
      <c r="I84" s="172">
        <v>18046</v>
      </c>
      <c r="J84" s="177">
        <v>5541</v>
      </c>
      <c r="K84" s="177">
        <v>7205</v>
      </c>
      <c r="L84" s="178">
        <v>5300</v>
      </c>
      <c r="M84" s="172">
        <v>17562</v>
      </c>
      <c r="N84" s="177">
        <v>4799</v>
      </c>
      <c r="O84" s="177">
        <v>7421</v>
      </c>
      <c r="P84" s="178">
        <v>5342</v>
      </c>
    </row>
    <row r="85" spans="1:16" x14ac:dyDescent="0.3">
      <c r="A85" s="175" t="s">
        <v>457</v>
      </c>
      <c r="B85" s="176" t="s">
        <v>793</v>
      </c>
      <c r="C85" s="176" t="s">
        <v>1277</v>
      </c>
      <c r="D85" s="175" t="s">
        <v>795</v>
      </c>
      <c r="E85" s="172">
        <v>17134</v>
      </c>
      <c r="F85" s="177">
        <v>2644</v>
      </c>
      <c r="G85" s="177">
        <v>8841</v>
      </c>
      <c r="H85" s="178">
        <v>5649</v>
      </c>
      <c r="I85" s="172">
        <v>17683</v>
      </c>
      <c r="J85" s="177">
        <v>2709</v>
      </c>
      <c r="K85" s="177">
        <v>9008</v>
      </c>
      <c r="L85" s="178">
        <v>5966</v>
      </c>
      <c r="M85" s="172">
        <v>17201</v>
      </c>
      <c r="N85" s="177">
        <v>2702</v>
      </c>
      <c r="O85" s="177">
        <v>8700</v>
      </c>
      <c r="P85" s="178">
        <v>5799</v>
      </c>
    </row>
    <row r="86" spans="1:16" x14ac:dyDescent="0.3">
      <c r="A86" s="175" t="s">
        <v>107</v>
      </c>
      <c r="B86" s="176" t="s">
        <v>475</v>
      </c>
      <c r="C86" s="176" t="s">
        <v>1278</v>
      </c>
      <c r="D86" s="175" t="s">
        <v>502</v>
      </c>
      <c r="E86" s="172">
        <v>16523</v>
      </c>
      <c r="F86" s="177">
        <v>1960</v>
      </c>
      <c r="G86" s="177">
        <v>11355</v>
      </c>
      <c r="H86" s="178">
        <v>3208</v>
      </c>
      <c r="I86" s="172">
        <v>16723</v>
      </c>
      <c r="J86" s="177">
        <v>1933</v>
      </c>
      <c r="K86" s="177">
        <v>11379</v>
      </c>
      <c r="L86" s="178">
        <v>3411</v>
      </c>
      <c r="M86" s="172">
        <v>16852</v>
      </c>
      <c r="N86" s="177">
        <v>1771</v>
      </c>
      <c r="O86" s="177">
        <v>11700</v>
      </c>
      <c r="P86" s="178">
        <v>3381</v>
      </c>
    </row>
    <row r="87" spans="1:16" x14ac:dyDescent="0.3">
      <c r="A87" s="175" t="s">
        <v>234</v>
      </c>
      <c r="B87" s="176" t="s">
        <v>181</v>
      </c>
      <c r="C87" s="176" t="s">
        <v>1279</v>
      </c>
      <c r="D87" s="175" t="s">
        <v>870</v>
      </c>
      <c r="E87" s="172">
        <v>16940</v>
      </c>
      <c r="F87" s="177">
        <v>2715</v>
      </c>
      <c r="G87" s="177">
        <v>10962</v>
      </c>
      <c r="H87" s="178">
        <v>3263</v>
      </c>
      <c r="I87" s="172">
        <v>17613</v>
      </c>
      <c r="J87" s="177">
        <v>3163</v>
      </c>
      <c r="K87" s="177">
        <v>10868</v>
      </c>
      <c r="L87" s="178">
        <v>3582</v>
      </c>
      <c r="M87" s="172">
        <v>16919</v>
      </c>
      <c r="N87" s="177">
        <v>2423</v>
      </c>
      <c r="O87" s="177">
        <v>10872</v>
      </c>
      <c r="P87" s="178">
        <v>3624</v>
      </c>
    </row>
    <row r="88" spans="1:16" x14ac:dyDescent="0.3">
      <c r="A88" s="175" t="s">
        <v>107</v>
      </c>
      <c r="B88" s="176" t="s">
        <v>108</v>
      </c>
      <c r="C88" s="176" t="s">
        <v>1280</v>
      </c>
      <c r="D88" s="175" t="s">
        <v>163</v>
      </c>
      <c r="E88" s="172">
        <v>17314</v>
      </c>
      <c r="F88" s="177">
        <v>1142</v>
      </c>
      <c r="G88" s="177">
        <v>14546</v>
      </c>
      <c r="H88" s="178">
        <v>1626</v>
      </c>
      <c r="I88" s="172">
        <v>17007</v>
      </c>
      <c r="J88" s="177">
        <v>1163</v>
      </c>
      <c r="K88" s="177">
        <v>14062</v>
      </c>
      <c r="L88" s="178">
        <v>1782</v>
      </c>
      <c r="M88" s="172">
        <v>16760</v>
      </c>
      <c r="N88" s="177">
        <v>1099</v>
      </c>
      <c r="O88" s="177">
        <v>13987</v>
      </c>
      <c r="P88" s="178">
        <v>1674</v>
      </c>
    </row>
    <row r="89" spans="1:16" x14ac:dyDescent="0.3">
      <c r="A89" s="175" t="s">
        <v>747</v>
      </c>
      <c r="B89" s="176" t="s">
        <v>108</v>
      </c>
      <c r="C89" s="176" t="s">
        <v>1281</v>
      </c>
      <c r="D89" s="175" t="s">
        <v>141</v>
      </c>
      <c r="E89" s="172">
        <v>16489</v>
      </c>
      <c r="F89" s="177">
        <v>3133</v>
      </c>
      <c r="G89" s="177">
        <v>9989</v>
      </c>
      <c r="H89" s="178">
        <v>3367</v>
      </c>
      <c r="I89" s="172">
        <v>17033</v>
      </c>
      <c r="J89" s="177">
        <v>3263</v>
      </c>
      <c r="K89" s="177">
        <v>10100</v>
      </c>
      <c r="L89" s="178">
        <v>3670</v>
      </c>
      <c r="M89" s="172">
        <v>16566</v>
      </c>
      <c r="N89" s="177">
        <v>2761</v>
      </c>
      <c r="O89" s="177">
        <v>10272</v>
      </c>
      <c r="P89" s="178">
        <v>3533</v>
      </c>
    </row>
    <row r="90" spans="1:16" x14ac:dyDescent="0.3">
      <c r="A90" s="175" t="s">
        <v>457</v>
      </c>
      <c r="B90" s="176" t="s">
        <v>1179</v>
      </c>
      <c r="C90" s="176" t="s">
        <v>1282</v>
      </c>
      <c r="D90" s="175" t="s">
        <v>1180</v>
      </c>
      <c r="E90" s="172">
        <v>16314</v>
      </c>
      <c r="F90" s="177">
        <v>3850</v>
      </c>
      <c r="G90" s="177">
        <v>7541</v>
      </c>
      <c r="H90" s="178">
        <v>4923</v>
      </c>
      <c r="I90" s="172">
        <v>17053</v>
      </c>
      <c r="J90" s="177">
        <v>3966</v>
      </c>
      <c r="K90" s="177">
        <v>7601</v>
      </c>
      <c r="L90" s="178">
        <v>5486</v>
      </c>
      <c r="M90" s="172">
        <v>16397</v>
      </c>
      <c r="N90" s="177">
        <v>3726</v>
      </c>
      <c r="O90" s="177">
        <v>7478</v>
      </c>
      <c r="P90" s="178">
        <v>5193</v>
      </c>
    </row>
    <row r="91" spans="1:16" x14ac:dyDescent="0.3">
      <c r="A91" s="175" t="s">
        <v>680</v>
      </c>
      <c r="B91" s="176" t="s">
        <v>108</v>
      </c>
      <c r="C91" s="176" t="s">
        <v>1283</v>
      </c>
      <c r="D91" s="175" t="s">
        <v>159</v>
      </c>
      <c r="E91" s="172">
        <v>15797</v>
      </c>
      <c r="F91" s="177">
        <v>3458</v>
      </c>
      <c r="G91" s="177">
        <v>7927</v>
      </c>
      <c r="H91" s="178">
        <v>4412</v>
      </c>
      <c r="I91" s="172">
        <v>16183</v>
      </c>
      <c r="J91" s="177">
        <v>3626</v>
      </c>
      <c r="K91" s="177">
        <v>7953</v>
      </c>
      <c r="L91" s="178">
        <v>4604</v>
      </c>
      <c r="M91" s="172">
        <v>16173</v>
      </c>
      <c r="N91" s="177">
        <v>3530</v>
      </c>
      <c r="O91" s="177">
        <v>8174</v>
      </c>
      <c r="P91" s="178">
        <v>4469</v>
      </c>
    </row>
    <row r="92" spans="1:16" x14ac:dyDescent="0.3">
      <c r="A92" s="175" t="s">
        <v>1038</v>
      </c>
      <c r="B92" s="176" t="s">
        <v>569</v>
      </c>
      <c r="C92" s="176" t="s">
        <v>1284</v>
      </c>
      <c r="D92" s="175" t="s">
        <v>668</v>
      </c>
      <c r="E92" s="172">
        <v>14745</v>
      </c>
      <c r="F92" s="177">
        <v>4085</v>
      </c>
      <c r="G92" s="177">
        <v>6447</v>
      </c>
      <c r="H92" s="178">
        <v>4213</v>
      </c>
      <c r="I92" s="172">
        <v>15654</v>
      </c>
      <c r="J92" s="177">
        <v>4240</v>
      </c>
      <c r="K92" s="177">
        <v>6622</v>
      </c>
      <c r="L92" s="178">
        <v>4792</v>
      </c>
      <c r="M92" s="172">
        <v>15461</v>
      </c>
      <c r="N92" s="177">
        <v>4197</v>
      </c>
      <c r="O92" s="177">
        <v>6612</v>
      </c>
      <c r="P92" s="178">
        <v>4652</v>
      </c>
    </row>
    <row r="93" spans="1:16" x14ac:dyDescent="0.3">
      <c r="A93" s="175" t="s">
        <v>792</v>
      </c>
      <c r="B93" s="176" t="s">
        <v>1086</v>
      </c>
      <c r="C93" s="176" t="s">
        <v>1285</v>
      </c>
      <c r="D93" s="175" t="s">
        <v>239</v>
      </c>
      <c r="E93" s="172">
        <v>15166</v>
      </c>
      <c r="F93" s="177">
        <v>1316</v>
      </c>
      <c r="G93" s="177">
        <v>11503</v>
      </c>
      <c r="H93" s="178">
        <v>2347</v>
      </c>
      <c r="I93" s="172">
        <v>15448</v>
      </c>
      <c r="J93" s="177">
        <v>1301</v>
      </c>
      <c r="K93" s="177">
        <v>11654</v>
      </c>
      <c r="L93" s="178">
        <v>2493</v>
      </c>
      <c r="M93" s="172">
        <v>15481</v>
      </c>
      <c r="N93" s="177">
        <v>1166</v>
      </c>
      <c r="O93" s="177">
        <v>11802</v>
      </c>
      <c r="P93" s="178">
        <v>2513</v>
      </c>
    </row>
    <row r="94" spans="1:16" x14ac:dyDescent="0.3">
      <c r="A94" s="175" t="s">
        <v>107</v>
      </c>
      <c r="B94" s="176" t="s">
        <v>513</v>
      </c>
      <c r="C94" s="176" t="s">
        <v>1286</v>
      </c>
      <c r="D94" s="175" t="s">
        <v>515</v>
      </c>
      <c r="E94" s="172">
        <v>14999</v>
      </c>
      <c r="F94" s="177">
        <v>1263</v>
      </c>
      <c r="G94" s="177">
        <v>11962</v>
      </c>
      <c r="H94" s="178">
        <v>1774</v>
      </c>
      <c r="I94" s="172">
        <v>15210</v>
      </c>
      <c r="J94" s="177">
        <v>1280</v>
      </c>
      <c r="K94" s="177">
        <v>12022</v>
      </c>
      <c r="L94" s="178">
        <v>1908</v>
      </c>
      <c r="M94" s="172">
        <v>15208</v>
      </c>
      <c r="N94" s="177">
        <v>1043</v>
      </c>
      <c r="O94" s="177">
        <v>12270</v>
      </c>
      <c r="P94" s="178">
        <v>1895</v>
      </c>
    </row>
    <row r="95" spans="1:16" x14ac:dyDescent="0.3">
      <c r="A95" s="175" t="s">
        <v>308</v>
      </c>
      <c r="B95" s="176" t="s">
        <v>569</v>
      </c>
      <c r="C95" s="176" t="s">
        <v>1287</v>
      </c>
      <c r="D95" s="175" t="s">
        <v>651</v>
      </c>
      <c r="E95" s="172">
        <v>14645</v>
      </c>
      <c r="F95" s="177">
        <v>1691</v>
      </c>
      <c r="G95" s="177">
        <v>10067</v>
      </c>
      <c r="H95" s="178">
        <v>2887</v>
      </c>
      <c r="I95" s="172">
        <v>14837</v>
      </c>
      <c r="J95" s="177">
        <v>1662</v>
      </c>
      <c r="K95" s="177">
        <v>10090</v>
      </c>
      <c r="L95" s="178">
        <v>3085</v>
      </c>
      <c r="M95" s="172">
        <v>14808</v>
      </c>
      <c r="N95" s="177">
        <v>1480</v>
      </c>
      <c r="O95" s="177">
        <v>10225</v>
      </c>
      <c r="P95" s="178">
        <v>3103</v>
      </c>
    </row>
    <row r="96" spans="1:16" x14ac:dyDescent="0.3">
      <c r="A96" s="175" t="s">
        <v>539</v>
      </c>
      <c r="B96" s="176" t="s">
        <v>939</v>
      </c>
      <c r="C96" s="176" t="s">
        <v>1288</v>
      </c>
      <c r="D96" s="175" t="s">
        <v>1006</v>
      </c>
      <c r="E96" s="172">
        <v>13771</v>
      </c>
      <c r="F96" s="177">
        <v>1689</v>
      </c>
      <c r="G96" s="177">
        <v>7684</v>
      </c>
      <c r="H96" s="178">
        <v>4398</v>
      </c>
      <c r="I96" s="172">
        <v>14476</v>
      </c>
      <c r="J96" s="177">
        <v>1872</v>
      </c>
      <c r="K96" s="177">
        <v>7977</v>
      </c>
      <c r="L96" s="178">
        <v>4627</v>
      </c>
      <c r="M96" s="172">
        <v>14703</v>
      </c>
      <c r="N96" s="177">
        <v>1876</v>
      </c>
      <c r="O96" s="177">
        <v>8262</v>
      </c>
      <c r="P96" s="178">
        <v>4565</v>
      </c>
    </row>
    <row r="97" spans="1:16" x14ac:dyDescent="0.3">
      <c r="A97" s="175" t="s">
        <v>107</v>
      </c>
      <c r="B97" s="176" t="s">
        <v>793</v>
      </c>
      <c r="C97" s="176" t="s">
        <v>1289</v>
      </c>
      <c r="D97" s="175" t="s">
        <v>811</v>
      </c>
      <c r="E97" s="172">
        <v>14475</v>
      </c>
      <c r="F97" s="177">
        <v>4657</v>
      </c>
      <c r="G97" s="177">
        <v>8070</v>
      </c>
      <c r="H97" s="178">
        <v>1748</v>
      </c>
      <c r="I97" s="172">
        <v>14799</v>
      </c>
      <c r="J97" s="177">
        <v>4675</v>
      </c>
      <c r="K97" s="177">
        <v>8175</v>
      </c>
      <c r="L97" s="178">
        <v>1949</v>
      </c>
      <c r="M97" s="172">
        <v>14612</v>
      </c>
      <c r="N97" s="177">
        <v>4645</v>
      </c>
      <c r="O97" s="177">
        <v>8012</v>
      </c>
      <c r="P97" s="178">
        <v>1955</v>
      </c>
    </row>
    <row r="98" spans="1:16" x14ac:dyDescent="0.3">
      <c r="A98" s="175" t="s">
        <v>873</v>
      </c>
      <c r="B98" s="176" t="s">
        <v>748</v>
      </c>
      <c r="C98" s="176" t="s">
        <v>1290</v>
      </c>
      <c r="D98" s="175" t="s">
        <v>757</v>
      </c>
      <c r="E98" s="172">
        <v>13577</v>
      </c>
      <c r="F98" s="177">
        <v>2827</v>
      </c>
      <c r="G98" s="177">
        <v>7146</v>
      </c>
      <c r="H98" s="178">
        <v>3604</v>
      </c>
      <c r="I98" s="172">
        <v>13874</v>
      </c>
      <c r="J98" s="177">
        <v>2892</v>
      </c>
      <c r="K98" s="177">
        <v>7124</v>
      </c>
      <c r="L98" s="178">
        <v>3858</v>
      </c>
      <c r="M98" s="172">
        <v>14069</v>
      </c>
      <c r="N98" s="177">
        <v>2951</v>
      </c>
      <c r="O98" s="177">
        <v>7398</v>
      </c>
      <c r="P98" s="178">
        <v>3720</v>
      </c>
    </row>
    <row r="99" spans="1:16" x14ac:dyDescent="0.3">
      <c r="A99" s="175" t="s">
        <v>938</v>
      </c>
      <c r="B99" s="176" t="s">
        <v>569</v>
      </c>
      <c r="C99" s="176" t="s">
        <v>1291</v>
      </c>
      <c r="D99" s="175" t="s">
        <v>660</v>
      </c>
      <c r="E99" s="172">
        <v>13875</v>
      </c>
      <c r="F99" s="177">
        <v>1595</v>
      </c>
      <c r="G99" s="177">
        <v>9395</v>
      </c>
      <c r="H99" s="178">
        <v>2885</v>
      </c>
      <c r="I99" s="172">
        <v>14052</v>
      </c>
      <c r="J99" s="177">
        <v>1602</v>
      </c>
      <c r="K99" s="177">
        <v>9369</v>
      </c>
      <c r="L99" s="178">
        <v>3081</v>
      </c>
      <c r="M99" s="172">
        <v>14022</v>
      </c>
      <c r="N99" s="177">
        <v>1434</v>
      </c>
      <c r="O99" s="177">
        <v>9522</v>
      </c>
      <c r="P99" s="178">
        <v>3066</v>
      </c>
    </row>
    <row r="100" spans="1:16" x14ac:dyDescent="0.3">
      <c r="A100" s="175" t="s">
        <v>474</v>
      </c>
      <c r="B100" s="176" t="s">
        <v>449</v>
      </c>
      <c r="C100" s="176" t="s">
        <v>1292</v>
      </c>
      <c r="D100" s="175" t="s">
        <v>936</v>
      </c>
      <c r="E100" s="172">
        <v>13685</v>
      </c>
      <c r="F100" s="177">
        <v>2097</v>
      </c>
      <c r="G100" s="177">
        <v>8421</v>
      </c>
      <c r="H100" s="178">
        <v>3167</v>
      </c>
      <c r="I100" s="172">
        <v>13814</v>
      </c>
      <c r="J100" s="177">
        <v>2135</v>
      </c>
      <c r="K100" s="177">
        <v>8371</v>
      </c>
      <c r="L100" s="178">
        <v>3308</v>
      </c>
      <c r="M100" s="172">
        <v>13646</v>
      </c>
      <c r="N100" s="177">
        <v>1956</v>
      </c>
      <c r="O100" s="177">
        <v>8393</v>
      </c>
      <c r="P100" s="178">
        <v>3297</v>
      </c>
    </row>
    <row r="101" spans="1:16" x14ac:dyDescent="0.3">
      <c r="A101" s="175" t="s">
        <v>1162</v>
      </c>
      <c r="B101" s="176" t="s">
        <v>108</v>
      </c>
      <c r="C101" s="176" t="s">
        <v>1293</v>
      </c>
      <c r="D101" s="175" t="s">
        <v>130</v>
      </c>
      <c r="E101" s="172">
        <v>12396</v>
      </c>
      <c r="F101" s="177">
        <v>1145</v>
      </c>
      <c r="G101" s="177">
        <v>9393</v>
      </c>
      <c r="H101" s="178">
        <v>1858</v>
      </c>
      <c r="I101" s="172">
        <v>12848</v>
      </c>
      <c r="J101" s="177">
        <v>1254</v>
      </c>
      <c r="K101" s="177">
        <v>9566</v>
      </c>
      <c r="L101" s="178">
        <v>2028</v>
      </c>
      <c r="M101" s="172">
        <v>12975</v>
      </c>
      <c r="N101" s="177">
        <v>1275</v>
      </c>
      <c r="O101" s="177">
        <v>9709</v>
      </c>
      <c r="P101" s="178">
        <v>1991</v>
      </c>
    </row>
    <row r="102" spans="1:16" x14ac:dyDescent="0.3">
      <c r="A102" s="175" t="s">
        <v>568</v>
      </c>
      <c r="B102" s="176" t="s">
        <v>874</v>
      </c>
      <c r="C102" s="176" t="s">
        <v>1294</v>
      </c>
      <c r="D102" s="175" t="s">
        <v>900</v>
      </c>
      <c r="E102" s="172">
        <v>12631</v>
      </c>
      <c r="F102" s="177">
        <v>2147</v>
      </c>
      <c r="G102" s="177">
        <v>8454</v>
      </c>
      <c r="H102" s="178">
        <v>2030</v>
      </c>
      <c r="I102" s="172">
        <v>13114</v>
      </c>
      <c r="J102" s="177">
        <v>2225</v>
      </c>
      <c r="K102" s="177">
        <v>8687</v>
      </c>
      <c r="L102" s="178">
        <v>2202</v>
      </c>
      <c r="M102" s="172">
        <v>12876</v>
      </c>
      <c r="N102" s="177">
        <v>2021</v>
      </c>
      <c r="O102" s="177">
        <v>8648</v>
      </c>
      <c r="P102" s="178">
        <v>2207</v>
      </c>
    </row>
    <row r="103" spans="1:16" x14ac:dyDescent="0.3">
      <c r="A103" s="175" t="s">
        <v>819</v>
      </c>
      <c r="B103" s="176" t="s">
        <v>1039</v>
      </c>
      <c r="C103" s="176" t="s">
        <v>1295</v>
      </c>
      <c r="D103" s="175" t="s">
        <v>1055</v>
      </c>
      <c r="E103" s="172">
        <v>11676</v>
      </c>
      <c r="F103" s="177">
        <v>2237</v>
      </c>
      <c r="G103" s="177">
        <v>6628</v>
      </c>
      <c r="H103" s="178">
        <v>2811</v>
      </c>
      <c r="I103" s="172">
        <v>11934</v>
      </c>
      <c r="J103" s="177">
        <v>2275</v>
      </c>
      <c r="K103" s="177">
        <v>6530</v>
      </c>
      <c r="L103" s="178">
        <v>3129</v>
      </c>
      <c r="M103" s="172">
        <v>12016</v>
      </c>
      <c r="N103" s="177">
        <v>2480</v>
      </c>
      <c r="O103" s="177">
        <v>6470</v>
      </c>
      <c r="P103" s="178">
        <v>3066</v>
      </c>
    </row>
    <row r="104" spans="1:16" x14ac:dyDescent="0.3">
      <c r="A104" s="175" t="s">
        <v>1172</v>
      </c>
      <c r="B104" s="176" t="s">
        <v>108</v>
      </c>
      <c r="C104" s="176" t="s">
        <v>1296</v>
      </c>
      <c r="D104" s="175" t="s">
        <v>143</v>
      </c>
      <c r="E104" s="172">
        <v>11912</v>
      </c>
      <c r="F104" s="177">
        <v>2652</v>
      </c>
      <c r="G104" s="177">
        <v>6153</v>
      </c>
      <c r="H104" s="178">
        <v>3107</v>
      </c>
      <c r="I104" s="172">
        <v>12116</v>
      </c>
      <c r="J104" s="177">
        <v>3022</v>
      </c>
      <c r="K104" s="177">
        <v>5947</v>
      </c>
      <c r="L104" s="178">
        <v>3147</v>
      </c>
      <c r="M104" s="172">
        <v>11792</v>
      </c>
      <c r="N104" s="177">
        <v>2827</v>
      </c>
      <c r="O104" s="177">
        <v>5997</v>
      </c>
      <c r="P104" s="178">
        <v>2968</v>
      </c>
    </row>
    <row r="105" spans="1:16" x14ac:dyDescent="0.3">
      <c r="A105" s="175" t="s">
        <v>568</v>
      </c>
      <c r="B105" s="176" t="s">
        <v>1163</v>
      </c>
      <c r="C105" s="176" t="s">
        <v>1297</v>
      </c>
      <c r="D105" s="175" t="s">
        <v>1164</v>
      </c>
      <c r="E105" s="172">
        <v>11615</v>
      </c>
      <c r="F105" s="177">
        <v>1543</v>
      </c>
      <c r="G105" s="177">
        <v>7425</v>
      </c>
      <c r="H105" s="178">
        <v>2647</v>
      </c>
      <c r="I105" s="172">
        <v>11640</v>
      </c>
      <c r="J105" s="177">
        <v>1534</v>
      </c>
      <c r="K105" s="177">
        <v>7301</v>
      </c>
      <c r="L105" s="178">
        <v>2805</v>
      </c>
      <c r="M105" s="172">
        <v>11238</v>
      </c>
      <c r="N105" s="177">
        <v>1498</v>
      </c>
      <c r="O105" s="177">
        <v>7560</v>
      </c>
      <c r="P105" s="178">
        <v>2180</v>
      </c>
    </row>
    <row r="106" spans="1:16" x14ac:dyDescent="0.3">
      <c r="A106" s="175" t="s">
        <v>873</v>
      </c>
      <c r="B106" s="176" t="s">
        <v>108</v>
      </c>
      <c r="C106" s="176" t="s">
        <v>1298</v>
      </c>
      <c r="D106" s="175" t="s">
        <v>221</v>
      </c>
      <c r="E106" s="172">
        <v>11371</v>
      </c>
      <c r="F106" s="177">
        <v>2317</v>
      </c>
      <c r="G106" s="177">
        <v>6216</v>
      </c>
      <c r="H106" s="178">
        <v>2838</v>
      </c>
      <c r="I106" s="172">
        <v>11740</v>
      </c>
      <c r="J106" s="177">
        <v>2497</v>
      </c>
      <c r="K106" s="177">
        <v>6218</v>
      </c>
      <c r="L106" s="178">
        <v>3025</v>
      </c>
      <c r="M106" s="172">
        <v>11759</v>
      </c>
      <c r="N106" s="177">
        <v>2526</v>
      </c>
      <c r="O106" s="177">
        <v>6192</v>
      </c>
      <c r="P106" s="178">
        <v>3041</v>
      </c>
    </row>
    <row r="107" spans="1:16" x14ac:dyDescent="0.3">
      <c r="A107" s="175" t="s">
        <v>938</v>
      </c>
      <c r="B107" s="176" t="s">
        <v>108</v>
      </c>
      <c r="C107" s="176" t="s">
        <v>1299</v>
      </c>
      <c r="D107" s="175" t="s">
        <v>188</v>
      </c>
      <c r="E107" s="172">
        <v>12025</v>
      </c>
      <c r="F107" s="177">
        <v>957</v>
      </c>
      <c r="G107" s="177">
        <v>10657</v>
      </c>
      <c r="H107" s="178">
        <v>411</v>
      </c>
      <c r="I107" s="172">
        <v>11786</v>
      </c>
      <c r="J107" s="177">
        <v>926</v>
      </c>
      <c r="K107" s="177">
        <v>10390</v>
      </c>
      <c r="L107" s="178">
        <v>470</v>
      </c>
      <c r="M107" s="172">
        <v>11492</v>
      </c>
      <c r="N107" s="177">
        <v>819</v>
      </c>
      <c r="O107" s="177">
        <v>10137</v>
      </c>
      <c r="P107" s="178">
        <v>536</v>
      </c>
    </row>
    <row r="108" spans="1:16" x14ac:dyDescent="0.3">
      <c r="A108" s="175" t="s">
        <v>1085</v>
      </c>
      <c r="B108" s="176" t="s">
        <v>1086</v>
      </c>
      <c r="C108" s="176" t="s">
        <v>1300</v>
      </c>
      <c r="D108" s="175" t="s">
        <v>1100</v>
      </c>
      <c r="E108" s="172">
        <v>10191</v>
      </c>
      <c r="F108" s="177">
        <v>2118</v>
      </c>
      <c r="G108" s="177">
        <v>4983</v>
      </c>
      <c r="H108" s="178">
        <v>3090</v>
      </c>
      <c r="I108" s="172">
        <v>10320</v>
      </c>
      <c r="J108" s="177">
        <v>2142</v>
      </c>
      <c r="K108" s="177">
        <v>5152</v>
      </c>
      <c r="L108" s="178">
        <v>3026</v>
      </c>
      <c r="M108" s="172">
        <v>10185</v>
      </c>
      <c r="N108" s="177">
        <v>2123</v>
      </c>
      <c r="O108" s="177">
        <v>5173</v>
      </c>
      <c r="P108" s="178">
        <v>2889</v>
      </c>
    </row>
    <row r="109" spans="1:16" x14ac:dyDescent="0.3">
      <c r="A109" s="175" t="s">
        <v>792</v>
      </c>
      <c r="B109" s="176" t="s">
        <v>135</v>
      </c>
      <c r="C109" s="176" t="s">
        <v>1301</v>
      </c>
      <c r="D109" s="175" t="s">
        <v>437</v>
      </c>
      <c r="E109" s="172">
        <v>10003</v>
      </c>
      <c r="F109" s="177">
        <v>1637</v>
      </c>
      <c r="G109" s="177">
        <v>6070</v>
      </c>
      <c r="H109" s="178">
        <v>2296</v>
      </c>
      <c r="I109" s="172">
        <v>10610</v>
      </c>
      <c r="J109" s="177">
        <v>1734</v>
      </c>
      <c r="K109" s="177">
        <v>6192</v>
      </c>
      <c r="L109" s="178">
        <v>2684</v>
      </c>
      <c r="M109" s="172">
        <v>10293</v>
      </c>
      <c r="N109" s="177">
        <v>1682</v>
      </c>
      <c r="O109" s="177">
        <v>5946</v>
      </c>
      <c r="P109" s="178">
        <v>2665</v>
      </c>
    </row>
    <row r="110" spans="1:16" x14ac:dyDescent="0.3">
      <c r="A110" s="175" t="s">
        <v>680</v>
      </c>
      <c r="B110" s="176" t="s">
        <v>261</v>
      </c>
      <c r="C110" s="176" t="s">
        <v>1302</v>
      </c>
      <c r="D110" s="175" t="s">
        <v>278</v>
      </c>
      <c r="E110" s="172">
        <v>10118</v>
      </c>
      <c r="F110" s="177">
        <v>690</v>
      </c>
      <c r="G110" s="177">
        <v>8277</v>
      </c>
      <c r="H110" s="178">
        <v>1151</v>
      </c>
      <c r="I110" s="172">
        <v>10385</v>
      </c>
      <c r="J110" s="177">
        <v>703</v>
      </c>
      <c r="K110" s="177">
        <v>8424</v>
      </c>
      <c r="L110" s="178">
        <v>1258</v>
      </c>
      <c r="M110" s="172">
        <v>10282</v>
      </c>
      <c r="N110" s="177">
        <v>606</v>
      </c>
      <c r="O110" s="177">
        <v>8408</v>
      </c>
      <c r="P110" s="178">
        <v>1268</v>
      </c>
    </row>
    <row r="111" spans="1:16" x14ac:dyDescent="0.3">
      <c r="A111" s="175" t="s">
        <v>308</v>
      </c>
      <c r="B111" s="176" t="s">
        <v>763</v>
      </c>
      <c r="C111" s="176" t="s">
        <v>1303</v>
      </c>
      <c r="D111" s="175" t="s">
        <v>770</v>
      </c>
      <c r="E111" s="172">
        <v>10543</v>
      </c>
      <c r="F111" s="177">
        <v>1064</v>
      </c>
      <c r="G111" s="177">
        <v>6999</v>
      </c>
      <c r="H111" s="178">
        <v>2480</v>
      </c>
      <c r="I111" s="172">
        <v>10473</v>
      </c>
      <c r="J111" s="177">
        <v>1061</v>
      </c>
      <c r="K111" s="177">
        <v>6839</v>
      </c>
      <c r="L111" s="178">
        <v>2573</v>
      </c>
      <c r="M111" s="172">
        <v>10211</v>
      </c>
      <c r="N111" s="177">
        <v>1137</v>
      </c>
      <c r="O111" s="177">
        <v>6549</v>
      </c>
      <c r="P111" s="178">
        <v>2525</v>
      </c>
    </row>
    <row r="112" spans="1:16" x14ac:dyDescent="0.3">
      <c r="A112" s="175" t="s">
        <v>1014</v>
      </c>
      <c r="B112" s="176" t="s">
        <v>272</v>
      </c>
      <c r="C112" s="176" t="s">
        <v>1304</v>
      </c>
      <c r="D112" s="175" t="s">
        <v>543</v>
      </c>
      <c r="E112" s="172">
        <v>10010</v>
      </c>
      <c r="F112" s="177">
        <v>734</v>
      </c>
      <c r="G112" s="177">
        <v>7616</v>
      </c>
      <c r="H112" s="178">
        <v>1660</v>
      </c>
      <c r="I112" s="172">
        <v>10236</v>
      </c>
      <c r="J112" s="177">
        <v>862</v>
      </c>
      <c r="K112" s="177">
        <v>7655</v>
      </c>
      <c r="L112" s="178">
        <v>1719</v>
      </c>
      <c r="M112" s="172">
        <v>9783</v>
      </c>
      <c r="N112" s="177">
        <v>780</v>
      </c>
      <c r="O112" s="177">
        <v>7326</v>
      </c>
      <c r="P112" s="178">
        <v>1677</v>
      </c>
    </row>
    <row r="113" spans="1:16" x14ac:dyDescent="0.3">
      <c r="A113" s="175" t="s">
        <v>457</v>
      </c>
      <c r="B113" s="176" t="s">
        <v>1150</v>
      </c>
      <c r="C113" s="176" t="s">
        <v>1305</v>
      </c>
      <c r="D113" s="175" t="s">
        <v>1153</v>
      </c>
      <c r="E113" s="172">
        <v>10031</v>
      </c>
      <c r="F113" s="177">
        <v>1312</v>
      </c>
      <c r="G113" s="177">
        <v>6355</v>
      </c>
      <c r="H113" s="178">
        <v>2364</v>
      </c>
      <c r="I113" s="172">
        <v>10252</v>
      </c>
      <c r="J113" s="177">
        <v>1353</v>
      </c>
      <c r="K113" s="177">
        <v>6508</v>
      </c>
      <c r="L113" s="178">
        <v>2391</v>
      </c>
      <c r="M113" s="172">
        <v>9746</v>
      </c>
      <c r="N113" s="177">
        <v>882</v>
      </c>
      <c r="O113" s="177">
        <v>6533</v>
      </c>
      <c r="P113" s="178">
        <v>2331</v>
      </c>
    </row>
    <row r="114" spans="1:16" x14ac:dyDescent="0.3">
      <c r="A114" s="175" t="s">
        <v>568</v>
      </c>
      <c r="B114" s="176" t="s">
        <v>108</v>
      </c>
      <c r="C114" s="176" t="s">
        <v>1306</v>
      </c>
      <c r="D114" s="175" t="s">
        <v>210</v>
      </c>
      <c r="E114" s="172">
        <v>9472</v>
      </c>
      <c r="F114" s="177">
        <v>2457</v>
      </c>
      <c r="G114" s="177">
        <v>5003</v>
      </c>
      <c r="H114" s="178">
        <v>2012</v>
      </c>
      <c r="I114" s="172">
        <v>10183</v>
      </c>
      <c r="J114" s="177">
        <v>2696</v>
      </c>
      <c r="K114" s="177">
        <v>5249</v>
      </c>
      <c r="L114" s="178">
        <v>2238</v>
      </c>
      <c r="M114" s="172">
        <v>9459</v>
      </c>
      <c r="N114" s="177">
        <v>2157</v>
      </c>
      <c r="O114" s="177">
        <v>5380</v>
      </c>
      <c r="P114" s="178">
        <v>1922</v>
      </c>
    </row>
    <row r="115" spans="1:16" x14ac:dyDescent="0.3">
      <c r="A115" s="175" t="s">
        <v>474</v>
      </c>
      <c r="B115" s="176" t="s">
        <v>272</v>
      </c>
      <c r="C115" s="176" t="s">
        <v>1307</v>
      </c>
      <c r="D115" s="175" t="s">
        <v>552</v>
      </c>
      <c r="E115" s="172">
        <v>9074</v>
      </c>
      <c r="F115" s="177">
        <v>1706</v>
      </c>
      <c r="G115" s="177">
        <v>6191</v>
      </c>
      <c r="H115" s="178">
        <v>1177</v>
      </c>
      <c r="I115" s="172">
        <v>9145</v>
      </c>
      <c r="J115" s="177">
        <v>1714</v>
      </c>
      <c r="K115" s="177">
        <v>6189</v>
      </c>
      <c r="L115" s="178">
        <v>1242</v>
      </c>
      <c r="M115" s="172">
        <v>9691</v>
      </c>
      <c r="N115" s="177">
        <v>2184</v>
      </c>
      <c r="O115" s="177">
        <v>6306</v>
      </c>
      <c r="P115" s="178">
        <v>1201</v>
      </c>
    </row>
    <row r="116" spans="1:16" x14ac:dyDescent="0.3">
      <c r="A116" s="175" t="s">
        <v>938</v>
      </c>
      <c r="B116" s="176" t="s">
        <v>1131</v>
      </c>
      <c r="C116" s="176" t="s">
        <v>1308</v>
      </c>
      <c r="D116" s="175" t="s">
        <v>306</v>
      </c>
      <c r="E116" s="172">
        <v>9056</v>
      </c>
      <c r="F116" s="177">
        <v>2178</v>
      </c>
      <c r="G116" s="177">
        <v>5054</v>
      </c>
      <c r="H116" s="178">
        <v>1824</v>
      </c>
      <c r="I116" s="172">
        <v>9595</v>
      </c>
      <c r="J116" s="177">
        <v>2266</v>
      </c>
      <c r="K116" s="177">
        <v>5312</v>
      </c>
      <c r="L116" s="178">
        <v>2017</v>
      </c>
      <c r="M116" s="172">
        <v>9487</v>
      </c>
      <c r="N116" s="177">
        <v>2162</v>
      </c>
      <c r="O116" s="177">
        <v>5299</v>
      </c>
      <c r="P116" s="178">
        <v>2026</v>
      </c>
    </row>
    <row r="117" spans="1:16" x14ac:dyDescent="0.3">
      <c r="A117" s="175" t="s">
        <v>568</v>
      </c>
      <c r="B117" s="176" t="s">
        <v>108</v>
      </c>
      <c r="C117" s="176" t="s">
        <v>1309</v>
      </c>
      <c r="D117" s="175" t="s">
        <v>192</v>
      </c>
      <c r="E117" s="172">
        <v>9198</v>
      </c>
      <c r="F117" s="177">
        <v>1264</v>
      </c>
      <c r="G117" s="177">
        <v>6867</v>
      </c>
      <c r="H117" s="178">
        <v>1067</v>
      </c>
      <c r="I117" s="172">
        <v>9355</v>
      </c>
      <c r="J117" s="177">
        <v>1277</v>
      </c>
      <c r="K117" s="177">
        <v>6859</v>
      </c>
      <c r="L117" s="178">
        <v>1219</v>
      </c>
      <c r="M117" s="172">
        <v>9353</v>
      </c>
      <c r="N117" s="177">
        <v>1042</v>
      </c>
      <c r="O117" s="177">
        <v>7088</v>
      </c>
      <c r="P117" s="178">
        <v>1223</v>
      </c>
    </row>
    <row r="118" spans="1:16" x14ac:dyDescent="0.3">
      <c r="A118" s="175" t="s">
        <v>711</v>
      </c>
      <c r="B118" s="176" t="s">
        <v>235</v>
      </c>
      <c r="C118" s="176" t="s">
        <v>1310</v>
      </c>
      <c r="D118" s="175" t="s">
        <v>240</v>
      </c>
      <c r="E118" s="172">
        <v>636</v>
      </c>
      <c r="F118" s="177">
        <v>377</v>
      </c>
      <c r="G118" s="177">
        <v>56</v>
      </c>
      <c r="H118" s="178">
        <v>203</v>
      </c>
      <c r="I118" s="172">
        <v>3263</v>
      </c>
      <c r="J118" s="177">
        <v>2946</v>
      </c>
      <c r="K118" s="177">
        <v>58</v>
      </c>
      <c r="L118" s="178">
        <v>259</v>
      </c>
      <c r="M118" s="172">
        <v>9353</v>
      </c>
      <c r="N118" s="177">
        <v>9010</v>
      </c>
      <c r="O118" s="177">
        <v>73</v>
      </c>
      <c r="P118" s="178">
        <v>270</v>
      </c>
    </row>
    <row r="119" spans="1:16" x14ac:dyDescent="0.3">
      <c r="A119" s="175" t="s">
        <v>1038</v>
      </c>
      <c r="B119" s="176" t="s">
        <v>793</v>
      </c>
      <c r="C119" s="176" t="s">
        <v>1311</v>
      </c>
      <c r="D119" s="175" t="s">
        <v>161</v>
      </c>
      <c r="E119" s="172">
        <v>8948</v>
      </c>
      <c r="F119" s="177">
        <v>1275</v>
      </c>
      <c r="G119" s="177">
        <v>5218</v>
      </c>
      <c r="H119" s="178">
        <v>2455</v>
      </c>
      <c r="I119" s="172">
        <v>9292</v>
      </c>
      <c r="J119" s="177">
        <v>1310</v>
      </c>
      <c r="K119" s="177">
        <v>5380</v>
      </c>
      <c r="L119" s="178">
        <v>2602</v>
      </c>
      <c r="M119" s="172">
        <v>9154</v>
      </c>
      <c r="N119" s="177">
        <v>1276</v>
      </c>
      <c r="O119" s="177">
        <v>5336</v>
      </c>
      <c r="P119" s="178">
        <v>2542</v>
      </c>
    </row>
    <row r="120" spans="1:16" x14ac:dyDescent="0.3">
      <c r="A120" s="175" t="s">
        <v>819</v>
      </c>
      <c r="B120" s="176" t="s">
        <v>309</v>
      </c>
      <c r="C120" s="176" t="s">
        <v>1312</v>
      </c>
      <c r="D120" s="175" t="s">
        <v>386</v>
      </c>
      <c r="E120" s="172">
        <v>11159</v>
      </c>
      <c r="F120" s="177">
        <v>3147</v>
      </c>
      <c r="G120" s="177">
        <v>6637</v>
      </c>
      <c r="H120" s="178">
        <v>1375</v>
      </c>
      <c r="I120" s="172">
        <v>8896</v>
      </c>
      <c r="J120" s="177">
        <v>721</v>
      </c>
      <c r="K120" s="177">
        <v>6716</v>
      </c>
      <c r="L120" s="178">
        <v>1459</v>
      </c>
      <c r="M120" s="172">
        <v>8910</v>
      </c>
      <c r="N120" s="177">
        <v>823</v>
      </c>
      <c r="O120" s="177">
        <v>6715</v>
      </c>
      <c r="P120" s="178">
        <v>1372</v>
      </c>
    </row>
    <row r="121" spans="1:16" x14ac:dyDescent="0.3">
      <c r="A121" s="175" t="s">
        <v>474</v>
      </c>
      <c r="B121" s="176" t="s">
        <v>914</v>
      </c>
      <c r="C121" s="176" t="s">
        <v>1313</v>
      </c>
      <c r="D121" s="176" t="s">
        <v>915</v>
      </c>
      <c r="E121" s="172">
        <v>8714</v>
      </c>
      <c r="F121" s="177">
        <v>1278</v>
      </c>
      <c r="G121" s="177">
        <v>5853</v>
      </c>
      <c r="H121" s="178">
        <v>1583</v>
      </c>
      <c r="I121" s="172">
        <v>8990</v>
      </c>
      <c r="J121" s="177">
        <v>1327</v>
      </c>
      <c r="K121" s="177">
        <v>5922</v>
      </c>
      <c r="L121" s="178">
        <v>1741</v>
      </c>
      <c r="M121" s="172">
        <v>8800</v>
      </c>
      <c r="N121" s="177">
        <v>1261</v>
      </c>
      <c r="O121" s="177">
        <v>5904</v>
      </c>
      <c r="P121" s="178">
        <v>1635</v>
      </c>
    </row>
    <row r="122" spans="1:16" x14ac:dyDescent="0.3">
      <c r="A122" s="175" t="s">
        <v>308</v>
      </c>
      <c r="B122" s="176" t="s">
        <v>712</v>
      </c>
      <c r="C122" s="176" t="s">
        <v>1314</v>
      </c>
      <c r="D122" s="175" t="s">
        <v>723</v>
      </c>
      <c r="E122" s="172">
        <v>8636</v>
      </c>
      <c r="F122" s="177">
        <v>1780</v>
      </c>
      <c r="G122" s="177">
        <v>4156</v>
      </c>
      <c r="H122" s="178">
        <v>2700</v>
      </c>
      <c r="I122" s="172">
        <v>8655</v>
      </c>
      <c r="J122" s="177">
        <v>1781</v>
      </c>
      <c r="K122" s="177">
        <v>3966</v>
      </c>
      <c r="L122" s="178">
        <v>2908</v>
      </c>
      <c r="M122" s="172">
        <v>8807</v>
      </c>
      <c r="N122" s="177">
        <v>1961</v>
      </c>
      <c r="O122" s="177">
        <v>3940</v>
      </c>
      <c r="P122" s="178">
        <v>2906</v>
      </c>
    </row>
    <row r="123" spans="1:16" x14ac:dyDescent="0.3">
      <c r="A123" s="175" t="s">
        <v>819</v>
      </c>
      <c r="B123" s="176" t="s">
        <v>1131</v>
      </c>
      <c r="C123" s="176" t="s">
        <v>1315</v>
      </c>
      <c r="D123" s="175" t="s">
        <v>1133</v>
      </c>
      <c r="E123" s="172">
        <v>9010</v>
      </c>
      <c r="F123" s="177">
        <v>1516</v>
      </c>
      <c r="G123" s="177">
        <v>5903</v>
      </c>
      <c r="H123" s="178">
        <v>1591</v>
      </c>
      <c r="I123" s="172">
        <v>9061</v>
      </c>
      <c r="J123" s="177">
        <v>1533</v>
      </c>
      <c r="K123" s="177">
        <v>5889</v>
      </c>
      <c r="L123" s="178">
        <v>1639</v>
      </c>
      <c r="M123" s="172">
        <v>8772</v>
      </c>
      <c r="N123" s="177">
        <v>1430</v>
      </c>
      <c r="O123" s="177">
        <v>5740</v>
      </c>
      <c r="P123" s="178">
        <v>1602</v>
      </c>
    </row>
    <row r="124" spans="1:16" x14ac:dyDescent="0.3">
      <c r="A124" s="175" t="s">
        <v>680</v>
      </c>
      <c r="B124" s="176" t="s">
        <v>569</v>
      </c>
      <c r="C124" s="176" t="s">
        <v>1316</v>
      </c>
      <c r="D124" s="175" t="s">
        <v>615</v>
      </c>
      <c r="E124" s="172">
        <v>7425</v>
      </c>
      <c r="F124" s="177">
        <v>1480</v>
      </c>
      <c r="G124" s="177">
        <v>4303</v>
      </c>
      <c r="H124" s="178">
        <v>1642</v>
      </c>
      <c r="I124" s="172">
        <v>8624</v>
      </c>
      <c r="J124" s="177">
        <v>1683</v>
      </c>
      <c r="K124" s="177">
        <v>4609</v>
      </c>
      <c r="L124" s="178">
        <v>2332</v>
      </c>
      <c r="M124" s="172">
        <v>8456</v>
      </c>
      <c r="N124" s="177">
        <v>1528</v>
      </c>
      <c r="O124" s="177">
        <v>4591</v>
      </c>
      <c r="P124" s="178">
        <v>2337</v>
      </c>
    </row>
    <row r="125" spans="1:16" x14ac:dyDescent="0.3">
      <c r="A125" s="175" t="s">
        <v>680</v>
      </c>
      <c r="B125" s="176" t="s">
        <v>309</v>
      </c>
      <c r="C125" s="176" t="s">
        <v>1317</v>
      </c>
      <c r="D125" s="175" t="s">
        <v>323</v>
      </c>
      <c r="E125" s="172">
        <v>8205</v>
      </c>
      <c r="F125" s="177">
        <v>2838</v>
      </c>
      <c r="G125" s="177">
        <v>3017</v>
      </c>
      <c r="H125" s="178">
        <v>2350</v>
      </c>
      <c r="I125" s="172">
        <v>11500</v>
      </c>
      <c r="J125" s="177">
        <v>5664</v>
      </c>
      <c r="K125" s="177">
        <v>3166</v>
      </c>
      <c r="L125" s="178">
        <v>2670</v>
      </c>
      <c r="M125" s="172">
        <v>7881</v>
      </c>
      <c r="N125" s="177">
        <v>2196</v>
      </c>
      <c r="O125" s="177">
        <v>3088</v>
      </c>
      <c r="P125" s="178">
        <v>2597</v>
      </c>
    </row>
    <row r="126" spans="1:16" x14ac:dyDescent="0.3">
      <c r="A126" s="175" t="s">
        <v>873</v>
      </c>
      <c r="B126" s="176" t="s">
        <v>135</v>
      </c>
      <c r="C126" s="176" t="s">
        <v>1318</v>
      </c>
      <c r="D126" s="175" t="s">
        <v>435</v>
      </c>
      <c r="E126" s="172">
        <v>7524</v>
      </c>
      <c r="F126" s="177">
        <v>821</v>
      </c>
      <c r="G126" s="177">
        <v>4720</v>
      </c>
      <c r="H126" s="178">
        <v>1983</v>
      </c>
      <c r="I126" s="172">
        <v>7966</v>
      </c>
      <c r="J126" s="177">
        <v>1032</v>
      </c>
      <c r="K126" s="177">
        <v>4740</v>
      </c>
      <c r="L126" s="178">
        <v>2194</v>
      </c>
      <c r="M126" s="172">
        <v>7875</v>
      </c>
      <c r="N126" s="177">
        <v>969</v>
      </c>
      <c r="O126" s="177">
        <v>4760</v>
      </c>
      <c r="P126" s="178">
        <v>2146</v>
      </c>
    </row>
    <row r="127" spans="1:16" x14ac:dyDescent="0.3">
      <c r="A127" s="175" t="s">
        <v>474</v>
      </c>
      <c r="B127" s="176" t="s">
        <v>108</v>
      </c>
      <c r="C127" s="176" t="s">
        <v>1319</v>
      </c>
      <c r="D127" s="175" t="s">
        <v>212</v>
      </c>
      <c r="E127" s="172">
        <v>7739</v>
      </c>
      <c r="F127" s="177">
        <v>1753</v>
      </c>
      <c r="G127" s="177">
        <v>5046</v>
      </c>
      <c r="H127" s="178">
        <v>940</v>
      </c>
      <c r="I127" s="172">
        <v>7886</v>
      </c>
      <c r="J127" s="177">
        <v>1804</v>
      </c>
      <c r="K127" s="177">
        <v>5057</v>
      </c>
      <c r="L127" s="178">
        <v>1025</v>
      </c>
      <c r="M127" s="172">
        <v>7923</v>
      </c>
      <c r="N127" s="177">
        <v>1759</v>
      </c>
      <c r="O127" s="177">
        <v>5131</v>
      </c>
      <c r="P127" s="178">
        <v>1033</v>
      </c>
    </row>
    <row r="128" spans="1:16" x14ac:dyDescent="0.3">
      <c r="A128" s="175" t="s">
        <v>568</v>
      </c>
      <c r="B128" s="176" t="s">
        <v>475</v>
      </c>
      <c r="C128" s="176" t="s">
        <v>1320</v>
      </c>
      <c r="D128" s="175" t="s">
        <v>482</v>
      </c>
      <c r="E128" s="172">
        <v>6780</v>
      </c>
      <c r="F128" s="177">
        <v>943</v>
      </c>
      <c r="G128" s="177">
        <v>4277</v>
      </c>
      <c r="H128" s="178">
        <v>1560</v>
      </c>
      <c r="I128" s="172">
        <v>7124</v>
      </c>
      <c r="J128" s="177">
        <v>1288</v>
      </c>
      <c r="K128" s="177">
        <v>4083</v>
      </c>
      <c r="L128" s="178">
        <v>1753</v>
      </c>
      <c r="M128" s="172">
        <v>7854</v>
      </c>
      <c r="N128" s="177">
        <v>1959</v>
      </c>
      <c r="O128" s="177">
        <v>4165</v>
      </c>
      <c r="P128" s="178">
        <v>1730</v>
      </c>
    </row>
    <row r="129" spans="1:16" x14ac:dyDescent="0.3">
      <c r="A129" s="175" t="s">
        <v>1014</v>
      </c>
      <c r="B129" s="176" t="s">
        <v>235</v>
      </c>
      <c r="C129" s="176" t="s">
        <v>1321</v>
      </c>
      <c r="D129" s="175" t="s">
        <v>243</v>
      </c>
      <c r="E129" s="172">
        <v>7762</v>
      </c>
      <c r="F129" s="177">
        <v>1067</v>
      </c>
      <c r="G129" s="177">
        <v>5808</v>
      </c>
      <c r="H129" s="178">
        <v>887</v>
      </c>
      <c r="I129" s="172">
        <v>8006</v>
      </c>
      <c r="J129" s="177">
        <v>1107</v>
      </c>
      <c r="K129" s="177">
        <v>5917</v>
      </c>
      <c r="L129" s="178">
        <v>982</v>
      </c>
      <c r="M129" s="172">
        <v>7855</v>
      </c>
      <c r="N129" s="177">
        <v>984</v>
      </c>
      <c r="O129" s="177">
        <v>5908</v>
      </c>
      <c r="P129" s="178">
        <v>963</v>
      </c>
    </row>
    <row r="130" spans="1:16" x14ac:dyDescent="0.3">
      <c r="A130" s="175" t="s">
        <v>1038</v>
      </c>
      <c r="B130" s="176" t="s">
        <v>309</v>
      </c>
      <c r="C130" s="176" t="s">
        <v>1322</v>
      </c>
      <c r="D130" s="175" t="s">
        <v>371</v>
      </c>
      <c r="E130" s="172">
        <v>7698</v>
      </c>
      <c r="F130" s="177">
        <v>1180</v>
      </c>
      <c r="G130" s="177">
        <v>5620</v>
      </c>
      <c r="H130" s="178">
        <v>898</v>
      </c>
      <c r="I130" s="172">
        <v>7699</v>
      </c>
      <c r="J130" s="177">
        <v>1344</v>
      </c>
      <c r="K130" s="177">
        <v>5388</v>
      </c>
      <c r="L130" s="178">
        <v>967</v>
      </c>
      <c r="M130" s="172">
        <v>7786</v>
      </c>
      <c r="N130" s="177">
        <v>1237</v>
      </c>
      <c r="O130" s="177">
        <v>5614</v>
      </c>
      <c r="P130" s="178">
        <v>935</v>
      </c>
    </row>
    <row r="131" spans="1:16" x14ac:dyDescent="0.3">
      <c r="A131" s="175" t="s">
        <v>308</v>
      </c>
      <c r="B131" s="176" t="s">
        <v>272</v>
      </c>
      <c r="C131" s="176" t="s">
        <v>1323</v>
      </c>
      <c r="D131" s="175" t="s">
        <v>559</v>
      </c>
      <c r="E131" s="172">
        <v>7668</v>
      </c>
      <c r="F131" s="177">
        <v>1893</v>
      </c>
      <c r="G131" s="177">
        <v>3456</v>
      </c>
      <c r="H131" s="178">
        <v>2319</v>
      </c>
      <c r="I131" s="172">
        <v>7863</v>
      </c>
      <c r="J131" s="177">
        <v>1947</v>
      </c>
      <c r="K131" s="177">
        <v>3426</v>
      </c>
      <c r="L131" s="178">
        <v>2490</v>
      </c>
      <c r="M131" s="172">
        <v>7821</v>
      </c>
      <c r="N131" s="177">
        <v>1962</v>
      </c>
      <c r="O131" s="177">
        <v>3361</v>
      </c>
      <c r="P131" s="178">
        <v>2498</v>
      </c>
    </row>
    <row r="132" spans="1:16" x14ac:dyDescent="0.3">
      <c r="A132" s="175" t="s">
        <v>234</v>
      </c>
      <c r="B132" s="176" t="s">
        <v>108</v>
      </c>
      <c r="C132" s="176" t="s">
        <v>1324</v>
      </c>
      <c r="D132" s="175" t="s">
        <v>151</v>
      </c>
      <c r="E132" s="172">
        <v>7636</v>
      </c>
      <c r="F132" s="177">
        <v>1532</v>
      </c>
      <c r="G132" s="177">
        <v>4493</v>
      </c>
      <c r="H132" s="178">
        <v>1611</v>
      </c>
      <c r="I132" s="172">
        <v>7874</v>
      </c>
      <c r="J132" s="177">
        <v>1550</v>
      </c>
      <c r="K132" s="177">
        <v>4538</v>
      </c>
      <c r="L132" s="178">
        <v>1786</v>
      </c>
      <c r="M132" s="172">
        <v>7677</v>
      </c>
      <c r="N132" s="177">
        <v>1424</v>
      </c>
      <c r="O132" s="177">
        <v>4559</v>
      </c>
      <c r="P132" s="178">
        <v>1694</v>
      </c>
    </row>
    <row r="133" spans="1:16" x14ac:dyDescent="0.3">
      <c r="A133" s="175" t="s">
        <v>1038</v>
      </c>
      <c r="B133" s="176" t="s">
        <v>748</v>
      </c>
      <c r="C133" s="176" t="s">
        <v>1325</v>
      </c>
      <c r="D133" s="175" t="s">
        <v>760</v>
      </c>
      <c r="E133" s="172">
        <v>7355</v>
      </c>
      <c r="F133" s="177">
        <v>838</v>
      </c>
      <c r="G133" s="177">
        <v>4406</v>
      </c>
      <c r="H133" s="178">
        <v>2111</v>
      </c>
      <c r="I133" s="172">
        <v>7566</v>
      </c>
      <c r="J133" s="177">
        <v>836</v>
      </c>
      <c r="K133" s="177">
        <v>4459</v>
      </c>
      <c r="L133" s="178">
        <v>2271</v>
      </c>
      <c r="M133" s="172">
        <v>7710</v>
      </c>
      <c r="N133" s="177">
        <v>985</v>
      </c>
      <c r="O133" s="177">
        <v>4501</v>
      </c>
      <c r="P133" s="178">
        <v>2224</v>
      </c>
    </row>
    <row r="134" spans="1:16" x14ac:dyDescent="0.3">
      <c r="A134" s="175" t="s">
        <v>819</v>
      </c>
      <c r="B134" s="176" t="s">
        <v>309</v>
      </c>
      <c r="C134" s="176" t="s">
        <v>1326</v>
      </c>
      <c r="D134" s="175" t="s">
        <v>379</v>
      </c>
      <c r="E134" s="172">
        <v>6674</v>
      </c>
      <c r="F134" s="177">
        <v>1894</v>
      </c>
      <c r="G134" s="177">
        <v>2859</v>
      </c>
      <c r="H134" s="178">
        <v>1921</v>
      </c>
      <c r="I134" s="172">
        <v>7777</v>
      </c>
      <c r="J134" s="177">
        <v>2766</v>
      </c>
      <c r="K134" s="177">
        <v>2929</v>
      </c>
      <c r="L134" s="178">
        <v>2082</v>
      </c>
      <c r="M134" s="172">
        <v>7672</v>
      </c>
      <c r="N134" s="177">
        <v>2735</v>
      </c>
      <c r="O134" s="177">
        <v>2838</v>
      </c>
      <c r="P134" s="178">
        <v>2099</v>
      </c>
    </row>
    <row r="135" spans="1:16" x14ac:dyDescent="0.3">
      <c r="A135" s="175" t="s">
        <v>938</v>
      </c>
      <c r="B135" s="176" t="s">
        <v>108</v>
      </c>
      <c r="C135" s="176" t="s">
        <v>1327</v>
      </c>
      <c r="D135" s="175" t="s">
        <v>144</v>
      </c>
      <c r="E135" s="172">
        <v>7464</v>
      </c>
      <c r="F135" s="177">
        <v>868</v>
      </c>
      <c r="G135" s="177">
        <v>4670</v>
      </c>
      <c r="H135" s="178">
        <v>1926</v>
      </c>
      <c r="I135" s="172">
        <v>7647</v>
      </c>
      <c r="J135" s="177">
        <v>913</v>
      </c>
      <c r="K135" s="177">
        <v>4687</v>
      </c>
      <c r="L135" s="178">
        <v>2047</v>
      </c>
      <c r="M135" s="172">
        <v>7563</v>
      </c>
      <c r="N135" s="177">
        <v>859</v>
      </c>
      <c r="O135" s="177">
        <v>4637</v>
      </c>
      <c r="P135" s="178">
        <v>2067</v>
      </c>
    </row>
    <row r="136" spans="1:16" x14ac:dyDescent="0.3">
      <c r="A136" s="175" t="s">
        <v>512</v>
      </c>
      <c r="B136" s="176" t="s">
        <v>1123</v>
      </c>
      <c r="C136" s="176" t="s">
        <v>1328</v>
      </c>
      <c r="D136" s="176" t="s">
        <v>1128</v>
      </c>
      <c r="E136" s="172">
        <v>7339</v>
      </c>
      <c r="F136" s="177">
        <v>1084</v>
      </c>
      <c r="G136" s="177">
        <v>5260</v>
      </c>
      <c r="H136" s="178">
        <v>995</v>
      </c>
      <c r="I136" s="172">
        <v>7483</v>
      </c>
      <c r="J136" s="177">
        <v>1131</v>
      </c>
      <c r="K136" s="177">
        <v>5297</v>
      </c>
      <c r="L136" s="178">
        <v>1055</v>
      </c>
      <c r="M136" s="172">
        <v>7453</v>
      </c>
      <c r="N136" s="177">
        <v>1102</v>
      </c>
      <c r="O136" s="177">
        <v>5302</v>
      </c>
      <c r="P136" s="178">
        <v>1049</v>
      </c>
    </row>
    <row r="137" spans="1:16" x14ac:dyDescent="0.3">
      <c r="A137" s="175" t="s">
        <v>1014</v>
      </c>
      <c r="B137" s="176" t="s">
        <v>135</v>
      </c>
      <c r="C137" s="176" t="s">
        <v>1329</v>
      </c>
      <c r="D137" s="175" t="s">
        <v>455</v>
      </c>
      <c r="E137" s="172">
        <v>7233</v>
      </c>
      <c r="F137" s="177">
        <v>1508</v>
      </c>
      <c r="G137" s="177">
        <v>3589</v>
      </c>
      <c r="H137" s="178">
        <v>2136</v>
      </c>
      <c r="I137" s="172">
        <v>7375</v>
      </c>
      <c r="J137" s="177">
        <v>1529</v>
      </c>
      <c r="K137" s="177">
        <v>3547</v>
      </c>
      <c r="L137" s="178">
        <v>2299</v>
      </c>
      <c r="M137" s="172">
        <v>7411</v>
      </c>
      <c r="N137" s="177">
        <v>1530</v>
      </c>
      <c r="O137" s="177">
        <v>3628</v>
      </c>
      <c r="P137" s="178">
        <v>2253</v>
      </c>
    </row>
    <row r="138" spans="1:16" x14ac:dyDescent="0.3">
      <c r="A138" s="175" t="s">
        <v>308</v>
      </c>
      <c r="B138" s="176" t="s">
        <v>108</v>
      </c>
      <c r="C138" s="176" t="s">
        <v>1330</v>
      </c>
      <c r="D138" s="175" t="s">
        <v>113</v>
      </c>
      <c r="E138" s="172">
        <v>7197</v>
      </c>
      <c r="F138" s="177">
        <v>783</v>
      </c>
      <c r="G138" s="177">
        <v>5461</v>
      </c>
      <c r="H138" s="178">
        <v>953</v>
      </c>
      <c r="I138" s="172">
        <v>7376</v>
      </c>
      <c r="J138" s="177">
        <v>772</v>
      </c>
      <c r="K138" s="177">
        <v>5551</v>
      </c>
      <c r="L138" s="178">
        <v>1053</v>
      </c>
      <c r="M138" s="172">
        <v>7368</v>
      </c>
      <c r="N138" s="177">
        <v>635</v>
      </c>
      <c r="O138" s="177">
        <v>5711</v>
      </c>
      <c r="P138" s="178">
        <v>1022</v>
      </c>
    </row>
    <row r="139" spans="1:16" x14ac:dyDescent="0.3">
      <c r="A139" s="175" t="s">
        <v>938</v>
      </c>
      <c r="B139" s="176" t="s">
        <v>449</v>
      </c>
      <c r="C139" s="176" t="s">
        <v>1331</v>
      </c>
      <c r="D139" s="175" t="s">
        <v>931</v>
      </c>
      <c r="E139" s="172">
        <v>6974</v>
      </c>
      <c r="F139" s="177">
        <v>496</v>
      </c>
      <c r="G139" s="177">
        <v>4241</v>
      </c>
      <c r="H139" s="178">
        <v>2237</v>
      </c>
      <c r="I139" s="172">
        <v>7457</v>
      </c>
      <c r="J139" s="177">
        <v>755</v>
      </c>
      <c r="K139" s="177">
        <v>4328</v>
      </c>
      <c r="L139" s="178">
        <v>2374</v>
      </c>
      <c r="M139" s="172">
        <v>7291</v>
      </c>
      <c r="N139" s="177">
        <v>716</v>
      </c>
      <c r="O139" s="177">
        <v>4248</v>
      </c>
      <c r="P139" s="178">
        <v>2327</v>
      </c>
    </row>
    <row r="140" spans="1:16" x14ac:dyDescent="0.3">
      <c r="A140" s="175" t="s">
        <v>680</v>
      </c>
      <c r="B140" s="176" t="s">
        <v>874</v>
      </c>
      <c r="C140" s="176" t="s">
        <v>1332</v>
      </c>
      <c r="D140" s="175" t="s">
        <v>896</v>
      </c>
      <c r="E140" s="172">
        <v>6881</v>
      </c>
      <c r="F140" s="177">
        <v>1011</v>
      </c>
      <c r="G140" s="177">
        <v>4390</v>
      </c>
      <c r="H140" s="178">
        <v>1480</v>
      </c>
      <c r="I140" s="172">
        <v>7402</v>
      </c>
      <c r="J140" s="177">
        <v>1080</v>
      </c>
      <c r="K140" s="177">
        <v>4492</v>
      </c>
      <c r="L140" s="178">
        <v>1830</v>
      </c>
      <c r="M140" s="172">
        <v>7281</v>
      </c>
      <c r="N140" s="177">
        <v>1076</v>
      </c>
      <c r="O140" s="177">
        <v>4295</v>
      </c>
      <c r="P140" s="178">
        <v>1910</v>
      </c>
    </row>
    <row r="141" spans="1:16" x14ac:dyDescent="0.3">
      <c r="A141" s="175" t="s">
        <v>873</v>
      </c>
      <c r="B141" s="176" t="s">
        <v>272</v>
      </c>
      <c r="C141" s="176" t="s">
        <v>1333</v>
      </c>
      <c r="D141" s="175" t="s">
        <v>549</v>
      </c>
      <c r="E141" s="172">
        <v>6666</v>
      </c>
      <c r="F141" s="177">
        <v>2153</v>
      </c>
      <c r="G141" s="177">
        <v>2714</v>
      </c>
      <c r="H141" s="178">
        <v>1799</v>
      </c>
      <c r="I141" s="172">
        <v>7009</v>
      </c>
      <c r="J141" s="177">
        <v>2197</v>
      </c>
      <c r="K141" s="177">
        <v>2994</v>
      </c>
      <c r="L141" s="178">
        <v>1818</v>
      </c>
      <c r="M141" s="172">
        <v>6980</v>
      </c>
      <c r="N141" s="177">
        <v>2312</v>
      </c>
      <c r="O141" s="177">
        <v>2953</v>
      </c>
      <c r="P141" s="178">
        <v>1715</v>
      </c>
    </row>
    <row r="142" spans="1:16" x14ac:dyDescent="0.3">
      <c r="A142" s="175" t="s">
        <v>568</v>
      </c>
      <c r="B142" s="176" t="s">
        <v>1086</v>
      </c>
      <c r="C142" s="176" t="s">
        <v>1334</v>
      </c>
      <c r="D142" s="175" t="s">
        <v>1102</v>
      </c>
      <c r="E142" s="172">
        <v>6752</v>
      </c>
      <c r="F142" s="177">
        <v>1314</v>
      </c>
      <c r="G142" s="177">
        <v>3894</v>
      </c>
      <c r="H142" s="178">
        <v>1544</v>
      </c>
      <c r="I142" s="172">
        <v>7002</v>
      </c>
      <c r="J142" s="177">
        <v>1339</v>
      </c>
      <c r="K142" s="177">
        <v>3990</v>
      </c>
      <c r="L142" s="178">
        <v>1673</v>
      </c>
      <c r="M142" s="172">
        <v>6921</v>
      </c>
      <c r="N142" s="177">
        <v>1493</v>
      </c>
      <c r="O142" s="177">
        <v>3831</v>
      </c>
      <c r="P142" s="178">
        <v>1597</v>
      </c>
    </row>
    <row r="143" spans="1:16" x14ac:dyDescent="0.3">
      <c r="A143" s="175" t="s">
        <v>1038</v>
      </c>
      <c r="B143" s="176" t="s">
        <v>1188</v>
      </c>
      <c r="C143" s="176" t="s">
        <v>1335</v>
      </c>
      <c r="D143" s="175" t="s">
        <v>1189</v>
      </c>
      <c r="E143" s="172">
        <v>6826</v>
      </c>
      <c r="F143" s="177">
        <v>967</v>
      </c>
      <c r="G143" s="177">
        <v>4112</v>
      </c>
      <c r="H143" s="178">
        <v>1747</v>
      </c>
      <c r="I143" s="172">
        <v>6955</v>
      </c>
      <c r="J143" s="177">
        <v>1008</v>
      </c>
      <c r="K143" s="177">
        <v>4104</v>
      </c>
      <c r="L143" s="178">
        <v>1843</v>
      </c>
      <c r="M143" s="172">
        <v>6941</v>
      </c>
      <c r="N143" s="177">
        <v>961</v>
      </c>
      <c r="O143" s="177">
        <v>4168</v>
      </c>
      <c r="P143" s="178">
        <v>1812</v>
      </c>
    </row>
    <row r="144" spans="1:16" x14ac:dyDescent="0.3">
      <c r="A144" s="175" t="s">
        <v>107</v>
      </c>
      <c r="B144" s="176" t="s">
        <v>1123</v>
      </c>
      <c r="C144" s="176" t="s">
        <v>1336</v>
      </c>
      <c r="D144" s="175" t="s">
        <v>1129</v>
      </c>
      <c r="E144" s="172">
        <v>6640</v>
      </c>
      <c r="F144" s="177">
        <v>2014</v>
      </c>
      <c r="G144" s="177">
        <v>3238</v>
      </c>
      <c r="H144" s="178">
        <v>1388</v>
      </c>
      <c r="I144" s="172">
        <v>6836</v>
      </c>
      <c r="J144" s="177">
        <v>1956</v>
      </c>
      <c r="K144" s="177">
        <v>3381</v>
      </c>
      <c r="L144" s="178">
        <v>1499</v>
      </c>
      <c r="M144" s="172">
        <v>6830</v>
      </c>
      <c r="N144" s="177">
        <v>2054</v>
      </c>
      <c r="O144" s="177">
        <v>3312</v>
      </c>
      <c r="P144" s="178">
        <v>1464</v>
      </c>
    </row>
    <row r="145" spans="1:16" x14ac:dyDescent="0.3">
      <c r="A145" s="175" t="s">
        <v>711</v>
      </c>
      <c r="B145" s="176" t="s">
        <v>874</v>
      </c>
      <c r="C145" s="176" t="s">
        <v>1337</v>
      </c>
      <c r="D145" s="175" t="s">
        <v>912</v>
      </c>
      <c r="E145" s="172">
        <v>6621</v>
      </c>
      <c r="F145" s="177">
        <v>678</v>
      </c>
      <c r="G145" s="177">
        <v>4504</v>
      </c>
      <c r="H145" s="178">
        <v>1439</v>
      </c>
      <c r="I145" s="172">
        <v>6816</v>
      </c>
      <c r="J145" s="177">
        <v>774</v>
      </c>
      <c r="K145" s="177">
        <v>4540</v>
      </c>
      <c r="L145" s="178">
        <v>1502</v>
      </c>
      <c r="M145" s="172">
        <v>6804</v>
      </c>
      <c r="N145" s="177">
        <v>728</v>
      </c>
      <c r="O145" s="177">
        <v>4587</v>
      </c>
      <c r="P145" s="178">
        <v>1489</v>
      </c>
    </row>
    <row r="146" spans="1:16" x14ac:dyDescent="0.3">
      <c r="A146" s="175" t="s">
        <v>429</v>
      </c>
      <c r="B146" s="176" t="s">
        <v>1086</v>
      </c>
      <c r="C146" s="176" t="s">
        <v>1338</v>
      </c>
      <c r="D146" s="176" t="s">
        <v>1121</v>
      </c>
      <c r="E146" s="172">
        <v>6479</v>
      </c>
      <c r="F146" s="177">
        <v>404</v>
      </c>
      <c r="G146" s="177">
        <v>4124</v>
      </c>
      <c r="H146" s="178">
        <v>1951</v>
      </c>
      <c r="I146" s="172">
        <v>6554</v>
      </c>
      <c r="J146" s="177">
        <v>357</v>
      </c>
      <c r="K146" s="177">
        <v>4156</v>
      </c>
      <c r="L146" s="178">
        <v>2041</v>
      </c>
      <c r="M146" s="172">
        <v>6606</v>
      </c>
      <c r="N146" s="177">
        <v>343</v>
      </c>
      <c r="O146" s="177">
        <v>4254</v>
      </c>
      <c r="P146" s="178">
        <v>2009</v>
      </c>
    </row>
    <row r="147" spans="1:16" x14ac:dyDescent="0.3">
      <c r="A147" s="175" t="s">
        <v>539</v>
      </c>
      <c r="B147" s="176" t="s">
        <v>235</v>
      </c>
      <c r="C147" s="176" t="s">
        <v>1339</v>
      </c>
      <c r="D147" s="175" t="s">
        <v>249</v>
      </c>
      <c r="E147" s="172">
        <v>6219</v>
      </c>
      <c r="F147" s="177">
        <v>1395</v>
      </c>
      <c r="G147" s="177">
        <v>3262</v>
      </c>
      <c r="H147" s="178">
        <v>1562</v>
      </c>
      <c r="I147" s="172">
        <v>6506</v>
      </c>
      <c r="J147" s="177">
        <v>1438</v>
      </c>
      <c r="K147" s="177">
        <v>3328</v>
      </c>
      <c r="L147" s="178">
        <v>1740</v>
      </c>
      <c r="M147" s="172">
        <v>6530</v>
      </c>
      <c r="N147" s="177">
        <v>1405</v>
      </c>
      <c r="O147" s="177">
        <v>3436</v>
      </c>
      <c r="P147" s="178">
        <v>1689</v>
      </c>
    </row>
    <row r="148" spans="1:16" x14ac:dyDescent="0.3">
      <c r="A148" s="175" t="s">
        <v>819</v>
      </c>
      <c r="B148" s="176" t="s">
        <v>569</v>
      </c>
      <c r="C148" s="176" t="s">
        <v>1340</v>
      </c>
      <c r="D148" s="175" t="s">
        <v>647</v>
      </c>
      <c r="E148" s="172">
        <v>6298</v>
      </c>
      <c r="F148" s="177">
        <v>689</v>
      </c>
      <c r="G148" s="177">
        <v>4861</v>
      </c>
      <c r="H148" s="178">
        <v>748</v>
      </c>
      <c r="I148" s="172">
        <v>6352</v>
      </c>
      <c r="J148" s="177">
        <v>693</v>
      </c>
      <c r="K148" s="177">
        <v>4880</v>
      </c>
      <c r="L148" s="178">
        <v>779</v>
      </c>
      <c r="M148" s="172">
        <v>6516</v>
      </c>
      <c r="N148" s="177">
        <v>907</v>
      </c>
      <c r="O148" s="177">
        <v>4869</v>
      </c>
      <c r="P148" s="178">
        <v>740</v>
      </c>
    </row>
    <row r="149" spans="1:16" x14ac:dyDescent="0.3">
      <c r="A149" s="175" t="s">
        <v>308</v>
      </c>
      <c r="B149" s="176" t="s">
        <v>108</v>
      </c>
      <c r="C149" s="176" t="s">
        <v>1341</v>
      </c>
      <c r="D149" s="175" t="s">
        <v>125</v>
      </c>
      <c r="E149" s="172">
        <v>6302</v>
      </c>
      <c r="F149" s="177">
        <v>595</v>
      </c>
      <c r="G149" s="177">
        <v>5157</v>
      </c>
      <c r="H149" s="178">
        <v>550</v>
      </c>
      <c r="I149" s="172">
        <v>6399</v>
      </c>
      <c r="J149" s="177">
        <v>610</v>
      </c>
      <c r="K149" s="177">
        <v>5163</v>
      </c>
      <c r="L149" s="178">
        <v>626</v>
      </c>
      <c r="M149" s="172">
        <v>6506</v>
      </c>
      <c r="N149" s="177">
        <v>588</v>
      </c>
      <c r="O149" s="177">
        <v>5318</v>
      </c>
      <c r="P149" s="178">
        <v>600</v>
      </c>
    </row>
    <row r="150" spans="1:16" x14ac:dyDescent="0.3">
      <c r="A150" s="175" t="s">
        <v>873</v>
      </c>
      <c r="B150" s="176" t="s">
        <v>793</v>
      </c>
      <c r="C150" s="176" t="s">
        <v>1342</v>
      </c>
      <c r="D150" s="175" t="s">
        <v>812</v>
      </c>
      <c r="E150" s="172">
        <v>6531</v>
      </c>
      <c r="F150" s="177">
        <v>493</v>
      </c>
      <c r="G150" s="177">
        <v>5574</v>
      </c>
      <c r="H150" s="178">
        <v>464</v>
      </c>
      <c r="I150" s="172">
        <v>6721</v>
      </c>
      <c r="J150" s="177">
        <v>477</v>
      </c>
      <c r="K150" s="177">
        <v>5710</v>
      </c>
      <c r="L150" s="178">
        <v>534</v>
      </c>
      <c r="M150" s="172">
        <v>6519</v>
      </c>
      <c r="N150" s="177">
        <v>447</v>
      </c>
      <c r="O150" s="177">
        <v>5538</v>
      </c>
      <c r="P150" s="178">
        <v>534</v>
      </c>
    </row>
    <row r="151" spans="1:16" x14ac:dyDescent="0.3">
      <c r="A151" s="175" t="s">
        <v>1085</v>
      </c>
      <c r="B151" s="176" t="s">
        <v>108</v>
      </c>
      <c r="C151" s="176" t="s">
        <v>1343</v>
      </c>
      <c r="D151" s="175" t="s">
        <v>213</v>
      </c>
      <c r="E151" s="172">
        <v>6288</v>
      </c>
      <c r="F151" s="177">
        <v>886</v>
      </c>
      <c r="G151" s="177">
        <v>4212</v>
      </c>
      <c r="H151" s="178">
        <v>1190</v>
      </c>
      <c r="I151" s="172">
        <v>6410</v>
      </c>
      <c r="J151" s="177">
        <v>866</v>
      </c>
      <c r="K151" s="177">
        <v>4249</v>
      </c>
      <c r="L151" s="178">
        <v>1295</v>
      </c>
      <c r="M151" s="172">
        <v>6442</v>
      </c>
      <c r="N151" s="177">
        <v>774</v>
      </c>
      <c r="O151" s="177">
        <v>4388</v>
      </c>
      <c r="P151" s="178">
        <v>1280</v>
      </c>
    </row>
    <row r="152" spans="1:16" x14ac:dyDescent="0.3">
      <c r="A152" s="175" t="s">
        <v>308</v>
      </c>
      <c r="B152" s="176" t="s">
        <v>108</v>
      </c>
      <c r="C152" s="176" t="s">
        <v>1344</v>
      </c>
      <c r="D152" s="175" t="s">
        <v>204</v>
      </c>
      <c r="E152" s="172">
        <v>6371</v>
      </c>
      <c r="F152" s="177">
        <v>1106</v>
      </c>
      <c r="G152" s="177">
        <v>4709</v>
      </c>
      <c r="H152" s="178">
        <v>556</v>
      </c>
      <c r="I152" s="172">
        <v>6333</v>
      </c>
      <c r="J152" s="177">
        <v>983</v>
      </c>
      <c r="K152" s="177">
        <v>4710</v>
      </c>
      <c r="L152" s="178">
        <v>640</v>
      </c>
      <c r="M152" s="172">
        <v>6436</v>
      </c>
      <c r="N152" s="177">
        <v>888</v>
      </c>
      <c r="O152" s="177">
        <v>4899</v>
      </c>
      <c r="P152" s="178">
        <v>649</v>
      </c>
    </row>
    <row r="153" spans="1:16" x14ac:dyDescent="0.3">
      <c r="A153" s="175" t="s">
        <v>568</v>
      </c>
      <c r="B153" s="176" t="s">
        <v>108</v>
      </c>
      <c r="C153" s="176" t="s">
        <v>1345</v>
      </c>
      <c r="D153" s="175" t="s">
        <v>230</v>
      </c>
      <c r="E153" s="172">
        <v>6254</v>
      </c>
      <c r="F153" s="177">
        <v>1398</v>
      </c>
      <c r="G153" s="177">
        <v>3163</v>
      </c>
      <c r="H153" s="178">
        <v>1693</v>
      </c>
      <c r="I153" s="172">
        <v>6430</v>
      </c>
      <c r="J153" s="177">
        <v>1419</v>
      </c>
      <c r="K153" s="177">
        <v>3252</v>
      </c>
      <c r="L153" s="178">
        <v>1759</v>
      </c>
      <c r="M153" s="172">
        <v>6424</v>
      </c>
      <c r="N153" s="177">
        <v>1367</v>
      </c>
      <c r="O153" s="177">
        <v>3291</v>
      </c>
      <c r="P153" s="178">
        <v>1766</v>
      </c>
    </row>
    <row r="154" spans="1:16" x14ac:dyDescent="0.3">
      <c r="A154" s="175" t="s">
        <v>512</v>
      </c>
      <c r="B154" s="176" t="s">
        <v>569</v>
      </c>
      <c r="C154" s="176" t="s">
        <v>1346</v>
      </c>
      <c r="D154" s="176" t="s">
        <v>675</v>
      </c>
      <c r="E154" s="172">
        <v>6426</v>
      </c>
      <c r="F154" s="177">
        <v>1755</v>
      </c>
      <c r="G154" s="177">
        <v>3464</v>
      </c>
      <c r="H154" s="178">
        <v>1207</v>
      </c>
      <c r="I154" s="172">
        <v>6647</v>
      </c>
      <c r="J154" s="177">
        <v>1781</v>
      </c>
      <c r="K154" s="177">
        <v>3506</v>
      </c>
      <c r="L154" s="178">
        <v>1360</v>
      </c>
      <c r="M154" s="172">
        <v>6344</v>
      </c>
      <c r="N154" s="177">
        <v>1492</v>
      </c>
      <c r="O154" s="177">
        <v>3512</v>
      </c>
      <c r="P154" s="178">
        <v>1340</v>
      </c>
    </row>
    <row r="155" spans="1:16" x14ac:dyDescent="0.3">
      <c r="A155" s="175" t="s">
        <v>1122</v>
      </c>
      <c r="B155" s="176" t="s">
        <v>914</v>
      </c>
      <c r="C155" s="176" t="s">
        <v>1347</v>
      </c>
      <c r="D155" s="175" t="s">
        <v>919</v>
      </c>
      <c r="E155" s="172">
        <v>6227</v>
      </c>
      <c r="F155" s="177">
        <v>1202</v>
      </c>
      <c r="G155" s="177">
        <v>3970</v>
      </c>
      <c r="H155" s="178">
        <v>1055</v>
      </c>
      <c r="I155" s="172">
        <v>6420</v>
      </c>
      <c r="J155" s="177">
        <v>1324</v>
      </c>
      <c r="K155" s="177">
        <v>3958</v>
      </c>
      <c r="L155" s="178">
        <v>1138</v>
      </c>
      <c r="M155" s="172">
        <v>6270</v>
      </c>
      <c r="N155" s="177">
        <v>1077</v>
      </c>
      <c r="O155" s="177">
        <v>4133</v>
      </c>
      <c r="P155" s="178">
        <v>1060</v>
      </c>
    </row>
    <row r="156" spans="1:16" x14ac:dyDescent="0.3">
      <c r="A156" s="175" t="s">
        <v>1038</v>
      </c>
      <c r="B156" s="176" t="s">
        <v>1131</v>
      </c>
      <c r="C156" s="176" t="s">
        <v>1348</v>
      </c>
      <c r="D156" s="175" t="s">
        <v>1147</v>
      </c>
      <c r="E156" s="172">
        <v>6290</v>
      </c>
      <c r="F156" s="177">
        <v>675</v>
      </c>
      <c r="G156" s="177">
        <v>4818</v>
      </c>
      <c r="H156" s="178">
        <v>797</v>
      </c>
      <c r="I156" s="172">
        <v>6251</v>
      </c>
      <c r="J156" s="177">
        <v>675</v>
      </c>
      <c r="K156" s="177">
        <v>4751</v>
      </c>
      <c r="L156" s="178">
        <v>825</v>
      </c>
      <c r="M156" s="172">
        <v>6314</v>
      </c>
      <c r="N156" s="177">
        <v>649</v>
      </c>
      <c r="O156" s="177">
        <v>4819</v>
      </c>
      <c r="P156" s="178">
        <v>846</v>
      </c>
    </row>
    <row r="157" spans="1:16" x14ac:dyDescent="0.3">
      <c r="A157" s="175" t="s">
        <v>924</v>
      </c>
      <c r="B157" s="176" t="s">
        <v>1173</v>
      </c>
      <c r="C157" s="176" t="s">
        <v>1349</v>
      </c>
      <c r="D157" s="175" t="s">
        <v>1174</v>
      </c>
      <c r="E157" s="172">
        <v>5914</v>
      </c>
      <c r="F157" s="177">
        <v>490</v>
      </c>
      <c r="G157" s="177">
        <v>4368</v>
      </c>
      <c r="H157" s="178">
        <v>1056</v>
      </c>
      <c r="I157" s="172">
        <v>6088</v>
      </c>
      <c r="J157" s="177">
        <v>536</v>
      </c>
      <c r="K157" s="177">
        <v>4370</v>
      </c>
      <c r="L157" s="178">
        <v>1182</v>
      </c>
      <c r="M157" s="172">
        <v>6184</v>
      </c>
      <c r="N157" s="177">
        <v>531</v>
      </c>
      <c r="O157" s="177">
        <v>4501</v>
      </c>
      <c r="P157" s="178">
        <v>1152</v>
      </c>
    </row>
    <row r="158" spans="1:16" x14ac:dyDescent="0.3">
      <c r="A158" s="175" t="s">
        <v>762</v>
      </c>
      <c r="B158" s="176" t="s">
        <v>939</v>
      </c>
      <c r="C158" s="176" t="s">
        <v>1350</v>
      </c>
      <c r="D158" s="175" t="s">
        <v>996</v>
      </c>
      <c r="E158" s="172">
        <v>6040</v>
      </c>
      <c r="F158" s="177">
        <v>899</v>
      </c>
      <c r="G158" s="177">
        <v>3135</v>
      </c>
      <c r="H158" s="178">
        <v>2006</v>
      </c>
      <c r="I158" s="172">
        <v>6265</v>
      </c>
      <c r="J158" s="177">
        <v>919</v>
      </c>
      <c r="K158" s="177">
        <v>3198</v>
      </c>
      <c r="L158" s="178">
        <v>2148</v>
      </c>
      <c r="M158" s="172">
        <v>6166</v>
      </c>
      <c r="N158" s="177">
        <v>832</v>
      </c>
      <c r="O158" s="177">
        <v>3230</v>
      </c>
      <c r="P158" s="178">
        <v>2104</v>
      </c>
    </row>
    <row r="159" spans="1:16" x14ac:dyDescent="0.3">
      <c r="A159" s="175" t="s">
        <v>308</v>
      </c>
      <c r="B159" s="176" t="s">
        <v>108</v>
      </c>
      <c r="C159" s="176" t="s">
        <v>1351</v>
      </c>
      <c r="D159" s="175" t="s">
        <v>140</v>
      </c>
      <c r="E159" s="172">
        <v>6155</v>
      </c>
      <c r="F159" s="177">
        <v>1191</v>
      </c>
      <c r="G159" s="177">
        <v>2862</v>
      </c>
      <c r="H159" s="178">
        <v>2102</v>
      </c>
      <c r="I159" s="172">
        <v>6308</v>
      </c>
      <c r="J159" s="177">
        <v>1238</v>
      </c>
      <c r="K159" s="177">
        <v>2850</v>
      </c>
      <c r="L159" s="178">
        <v>2220</v>
      </c>
      <c r="M159" s="172">
        <v>6126</v>
      </c>
      <c r="N159" s="177">
        <v>1174</v>
      </c>
      <c r="O159" s="177">
        <v>2815</v>
      </c>
      <c r="P159" s="178">
        <v>2137</v>
      </c>
    </row>
    <row r="160" spans="1:16" x14ac:dyDescent="0.3">
      <c r="A160" s="175" t="s">
        <v>711</v>
      </c>
      <c r="B160" s="176" t="s">
        <v>458</v>
      </c>
      <c r="C160" s="176" t="s">
        <v>1352</v>
      </c>
      <c r="D160" s="175" t="s">
        <v>471</v>
      </c>
      <c r="E160" s="172">
        <v>5027</v>
      </c>
      <c r="F160" s="177">
        <v>1122</v>
      </c>
      <c r="G160" s="177">
        <v>2104</v>
      </c>
      <c r="H160" s="178">
        <v>1801</v>
      </c>
      <c r="I160" s="172">
        <v>6237</v>
      </c>
      <c r="J160" s="177">
        <v>1955</v>
      </c>
      <c r="K160" s="177">
        <v>2128</v>
      </c>
      <c r="L160" s="178">
        <v>2154</v>
      </c>
      <c r="M160" s="172">
        <v>6185</v>
      </c>
      <c r="N160" s="177">
        <v>1950</v>
      </c>
      <c r="O160" s="177">
        <v>2094</v>
      </c>
      <c r="P160" s="178">
        <v>2141</v>
      </c>
    </row>
    <row r="161" spans="1:16" x14ac:dyDescent="0.3">
      <c r="A161" s="175" t="s">
        <v>1038</v>
      </c>
      <c r="B161" s="176" t="s">
        <v>108</v>
      </c>
      <c r="C161" s="176" t="s">
        <v>1353</v>
      </c>
      <c r="D161" s="175" t="s">
        <v>119</v>
      </c>
      <c r="E161" s="172">
        <v>5868</v>
      </c>
      <c r="F161" s="177">
        <v>1133</v>
      </c>
      <c r="G161" s="177">
        <v>3369</v>
      </c>
      <c r="H161" s="178">
        <v>1366</v>
      </c>
      <c r="I161" s="172">
        <v>6132</v>
      </c>
      <c r="J161" s="177">
        <v>1184</v>
      </c>
      <c r="K161" s="177">
        <v>3434</v>
      </c>
      <c r="L161" s="178">
        <v>1514</v>
      </c>
      <c r="M161" s="172">
        <v>5996</v>
      </c>
      <c r="N161" s="177">
        <v>1103</v>
      </c>
      <c r="O161" s="177">
        <v>3392</v>
      </c>
      <c r="P161" s="178">
        <v>1501</v>
      </c>
    </row>
    <row r="162" spans="1:16" x14ac:dyDescent="0.3">
      <c r="A162" s="175" t="s">
        <v>1014</v>
      </c>
      <c r="B162" s="176" t="s">
        <v>569</v>
      </c>
      <c r="C162" s="176" t="s">
        <v>1354</v>
      </c>
      <c r="D162" s="175" t="s">
        <v>593</v>
      </c>
      <c r="E162" s="172">
        <v>5774</v>
      </c>
      <c r="F162" s="177">
        <v>814</v>
      </c>
      <c r="G162" s="177">
        <v>3303</v>
      </c>
      <c r="H162" s="178">
        <v>1657</v>
      </c>
      <c r="I162" s="172">
        <v>5852</v>
      </c>
      <c r="J162" s="177">
        <v>817</v>
      </c>
      <c r="K162" s="177">
        <v>3291</v>
      </c>
      <c r="L162" s="178">
        <v>1744</v>
      </c>
      <c r="M162" s="172">
        <v>5950</v>
      </c>
      <c r="N162" s="177">
        <v>952</v>
      </c>
      <c r="O162" s="177">
        <v>3288</v>
      </c>
      <c r="P162" s="178">
        <v>1710</v>
      </c>
    </row>
    <row r="163" spans="1:16" x14ac:dyDescent="0.3">
      <c r="A163" s="175" t="s">
        <v>308</v>
      </c>
      <c r="B163" s="176" t="s">
        <v>135</v>
      </c>
      <c r="C163" s="176" t="s">
        <v>1355</v>
      </c>
      <c r="D163" s="175" t="s">
        <v>432</v>
      </c>
      <c r="E163" s="172">
        <v>5648</v>
      </c>
      <c r="F163" s="177">
        <v>1035</v>
      </c>
      <c r="G163" s="177">
        <v>3685</v>
      </c>
      <c r="H163" s="178">
        <v>928</v>
      </c>
      <c r="I163" s="172">
        <v>5880</v>
      </c>
      <c r="J163" s="177">
        <v>1077</v>
      </c>
      <c r="K163" s="177">
        <v>3701</v>
      </c>
      <c r="L163" s="178">
        <v>1102</v>
      </c>
      <c r="M163" s="172">
        <v>5736</v>
      </c>
      <c r="N163" s="177">
        <v>1027</v>
      </c>
      <c r="O163" s="177">
        <v>3635</v>
      </c>
      <c r="P163" s="178">
        <v>1074</v>
      </c>
    </row>
    <row r="164" spans="1:16" x14ac:dyDescent="0.3">
      <c r="A164" s="175" t="s">
        <v>1038</v>
      </c>
      <c r="B164" s="176" t="s">
        <v>1086</v>
      </c>
      <c r="C164" s="176" t="s">
        <v>1356</v>
      </c>
      <c r="D164" s="175" t="s">
        <v>1111</v>
      </c>
      <c r="E164" s="172">
        <v>5835</v>
      </c>
      <c r="F164" s="177">
        <v>1544</v>
      </c>
      <c r="G164" s="177">
        <v>3470</v>
      </c>
      <c r="H164" s="178">
        <v>821</v>
      </c>
      <c r="I164" s="172">
        <v>5645</v>
      </c>
      <c r="J164" s="177">
        <v>1441</v>
      </c>
      <c r="K164" s="177">
        <v>3298</v>
      </c>
      <c r="L164" s="178">
        <v>906</v>
      </c>
      <c r="M164" s="172">
        <v>5600</v>
      </c>
      <c r="N164" s="177">
        <v>1361</v>
      </c>
      <c r="O164" s="177">
        <v>3405</v>
      </c>
      <c r="P164" s="178">
        <v>834</v>
      </c>
    </row>
    <row r="165" spans="1:16" x14ac:dyDescent="0.3">
      <c r="A165" s="175" t="s">
        <v>308</v>
      </c>
      <c r="B165" s="176" t="s">
        <v>763</v>
      </c>
      <c r="C165" s="176" t="s">
        <v>1357</v>
      </c>
      <c r="D165" s="175" t="s">
        <v>774</v>
      </c>
      <c r="E165" s="172">
        <v>5599</v>
      </c>
      <c r="F165" s="177">
        <v>1571</v>
      </c>
      <c r="G165" s="177">
        <v>3069</v>
      </c>
      <c r="H165" s="178">
        <v>959</v>
      </c>
      <c r="I165" s="172">
        <v>5762</v>
      </c>
      <c r="J165" s="177">
        <v>1584</v>
      </c>
      <c r="K165" s="177">
        <v>3129</v>
      </c>
      <c r="L165" s="178">
        <v>1049</v>
      </c>
      <c r="M165" s="172">
        <v>5668</v>
      </c>
      <c r="N165" s="177">
        <v>1345</v>
      </c>
      <c r="O165" s="177">
        <v>3261</v>
      </c>
      <c r="P165" s="178">
        <v>1062</v>
      </c>
    </row>
    <row r="166" spans="1:16" x14ac:dyDescent="0.3">
      <c r="A166" s="175" t="s">
        <v>107</v>
      </c>
      <c r="B166" s="176" t="s">
        <v>235</v>
      </c>
      <c r="C166" s="176" t="s">
        <v>1358</v>
      </c>
      <c r="D166" s="175" t="s">
        <v>194</v>
      </c>
      <c r="E166" s="172">
        <v>5340</v>
      </c>
      <c r="F166" s="177">
        <v>1259</v>
      </c>
      <c r="G166" s="177">
        <v>3353</v>
      </c>
      <c r="H166" s="178">
        <v>728</v>
      </c>
      <c r="I166" s="172">
        <v>5397</v>
      </c>
      <c r="J166" s="177">
        <v>1217</v>
      </c>
      <c r="K166" s="177">
        <v>3333</v>
      </c>
      <c r="L166" s="178">
        <v>847</v>
      </c>
      <c r="M166" s="172">
        <v>5311</v>
      </c>
      <c r="N166" s="177">
        <v>1191</v>
      </c>
      <c r="O166" s="177">
        <v>3300</v>
      </c>
      <c r="P166" s="178">
        <v>820</v>
      </c>
    </row>
    <row r="167" spans="1:16" x14ac:dyDescent="0.3">
      <c r="A167" s="175" t="s">
        <v>429</v>
      </c>
      <c r="B167" s="176" t="s">
        <v>939</v>
      </c>
      <c r="C167" s="176" t="s">
        <v>1359</v>
      </c>
      <c r="D167" s="175" t="s">
        <v>125</v>
      </c>
      <c r="E167" s="172">
        <v>5002</v>
      </c>
      <c r="F167" s="177">
        <v>682</v>
      </c>
      <c r="G167" s="177">
        <v>3394</v>
      </c>
      <c r="H167" s="178">
        <v>926</v>
      </c>
      <c r="I167" s="172">
        <v>5384</v>
      </c>
      <c r="J167" s="177">
        <v>687</v>
      </c>
      <c r="K167" s="177">
        <v>3645</v>
      </c>
      <c r="L167" s="178">
        <v>1052</v>
      </c>
      <c r="M167" s="172">
        <v>5330</v>
      </c>
      <c r="N167" s="177">
        <v>675</v>
      </c>
      <c r="O167" s="177">
        <v>3605</v>
      </c>
      <c r="P167" s="178">
        <v>1050</v>
      </c>
    </row>
    <row r="168" spans="1:16" x14ac:dyDescent="0.3">
      <c r="A168" s="175" t="s">
        <v>1085</v>
      </c>
      <c r="B168" s="176" t="s">
        <v>874</v>
      </c>
      <c r="C168" s="176" t="s">
        <v>1360</v>
      </c>
      <c r="D168" s="175" t="s">
        <v>910</v>
      </c>
      <c r="E168" s="172">
        <v>5132</v>
      </c>
      <c r="F168" s="177">
        <v>810</v>
      </c>
      <c r="G168" s="177">
        <v>3926</v>
      </c>
      <c r="H168" s="178">
        <v>396</v>
      </c>
      <c r="I168" s="172">
        <v>5321</v>
      </c>
      <c r="J168" s="177">
        <v>857</v>
      </c>
      <c r="K168" s="177">
        <v>4036</v>
      </c>
      <c r="L168" s="178">
        <v>428</v>
      </c>
      <c r="M168" s="172">
        <v>5290</v>
      </c>
      <c r="N168" s="177">
        <v>852</v>
      </c>
      <c r="O168" s="177">
        <v>4021</v>
      </c>
      <c r="P168" s="178">
        <v>417</v>
      </c>
    </row>
    <row r="169" spans="1:16" x14ac:dyDescent="0.3">
      <c r="A169" s="175" t="s">
        <v>792</v>
      </c>
      <c r="B169" s="176" t="s">
        <v>569</v>
      </c>
      <c r="C169" s="176" t="s">
        <v>1361</v>
      </c>
      <c r="D169" s="175" t="s">
        <v>616</v>
      </c>
      <c r="E169" s="172">
        <v>5207</v>
      </c>
      <c r="F169" s="177">
        <v>627</v>
      </c>
      <c r="G169" s="177">
        <v>4165</v>
      </c>
      <c r="H169" s="178">
        <v>415</v>
      </c>
      <c r="I169" s="172">
        <v>5247</v>
      </c>
      <c r="J169" s="177">
        <v>666</v>
      </c>
      <c r="K169" s="177">
        <v>4102</v>
      </c>
      <c r="L169" s="178">
        <v>479</v>
      </c>
      <c r="M169" s="172">
        <v>5273</v>
      </c>
      <c r="N169" s="177">
        <v>654</v>
      </c>
      <c r="O169" s="177">
        <v>4166</v>
      </c>
      <c r="P169" s="178">
        <v>453</v>
      </c>
    </row>
    <row r="170" spans="1:16" x14ac:dyDescent="0.3">
      <c r="A170" s="175" t="s">
        <v>819</v>
      </c>
      <c r="B170" s="176" t="s">
        <v>261</v>
      </c>
      <c r="C170" s="176" t="s">
        <v>1362</v>
      </c>
      <c r="D170" s="175" t="s">
        <v>299</v>
      </c>
      <c r="E170" s="172">
        <v>4875</v>
      </c>
      <c r="F170" s="177">
        <v>1332</v>
      </c>
      <c r="G170" s="177">
        <v>2133</v>
      </c>
      <c r="H170" s="178">
        <v>1410</v>
      </c>
      <c r="I170" s="172">
        <v>5183</v>
      </c>
      <c r="J170" s="177">
        <v>1420</v>
      </c>
      <c r="K170" s="177">
        <v>2233</v>
      </c>
      <c r="L170" s="178">
        <v>1530</v>
      </c>
      <c r="M170" s="172">
        <v>5249</v>
      </c>
      <c r="N170" s="177">
        <v>1524</v>
      </c>
      <c r="O170" s="177">
        <v>2230</v>
      </c>
      <c r="P170" s="178">
        <v>1495</v>
      </c>
    </row>
    <row r="171" spans="1:16" x14ac:dyDescent="0.3">
      <c r="A171" s="175" t="s">
        <v>308</v>
      </c>
      <c r="B171" s="176" t="s">
        <v>108</v>
      </c>
      <c r="C171" s="176" t="s">
        <v>1363</v>
      </c>
      <c r="D171" s="175" t="s">
        <v>154</v>
      </c>
      <c r="E171" s="172">
        <v>4690</v>
      </c>
      <c r="F171" s="177">
        <v>774</v>
      </c>
      <c r="G171" s="177">
        <v>2652</v>
      </c>
      <c r="H171" s="178">
        <v>1264</v>
      </c>
      <c r="I171" s="172">
        <v>5191</v>
      </c>
      <c r="J171" s="177">
        <v>928</v>
      </c>
      <c r="K171" s="177">
        <v>2626</v>
      </c>
      <c r="L171" s="178">
        <v>1637</v>
      </c>
      <c r="M171" s="172">
        <v>5064</v>
      </c>
      <c r="N171" s="177">
        <v>967</v>
      </c>
      <c r="O171" s="177">
        <v>2657</v>
      </c>
      <c r="P171" s="178">
        <v>1440</v>
      </c>
    </row>
    <row r="172" spans="1:16" x14ac:dyDescent="0.3">
      <c r="A172" s="175" t="s">
        <v>938</v>
      </c>
      <c r="B172" s="176" t="s">
        <v>272</v>
      </c>
      <c r="C172" s="176" t="s">
        <v>1364</v>
      </c>
      <c r="D172" s="175" t="s">
        <v>554</v>
      </c>
      <c r="E172" s="172">
        <v>5177</v>
      </c>
      <c r="F172" s="177">
        <v>1079</v>
      </c>
      <c r="G172" s="177">
        <v>2586</v>
      </c>
      <c r="H172" s="178">
        <v>1512</v>
      </c>
      <c r="I172" s="172">
        <v>5432</v>
      </c>
      <c r="J172" s="177">
        <v>1068</v>
      </c>
      <c r="K172" s="177">
        <v>2592</v>
      </c>
      <c r="L172" s="178">
        <v>1772</v>
      </c>
      <c r="M172" s="172">
        <v>5171</v>
      </c>
      <c r="N172" s="177">
        <v>1000</v>
      </c>
      <c r="O172" s="177">
        <v>2455</v>
      </c>
      <c r="P172" s="178">
        <v>1716</v>
      </c>
    </row>
    <row r="173" spans="1:16" x14ac:dyDescent="0.3">
      <c r="A173" s="175" t="s">
        <v>873</v>
      </c>
      <c r="B173" s="176" t="s">
        <v>914</v>
      </c>
      <c r="C173" s="176" t="s">
        <v>1365</v>
      </c>
      <c r="D173" s="175" t="s">
        <v>922</v>
      </c>
      <c r="E173" s="172">
        <v>5100</v>
      </c>
      <c r="F173" s="177">
        <v>2148</v>
      </c>
      <c r="G173" s="177">
        <v>1660</v>
      </c>
      <c r="H173" s="178">
        <v>1292</v>
      </c>
      <c r="I173" s="172">
        <v>5677</v>
      </c>
      <c r="J173" s="177">
        <v>2628</v>
      </c>
      <c r="K173" s="177">
        <v>1614</v>
      </c>
      <c r="L173" s="178">
        <v>1435</v>
      </c>
      <c r="M173" s="172">
        <v>5089</v>
      </c>
      <c r="N173" s="177">
        <v>2147</v>
      </c>
      <c r="O173" s="177">
        <v>1607</v>
      </c>
      <c r="P173" s="178">
        <v>1335</v>
      </c>
    </row>
    <row r="174" spans="1:16" x14ac:dyDescent="0.3">
      <c r="A174" s="175" t="s">
        <v>711</v>
      </c>
      <c r="B174" s="176" t="s">
        <v>1086</v>
      </c>
      <c r="C174" s="176" t="s">
        <v>1366</v>
      </c>
      <c r="D174" s="175" t="s">
        <v>1104</v>
      </c>
      <c r="E174" s="172">
        <v>5111</v>
      </c>
      <c r="F174" s="177">
        <v>774</v>
      </c>
      <c r="G174" s="177">
        <v>2390</v>
      </c>
      <c r="H174" s="178">
        <v>1947</v>
      </c>
      <c r="I174" s="172">
        <v>5377</v>
      </c>
      <c r="J174" s="177">
        <v>852</v>
      </c>
      <c r="K174" s="177">
        <v>2464</v>
      </c>
      <c r="L174" s="178">
        <v>2061</v>
      </c>
      <c r="M174" s="172">
        <v>5131</v>
      </c>
      <c r="N174" s="177">
        <v>679</v>
      </c>
      <c r="O174" s="177">
        <v>2448</v>
      </c>
      <c r="P174" s="178">
        <v>2004</v>
      </c>
    </row>
    <row r="175" spans="1:16" x14ac:dyDescent="0.3">
      <c r="A175" s="175" t="s">
        <v>568</v>
      </c>
      <c r="B175" s="176" t="s">
        <v>475</v>
      </c>
      <c r="C175" s="176" t="s">
        <v>1367</v>
      </c>
      <c r="D175" s="175" t="s">
        <v>511</v>
      </c>
      <c r="E175" s="172">
        <v>5371</v>
      </c>
      <c r="F175" s="177">
        <v>1233</v>
      </c>
      <c r="G175" s="177">
        <v>3815</v>
      </c>
      <c r="H175" s="178">
        <v>323</v>
      </c>
      <c r="I175" s="172">
        <v>5466</v>
      </c>
      <c r="J175" s="177">
        <v>1229</v>
      </c>
      <c r="K175" s="177">
        <v>3847</v>
      </c>
      <c r="L175" s="178">
        <v>390</v>
      </c>
      <c r="M175" s="172">
        <v>5133</v>
      </c>
      <c r="N175" s="177">
        <v>803</v>
      </c>
      <c r="O175" s="177">
        <v>3944</v>
      </c>
      <c r="P175" s="178">
        <v>386</v>
      </c>
    </row>
    <row r="176" spans="1:16" x14ac:dyDescent="0.3">
      <c r="A176" s="175" t="s">
        <v>107</v>
      </c>
      <c r="B176" s="176" t="s">
        <v>108</v>
      </c>
      <c r="C176" s="176" t="s">
        <v>1368</v>
      </c>
      <c r="D176" s="175" t="s">
        <v>115</v>
      </c>
      <c r="E176" s="172">
        <v>4445</v>
      </c>
      <c r="F176" s="177">
        <v>623</v>
      </c>
      <c r="G176" s="177">
        <v>2946</v>
      </c>
      <c r="H176" s="178">
        <v>876</v>
      </c>
      <c r="I176" s="172">
        <v>4814</v>
      </c>
      <c r="J176" s="177">
        <v>990</v>
      </c>
      <c r="K176" s="177">
        <v>2850</v>
      </c>
      <c r="L176" s="178">
        <v>974</v>
      </c>
      <c r="M176" s="172">
        <v>5100</v>
      </c>
      <c r="N176" s="177">
        <v>1305</v>
      </c>
      <c r="O176" s="177">
        <v>2855</v>
      </c>
      <c r="P176" s="178">
        <v>940</v>
      </c>
    </row>
    <row r="177" spans="1:16" x14ac:dyDescent="0.3">
      <c r="A177" s="175" t="s">
        <v>1014</v>
      </c>
      <c r="B177" s="176" t="s">
        <v>108</v>
      </c>
      <c r="C177" s="176" t="s">
        <v>1369</v>
      </c>
      <c r="D177" s="175" t="s">
        <v>174</v>
      </c>
      <c r="E177" s="172">
        <v>4254</v>
      </c>
      <c r="F177" s="177">
        <v>1031</v>
      </c>
      <c r="G177" s="177">
        <v>2186</v>
      </c>
      <c r="H177" s="178">
        <v>1037</v>
      </c>
      <c r="I177" s="172">
        <v>4833</v>
      </c>
      <c r="J177" s="177">
        <v>1365</v>
      </c>
      <c r="K177" s="177">
        <v>2228</v>
      </c>
      <c r="L177" s="178">
        <v>1240</v>
      </c>
      <c r="M177" s="172">
        <v>5083</v>
      </c>
      <c r="N177" s="177">
        <v>1237</v>
      </c>
      <c r="O177" s="177">
        <v>2537</v>
      </c>
      <c r="P177" s="178">
        <v>1309</v>
      </c>
    </row>
    <row r="178" spans="1:16" x14ac:dyDescent="0.3">
      <c r="A178" s="175" t="s">
        <v>429</v>
      </c>
      <c r="B178" s="176" t="s">
        <v>475</v>
      </c>
      <c r="C178" s="176" t="s">
        <v>1370</v>
      </c>
      <c r="D178" s="176" t="s">
        <v>498</v>
      </c>
      <c r="E178" s="172">
        <v>4757</v>
      </c>
      <c r="F178" s="177">
        <v>1137</v>
      </c>
      <c r="G178" s="177">
        <v>1721</v>
      </c>
      <c r="H178" s="178">
        <v>1899</v>
      </c>
      <c r="I178" s="172">
        <v>5055</v>
      </c>
      <c r="J178" s="177">
        <v>1194</v>
      </c>
      <c r="K178" s="177">
        <v>1774</v>
      </c>
      <c r="L178" s="178">
        <v>2087</v>
      </c>
      <c r="M178" s="172">
        <v>5021</v>
      </c>
      <c r="N178" s="177">
        <v>1177</v>
      </c>
      <c r="O178" s="177">
        <v>1749</v>
      </c>
      <c r="P178" s="178">
        <v>2095</v>
      </c>
    </row>
    <row r="179" spans="1:16" x14ac:dyDescent="0.3">
      <c r="A179" s="175" t="s">
        <v>474</v>
      </c>
      <c r="B179" s="176" t="s">
        <v>135</v>
      </c>
      <c r="C179" s="176" t="s">
        <v>1371</v>
      </c>
      <c r="D179" s="175" t="s">
        <v>448</v>
      </c>
      <c r="E179" s="172">
        <v>5017</v>
      </c>
      <c r="F179" s="177">
        <v>963</v>
      </c>
      <c r="G179" s="177">
        <v>3175</v>
      </c>
      <c r="H179" s="178">
        <v>879</v>
      </c>
      <c r="I179" s="172">
        <v>5010</v>
      </c>
      <c r="J179" s="177">
        <v>980</v>
      </c>
      <c r="K179" s="177">
        <v>3044</v>
      </c>
      <c r="L179" s="178">
        <v>986</v>
      </c>
      <c r="M179" s="172">
        <v>5004</v>
      </c>
      <c r="N179" s="177">
        <v>941</v>
      </c>
      <c r="O179" s="177">
        <v>3076</v>
      </c>
      <c r="P179" s="178">
        <v>987</v>
      </c>
    </row>
    <row r="180" spans="1:16" x14ac:dyDescent="0.3">
      <c r="A180" s="175" t="s">
        <v>680</v>
      </c>
      <c r="B180" s="176" t="s">
        <v>1086</v>
      </c>
      <c r="C180" s="176" t="s">
        <v>1372</v>
      </c>
      <c r="D180" s="175" t="s">
        <v>174</v>
      </c>
      <c r="E180" s="172">
        <v>4833</v>
      </c>
      <c r="F180" s="177">
        <v>1132</v>
      </c>
      <c r="G180" s="177">
        <v>2407</v>
      </c>
      <c r="H180" s="178">
        <v>1294</v>
      </c>
      <c r="I180" s="172">
        <v>5080</v>
      </c>
      <c r="J180" s="177">
        <v>1180</v>
      </c>
      <c r="K180" s="177">
        <v>2445</v>
      </c>
      <c r="L180" s="178">
        <v>1455</v>
      </c>
      <c r="M180" s="172">
        <v>4889</v>
      </c>
      <c r="N180" s="177">
        <v>1176</v>
      </c>
      <c r="O180" s="177">
        <v>2349</v>
      </c>
      <c r="P180" s="178">
        <v>1364</v>
      </c>
    </row>
    <row r="181" spans="1:16" x14ac:dyDescent="0.3">
      <c r="A181" s="175" t="s">
        <v>1149</v>
      </c>
      <c r="B181" s="176" t="s">
        <v>1039</v>
      </c>
      <c r="C181" s="176" t="s">
        <v>1373</v>
      </c>
      <c r="D181" s="175" t="s">
        <v>1066</v>
      </c>
      <c r="E181" s="172">
        <v>4879</v>
      </c>
      <c r="F181" s="177">
        <v>565</v>
      </c>
      <c r="G181" s="177">
        <v>2957</v>
      </c>
      <c r="H181" s="178">
        <v>1357</v>
      </c>
      <c r="I181" s="172">
        <v>4964</v>
      </c>
      <c r="J181" s="177">
        <v>553</v>
      </c>
      <c r="K181" s="177">
        <v>2948</v>
      </c>
      <c r="L181" s="178">
        <v>1463</v>
      </c>
      <c r="M181" s="172">
        <v>4965</v>
      </c>
      <c r="N181" s="177">
        <v>518</v>
      </c>
      <c r="O181" s="177">
        <v>2995</v>
      </c>
      <c r="P181" s="178">
        <v>1452</v>
      </c>
    </row>
    <row r="182" spans="1:16" x14ac:dyDescent="0.3">
      <c r="A182" s="175" t="s">
        <v>1038</v>
      </c>
      <c r="B182" s="176" t="s">
        <v>569</v>
      </c>
      <c r="C182" s="176" t="s">
        <v>1374</v>
      </c>
      <c r="D182" s="175" t="s">
        <v>605</v>
      </c>
      <c r="E182" s="172">
        <v>4777</v>
      </c>
      <c r="F182" s="177">
        <v>511</v>
      </c>
      <c r="G182" s="177">
        <v>2591</v>
      </c>
      <c r="H182" s="178">
        <v>1675</v>
      </c>
      <c r="I182" s="172">
        <v>4982</v>
      </c>
      <c r="J182" s="177">
        <v>521</v>
      </c>
      <c r="K182" s="177">
        <v>2653</v>
      </c>
      <c r="L182" s="178">
        <v>1808</v>
      </c>
      <c r="M182" s="172">
        <v>4920</v>
      </c>
      <c r="N182" s="177">
        <v>510</v>
      </c>
      <c r="O182" s="177">
        <v>2642</v>
      </c>
      <c r="P182" s="178">
        <v>1768</v>
      </c>
    </row>
    <row r="183" spans="1:16" x14ac:dyDescent="0.3">
      <c r="A183" s="175" t="s">
        <v>1085</v>
      </c>
      <c r="B183" s="176" t="s">
        <v>793</v>
      </c>
      <c r="C183" s="176" t="s">
        <v>1375</v>
      </c>
      <c r="D183" s="175" t="s">
        <v>800</v>
      </c>
      <c r="E183" s="172">
        <v>4699</v>
      </c>
      <c r="F183" s="177">
        <v>642</v>
      </c>
      <c r="G183" s="177">
        <v>2798</v>
      </c>
      <c r="H183" s="178">
        <v>1259</v>
      </c>
      <c r="I183" s="172">
        <v>4836</v>
      </c>
      <c r="J183" s="177">
        <v>675</v>
      </c>
      <c r="K183" s="177">
        <v>2810</v>
      </c>
      <c r="L183" s="178">
        <v>1351</v>
      </c>
      <c r="M183" s="172">
        <v>4867</v>
      </c>
      <c r="N183" s="177">
        <v>689</v>
      </c>
      <c r="O183" s="177">
        <v>2826</v>
      </c>
      <c r="P183" s="178">
        <v>1352</v>
      </c>
    </row>
    <row r="184" spans="1:16" x14ac:dyDescent="0.3">
      <c r="A184" s="175" t="s">
        <v>711</v>
      </c>
      <c r="B184" s="176" t="s">
        <v>569</v>
      </c>
      <c r="C184" s="176" t="s">
        <v>1376</v>
      </c>
      <c r="D184" s="175" t="s">
        <v>625</v>
      </c>
      <c r="E184" s="172">
        <v>4457</v>
      </c>
      <c r="F184" s="177">
        <v>1232</v>
      </c>
      <c r="G184" s="177">
        <v>1928</v>
      </c>
      <c r="H184" s="178">
        <v>1297</v>
      </c>
      <c r="I184" s="172">
        <v>4638</v>
      </c>
      <c r="J184" s="177">
        <v>1343</v>
      </c>
      <c r="K184" s="177">
        <v>1911</v>
      </c>
      <c r="L184" s="178">
        <v>1384</v>
      </c>
      <c r="M184" s="172">
        <v>4859</v>
      </c>
      <c r="N184" s="177">
        <v>1555</v>
      </c>
      <c r="O184" s="177">
        <v>1903</v>
      </c>
      <c r="P184" s="178">
        <v>1401</v>
      </c>
    </row>
    <row r="185" spans="1:16" x14ac:dyDescent="0.3">
      <c r="A185" s="175" t="s">
        <v>107</v>
      </c>
      <c r="B185" s="176" t="s">
        <v>569</v>
      </c>
      <c r="C185" s="176" t="s">
        <v>1377</v>
      </c>
      <c r="D185" s="175" t="s">
        <v>589</v>
      </c>
      <c r="E185" s="172">
        <v>4882</v>
      </c>
      <c r="F185" s="177">
        <v>704</v>
      </c>
      <c r="G185" s="177">
        <v>2633</v>
      </c>
      <c r="H185" s="178">
        <v>1545</v>
      </c>
      <c r="I185" s="172">
        <v>4836</v>
      </c>
      <c r="J185" s="177">
        <v>700</v>
      </c>
      <c r="K185" s="177">
        <v>2561</v>
      </c>
      <c r="L185" s="178">
        <v>1575</v>
      </c>
      <c r="M185" s="172">
        <v>4830</v>
      </c>
      <c r="N185" s="177">
        <v>687</v>
      </c>
      <c r="O185" s="177">
        <v>2571</v>
      </c>
      <c r="P185" s="178">
        <v>1572</v>
      </c>
    </row>
    <row r="186" spans="1:16" x14ac:dyDescent="0.3">
      <c r="A186" s="175" t="s">
        <v>792</v>
      </c>
      <c r="B186" s="176" t="s">
        <v>1150</v>
      </c>
      <c r="C186" s="176" t="s">
        <v>1378</v>
      </c>
      <c r="D186" s="175" t="s">
        <v>1152</v>
      </c>
      <c r="E186" s="172">
        <v>4606</v>
      </c>
      <c r="F186" s="177">
        <v>901</v>
      </c>
      <c r="G186" s="177">
        <v>2829</v>
      </c>
      <c r="H186" s="178">
        <v>876</v>
      </c>
      <c r="I186" s="172">
        <v>4828</v>
      </c>
      <c r="J186" s="177">
        <v>1095</v>
      </c>
      <c r="K186" s="177">
        <v>2837</v>
      </c>
      <c r="L186" s="178">
        <v>896</v>
      </c>
      <c r="M186" s="172">
        <v>4806</v>
      </c>
      <c r="N186" s="177">
        <v>1035</v>
      </c>
      <c r="O186" s="177">
        <v>2869</v>
      </c>
      <c r="P186" s="178">
        <v>902</v>
      </c>
    </row>
    <row r="187" spans="1:16" x14ac:dyDescent="0.3">
      <c r="A187" s="175" t="s">
        <v>938</v>
      </c>
      <c r="B187" s="176" t="s">
        <v>1039</v>
      </c>
      <c r="C187" s="176" t="s">
        <v>1379</v>
      </c>
      <c r="D187" s="175" t="s">
        <v>1050</v>
      </c>
      <c r="E187" s="172">
        <v>4860</v>
      </c>
      <c r="F187" s="177">
        <v>1537</v>
      </c>
      <c r="G187" s="177">
        <v>2024</v>
      </c>
      <c r="H187" s="178">
        <v>1299</v>
      </c>
      <c r="I187" s="172">
        <v>4949</v>
      </c>
      <c r="J187" s="177">
        <v>1486</v>
      </c>
      <c r="K187" s="177">
        <v>2100</v>
      </c>
      <c r="L187" s="178">
        <v>1363</v>
      </c>
      <c r="M187" s="172">
        <v>4732</v>
      </c>
      <c r="N187" s="177">
        <v>1288</v>
      </c>
      <c r="O187" s="177">
        <v>2109</v>
      </c>
      <c r="P187" s="178">
        <v>1335</v>
      </c>
    </row>
    <row r="188" spans="1:16" x14ac:dyDescent="0.3">
      <c r="A188" s="175" t="s">
        <v>107</v>
      </c>
      <c r="B188" s="176" t="s">
        <v>475</v>
      </c>
      <c r="C188" s="176" t="s">
        <v>1380</v>
      </c>
      <c r="D188" s="175" t="s">
        <v>493</v>
      </c>
      <c r="E188" s="172">
        <v>4283</v>
      </c>
      <c r="F188" s="177">
        <v>940</v>
      </c>
      <c r="G188" s="177">
        <v>2283</v>
      </c>
      <c r="H188" s="178">
        <v>1060</v>
      </c>
      <c r="I188" s="172">
        <v>4605</v>
      </c>
      <c r="J188" s="177">
        <v>1242</v>
      </c>
      <c r="K188" s="177">
        <v>2334</v>
      </c>
      <c r="L188" s="178">
        <v>1029</v>
      </c>
      <c r="M188" s="172">
        <v>4731</v>
      </c>
      <c r="N188" s="177">
        <v>1185</v>
      </c>
      <c r="O188" s="177">
        <v>2541</v>
      </c>
      <c r="P188" s="178">
        <v>1005</v>
      </c>
    </row>
    <row r="189" spans="1:16" x14ac:dyDescent="0.3">
      <c r="A189" s="175" t="s">
        <v>107</v>
      </c>
      <c r="B189" s="176" t="s">
        <v>1039</v>
      </c>
      <c r="C189" s="176" t="s">
        <v>1381</v>
      </c>
      <c r="D189" s="175" t="s">
        <v>1065</v>
      </c>
      <c r="E189" s="172">
        <v>4567</v>
      </c>
      <c r="F189" s="177">
        <v>397</v>
      </c>
      <c r="G189" s="177">
        <v>3673</v>
      </c>
      <c r="H189" s="178">
        <v>497</v>
      </c>
      <c r="I189" s="172">
        <v>4743</v>
      </c>
      <c r="J189" s="177">
        <v>556</v>
      </c>
      <c r="K189" s="177">
        <v>3654</v>
      </c>
      <c r="L189" s="178">
        <v>533</v>
      </c>
      <c r="M189" s="172">
        <v>4717</v>
      </c>
      <c r="N189" s="177">
        <v>691</v>
      </c>
      <c r="O189" s="177">
        <v>3530</v>
      </c>
      <c r="P189" s="178">
        <v>496</v>
      </c>
    </row>
    <row r="190" spans="1:16" x14ac:dyDescent="0.3">
      <c r="A190" s="175" t="s">
        <v>107</v>
      </c>
      <c r="B190" s="176" t="s">
        <v>309</v>
      </c>
      <c r="C190" s="176" t="s">
        <v>1382</v>
      </c>
      <c r="D190" s="175" t="s">
        <v>356</v>
      </c>
      <c r="E190" s="172">
        <v>4636</v>
      </c>
      <c r="F190" s="177">
        <v>947</v>
      </c>
      <c r="G190" s="177">
        <v>2298</v>
      </c>
      <c r="H190" s="178">
        <v>1391</v>
      </c>
      <c r="I190" s="172">
        <v>4710</v>
      </c>
      <c r="J190" s="177">
        <v>954</v>
      </c>
      <c r="K190" s="177">
        <v>2308</v>
      </c>
      <c r="L190" s="178">
        <v>1448</v>
      </c>
      <c r="M190" s="172">
        <v>4722</v>
      </c>
      <c r="N190" s="177">
        <v>905</v>
      </c>
      <c r="O190" s="177">
        <v>2388</v>
      </c>
      <c r="P190" s="178">
        <v>1429</v>
      </c>
    </row>
    <row r="191" spans="1:16" x14ac:dyDescent="0.3">
      <c r="A191" s="175" t="s">
        <v>568</v>
      </c>
      <c r="B191" s="176" t="s">
        <v>309</v>
      </c>
      <c r="C191" s="176" t="s">
        <v>1383</v>
      </c>
      <c r="D191" s="175" t="s">
        <v>309</v>
      </c>
      <c r="E191" s="172">
        <v>4243</v>
      </c>
      <c r="F191" s="177">
        <v>1661</v>
      </c>
      <c r="G191" s="177">
        <v>1527</v>
      </c>
      <c r="H191" s="178">
        <v>1055</v>
      </c>
      <c r="I191" s="172">
        <v>4557</v>
      </c>
      <c r="J191" s="177">
        <v>1683</v>
      </c>
      <c r="K191" s="177">
        <v>1678</v>
      </c>
      <c r="L191" s="178">
        <v>1196</v>
      </c>
      <c r="M191" s="172">
        <v>4665</v>
      </c>
      <c r="N191" s="177">
        <v>1983</v>
      </c>
      <c r="O191" s="177">
        <v>1535</v>
      </c>
      <c r="P191" s="178">
        <v>1147</v>
      </c>
    </row>
    <row r="192" spans="1:16" x14ac:dyDescent="0.3">
      <c r="A192" s="175" t="s">
        <v>568</v>
      </c>
      <c r="B192" s="176" t="s">
        <v>513</v>
      </c>
      <c r="C192" s="176" t="s">
        <v>1384</v>
      </c>
      <c r="D192" s="175" t="s">
        <v>537</v>
      </c>
      <c r="E192" s="172">
        <v>4572</v>
      </c>
      <c r="F192" s="177">
        <v>439</v>
      </c>
      <c r="G192" s="177">
        <v>3391</v>
      </c>
      <c r="H192" s="178">
        <v>742</v>
      </c>
      <c r="I192" s="172">
        <v>4642</v>
      </c>
      <c r="J192" s="177">
        <v>431</v>
      </c>
      <c r="K192" s="177">
        <v>3400</v>
      </c>
      <c r="L192" s="178">
        <v>811</v>
      </c>
      <c r="M192" s="172">
        <v>4636</v>
      </c>
      <c r="N192" s="177">
        <v>410</v>
      </c>
      <c r="O192" s="177">
        <v>3436</v>
      </c>
      <c r="P192" s="178">
        <v>790</v>
      </c>
    </row>
    <row r="193" spans="1:16" x14ac:dyDescent="0.3">
      <c r="A193" s="175" t="s">
        <v>260</v>
      </c>
      <c r="B193" s="176" t="s">
        <v>108</v>
      </c>
      <c r="C193" s="176" t="s">
        <v>1385</v>
      </c>
      <c r="D193" s="175" t="s">
        <v>169</v>
      </c>
      <c r="E193" s="172">
        <v>4532</v>
      </c>
      <c r="F193" s="177">
        <v>715</v>
      </c>
      <c r="G193" s="177">
        <v>2704</v>
      </c>
      <c r="H193" s="178">
        <v>1113</v>
      </c>
      <c r="I193" s="172">
        <v>4559</v>
      </c>
      <c r="J193" s="177">
        <v>721</v>
      </c>
      <c r="K193" s="177">
        <v>2653</v>
      </c>
      <c r="L193" s="178">
        <v>1185</v>
      </c>
      <c r="M193" s="172">
        <v>4574</v>
      </c>
      <c r="N193" s="177">
        <v>807</v>
      </c>
      <c r="O193" s="177">
        <v>2605</v>
      </c>
      <c r="P193" s="178">
        <v>1162</v>
      </c>
    </row>
    <row r="194" spans="1:16" x14ac:dyDescent="0.3">
      <c r="A194" s="175" t="s">
        <v>938</v>
      </c>
      <c r="B194" s="176" t="s">
        <v>914</v>
      </c>
      <c r="C194" s="176" t="s">
        <v>1386</v>
      </c>
      <c r="D194" s="175" t="s">
        <v>916</v>
      </c>
      <c r="E194" s="172">
        <v>4157</v>
      </c>
      <c r="F194" s="177">
        <v>1465</v>
      </c>
      <c r="G194" s="177">
        <v>1373</v>
      </c>
      <c r="H194" s="178">
        <v>1319</v>
      </c>
      <c r="I194" s="172">
        <v>4388</v>
      </c>
      <c r="J194" s="177">
        <v>1459</v>
      </c>
      <c r="K194" s="177">
        <v>1513</v>
      </c>
      <c r="L194" s="178">
        <v>1416</v>
      </c>
      <c r="M194" s="172">
        <v>4592</v>
      </c>
      <c r="N194" s="177">
        <v>1531</v>
      </c>
      <c r="O194" s="177">
        <v>1618</v>
      </c>
      <c r="P194" s="178">
        <v>1443</v>
      </c>
    </row>
    <row r="195" spans="1:16" x14ac:dyDescent="0.3">
      <c r="A195" s="175" t="s">
        <v>1162</v>
      </c>
      <c r="B195" s="176" t="s">
        <v>712</v>
      </c>
      <c r="C195" s="176" t="s">
        <v>1387</v>
      </c>
      <c r="D195" s="175" t="s">
        <v>729</v>
      </c>
      <c r="E195" s="172">
        <v>4177</v>
      </c>
      <c r="F195" s="177">
        <v>772</v>
      </c>
      <c r="G195" s="177">
        <v>2462</v>
      </c>
      <c r="H195" s="178">
        <v>943</v>
      </c>
      <c r="I195" s="172">
        <v>4449</v>
      </c>
      <c r="J195" s="177">
        <v>786</v>
      </c>
      <c r="K195" s="177">
        <v>2545</v>
      </c>
      <c r="L195" s="178">
        <v>1118</v>
      </c>
      <c r="M195" s="172">
        <v>4579</v>
      </c>
      <c r="N195" s="177">
        <v>788</v>
      </c>
      <c r="O195" s="177">
        <v>2659</v>
      </c>
      <c r="P195" s="178">
        <v>1132</v>
      </c>
    </row>
    <row r="196" spans="1:16" x14ac:dyDescent="0.3">
      <c r="A196" s="175" t="s">
        <v>819</v>
      </c>
      <c r="B196" s="176" t="s">
        <v>1131</v>
      </c>
      <c r="C196" s="176" t="s">
        <v>1388</v>
      </c>
      <c r="D196" s="175" t="s">
        <v>1137</v>
      </c>
      <c r="E196" s="172">
        <v>4324</v>
      </c>
      <c r="F196" s="177">
        <v>568</v>
      </c>
      <c r="G196" s="177">
        <v>3041</v>
      </c>
      <c r="H196" s="178">
        <v>715</v>
      </c>
      <c r="I196" s="172">
        <v>4460</v>
      </c>
      <c r="J196" s="177">
        <v>595</v>
      </c>
      <c r="K196" s="177">
        <v>3087</v>
      </c>
      <c r="L196" s="178">
        <v>778</v>
      </c>
      <c r="M196" s="172">
        <v>4457</v>
      </c>
      <c r="N196" s="177">
        <v>559</v>
      </c>
      <c r="O196" s="177">
        <v>3150</v>
      </c>
      <c r="P196" s="178">
        <v>748</v>
      </c>
    </row>
    <row r="197" spans="1:16" x14ac:dyDescent="0.3">
      <c r="A197" s="175" t="s">
        <v>792</v>
      </c>
      <c r="B197" s="176" t="s">
        <v>569</v>
      </c>
      <c r="C197" s="176" t="s">
        <v>1389</v>
      </c>
      <c r="D197" s="175" t="s">
        <v>657</v>
      </c>
      <c r="E197" s="172">
        <v>4300</v>
      </c>
      <c r="F197" s="177">
        <v>288</v>
      </c>
      <c r="G197" s="177">
        <v>2773</v>
      </c>
      <c r="H197" s="178">
        <v>1239</v>
      </c>
      <c r="I197" s="172">
        <v>4364</v>
      </c>
      <c r="J197" s="177">
        <v>291</v>
      </c>
      <c r="K197" s="177">
        <v>2799</v>
      </c>
      <c r="L197" s="178">
        <v>1274</v>
      </c>
      <c r="M197" s="172">
        <v>4423</v>
      </c>
      <c r="N197" s="177">
        <v>286</v>
      </c>
      <c r="O197" s="177">
        <v>2869</v>
      </c>
      <c r="P197" s="178">
        <v>1268</v>
      </c>
    </row>
    <row r="198" spans="1:16" x14ac:dyDescent="0.3">
      <c r="A198" s="175" t="s">
        <v>792</v>
      </c>
      <c r="B198" s="176" t="s">
        <v>712</v>
      </c>
      <c r="C198" s="176" t="s">
        <v>1390</v>
      </c>
      <c r="D198" s="175" t="s">
        <v>733</v>
      </c>
      <c r="E198" s="172">
        <v>4726</v>
      </c>
      <c r="F198" s="177">
        <v>1390</v>
      </c>
      <c r="G198" s="177">
        <v>2053</v>
      </c>
      <c r="H198" s="178">
        <v>1283</v>
      </c>
      <c r="I198" s="172">
        <v>4910</v>
      </c>
      <c r="J198" s="177">
        <v>1366</v>
      </c>
      <c r="K198" s="177">
        <v>2160</v>
      </c>
      <c r="L198" s="178">
        <v>1384</v>
      </c>
      <c r="M198" s="172">
        <v>4345</v>
      </c>
      <c r="N198" s="177">
        <v>865</v>
      </c>
      <c r="O198" s="177">
        <v>2176</v>
      </c>
      <c r="P198" s="178">
        <v>1304</v>
      </c>
    </row>
    <row r="199" spans="1:16" x14ac:dyDescent="0.3">
      <c r="A199" s="175" t="s">
        <v>234</v>
      </c>
      <c r="B199" s="176" t="s">
        <v>135</v>
      </c>
      <c r="C199" s="176" t="s">
        <v>1391</v>
      </c>
      <c r="D199" s="175" t="s">
        <v>440</v>
      </c>
      <c r="E199" s="172">
        <v>4354</v>
      </c>
      <c r="F199" s="177">
        <v>261</v>
      </c>
      <c r="G199" s="177">
        <v>3923</v>
      </c>
      <c r="H199" s="178">
        <v>170</v>
      </c>
      <c r="I199" s="172">
        <v>4599</v>
      </c>
      <c r="J199" s="177">
        <v>261</v>
      </c>
      <c r="K199" s="177">
        <v>4112</v>
      </c>
      <c r="L199" s="178">
        <v>226</v>
      </c>
      <c r="M199" s="172">
        <v>4390</v>
      </c>
      <c r="N199" s="177">
        <v>253</v>
      </c>
      <c r="O199" s="177">
        <v>3930</v>
      </c>
      <c r="P199" s="178">
        <v>207</v>
      </c>
    </row>
    <row r="200" spans="1:16" x14ac:dyDescent="0.3">
      <c r="A200" s="175" t="s">
        <v>260</v>
      </c>
      <c r="B200" s="176" t="s">
        <v>513</v>
      </c>
      <c r="C200" s="176" t="s">
        <v>1392</v>
      </c>
      <c r="D200" s="175" t="s">
        <v>535</v>
      </c>
      <c r="E200" s="172">
        <v>4014</v>
      </c>
      <c r="F200" s="177">
        <v>987</v>
      </c>
      <c r="G200" s="177">
        <v>2080</v>
      </c>
      <c r="H200" s="178">
        <v>947</v>
      </c>
      <c r="I200" s="172">
        <v>4186</v>
      </c>
      <c r="J200" s="177">
        <v>1051</v>
      </c>
      <c r="K200" s="177">
        <v>2040</v>
      </c>
      <c r="L200" s="178">
        <v>1095</v>
      </c>
      <c r="M200" s="172">
        <v>4384</v>
      </c>
      <c r="N200" s="177">
        <v>1047</v>
      </c>
      <c r="O200" s="177">
        <v>2228</v>
      </c>
      <c r="P200" s="178">
        <v>1109</v>
      </c>
    </row>
    <row r="201" spans="1:16" x14ac:dyDescent="0.3">
      <c r="A201" s="175" t="s">
        <v>680</v>
      </c>
      <c r="B201" s="176" t="s">
        <v>1086</v>
      </c>
      <c r="C201" s="176" t="s">
        <v>1393</v>
      </c>
      <c r="D201" s="175" t="s">
        <v>1109</v>
      </c>
      <c r="E201" s="172">
        <v>4077</v>
      </c>
      <c r="F201" s="177">
        <v>1016</v>
      </c>
      <c r="G201" s="177">
        <v>2102</v>
      </c>
      <c r="H201" s="178">
        <v>959</v>
      </c>
      <c r="I201" s="172">
        <v>4229</v>
      </c>
      <c r="J201" s="177">
        <v>1032</v>
      </c>
      <c r="K201" s="177">
        <v>2181</v>
      </c>
      <c r="L201" s="178">
        <v>1016</v>
      </c>
      <c r="M201" s="172">
        <v>4327</v>
      </c>
      <c r="N201" s="177">
        <v>1031</v>
      </c>
      <c r="O201" s="177">
        <v>2291</v>
      </c>
      <c r="P201" s="178">
        <v>1005</v>
      </c>
    </row>
    <row r="202" spans="1:16" x14ac:dyDescent="0.3">
      <c r="A202" s="175" t="s">
        <v>938</v>
      </c>
      <c r="B202" s="176" t="s">
        <v>272</v>
      </c>
      <c r="C202" s="176" t="s">
        <v>1394</v>
      </c>
      <c r="D202" s="175" t="s">
        <v>546</v>
      </c>
      <c r="E202" s="172">
        <v>4269</v>
      </c>
      <c r="F202" s="177">
        <v>726</v>
      </c>
      <c r="G202" s="177">
        <v>2359</v>
      </c>
      <c r="H202" s="178">
        <v>1184</v>
      </c>
      <c r="I202" s="172">
        <v>4152</v>
      </c>
      <c r="J202" s="177">
        <v>721</v>
      </c>
      <c r="K202" s="177">
        <v>2138</v>
      </c>
      <c r="L202" s="178">
        <v>1293</v>
      </c>
      <c r="M202" s="172">
        <v>4281</v>
      </c>
      <c r="N202" s="177">
        <v>719</v>
      </c>
      <c r="O202" s="177">
        <v>2284</v>
      </c>
      <c r="P202" s="178">
        <v>1278</v>
      </c>
    </row>
    <row r="203" spans="1:16" x14ac:dyDescent="0.3">
      <c r="A203" s="175" t="s">
        <v>747</v>
      </c>
      <c r="B203" s="176" t="s">
        <v>513</v>
      </c>
      <c r="C203" s="176" t="s">
        <v>1395</v>
      </c>
      <c r="D203" s="175" t="s">
        <v>519</v>
      </c>
      <c r="E203" s="172">
        <v>3653</v>
      </c>
      <c r="F203" s="177">
        <v>855</v>
      </c>
      <c r="G203" s="177">
        <v>1849</v>
      </c>
      <c r="H203" s="178">
        <v>949</v>
      </c>
      <c r="I203" s="172">
        <v>3955</v>
      </c>
      <c r="J203" s="177">
        <v>1258</v>
      </c>
      <c r="K203" s="177">
        <v>1680</v>
      </c>
      <c r="L203" s="178">
        <v>1017</v>
      </c>
      <c r="M203" s="172">
        <v>4189</v>
      </c>
      <c r="N203" s="177">
        <v>1630</v>
      </c>
      <c r="O203" s="177">
        <v>1645</v>
      </c>
      <c r="P203" s="178">
        <v>914</v>
      </c>
    </row>
    <row r="204" spans="1:16" x14ac:dyDescent="0.3">
      <c r="A204" s="175" t="s">
        <v>568</v>
      </c>
      <c r="B204" s="176" t="s">
        <v>939</v>
      </c>
      <c r="C204" s="176" t="s">
        <v>1396</v>
      </c>
      <c r="D204" s="175" t="s">
        <v>954</v>
      </c>
      <c r="E204" s="172">
        <v>4610</v>
      </c>
      <c r="F204" s="177">
        <v>978</v>
      </c>
      <c r="G204" s="177">
        <v>2454</v>
      </c>
      <c r="H204" s="178">
        <v>1178</v>
      </c>
      <c r="I204" s="172">
        <v>4541</v>
      </c>
      <c r="J204" s="177">
        <v>829</v>
      </c>
      <c r="K204" s="177">
        <v>2444</v>
      </c>
      <c r="L204" s="178">
        <v>1268</v>
      </c>
      <c r="M204" s="172">
        <v>4247</v>
      </c>
      <c r="N204" s="177">
        <v>569</v>
      </c>
      <c r="O204" s="177">
        <v>2427</v>
      </c>
      <c r="P204" s="178">
        <v>1251</v>
      </c>
    </row>
    <row r="205" spans="1:16" x14ac:dyDescent="0.3">
      <c r="A205" s="175" t="s">
        <v>792</v>
      </c>
      <c r="B205" s="176" t="s">
        <v>513</v>
      </c>
      <c r="C205" s="176" t="s">
        <v>1397</v>
      </c>
      <c r="D205" s="175" t="s">
        <v>516</v>
      </c>
      <c r="E205" s="172">
        <v>4080</v>
      </c>
      <c r="F205" s="177">
        <v>1148</v>
      </c>
      <c r="G205" s="177">
        <v>1692</v>
      </c>
      <c r="H205" s="178">
        <v>1240</v>
      </c>
      <c r="I205" s="172">
        <v>4204</v>
      </c>
      <c r="J205" s="177">
        <v>1139</v>
      </c>
      <c r="K205" s="177">
        <v>1720</v>
      </c>
      <c r="L205" s="178">
        <v>1345</v>
      </c>
      <c r="M205" s="172">
        <v>4235</v>
      </c>
      <c r="N205" s="177">
        <v>1169</v>
      </c>
      <c r="O205" s="177">
        <v>1713</v>
      </c>
      <c r="P205" s="178">
        <v>1353</v>
      </c>
    </row>
    <row r="206" spans="1:16" x14ac:dyDescent="0.3">
      <c r="A206" s="175" t="s">
        <v>924</v>
      </c>
      <c r="B206" s="176" t="s">
        <v>939</v>
      </c>
      <c r="C206" s="176" t="s">
        <v>1398</v>
      </c>
      <c r="D206" s="175" t="s">
        <v>978</v>
      </c>
      <c r="E206" s="172">
        <v>3966</v>
      </c>
      <c r="F206" s="177">
        <v>794</v>
      </c>
      <c r="G206" s="177">
        <v>2349</v>
      </c>
      <c r="H206" s="178">
        <v>823</v>
      </c>
      <c r="I206" s="172">
        <v>4052</v>
      </c>
      <c r="J206" s="177">
        <v>806</v>
      </c>
      <c r="K206" s="177">
        <v>2357</v>
      </c>
      <c r="L206" s="178">
        <v>889</v>
      </c>
      <c r="M206" s="172">
        <v>4142</v>
      </c>
      <c r="N206" s="177">
        <v>918</v>
      </c>
      <c r="O206" s="177">
        <v>2364</v>
      </c>
      <c r="P206" s="178">
        <v>860</v>
      </c>
    </row>
    <row r="207" spans="1:16" x14ac:dyDescent="0.3">
      <c r="A207" s="175" t="s">
        <v>308</v>
      </c>
      <c r="B207" s="176" t="s">
        <v>748</v>
      </c>
      <c r="C207" s="176" t="s">
        <v>1399</v>
      </c>
      <c r="D207" s="175" t="s">
        <v>759</v>
      </c>
      <c r="E207" s="172">
        <v>6747</v>
      </c>
      <c r="F207" s="177">
        <v>3845</v>
      </c>
      <c r="G207" s="177">
        <v>2063</v>
      </c>
      <c r="H207" s="178">
        <v>839</v>
      </c>
      <c r="I207" s="172">
        <v>4136</v>
      </c>
      <c r="J207" s="177">
        <v>1190</v>
      </c>
      <c r="K207" s="177">
        <v>1987</v>
      </c>
      <c r="L207" s="178">
        <v>959</v>
      </c>
      <c r="M207" s="172">
        <v>4012</v>
      </c>
      <c r="N207" s="177">
        <v>1095</v>
      </c>
      <c r="O207" s="177">
        <v>2047</v>
      </c>
      <c r="P207" s="178">
        <v>870</v>
      </c>
    </row>
    <row r="208" spans="1:16" x14ac:dyDescent="0.3">
      <c r="A208" s="175" t="s">
        <v>938</v>
      </c>
      <c r="B208" s="176" t="s">
        <v>506</v>
      </c>
      <c r="C208" s="176" t="s">
        <v>1400</v>
      </c>
      <c r="D208" s="175" t="s">
        <v>1018</v>
      </c>
      <c r="E208" s="172">
        <v>3882</v>
      </c>
      <c r="F208" s="177">
        <v>677</v>
      </c>
      <c r="G208" s="177">
        <v>2748</v>
      </c>
      <c r="H208" s="178">
        <v>457</v>
      </c>
      <c r="I208" s="172">
        <v>3896</v>
      </c>
      <c r="J208" s="177">
        <v>698</v>
      </c>
      <c r="K208" s="177">
        <v>2695</v>
      </c>
      <c r="L208" s="178">
        <v>503</v>
      </c>
      <c r="M208" s="172">
        <v>3995</v>
      </c>
      <c r="N208" s="177">
        <v>618</v>
      </c>
      <c r="O208" s="177">
        <v>2909</v>
      </c>
      <c r="P208" s="178">
        <v>468</v>
      </c>
    </row>
    <row r="209" spans="1:16" x14ac:dyDescent="0.3">
      <c r="A209" s="175" t="s">
        <v>539</v>
      </c>
      <c r="B209" s="176" t="s">
        <v>1086</v>
      </c>
      <c r="C209" s="176" t="s">
        <v>1401</v>
      </c>
      <c r="D209" s="175" t="s">
        <v>1094</v>
      </c>
      <c r="E209" s="172">
        <v>3681</v>
      </c>
      <c r="F209" s="177">
        <v>1295</v>
      </c>
      <c r="G209" s="177">
        <v>1761</v>
      </c>
      <c r="H209" s="178">
        <v>625</v>
      </c>
      <c r="I209" s="172">
        <v>3878</v>
      </c>
      <c r="J209" s="177">
        <v>1315</v>
      </c>
      <c r="K209" s="177">
        <v>1786</v>
      </c>
      <c r="L209" s="178">
        <v>777</v>
      </c>
      <c r="M209" s="172">
        <v>4029</v>
      </c>
      <c r="N209" s="177">
        <v>1310</v>
      </c>
      <c r="O209" s="177">
        <v>1940</v>
      </c>
      <c r="P209" s="178">
        <v>779</v>
      </c>
    </row>
    <row r="210" spans="1:16" x14ac:dyDescent="0.3">
      <c r="A210" s="175" t="s">
        <v>308</v>
      </c>
      <c r="B210" s="176" t="s">
        <v>681</v>
      </c>
      <c r="C210" s="176" t="s">
        <v>1402</v>
      </c>
      <c r="D210" s="175" t="s">
        <v>696</v>
      </c>
      <c r="E210" s="172">
        <v>4051</v>
      </c>
      <c r="F210" s="177">
        <v>1409</v>
      </c>
      <c r="G210" s="177">
        <v>2236</v>
      </c>
      <c r="H210" s="178">
        <v>406</v>
      </c>
      <c r="I210" s="172">
        <v>4059</v>
      </c>
      <c r="J210" s="177">
        <v>1413</v>
      </c>
      <c r="K210" s="177">
        <v>2184</v>
      </c>
      <c r="L210" s="178">
        <v>462</v>
      </c>
      <c r="M210" s="172">
        <v>4021</v>
      </c>
      <c r="N210" s="177">
        <v>1369</v>
      </c>
      <c r="O210" s="177">
        <v>2176</v>
      </c>
      <c r="P210" s="178">
        <v>476</v>
      </c>
    </row>
    <row r="211" spans="1:16" x14ac:dyDescent="0.3">
      <c r="A211" s="175" t="s">
        <v>568</v>
      </c>
      <c r="B211" s="176" t="s">
        <v>569</v>
      </c>
      <c r="C211" s="176" t="s">
        <v>1403</v>
      </c>
      <c r="D211" s="175" t="s">
        <v>607</v>
      </c>
      <c r="E211" s="172">
        <v>3748</v>
      </c>
      <c r="F211" s="177">
        <v>707</v>
      </c>
      <c r="G211" s="177">
        <v>1937</v>
      </c>
      <c r="H211" s="178">
        <v>1104</v>
      </c>
      <c r="I211" s="172">
        <v>3907</v>
      </c>
      <c r="J211" s="177">
        <v>716</v>
      </c>
      <c r="K211" s="177">
        <v>1936</v>
      </c>
      <c r="L211" s="178">
        <v>1255</v>
      </c>
      <c r="M211" s="172">
        <v>3966</v>
      </c>
      <c r="N211" s="177">
        <v>705</v>
      </c>
      <c r="O211" s="177">
        <v>2042</v>
      </c>
      <c r="P211" s="178">
        <v>1219</v>
      </c>
    </row>
    <row r="212" spans="1:16" x14ac:dyDescent="0.3">
      <c r="A212" s="175" t="s">
        <v>873</v>
      </c>
      <c r="B212" s="176" t="s">
        <v>1086</v>
      </c>
      <c r="C212" s="176" t="s">
        <v>1404</v>
      </c>
      <c r="D212" s="175" t="s">
        <v>1112</v>
      </c>
      <c r="E212" s="172">
        <v>2982</v>
      </c>
      <c r="F212" s="177">
        <v>337</v>
      </c>
      <c r="G212" s="177">
        <v>1974</v>
      </c>
      <c r="H212" s="178">
        <v>671</v>
      </c>
      <c r="I212" s="172">
        <v>3183</v>
      </c>
      <c r="J212" s="177">
        <v>397</v>
      </c>
      <c r="K212" s="177">
        <v>1983</v>
      </c>
      <c r="L212" s="178">
        <v>803</v>
      </c>
      <c r="M212" s="172">
        <v>3936</v>
      </c>
      <c r="N212" s="177">
        <v>1078</v>
      </c>
      <c r="O212" s="177">
        <v>2105</v>
      </c>
      <c r="P212" s="178">
        <v>753</v>
      </c>
    </row>
    <row r="213" spans="1:16" x14ac:dyDescent="0.3">
      <c r="A213" s="175" t="s">
        <v>568</v>
      </c>
      <c r="B213" s="176" t="s">
        <v>793</v>
      </c>
      <c r="C213" s="176" t="s">
        <v>1405</v>
      </c>
      <c r="D213" s="175" t="s">
        <v>537</v>
      </c>
      <c r="E213" s="172">
        <v>3594</v>
      </c>
      <c r="F213" s="177">
        <v>854</v>
      </c>
      <c r="G213" s="177">
        <v>2066</v>
      </c>
      <c r="H213" s="178">
        <v>674</v>
      </c>
      <c r="I213" s="172">
        <v>3847</v>
      </c>
      <c r="J213" s="177">
        <v>1124</v>
      </c>
      <c r="K213" s="177">
        <v>2009</v>
      </c>
      <c r="L213" s="178">
        <v>714</v>
      </c>
      <c r="M213" s="172">
        <v>3958</v>
      </c>
      <c r="N213" s="177">
        <v>1112</v>
      </c>
      <c r="O213" s="177">
        <v>2138</v>
      </c>
      <c r="P213" s="178">
        <v>708</v>
      </c>
    </row>
    <row r="214" spans="1:16" x14ac:dyDescent="0.3">
      <c r="A214" s="175" t="s">
        <v>762</v>
      </c>
      <c r="B214" s="176" t="s">
        <v>1183</v>
      </c>
      <c r="C214" s="176" t="s">
        <v>1406</v>
      </c>
      <c r="D214" s="175" t="s">
        <v>1184</v>
      </c>
      <c r="E214" s="172">
        <v>3943</v>
      </c>
      <c r="F214" s="177">
        <v>452</v>
      </c>
      <c r="G214" s="177">
        <v>2782</v>
      </c>
      <c r="H214" s="178">
        <v>709</v>
      </c>
      <c r="I214" s="172">
        <v>3949</v>
      </c>
      <c r="J214" s="177">
        <v>415</v>
      </c>
      <c r="K214" s="177">
        <v>2776</v>
      </c>
      <c r="L214" s="178">
        <v>758</v>
      </c>
      <c r="M214" s="172">
        <v>3937</v>
      </c>
      <c r="N214" s="177">
        <v>398</v>
      </c>
      <c r="O214" s="177">
        <v>2788</v>
      </c>
      <c r="P214" s="178">
        <v>751</v>
      </c>
    </row>
    <row r="215" spans="1:16" x14ac:dyDescent="0.3">
      <c r="A215" s="175" t="s">
        <v>512</v>
      </c>
      <c r="B215" s="176" t="s">
        <v>569</v>
      </c>
      <c r="C215" s="176" t="s">
        <v>1407</v>
      </c>
      <c r="D215" s="175" t="s">
        <v>652</v>
      </c>
      <c r="E215" s="172">
        <v>3762</v>
      </c>
      <c r="F215" s="177">
        <v>494</v>
      </c>
      <c r="G215" s="177">
        <v>2150</v>
      </c>
      <c r="H215" s="178">
        <v>1118</v>
      </c>
      <c r="I215" s="172">
        <v>3879</v>
      </c>
      <c r="J215" s="177">
        <v>507</v>
      </c>
      <c r="K215" s="177">
        <v>2172</v>
      </c>
      <c r="L215" s="178">
        <v>1200</v>
      </c>
      <c r="M215" s="172">
        <v>3884</v>
      </c>
      <c r="N215" s="177">
        <v>525</v>
      </c>
      <c r="O215" s="177">
        <v>2215</v>
      </c>
      <c r="P215" s="178">
        <v>1144</v>
      </c>
    </row>
    <row r="216" spans="1:16" x14ac:dyDescent="0.3">
      <c r="A216" s="175" t="s">
        <v>568</v>
      </c>
      <c r="B216" s="176" t="s">
        <v>108</v>
      </c>
      <c r="C216" s="176" t="s">
        <v>1408</v>
      </c>
      <c r="D216" s="175" t="s">
        <v>214</v>
      </c>
      <c r="E216" s="172">
        <v>3665</v>
      </c>
      <c r="F216" s="177">
        <v>427</v>
      </c>
      <c r="G216" s="177">
        <v>2587</v>
      </c>
      <c r="H216" s="178">
        <v>651</v>
      </c>
      <c r="I216" s="172">
        <v>3846</v>
      </c>
      <c r="J216" s="177">
        <v>476</v>
      </c>
      <c r="K216" s="177">
        <v>2616</v>
      </c>
      <c r="L216" s="178">
        <v>754</v>
      </c>
      <c r="M216" s="172">
        <v>3886</v>
      </c>
      <c r="N216" s="177">
        <v>444</v>
      </c>
      <c r="O216" s="177">
        <v>2704</v>
      </c>
      <c r="P216" s="178">
        <v>738</v>
      </c>
    </row>
    <row r="217" spans="1:16" x14ac:dyDescent="0.3">
      <c r="A217" s="175" t="s">
        <v>260</v>
      </c>
      <c r="B217" s="176" t="s">
        <v>914</v>
      </c>
      <c r="C217" s="176" t="s">
        <v>1409</v>
      </c>
      <c r="D217" s="175" t="s">
        <v>920</v>
      </c>
      <c r="E217" s="172">
        <v>3567</v>
      </c>
      <c r="F217" s="177">
        <v>722</v>
      </c>
      <c r="G217" s="177">
        <v>2462</v>
      </c>
      <c r="H217" s="178">
        <v>383</v>
      </c>
      <c r="I217" s="172">
        <v>3907</v>
      </c>
      <c r="J217" s="177">
        <v>910</v>
      </c>
      <c r="K217" s="177">
        <v>2576</v>
      </c>
      <c r="L217" s="178">
        <v>421</v>
      </c>
      <c r="M217" s="172">
        <v>3864</v>
      </c>
      <c r="N217" s="177">
        <v>908</v>
      </c>
      <c r="O217" s="177">
        <v>2563</v>
      </c>
      <c r="P217" s="178">
        <v>393</v>
      </c>
    </row>
    <row r="218" spans="1:16" x14ac:dyDescent="0.3">
      <c r="A218" s="175" t="s">
        <v>308</v>
      </c>
      <c r="B218" s="176" t="s">
        <v>939</v>
      </c>
      <c r="C218" s="176" t="s">
        <v>1410</v>
      </c>
      <c r="D218" s="176" t="s">
        <v>981</v>
      </c>
      <c r="E218" s="172">
        <v>3689</v>
      </c>
      <c r="F218" s="177">
        <v>643</v>
      </c>
      <c r="G218" s="177">
        <v>2210</v>
      </c>
      <c r="H218" s="178">
        <v>836</v>
      </c>
      <c r="I218" s="172">
        <v>3834</v>
      </c>
      <c r="J218" s="177">
        <v>664</v>
      </c>
      <c r="K218" s="177">
        <v>2276</v>
      </c>
      <c r="L218" s="178">
        <v>894</v>
      </c>
      <c r="M218" s="172">
        <v>3823</v>
      </c>
      <c r="N218" s="177">
        <v>587</v>
      </c>
      <c r="O218" s="177">
        <v>2346</v>
      </c>
      <c r="P218" s="178">
        <v>890</v>
      </c>
    </row>
    <row r="219" spans="1:16" x14ac:dyDescent="0.3">
      <c r="A219" s="175" t="s">
        <v>1085</v>
      </c>
      <c r="B219" s="176" t="s">
        <v>763</v>
      </c>
      <c r="C219" s="176" t="s">
        <v>1411</v>
      </c>
      <c r="D219" s="175" t="s">
        <v>780</v>
      </c>
      <c r="E219" s="172">
        <v>3793</v>
      </c>
      <c r="F219" s="177">
        <v>772</v>
      </c>
      <c r="G219" s="177">
        <v>1997</v>
      </c>
      <c r="H219" s="178">
        <v>1024</v>
      </c>
      <c r="I219" s="172">
        <v>3772</v>
      </c>
      <c r="J219" s="177">
        <v>655</v>
      </c>
      <c r="K219" s="177">
        <v>2006</v>
      </c>
      <c r="L219" s="178">
        <v>1111</v>
      </c>
      <c r="M219" s="172">
        <v>3817</v>
      </c>
      <c r="N219" s="177">
        <v>619</v>
      </c>
      <c r="O219" s="177">
        <v>2081</v>
      </c>
      <c r="P219" s="178">
        <v>1117</v>
      </c>
    </row>
    <row r="220" spans="1:16" x14ac:dyDescent="0.3">
      <c r="A220" s="175" t="s">
        <v>1130</v>
      </c>
      <c r="B220" s="176" t="s">
        <v>939</v>
      </c>
      <c r="C220" s="176" t="s">
        <v>1412</v>
      </c>
      <c r="D220" s="175" t="s">
        <v>995</v>
      </c>
      <c r="E220" s="172">
        <v>3692</v>
      </c>
      <c r="F220" s="177">
        <v>769</v>
      </c>
      <c r="G220" s="177">
        <v>1941</v>
      </c>
      <c r="H220" s="178">
        <v>982</v>
      </c>
      <c r="I220" s="172">
        <v>3799</v>
      </c>
      <c r="J220" s="177">
        <v>783</v>
      </c>
      <c r="K220" s="177">
        <v>1936</v>
      </c>
      <c r="L220" s="178">
        <v>1080</v>
      </c>
      <c r="M220" s="172">
        <v>3781</v>
      </c>
      <c r="N220" s="177">
        <v>800</v>
      </c>
      <c r="O220" s="177">
        <v>1920</v>
      </c>
      <c r="P220" s="178">
        <v>1061</v>
      </c>
    </row>
    <row r="221" spans="1:16" x14ac:dyDescent="0.3">
      <c r="A221" s="175" t="s">
        <v>568</v>
      </c>
      <c r="B221" s="176" t="s">
        <v>108</v>
      </c>
      <c r="C221" s="176" t="s">
        <v>1413</v>
      </c>
      <c r="D221" s="175" t="s">
        <v>185</v>
      </c>
      <c r="E221" s="172">
        <v>3603</v>
      </c>
      <c r="F221" s="177">
        <v>1170</v>
      </c>
      <c r="G221" s="177">
        <v>1558</v>
      </c>
      <c r="H221" s="178">
        <v>875</v>
      </c>
      <c r="I221" s="172">
        <v>3872</v>
      </c>
      <c r="J221" s="177">
        <v>1132</v>
      </c>
      <c r="K221" s="177">
        <v>1607</v>
      </c>
      <c r="L221" s="178">
        <v>1133</v>
      </c>
      <c r="M221" s="172">
        <v>3784</v>
      </c>
      <c r="N221" s="177">
        <v>1097</v>
      </c>
      <c r="O221" s="177">
        <v>1567</v>
      </c>
      <c r="P221" s="178">
        <v>1120</v>
      </c>
    </row>
    <row r="222" spans="1:16" x14ac:dyDescent="0.3">
      <c r="A222" s="175" t="s">
        <v>474</v>
      </c>
      <c r="B222" s="176" t="s">
        <v>1039</v>
      </c>
      <c r="C222" s="176" t="s">
        <v>1414</v>
      </c>
      <c r="D222" s="175" t="s">
        <v>1063</v>
      </c>
      <c r="E222" s="172">
        <v>3699</v>
      </c>
      <c r="F222" s="177">
        <v>942</v>
      </c>
      <c r="G222" s="177">
        <v>2351</v>
      </c>
      <c r="H222" s="178">
        <v>406</v>
      </c>
      <c r="I222" s="172">
        <v>3883</v>
      </c>
      <c r="J222" s="177">
        <v>1031</v>
      </c>
      <c r="K222" s="177">
        <v>2422</v>
      </c>
      <c r="L222" s="178">
        <v>430</v>
      </c>
      <c r="M222" s="172">
        <v>3790</v>
      </c>
      <c r="N222" s="177">
        <v>945</v>
      </c>
      <c r="O222" s="177">
        <v>2409</v>
      </c>
      <c r="P222" s="178">
        <v>436</v>
      </c>
    </row>
    <row r="223" spans="1:16" x14ac:dyDescent="0.3">
      <c r="A223" s="175" t="s">
        <v>1014</v>
      </c>
      <c r="B223" s="176" t="s">
        <v>235</v>
      </c>
      <c r="C223" s="176" t="s">
        <v>1415</v>
      </c>
      <c r="D223" s="175" t="s">
        <v>237</v>
      </c>
      <c r="E223" s="172">
        <v>3539</v>
      </c>
      <c r="F223" s="177">
        <v>667</v>
      </c>
      <c r="G223" s="177">
        <v>2103</v>
      </c>
      <c r="H223" s="178">
        <v>769</v>
      </c>
      <c r="I223" s="172">
        <v>3740</v>
      </c>
      <c r="J223" s="177">
        <v>697</v>
      </c>
      <c r="K223" s="177">
        <v>2198</v>
      </c>
      <c r="L223" s="178">
        <v>845</v>
      </c>
      <c r="M223" s="172">
        <v>3721</v>
      </c>
      <c r="N223" s="177">
        <v>682</v>
      </c>
      <c r="O223" s="177">
        <v>2214</v>
      </c>
      <c r="P223" s="178">
        <v>825</v>
      </c>
    </row>
    <row r="224" spans="1:16" x14ac:dyDescent="0.3">
      <c r="A224" s="175" t="s">
        <v>938</v>
      </c>
      <c r="B224" s="176" t="s">
        <v>1039</v>
      </c>
      <c r="C224" s="176" t="s">
        <v>1416</v>
      </c>
      <c r="D224" s="175" t="s">
        <v>1064</v>
      </c>
      <c r="E224" s="172">
        <v>3637</v>
      </c>
      <c r="F224" s="177">
        <v>667</v>
      </c>
      <c r="G224" s="177">
        <v>1669</v>
      </c>
      <c r="H224" s="178">
        <v>1301</v>
      </c>
      <c r="I224" s="172">
        <v>3941</v>
      </c>
      <c r="J224" s="177">
        <v>681</v>
      </c>
      <c r="K224" s="177">
        <v>1900</v>
      </c>
      <c r="L224" s="178">
        <v>1360</v>
      </c>
      <c r="M224" s="172">
        <v>3620</v>
      </c>
      <c r="N224" s="177">
        <v>595</v>
      </c>
      <c r="O224" s="177">
        <v>1742</v>
      </c>
      <c r="P224" s="178">
        <v>1283</v>
      </c>
    </row>
    <row r="225" spans="1:16" x14ac:dyDescent="0.3">
      <c r="A225" s="175" t="s">
        <v>308</v>
      </c>
      <c r="B225" s="176" t="s">
        <v>748</v>
      </c>
      <c r="C225" s="176" t="s">
        <v>1417</v>
      </c>
      <c r="D225" s="175" t="s">
        <v>460</v>
      </c>
      <c r="E225" s="172">
        <v>4169</v>
      </c>
      <c r="F225" s="177">
        <v>2030</v>
      </c>
      <c r="G225" s="177">
        <v>747</v>
      </c>
      <c r="H225" s="178">
        <v>1392</v>
      </c>
      <c r="I225" s="172">
        <v>3960</v>
      </c>
      <c r="J225" s="177">
        <v>1960</v>
      </c>
      <c r="K225" s="177">
        <v>703</v>
      </c>
      <c r="L225" s="178">
        <v>1297</v>
      </c>
      <c r="M225" s="172">
        <v>3178</v>
      </c>
      <c r="N225" s="177">
        <v>1817</v>
      </c>
      <c r="O225" s="177">
        <v>560</v>
      </c>
      <c r="P225" s="178">
        <v>801</v>
      </c>
    </row>
    <row r="226" spans="1:16" x14ac:dyDescent="0.3">
      <c r="A226" s="175" t="s">
        <v>568</v>
      </c>
      <c r="B226" s="176" t="s">
        <v>309</v>
      </c>
      <c r="C226" s="176" t="s">
        <v>1418</v>
      </c>
      <c r="D226" s="175" t="s">
        <v>365</v>
      </c>
      <c r="E226" s="172">
        <v>3491</v>
      </c>
      <c r="F226" s="177">
        <v>426</v>
      </c>
      <c r="G226" s="177">
        <v>2395</v>
      </c>
      <c r="H226" s="178">
        <v>670</v>
      </c>
      <c r="I226" s="172">
        <v>3578</v>
      </c>
      <c r="J226" s="177">
        <v>460</v>
      </c>
      <c r="K226" s="177">
        <v>2388</v>
      </c>
      <c r="L226" s="178">
        <v>730</v>
      </c>
      <c r="M226" s="172">
        <v>3539</v>
      </c>
      <c r="N226" s="177">
        <v>458</v>
      </c>
      <c r="O226" s="177">
        <v>2433</v>
      </c>
      <c r="P226" s="178">
        <v>648</v>
      </c>
    </row>
    <row r="227" spans="1:16" x14ac:dyDescent="0.3">
      <c r="A227" s="175" t="s">
        <v>568</v>
      </c>
      <c r="B227" s="176" t="s">
        <v>569</v>
      </c>
      <c r="C227" s="176" t="s">
        <v>1419</v>
      </c>
      <c r="D227" s="175" t="s">
        <v>629</v>
      </c>
      <c r="E227" s="172">
        <v>3441</v>
      </c>
      <c r="F227" s="177">
        <v>441</v>
      </c>
      <c r="G227" s="177">
        <v>2257</v>
      </c>
      <c r="H227" s="178">
        <v>743</v>
      </c>
      <c r="I227" s="172">
        <v>3519</v>
      </c>
      <c r="J227" s="177">
        <v>448</v>
      </c>
      <c r="K227" s="177">
        <v>2258</v>
      </c>
      <c r="L227" s="178">
        <v>813</v>
      </c>
      <c r="M227" s="172">
        <v>3596</v>
      </c>
      <c r="N227" s="177">
        <v>435</v>
      </c>
      <c r="O227" s="177">
        <v>2347</v>
      </c>
      <c r="P227" s="178">
        <v>814</v>
      </c>
    </row>
    <row r="228" spans="1:16" x14ac:dyDescent="0.3">
      <c r="A228" s="175" t="s">
        <v>680</v>
      </c>
      <c r="B228" s="176" t="s">
        <v>108</v>
      </c>
      <c r="C228" s="176" t="s">
        <v>1420</v>
      </c>
      <c r="D228" s="175" t="s">
        <v>223</v>
      </c>
      <c r="E228" s="172">
        <v>3476</v>
      </c>
      <c r="F228" s="177">
        <v>807</v>
      </c>
      <c r="G228" s="177">
        <v>2064</v>
      </c>
      <c r="H228" s="178">
        <v>605</v>
      </c>
      <c r="I228" s="172">
        <v>3548</v>
      </c>
      <c r="J228" s="177">
        <v>842</v>
      </c>
      <c r="K228" s="177">
        <v>2016</v>
      </c>
      <c r="L228" s="178">
        <v>690</v>
      </c>
      <c r="M228" s="172">
        <v>3600</v>
      </c>
      <c r="N228" s="177">
        <v>815</v>
      </c>
      <c r="O228" s="177">
        <v>2090</v>
      </c>
      <c r="P228" s="178">
        <v>695</v>
      </c>
    </row>
    <row r="229" spans="1:16" x14ac:dyDescent="0.3">
      <c r="A229" s="175" t="s">
        <v>568</v>
      </c>
      <c r="B229" s="176" t="s">
        <v>569</v>
      </c>
      <c r="C229" s="176" t="s">
        <v>1421</v>
      </c>
      <c r="D229" s="175" t="s">
        <v>577</v>
      </c>
      <c r="E229" s="172">
        <v>3381</v>
      </c>
      <c r="F229" s="177">
        <v>1032</v>
      </c>
      <c r="G229" s="177">
        <v>1673</v>
      </c>
      <c r="H229" s="178">
        <v>676</v>
      </c>
      <c r="I229" s="172">
        <v>3533</v>
      </c>
      <c r="J229" s="177">
        <v>1056</v>
      </c>
      <c r="K229" s="177">
        <v>1686</v>
      </c>
      <c r="L229" s="178">
        <v>791</v>
      </c>
      <c r="M229" s="172">
        <v>3567</v>
      </c>
      <c r="N229" s="177">
        <v>1059</v>
      </c>
      <c r="O229" s="177">
        <v>1737</v>
      </c>
      <c r="P229" s="178">
        <v>771</v>
      </c>
    </row>
    <row r="230" spans="1:16" x14ac:dyDescent="0.3">
      <c r="A230" s="175" t="s">
        <v>539</v>
      </c>
      <c r="B230" s="176" t="s">
        <v>135</v>
      </c>
      <c r="C230" s="176" t="s">
        <v>1422</v>
      </c>
      <c r="D230" s="175" t="s">
        <v>431</v>
      </c>
      <c r="E230" s="172">
        <v>3429</v>
      </c>
      <c r="F230" s="177">
        <v>911</v>
      </c>
      <c r="G230" s="177">
        <v>1361</v>
      </c>
      <c r="H230" s="178">
        <v>1157</v>
      </c>
      <c r="I230" s="172">
        <v>3421</v>
      </c>
      <c r="J230" s="177">
        <v>811</v>
      </c>
      <c r="K230" s="177">
        <v>1365</v>
      </c>
      <c r="L230" s="178">
        <v>1245</v>
      </c>
      <c r="M230" s="172">
        <v>3555</v>
      </c>
      <c r="N230" s="177">
        <v>945</v>
      </c>
      <c r="O230" s="177">
        <v>1381</v>
      </c>
      <c r="P230" s="178">
        <v>1229</v>
      </c>
    </row>
    <row r="231" spans="1:16" x14ac:dyDescent="0.3">
      <c r="A231" s="175" t="s">
        <v>711</v>
      </c>
      <c r="B231" s="176" t="s">
        <v>1039</v>
      </c>
      <c r="C231" s="176" t="s">
        <v>1423</v>
      </c>
      <c r="D231" s="175" t="s">
        <v>1061</v>
      </c>
      <c r="E231" s="172">
        <v>3455</v>
      </c>
      <c r="F231" s="177">
        <v>512</v>
      </c>
      <c r="G231" s="177">
        <v>1646</v>
      </c>
      <c r="H231" s="178">
        <v>1297</v>
      </c>
      <c r="I231" s="172">
        <v>3514</v>
      </c>
      <c r="J231" s="177">
        <v>479</v>
      </c>
      <c r="K231" s="177">
        <v>1654</v>
      </c>
      <c r="L231" s="178">
        <v>1381</v>
      </c>
      <c r="M231" s="172">
        <v>3526</v>
      </c>
      <c r="N231" s="177">
        <v>470</v>
      </c>
      <c r="O231" s="177">
        <v>1709</v>
      </c>
      <c r="P231" s="178">
        <v>1347</v>
      </c>
    </row>
    <row r="232" spans="1:16" x14ac:dyDescent="0.3">
      <c r="A232" s="175" t="s">
        <v>711</v>
      </c>
      <c r="B232" s="176" t="s">
        <v>309</v>
      </c>
      <c r="C232" s="176" t="s">
        <v>1424</v>
      </c>
      <c r="D232" s="175" t="s">
        <v>402</v>
      </c>
      <c r="E232" s="172">
        <v>3230</v>
      </c>
      <c r="F232" s="177">
        <v>558</v>
      </c>
      <c r="G232" s="177">
        <v>1633</v>
      </c>
      <c r="H232" s="178">
        <v>1039</v>
      </c>
      <c r="I232" s="172">
        <v>3608</v>
      </c>
      <c r="J232" s="177">
        <v>691</v>
      </c>
      <c r="K232" s="177">
        <v>1710</v>
      </c>
      <c r="L232" s="178">
        <v>1207</v>
      </c>
      <c r="M232" s="172">
        <v>3556</v>
      </c>
      <c r="N232" s="177">
        <v>667</v>
      </c>
      <c r="O232" s="177">
        <v>1677</v>
      </c>
      <c r="P232" s="178">
        <v>1212</v>
      </c>
    </row>
    <row r="233" spans="1:16" x14ac:dyDescent="0.3">
      <c r="A233" s="175" t="s">
        <v>107</v>
      </c>
      <c r="B233" s="176" t="s">
        <v>793</v>
      </c>
      <c r="C233" s="176" t="s">
        <v>1425</v>
      </c>
      <c r="D233" s="175" t="s">
        <v>814</v>
      </c>
      <c r="E233" s="172">
        <v>3446</v>
      </c>
      <c r="F233" s="177">
        <v>689</v>
      </c>
      <c r="G233" s="177">
        <v>2124</v>
      </c>
      <c r="H233" s="178">
        <v>633</v>
      </c>
      <c r="I233" s="172">
        <v>3534</v>
      </c>
      <c r="J233" s="177">
        <v>666</v>
      </c>
      <c r="K233" s="177">
        <v>2188</v>
      </c>
      <c r="L233" s="178">
        <v>680</v>
      </c>
      <c r="M233" s="172">
        <v>3510</v>
      </c>
      <c r="N233" s="177">
        <v>635</v>
      </c>
      <c r="O233" s="177">
        <v>2207</v>
      </c>
      <c r="P233" s="178">
        <v>668</v>
      </c>
    </row>
    <row r="234" spans="1:16" x14ac:dyDescent="0.3">
      <c r="A234" s="175" t="s">
        <v>107</v>
      </c>
      <c r="B234" s="176" t="s">
        <v>939</v>
      </c>
      <c r="C234" s="176" t="s">
        <v>1426</v>
      </c>
      <c r="D234" s="175" t="s">
        <v>1011</v>
      </c>
      <c r="E234" s="172">
        <v>3529</v>
      </c>
      <c r="F234" s="177">
        <v>619</v>
      </c>
      <c r="G234" s="177">
        <v>1865</v>
      </c>
      <c r="H234" s="178">
        <v>1045</v>
      </c>
      <c r="I234" s="172">
        <v>3561</v>
      </c>
      <c r="J234" s="177">
        <v>612</v>
      </c>
      <c r="K234" s="177">
        <v>1841</v>
      </c>
      <c r="L234" s="178">
        <v>1108</v>
      </c>
      <c r="M234" s="172">
        <v>3442</v>
      </c>
      <c r="N234" s="177">
        <v>606</v>
      </c>
      <c r="O234" s="177">
        <v>1796</v>
      </c>
      <c r="P234" s="178">
        <v>1040</v>
      </c>
    </row>
    <row r="235" spans="1:16" x14ac:dyDescent="0.3">
      <c r="A235" s="175" t="s">
        <v>1014</v>
      </c>
      <c r="B235" s="176" t="s">
        <v>1086</v>
      </c>
      <c r="C235" s="176" t="s">
        <v>1427</v>
      </c>
      <c r="D235" s="175" t="s">
        <v>1093</v>
      </c>
      <c r="E235" s="172">
        <v>3716</v>
      </c>
      <c r="F235" s="177">
        <v>284</v>
      </c>
      <c r="G235" s="177">
        <v>2892</v>
      </c>
      <c r="H235" s="178">
        <v>540</v>
      </c>
      <c r="I235" s="172">
        <v>3442</v>
      </c>
      <c r="J235" s="177">
        <v>284</v>
      </c>
      <c r="K235" s="177">
        <v>2595</v>
      </c>
      <c r="L235" s="178">
        <v>563</v>
      </c>
      <c r="M235" s="172">
        <v>3493</v>
      </c>
      <c r="N235" s="177">
        <v>275</v>
      </c>
      <c r="O235" s="177">
        <v>2662</v>
      </c>
      <c r="P235" s="178">
        <v>556</v>
      </c>
    </row>
    <row r="236" spans="1:16" x14ac:dyDescent="0.3">
      <c r="A236" s="175" t="s">
        <v>107</v>
      </c>
      <c r="B236" s="176" t="s">
        <v>475</v>
      </c>
      <c r="C236" s="176" t="s">
        <v>1428</v>
      </c>
      <c r="D236" s="175" t="s">
        <v>370</v>
      </c>
      <c r="E236" s="172">
        <v>3229</v>
      </c>
      <c r="F236" s="177">
        <v>770</v>
      </c>
      <c r="G236" s="177">
        <v>1395</v>
      </c>
      <c r="H236" s="178">
        <v>1064</v>
      </c>
      <c r="I236" s="172">
        <v>3385</v>
      </c>
      <c r="J236" s="177">
        <v>825</v>
      </c>
      <c r="K236" s="177">
        <v>1449</v>
      </c>
      <c r="L236" s="178">
        <v>1111</v>
      </c>
      <c r="M236" s="172">
        <v>3507</v>
      </c>
      <c r="N236" s="177">
        <v>872</v>
      </c>
      <c r="O236" s="177">
        <v>1515</v>
      </c>
      <c r="P236" s="178">
        <v>1120</v>
      </c>
    </row>
    <row r="237" spans="1:16" x14ac:dyDescent="0.3">
      <c r="A237" s="175" t="s">
        <v>1172</v>
      </c>
      <c r="B237" s="176" t="s">
        <v>569</v>
      </c>
      <c r="C237" s="176" t="s">
        <v>1429</v>
      </c>
      <c r="D237" s="175" t="s">
        <v>619</v>
      </c>
      <c r="E237" s="172">
        <v>3292</v>
      </c>
      <c r="F237" s="177">
        <v>545</v>
      </c>
      <c r="G237" s="177">
        <v>1747</v>
      </c>
      <c r="H237" s="178">
        <v>1000</v>
      </c>
      <c r="I237" s="172">
        <v>3431</v>
      </c>
      <c r="J237" s="177">
        <v>663</v>
      </c>
      <c r="K237" s="177">
        <v>1716</v>
      </c>
      <c r="L237" s="178">
        <v>1052</v>
      </c>
      <c r="M237" s="172">
        <v>3473</v>
      </c>
      <c r="N237" s="177">
        <v>643</v>
      </c>
      <c r="O237" s="177">
        <v>1799</v>
      </c>
      <c r="P237" s="178">
        <v>1031</v>
      </c>
    </row>
    <row r="238" spans="1:16" x14ac:dyDescent="0.3">
      <c r="A238" s="175" t="s">
        <v>512</v>
      </c>
      <c r="B238" s="176" t="s">
        <v>793</v>
      </c>
      <c r="C238" s="176" t="s">
        <v>1430</v>
      </c>
      <c r="D238" s="175" t="s">
        <v>775</v>
      </c>
      <c r="E238" s="172">
        <v>3503</v>
      </c>
      <c r="F238" s="177">
        <v>599</v>
      </c>
      <c r="G238" s="177">
        <v>1985</v>
      </c>
      <c r="H238" s="178">
        <v>919</v>
      </c>
      <c r="I238" s="172">
        <v>3502</v>
      </c>
      <c r="J238" s="177">
        <v>601</v>
      </c>
      <c r="K238" s="177">
        <v>1918</v>
      </c>
      <c r="L238" s="178">
        <v>983</v>
      </c>
      <c r="M238" s="172">
        <v>3465</v>
      </c>
      <c r="N238" s="177">
        <v>590</v>
      </c>
      <c r="O238" s="177">
        <v>1905</v>
      </c>
      <c r="P238" s="178">
        <v>970</v>
      </c>
    </row>
    <row r="239" spans="1:16" x14ac:dyDescent="0.3">
      <c r="A239" s="175" t="s">
        <v>1085</v>
      </c>
      <c r="B239" s="176" t="s">
        <v>1150</v>
      </c>
      <c r="C239" s="176" t="s">
        <v>1431</v>
      </c>
      <c r="D239" s="175" t="s">
        <v>1159</v>
      </c>
      <c r="E239" s="172">
        <v>3158</v>
      </c>
      <c r="F239" s="177">
        <v>607</v>
      </c>
      <c r="G239" s="177">
        <v>1704</v>
      </c>
      <c r="H239" s="178">
        <v>847</v>
      </c>
      <c r="I239" s="172">
        <v>3352</v>
      </c>
      <c r="J239" s="177">
        <v>650</v>
      </c>
      <c r="K239" s="177">
        <v>1717</v>
      </c>
      <c r="L239" s="178">
        <v>985</v>
      </c>
      <c r="M239" s="172">
        <v>3406</v>
      </c>
      <c r="N239" s="177">
        <v>629</v>
      </c>
      <c r="O239" s="177">
        <v>1781</v>
      </c>
      <c r="P239" s="178">
        <v>996</v>
      </c>
    </row>
    <row r="240" spans="1:16" x14ac:dyDescent="0.3">
      <c r="A240" s="175" t="s">
        <v>308</v>
      </c>
      <c r="B240" s="176" t="s">
        <v>569</v>
      </c>
      <c r="C240" s="176" t="s">
        <v>1432</v>
      </c>
      <c r="D240" s="175" t="s">
        <v>572</v>
      </c>
      <c r="E240" s="172">
        <v>3244</v>
      </c>
      <c r="F240" s="177">
        <v>431</v>
      </c>
      <c r="G240" s="177">
        <v>1864</v>
      </c>
      <c r="H240" s="178">
        <v>949</v>
      </c>
      <c r="I240" s="172">
        <v>3376</v>
      </c>
      <c r="J240" s="177">
        <v>446</v>
      </c>
      <c r="K240" s="177">
        <v>1844</v>
      </c>
      <c r="L240" s="178">
        <v>1086</v>
      </c>
      <c r="M240" s="172">
        <v>3383</v>
      </c>
      <c r="N240" s="177">
        <v>414</v>
      </c>
      <c r="O240" s="177">
        <v>1891</v>
      </c>
      <c r="P240" s="178">
        <v>1078</v>
      </c>
    </row>
    <row r="241" spans="1:16" x14ac:dyDescent="0.3">
      <c r="A241" s="175" t="s">
        <v>107</v>
      </c>
      <c r="B241" s="176" t="s">
        <v>763</v>
      </c>
      <c r="C241" s="176" t="s">
        <v>1433</v>
      </c>
      <c r="D241" s="175" t="s">
        <v>766</v>
      </c>
      <c r="E241" s="172">
        <v>3357</v>
      </c>
      <c r="F241" s="177">
        <v>908</v>
      </c>
      <c r="G241" s="177">
        <v>1258</v>
      </c>
      <c r="H241" s="178">
        <v>1191</v>
      </c>
      <c r="I241" s="172">
        <v>3546</v>
      </c>
      <c r="J241" s="177">
        <v>971</v>
      </c>
      <c r="K241" s="177">
        <v>1265</v>
      </c>
      <c r="L241" s="178">
        <v>1310</v>
      </c>
      <c r="M241" s="172">
        <v>3436</v>
      </c>
      <c r="N241" s="177">
        <v>756</v>
      </c>
      <c r="O241" s="177">
        <v>1312</v>
      </c>
      <c r="P241" s="178">
        <v>1368</v>
      </c>
    </row>
    <row r="242" spans="1:16" x14ac:dyDescent="0.3">
      <c r="A242" s="175" t="s">
        <v>1130</v>
      </c>
      <c r="B242" s="176" t="s">
        <v>1131</v>
      </c>
      <c r="C242" s="176" t="s">
        <v>1434</v>
      </c>
      <c r="D242" s="175" t="s">
        <v>1141</v>
      </c>
      <c r="E242" s="172">
        <v>2174</v>
      </c>
      <c r="F242" s="177">
        <v>386</v>
      </c>
      <c r="G242" s="177">
        <v>1409</v>
      </c>
      <c r="H242" s="178">
        <v>379</v>
      </c>
      <c r="I242" s="172">
        <v>3327</v>
      </c>
      <c r="J242" s="177">
        <v>412</v>
      </c>
      <c r="K242" s="177">
        <v>2530</v>
      </c>
      <c r="L242" s="178">
        <v>385</v>
      </c>
      <c r="M242" s="172">
        <v>3372</v>
      </c>
      <c r="N242" s="177">
        <v>398</v>
      </c>
      <c r="O242" s="177">
        <v>2594</v>
      </c>
      <c r="P242" s="178">
        <v>380</v>
      </c>
    </row>
    <row r="243" spans="1:16" x14ac:dyDescent="0.3">
      <c r="A243" s="175" t="s">
        <v>107</v>
      </c>
      <c r="B243" s="176" t="s">
        <v>1131</v>
      </c>
      <c r="C243" s="176" t="s">
        <v>1435</v>
      </c>
      <c r="D243" s="175" t="s">
        <v>1138</v>
      </c>
      <c r="E243" s="172">
        <v>3149</v>
      </c>
      <c r="F243" s="177">
        <v>277</v>
      </c>
      <c r="G243" s="177">
        <v>2595</v>
      </c>
      <c r="H243" s="178">
        <v>277</v>
      </c>
      <c r="I243" s="172">
        <v>3116</v>
      </c>
      <c r="J243" s="177">
        <v>292</v>
      </c>
      <c r="K243" s="177">
        <v>2510</v>
      </c>
      <c r="L243" s="178">
        <v>314</v>
      </c>
      <c r="M243" s="172">
        <v>3350</v>
      </c>
      <c r="N243" s="177">
        <v>271</v>
      </c>
      <c r="O243" s="177">
        <v>2759</v>
      </c>
      <c r="P243" s="178">
        <v>320</v>
      </c>
    </row>
    <row r="244" spans="1:16" x14ac:dyDescent="0.3">
      <c r="A244" s="175" t="s">
        <v>1187</v>
      </c>
      <c r="B244" s="176" t="s">
        <v>513</v>
      </c>
      <c r="C244" s="176" t="s">
        <v>1436</v>
      </c>
      <c r="D244" s="175" t="s">
        <v>528</v>
      </c>
      <c r="E244" s="172">
        <v>3340</v>
      </c>
      <c r="F244" s="177">
        <v>1146</v>
      </c>
      <c r="G244" s="177">
        <v>1610</v>
      </c>
      <c r="H244" s="178">
        <v>584</v>
      </c>
      <c r="I244" s="172">
        <v>3296</v>
      </c>
      <c r="J244" s="177">
        <v>970</v>
      </c>
      <c r="K244" s="177">
        <v>1677</v>
      </c>
      <c r="L244" s="178">
        <v>649</v>
      </c>
      <c r="M244" s="172">
        <v>3328</v>
      </c>
      <c r="N244" s="177">
        <v>992</v>
      </c>
      <c r="O244" s="177">
        <v>1693</v>
      </c>
      <c r="P244" s="178">
        <v>643</v>
      </c>
    </row>
    <row r="245" spans="1:16" x14ac:dyDescent="0.3">
      <c r="A245" s="175" t="s">
        <v>924</v>
      </c>
      <c r="B245" s="176" t="s">
        <v>108</v>
      </c>
      <c r="C245" s="176" t="s">
        <v>1437</v>
      </c>
      <c r="D245" s="175" t="s">
        <v>114</v>
      </c>
      <c r="E245" s="172">
        <v>3265</v>
      </c>
      <c r="F245" s="177">
        <v>233</v>
      </c>
      <c r="G245" s="177">
        <v>2786</v>
      </c>
      <c r="H245" s="178">
        <v>246</v>
      </c>
      <c r="I245" s="172">
        <v>3301</v>
      </c>
      <c r="J245" s="177">
        <v>259</v>
      </c>
      <c r="K245" s="177">
        <v>2745</v>
      </c>
      <c r="L245" s="178">
        <v>297</v>
      </c>
      <c r="M245" s="172">
        <v>3297</v>
      </c>
      <c r="N245" s="177">
        <v>238</v>
      </c>
      <c r="O245" s="177">
        <v>2790</v>
      </c>
      <c r="P245" s="178">
        <v>269</v>
      </c>
    </row>
    <row r="246" spans="1:16" x14ac:dyDescent="0.3">
      <c r="A246" s="175" t="s">
        <v>1130</v>
      </c>
      <c r="B246" s="176" t="s">
        <v>108</v>
      </c>
      <c r="C246" s="176" t="s">
        <v>1438</v>
      </c>
      <c r="D246" s="175" t="s">
        <v>164</v>
      </c>
      <c r="E246" s="172">
        <v>2589</v>
      </c>
      <c r="F246" s="177">
        <v>800</v>
      </c>
      <c r="G246" s="177">
        <v>1017</v>
      </c>
      <c r="H246" s="178">
        <v>772</v>
      </c>
      <c r="I246" s="172">
        <v>3249</v>
      </c>
      <c r="J246" s="177">
        <v>1104</v>
      </c>
      <c r="K246" s="177">
        <v>1238</v>
      </c>
      <c r="L246" s="178">
        <v>907</v>
      </c>
      <c r="M246" s="172">
        <v>3321</v>
      </c>
      <c r="N246" s="177">
        <v>1297</v>
      </c>
      <c r="O246" s="177">
        <v>1105</v>
      </c>
      <c r="P246" s="178">
        <v>919</v>
      </c>
    </row>
    <row r="247" spans="1:16" x14ac:dyDescent="0.3">
      <c r="A247" s="175" t="s">
        <v>234</v>
      </c>
      <c r="B247" s="176" t="s">
        <v>506</v>
      </c>
      <c r="C247" s="176" t="s">
        <v>1439</v>
      </c>
      <c r="D247" s="175" t="s">
        <v>506</v>
      </c>
      <c r="E247" s="172">
        <v>3064</v>
      </c>
      <c r="F247" s="177">
        <v>669</v>
      </c>
      <c r="G247" s="177">
        <v>1410</v>
      </c>
      <c r="H247" s="178">
        <v>985</v>
      </c>
      <c r="I247" s="172">
        <v>3277</v>
      </c>
      <c r="J247" s="177">
        <v>724</v>
      </c>
      <c r="K247" s="177">
        <v>1442</v>
      </c>
      <c r="L247" s="178">
        <v>1111</v>
      </c>
      <c r="M247" s="172">
        <v>3223</v>
      </c>
      <c r="N247" s="177">
        <v>707</v>
      </c>
      <c r="O247" s="177">
        <v>1429</v>
      </c>
      <c r="P247" s="178">
        <v>1087</v>
      </c>
    </row>
    <row r="248" spans="1:16" x14ac:dyDescent="0.3">
      <c r="A248" s="175" t="s">
        <v>680</v>
      </c>
      <c r="B248" s="176" t="s">
        <v>181</v>
      </c>
      <c r="C248" s="176" t="s">
        <v>1440</v>
      </c>
      <c r="D248" s="175" t="s">
        <v>174</v>
      </c>
      <c r="E248" s="172">
        <v>3086</v>
      </c>
      <c r="F248" s="177">
        <v>569</v>
      </c>
      <c r="G248" s="177">
        <v>1987</v>
      </c>
      <c r="H248" s="178">
        <v>530</v>
      </c>
      <c r="I248" s="172">
        <v>3195</v>
      </c>
      <c r="J248" s="177">
        <v>557</v>
      </c>
      <c r="K248" s="177">
        <v>2062</v>
      </c>
      <c r="L248" s="178">
        <v>576</v>
      </c>
      <c r="M248" s="172">
        <v>3222</v>
      </c>
      <c r="N248" s="177">
        <v>579</v>
      </c>
      <c r="O248" s="177">
        <v>2090</v>
      </c>
      <c r="P248" s="178">
        <v>553</v>
      </c>
    </row>
    <row r="249" spans="1:16" x14ac:dyDescent="0.3">
      <c r="A249" s="175" t="s">
        <v>260</v>
      </c>
      <c r="B249" s="176" t="s">
        <v>1161</v>
      </c>
      <c r="C249" s="176" t="s">
        <v>1441</v>
      </c>
      <c r="D249" s="175" t="s">
        <v>858</v>
      </c>
      <c r="E249" s="172">
        <v>3439</v>
      </c>
      <c r="F249" s="177">
        <v>50</v>
      </c>
      <c r="G249" s="177">
        <v>3297</v>
      </c>
      <c r="H249" s="178">
        <v>92</v>
      </c>
      <c r="I249" s="172">
        <v>3177</v>
      </c>
      <c r="J249" s="177">
        <v>53</v>
      </c>
      <c r="K249" s="177">
        <v>3021</v>
      </c>
      <c r="L249" s="178">
        <v>103</v>
      </c>
      <c r="M249" s="172">
        <v>3192</v>
      </c>
      <c r="N249" s="177">
        <v>32</v>
      </c>
      <c r="O249" s="177">
        <v>3077</v>
      </c>
      <c r="P249" s="178">
        <v>83</v>
      </c>
    </row>
    <row r="250" spans="1:16" x14ac:dyDescent="0.3">
      <c r="A250" s="175" t="s">
        <v>568</v>
      </c>
      <c r="B250" s="176" t="s">
        <v>763</v>
      </c>
      <c r="C250" s="176" t="s">
        <v>1442</v>
      </c>
      <c r="D250" s="175" t="s">
        <v>771</v>
      </c>
      <c r="E250" s="172">
        <v>3191</v>
      </c>
      <c r="F250" s="177">
        <v>205</v>
      </c>
      <c r="G250" s="177">
        <v>2541</v>
      </c>
      <c r="H250" s="178">
        <v>445</v>
      </c>
      <c r="I250" s="172">
        <v>3203</v>
      </c>
      <c r="J250" s="177">
        <v>211</v>
      </c>
      <c r="K250" s="177">
        <v>2504</v>
      </c>
      <c r="L250" s="178">
        <v>488</v>
      </c>
      <c r="M250" s="172">
        <v>3187</v>
      </c>
      <c r="N250" s="177">
        <v>184</v>
      </c>
      <c r="O250" s="177">
        <v>2524</v>
      </c>
      <c r="P250" s="178">
        <v>479</v>
      </c>
    </row>
    <row r="251" spans="1:16" x14ac:dyDescent="0.3">
      <c r="A251" s="175" t="s">
        <v>260</v>
      </c>
      <c r="B251" s="176" t="s">
        <v>272</v>
      </c>
      <c r="C251" s="176" t="s">
        <v>1443</v>
      </c>
      <c r="D251" s="175" t="s">
        <v>565</v>
      </c>
      <c r="E251" s="172">
        <v>3042</v>
      </c>
      <c r="F251" s="177">
        <v>924</v>
      </c>
      <c r="G251" s="177">
        <v>1226</v>
      </c>
      <c r="H251" s="178">
        <v>892</v>
      </c>
      <c r="I251" s="172">
        <v>3178</v>
      </c>
      <c r="J251" s="177">
        <v>982</v>
      </c>
      <c r="K251" s="177">
        <v>1249</v>
      </c>
      <c r="L251" s="178">
        <v>947</v>
      </c>
      <c r="M251" s="172">
        <v>3096</v>
      </c>
      <c r="N251" s="177">
        <v>977</v>
      </c>
      <c r="O251" s="177">
        <v>1203</v>
      </c>
      <c r="P251" s="178">
        <v>916</v>
      </c>
    </row>
    <row r="252" spans="1:16" x14ac:dyDescent="0.3">
      <c r="A252" s="175" t="s">
        <v>308</v>
      </c>
      <c r="B252" s="176" t="s">
        <v>748</v>
      </c>
      <c r="C252" s="176" t="s">
        <v>1444</v>
      </c>
      <c r="D252" s="175" t="s">
        <v>754</v>
      </c>
      <c r="E252" s="172">
        <v>2874</v>
      </c>
      <c r="F252" s="177">
        <v>676</v>
      </c>
      <c r="G252" s="177">
        <v>1772</v>
      </c>
      <c r="H252" s="178">
        <v>426</v>
      </c>
      <c r="I252" s="172">
        <v>2921</v>
      </c>
      <c r="J252" s="177">
        <v>667</v>
      </c>
      <c r="K252" s="177">
        <v>1793</v>
      </c>
      <c r="L252" s="178">
        <v>461</v>
      </c>
      <c r="M252" s="172">
        <v>3110</v>
      </c>
      <c r="N252" s="177">
        <v>807</v>
      </c>
      <c r="O252" s="177">
        <v>1812</v>
      </c>
      <c r="P252" s="178">
        <v>491</v>
      </c>
    </row>
    <row r="253" spans="1:16" x14ac:dyDescent="0.3">
      <c r="A253" s="175" t="s">
        <v>260</v>
      </c>
      <c r="B253" s="176" t="s">
        <v>1086</v>
      </c>
      <c r="C253" s="176" t="s">
        <v>1445</v>
      </c>
      <c r="D253" s="175" t="s">
        <v>1103</v>
      </c>
      <c r="E253" s="172">
        <v>2867</v>
      </c>
      <c r="F253" s="177">
        <v>524</v>
      </c>
      <c r="G253" s="177">
        <v>1943</v>
      </c>
      <c r="H253" s="178">
        <v>400</v>
      </c>
      <c r="I253" s="172">
        <v>3007</v>
      </c>
      <c r="J253" s="177">
        <v>529</v>
      </c>
      <c r="K253" s="177">
        <v>2047</v>
      </c>
      <c r="L253" s="178">
        <v>431</v>
      </c>
      <c r="M253" s="172">
        <v>3065</v>
      </c>
      <c r="N253" s="177">
        <v>561</v>
      </c>
      <c r="O253" s="177">
        <v>2069</v>
      </c>
      <c r="P253" s="178">
        <v>435</v>
      </c>
    </row>
    <row r="254" spans="1:16" x14ac:dyDescent="0.3">
      <c r="A254" s="175" t="s">
        <v>308</v>
      </c>
      <c r="B254" s="176" t="s">
        <v>108</v>
      </c>
      <c r="C254" s="176" t="s">
        <v>1446</v>
      </c>
      <c r="D254" s="175" t="s">
        <v>153</v>
      </c>
      <c r="E254" s="172">
        <v>2953</v>
      </c>
      <c r="F254" s="177">
        <v>1336</v>
      </c>
      <c r="G254" s="177">
        <v>1006</v>
      </c>
      <c r="H254" s="178">
        <v>611</v>
      </c>
      <c r="I254" s="172">
        <v>3076</v>
      </c>
      <c r="J254" s="177">
        <v>1404</v>
      </c>
      <c r="K254" s="177">
        <v>1003</v>
      </c>
      <c r="L254" s="178">
        <v>669</v>
      </c>
      <c r="M254" s="172">
        <v>3049</v>
      </c>
      <c r="N254" s="177">
        <v>1403</v>
      </c>
      <c r="O254" s="177">
        <v>984</v>
      </c>
      <c r="P254" s="178">
        <v>662</v>
      </c>
    </row>
    <row r="255" spans="1:16" x14ac:dyDescent="0.3">
      <c r="A255" s="175" t="s">
        <v>1038</v>
      </c>
      <c r="B255" s="176" t="s">
        <v>569</v>
      </c>
      <c r="C255" s="176" t="s">
        <v>1447</v>
      </c>
      <c r="D255" s="175" t="s">
        <v>601</v>
      </c>
      <c r="E255" s="172">
        <v>2898</v>
      </c>
      <c r="F255" s="177">
        <v>503</v>
      </c>
      <c r="G255" s="177">
        <v>1462</v>
      </c>
      <c r="H255" s="178">
        <v>933</v>
      </c>
      <c r="I255" s="172">
        <v>3025</v>
      </c>
      <c r="J255" s="177">
        <v>546</v>
      </c>
      <c r="K255" s="177">
        <v>1473</v>
      </c>
      <c r="L255" s="178">
        <v>1006</v>
      </c>
      <c r="M255" s="172">
        <v>2961</v>
      </c>
      <c r="N255" s="177">
        <v>571</v>
      </c>
      <c r="O255" s="177">
        <v>1426</v>
      </c>
      <c r="P255" s="178">
        <v>964</v>
      </c>
    </row>
    <row r="256" spans="1:16" x14ac:dyDescent="0.3">
      <c r="A256" s="175" t="s">
        <v>762</v>
      </c>
      <c r="B256" s="176" t="s">
        <v>261</v>
      </c>
      <c r="C256" s="176" t="s">
        <v>1448</v>
      </c>
      <c r="D256" s="175" t="s">
        <v>266</v>
      </c>
      <c r="E256" s="172">
        <v>2573</v>
      </c>
      <c r="F256" s="177">
        <v>240</v>
      </c>
      <c r="G256" s="177">
        <v>1996</v>
      </c>
      <c r="H256" s="178">
        <v>337</v>
      </c>
      <c r="I256" s="172">
        <v>2833</v>
      </c>
      <c r="J256" s="177">
        <v>401</v>
      </c>
      <c r="K256" s="177">
        <v>2065</v>
      </c>
      <c r="L256" s="178">
        <v>367</v>
      </c>
      <c r="M256" s="172">
        <v>2997</v>
      </c>
      <c r="N256" s="177">
        <v>440</v>
      </c>
      <c r="O256" s="177">
        <v>2184</v>
      </c>
      <c r="P256" s="178">
        <v>373</v>
      </c>
    </row>
    <row r="257" spans="1:16" x14ac:dyDescent="0.3">
      <c r="A257" s="175" t="s">
        <v>234</v>
      </c>
      <c r="B257" s="176" t="s">
        <v>793</v>
      </c>
      <c r="C257" s="176" t="s">
        <v>1449</v>
      </c>
      <c r="D257" s="175" t="s">
        <v>796</v>
      </c>
      <c r="E257" s="172">
        <v>2675</v>
      </c>
      <c r="F257" s="177">
        <v>541</v>
      </c>
      <c r="G257" s="177">
        <v>1542</v>
      </c>
      <c r="H257" s="178">
        <v>592</v>
      </c>
      <c r="I257" s="172">
        <v>3109</v>
      </c>
      <c r="J257" s="177">
        <v>752</v>
      </c>
      <c r="K257" s="177">
        <v>1554</v>
      </c>
      <c r="L257" s="178">
        <v>803</v>
      </c>
      <c r="M257" s="172">
        <v>2981</v>
      </c>
      <c r="N257" s="177">
        <v>736</v>
      </c>
      <c r="O257" s="177">
        <v>1435</v>
      </c>
      <c r="P257" s="178">
        <v>810</v>
      </c>
    </row>
    <row r="258" spans="1:16" x14ac:dyDescent="0.3">
      <c r="A258" s="175" t="s">
        <v>938</v>
      </c>
      <c r="B258" s="176" t="s">
        <v>1150</v>
      </c>
      <c r="C258" s="176" t="s">
        <v>1450</v>
      </c>
      <c r="D258" s="175" t="s">
        <v>1158</v>
      </c>
      <c r="E258" s="172">
        <v>2654</v>
      </c>
      <c r="F258" s="177">
        <v>449</v>
      </c>
      <c r="G258" s="177">
        <v>1456</v>
      </c>
      <c r="H258" s="178">
        <v>749</v>
      </c>
      <c r="I258" s="172">
        <v>2824</v>
      </c>
      <c r="J258" s="177">
        <v>532</v>
      </c>
      <c r="K258" s="177">
        <v>1419</v>
      </c>
      <c r="L258" s="178">
        <v>873</v>
      </c>
      <c r="M258" s="172">
        <v>2969</v>
      </c>
      <c r="N258" s="177">
        <v>587</v>
      </c>
      <c r="O258" s="177">
        <v>1505</v>
      </c>
      <c r="P258" s="178">
        <v>877</v>
      </c>
    </row>
    <row r="259" spans="1:16" x14ac:dyDescent="0.3">
      <c r="A259" s="175" t="s">
        <v>107</v>
      </c>
      <c r="B259" s="176" t="s">
        <v>1039</v>
      </c>
      <c r="C259" s="176" t="s">
        <v>1451</v>
      </c>
      <c r="D259" s="175" t="s">
        <v>1074</v>
      </c>
      <c r="E259" s="172">
        <v>2708</v>
      </c>
      <c r="F259" s="177">
        <v>672</v>
      </c>
      <c r="G259" s="177">
        <v>1471</v>
      </c>
      <c r="H259" s="178">
        <v>565</v>
      </c>
      <c r="I259" s="172">
        <v>2848</v>
      </c>
      <c r="J259" s="177">
        <v>742</v>
      </c>
      <c r="K259" s="177">
        <v>1467</v>
      </c>
      <c r="L259" s="178">
        <v>639</v>
      </c>
      <c r="M259" s="172">
        <v>2937</v>
      </c>
      <c r="N259" s="177">
        <v>804</v>
      </c>
      <c r="O259" s="177">
        <v>1492</v>
      </c>
      <c r="P259" s="178">
        <v>641</v>
      </c>
    </row>
    <row r="260" spans="1:16" x14ac:dyDescent="0.3">
      <c r="A260" s="175" t="s">
        <v>792</v>
      </c>
      <c r="B260" s="176" t="s">
        <v>506</v>
      </c>
      <c r="C260" s="176" t="s">
        <v>1452</v>
      </c>
      <c r="D260" s="175" t="s">
        <v>1019</v>
      </c>
      <c r="E260" s="172">
        <v>2569</v>
      </c>
      <c r="F260" s="177">
        <v>433</v>
      </c>
      <c r="G260" s="177">
        <v>1853</v>
      </c>
      <c r="H260" s="178">
        <v>283</v>
      </c>
      <c r="I260" s="172">
        <v>2658</v>
      </c>
      <c r="J260" s="177">
        <v>339</v>
      </c>
      <c r="K260" s="177">
        <v>1983</v>
      </c>
      <c r="L260" s="178">
        <v>336</v>
      </c>
      <c r="M260" s="172">
        <v>2891</v>
      </c>
      <c r="N260" s="177">
        <v>339</v>
      </c>
      <c r="O260" s="177">
        <v>2252</v>
      </c>
      <c r="P260" s="178">
        <v>300</v>
      </c>
    </row>
    <row r="261" spans="1:16" x14ac:dyDescent="0.3">
      <c r="A261" s="175" t="s">
        <v>762</v>
      </c>
      <c r="B261" s="176" t="s">
        <v>569</v>
      </c>
      <c r="C261" s="176" t="s">
        <v>1453</v>
      </c>
      <c r="D261" s="175" t="s">
        <v>606</v>
      </c>
      <c r="E261" s="172">
        <v>2846</v>
      </c>
      <c r="F261" s="177">
        <v>907</v>
      </c>
      <c r="G261" s="177">
        <v>1420</v>
      </c>
      <c r="H261" s="178">
        <v>519</v>
      </c>
      <c r="I261" s="172">
        <v>3160</v>
      </c>
      <c r="J261" s="177">
        <v>1105</v>
      </c>
      <c r="K261" s="177">
        <v>1428</v>
      </c>
      <c r="L261" s="178">
        <v>627</v>
      </c>
      <c r="M261" s="172">
        <v>2883</v>
      </c>
      <c r="N261" s="177">
        <v>928</v>
      </c>
      <c r="O261" s="177">
        <v>1353</v>
      </c>
      <c r="P261" s="178">
        <v>602</v>
      </c>
    </row>
    <row r="262" spans="1:16" x14ac:dyDescent="0.3">
      <c r="A262" s="175" t="s">
        <v>308</v>
      </c>
      <c r="B262" s="176" t="s">
        <v>108</v>
      </c>
      <c r="C262" s="176" t="s">
        <v>1454</v>
      </c>
      <c r="D262" s="175" t="s">
        <v>190</v>
      </c>
      <c r="E262" s="172">
        <v>2486</v>
      </c>
      <c r="F262" s="177">
        <v>714</v>
      </c>
      <c r="G262" s="177">
        <v>929</v>
      </c>
      <c r="H262" s="178">
        <v>843</v>
      </c>
      <c r="I262" s="172">
        <v>2724</v>
      </c>
      <c r="J262" s="177">
        <v>850</v>
      </c>
      <c r="K262" s="177">
        <v>928</v>
      </c>
      <c r="L262" s="178">
        <v>946</v>
      </c>
      <c r="M262" s="172">
        <v>2847</v>
      </c>
      <c r="N262" s="177">
        <v>1030</v>
      </c>
      <c r="O262" s="177">
        <v>909</v>
      </c>
      <c r="P262" s="178">
        <v>908</v>
      </c>
    </row>
    <row r="263" spans="1:16" x14ac:dyDescent="0.3">
      <c r="A263" s="175" t="s">
        <v>308</v>
      </c>
      <c r="B263" s="176" t="s">
        <v>108</v>
      </c>
      <c r="C263" s="176" t="s">
        <v>1455</v>
      </c>
      <c r="D263" s="175" t="s">
        <v>191</v>
      </c>
      <c r="E263" s="172">
        <v>2612</v>
      </c>
      <c r="F263" s="177">
        <v>432</v>
      </c>
      <c r="G263" s="177">
        <v>1754</v>
      </c>
      <c r="H263" s="178">
        <v>426</v>
      </c>
      <c r="I263" s="172">
        <v>3085</v>
      </c>
      <c r="J263" s="177">
        <v>432</v>
      </c>
      <c r="K263" s="177">
        <v>2178</v>
      </c>
      <c r="L263" s="178">
        <v>475</v>
      </c>
      <c r="M263" s="172">
        <v>2896</v>
      </c>
      <c r="N263" s="177">
        <v>502</v>
      </c>
      <c r="O263" s="177">
        <v>1904</v>
      </c>
      <c r="P263" s="178">
        <v>490</v>
      </c>
    </row>
    <row r="264" spans="1:16" x14ac:dyDescent="0.3">
      <c r="A264" s="175" t="s">
        <v>308</v>
      </c>
      <c r="B264" s="176" t="s">
        <v>108</v>
      </c>
      <c r="C264" s="176" t="s">
        <v>1456</v>
      </c>
      <c r="D264" s="175" t="s">
        <v>110</v>
      </c>
      <c r="E264" s="172">
        <v>2840</v>
      </c>
      <c r="F264" s="177">
        <v>710</v>
      </c>
      <c r="G264" s="177">
        <v>1620</v>
      </c>
      <c r="H264" s="178">
        <v>510</v>
      </c>
      <c r="I264" s="172">
        <v>2868</v>
      </c>
      <c r="J264" s="177">
        <v>673</v>
      </c>
      <c r="K264" s="177">
        <v>1651</v>
      </c>
      <c r="L264" s="178">
        <v>544</v>
      </c>
      <c r="M264" s="172">
        <v>2845</v>
      </c>
      <c r="N264" s="177">
        <v>628</v>
      </c>
      <c r="O264" s="177">
        <v>1663</v>
      </c>
      <c r="P264" s="178">
        <v>554</v>
      </c>
    </row>
    <row r="265" spans="1:16" x14ac:dyDescent="0.3">
      <c r="A265" s="175" t="s">
        <v>819</v>
      </c>
      <c r="B265" s="176" t="s">
        <v>569</v>
      </c>
      <c r="C265" s="176" t="s">
        <v>1457</v>
      </c>
      <c r="D265" s="175" t="s">
        <v>588</v>
      </c>
      <c r="E265" s="172">
        <v>2800</v>
      </c>
      <c r="F265" s="177">
        <v>463</v>
      </c>
      <c r="G265" s="177">
        <v>1907</v>
      </c>
      <c r="H265" s="178">
        <v>430</v>
      </c>
      <c r="I265" s="172">
        <v>2833</v>
      </c>
      <c r="J265" s="177">
        <v>463</v>
      </c>
      <c r="K265" s="177">
        <v>1899</v>
      </c>
      <c r="L265" s="178">
        <v>471</v>
      </c>
      <c r="M265" s="172">
        <v>2824</v>
      </c>
      <c r="N265" s="177">
        <v>434</v>
      </c>
      <c r="O265" s="177">
        <v>1926</v>
      </c>
      <c r="P265" s="178">
        <v>464</v>
      </c>
    </row>
    <row r="266" spans="1:16" x14ac:dyDescent="0.3">
      <c r="A266" s="175" t="s">
        <v>711</v>
      </c>
      <c r="B266" s="176" t="s">
        <v>569</v>
      </c>
      <c r="C266" s="176" t="s">
        <v>1458</v>
      </c>
      <c r="D266" s="175" t="s">
        <v>490</v>
      </c>
      <c r="E266" s="172">
        <v>2742</v>
      </c>
      <c r="F266" s="177">
        <v>535</v>
      </c>
      <c r="G266" s="177">
        <v>1679</v>
      </c>
      <c r="H266" s="178">
        <v>528</v>
      </c>
      <c r="I266" s="172">
        <v>2820</v>
      </c>
      <c r="J266" s="177">
        <v>515</v>
      </c>
      <c r="K266" s="177">
        <v>1721</v>
      </c>
      <c r="L266" s="178">
        <v>584</v>
      </c>
      <c r="M266" s="172">
        <v>2801</v>
      </c>
      <c r="N266" s="177">
        <v>501</v>
      </c>
      <c r="O266" s="177">
        <v>1737</v>
      </c>
      <c r="P266" s="178">
        <v>563</v>
      </c>
    </row>
    <row r="267" spans="1:16" x14ac:dyDescent="0.3">
      <c r="A267" s="175" t="s">
        <v>568</v>
      </c>
      <c r="B267" s="176" t="s">
        <v>569</v>
      </c>
      <c r="C267" s="176" t="s">
        <v>1459</v>
      </c>
      <c r="D267" s="175" t="s">
        <v>591</v>
      </c>
      <c r="E267" s="172">
        <v>2638</v>
      </c>
      <c r="F267" s="177">
        <v>403</v>
      </c>
      <c r="G267" s="177">
        <v>1376</v>
      </c>
      <c r="H267" s="178">
        <v>859</v>
      </c>
      <c r="I267" s="172">
        <v>2803</v>
      </c>
      <c r="J267" s="177">
        <v>425</v>
      </c>
      <c r="K267" s="177">
        <v>1440</v>
      </c>
      <c r="L267" s="178">
        <v>938</v>
      </c>
      <c r="M267" s="172">
        <v>2810</v>
      </c>
      <c r="N267" s="177">
        <v>413</v>
      </c>
      <c r="O267" s="177">
        <v>1453</v>
      </c>
      <c r="P267" s="178">
        <v>944</v>
      </c>
    </row>
    <row r="268" spans="1:16" x14ac:dyDescent="0.3">
      <c r="A268" s="175" t="s">
        <v>308</v>
      </c>
      <c r="B268" s="176" t="s">
        <v>569</v>
      </c>
      <c r="C268" s="176" t="s">
        <v>1460</v>
      </c>
      <c r="D268" s="175" t="s">
        <v>646</v>
      </c>
      <c r="E268" s="172">
        <v>2439</v>
      </c>
      <c r="F268" s="177">
        <v>720</v>
      </c>
      <c r="G268" s="177">
        <v>887</v>
      </c>
      <c r="H268" s="178">
        <v>832</v>
      </c>
      <c r="I268" s="172">
        <v>2805</v>
      </c>
      <c r="J268" s="177">
        <v>766</v>
      </c>
      <c r="K268" s="177">
        <v>1080</v>
      </c>
      <c r="L268" s="178">
        <v>959</v>
      </c>
      <c r="M268" s="172">
        <v>2748</v>
      </c>
      <c r="N268" s="177">
        <v>755</v>
      </c>
      <c r="O268" s="177">
        <v>1080</v>
      </c>
      <c r="P268" s="178">
        <v>913</v>
      </c>
    </row>
    <row r="269" spans="1:16" x14ac:dyDescent="0.3">
      <c r="A269" s="175" t="s">
        <v>680</v>
      </c>
      <c r="B269" s="176" t="s">
        <v>748</v>
      </c>
      <c r="C269" s="176" t="s">
        <v>1461</v>
      </c>
      <c r="D269" s="175" t="s">
        <v>750</v>
      </c>
      <c r="E269" s="172">
        <v>2729</v>
      </c>
      <c r="F269" s="177">
        <v>244</v>
      </c>
      <c r="G269" s="177">
        <v>1895</v>
      </c>
      <c r="H269" s="178">
        <v>590</v>
      </c>
      <c r="I269" s="172">
        <v>2762</v>
      </c>
      <c r="J269" s="177">
        <v>248</v>
      </c>
      <c r="K269" s="177">
        <v>1898</v>
      </c>
      <c r="L269" s="178">
        <v>616</v>
      </c>
      <c r="M269" s="172">
        <v>2746</v>
      </c>
      <c r="N269" s="177">
        <v>234</v>
      </c>
      <c r="O269" s="177">
        <v>1911</v>
      </c>
      <c r="P269" s="178">
        <v>601</v>
      </c>
    </row>
    <row r="270" spans="1:16" x14ac:dyDescent="0.3">
      <c r="A270" s="175" t="s">
        <v>792</v>
      </c>
      <c r="B270" s="176" t="s">
        <v>513</v>
      </c>
      <c r="C270" s="176" t="s">
        <v>1462</v>
      </c>
      <c r="D270" s="175" t="s">
        <v>524</v>
      </c>
      <c r="E270" s="172">
        <v>2751</v>
      </c>
      <c r="F270" s="177">
        <v>792</v>
      </c>
      <c r="G270" s="177">
        <v>1115</v>
      </c>
      <c r="H270" s="178">
        <v>844</v>
      </c>
      <c r="I270" s="172">
        <v>2817</v>
      </c>
      <c r="J270" s="177">
        <v>815</v>
      </c>
      <c r="K270" s="177">
        <v>1089</v>
      </c>
      <c r="L270" s="178">
        <v>913</v>
      </c>
      <c r="M270" s="172">
        <v>2742</v>
      </c>
      <c r="N270" s="177">
        <v>780</v>
      </c>
      <c r="O270" s="177">
        <v>1064</v>
      </c>
      <c r="P270" s="178">
        <v>898</v>
      </c>
    </row>
    <row r="271" spans="1:16" x14ac:dyDescent="0.3">
      <c r="A271" s="175" t="s">
        <v>457</v>
      </c>
      <c r="B271" s="176" t="s">
        <v>309</v>
      </c>
      <c r="C271" s="176" t="s">
        <v>1463</v>
      </c>
      <c r="D271" s="175" t="s">
        <v>362</v>
      </c>
      <c r="E271" s="172">
        <v>2787</v>
      </c>
      <c r="F271" s="177">
        <v>1045</v>
      </c>
      <c r="G271" s="177">
        <v>990</v>
      </c>
      <c r="H271" s="178">
        <v>752</v>
      </c>
      <c r="I271" s="172">
        <v>2963</v>
      </c>
      <c r="J271" s="177">
        <v>1057</v>
      </c>
      <c r="K271" s="177">
        <v>983</v>
      </c>
      <c r="L271" s="178">
        <v>923</v>
      </c>
      <c r="M271" s="172">
        <v>2727</v>
      </c>
      <c r="N271" s="177">
        <v>838</v>
      </c>
      <c r="O271" s="177">
        <v>955</v>
      </c>
      <c r="P271" s="178">
        <v>934</v>
      </c>
    </row>
    <row r="272" spans="1:16" x14ac:dyDescent="0.3">
      <c r="A272" s="175" t="s">
        <v>568</v>
      </c>
      <c r="B272" s="176" t="s">
        <v>506</v>
      </c>
      <c r="C272" s="176" t="s">
        <v>1464</v>
      </c>
      <c r="D272" s="176" t="s">
        <v>1036</v>
      </c>
      <c r="E272" s="172">
        <v>2681</v>
      </c>
      <c r="F272" s="177">
        <v>213</v>
      </c>
      <c r="G272" s="177">
        <v>2304</v>
      </c>
      <c r="H272" s="178">
        <v>164</v>
      </c>
      <c r="I272" s="172">
        <v>2611</v>
      </c>
      <c r="J272" s="177">
        <v>218</v>
      </c>
      <c r="K272" s="177">
        <v>2234</v>
      </c>
      <c r="L272" s="178">
        <v>159</v>
      </c>
      <c r="M272" s="172">
        <v>2683</v>
      </c>
      <c r="N272" s="177">
        <v>182</v>
      </c>
      <c r="O272" s="177">
        <v>2362</v>
      </c>
      <c r="P272" s="178">
        <v>139</v>
      </c>
    </row>
    <row r="273" spans="1:16" x14ac:dyDescent="0.3">
      <c r="A273" s="175" t="s">
        <v>762</v>
      </c>
      <c r="B273" s="176" t="s">
        <v>793</v>
      </c>
      <c r="C273" s="176" t="s">
        <v>1465</v>
      </c>
      <c r="D273" s="175" t="s">
        <v>797</v>
      </c>
      <c r="E273" s="172">
        <v>2455</v>
      </c>
      <c r="F273" s="177">
        <v>625</v>
      </c>
      <c r="G273" s="177">
        <v>843</v>
      </c>
      <c r="H273" s="178">
        <v>987</v>
      </c>
      <c r="I273" s="172">
        <v>2715</v>
      </c>
      <c r="J273" s="177">
        <v>637</v>
      </c>
      <c r="K273" s="177">
        <v>904</v>
      </c>
      <c r="L273" s="178">
        <v>1174</v>
      </c>
      <c r="M273" s="172">
        <v>2716</v>
      </c>
      <c r="N273" s="177">
        <v>634</v>
      </c>
      <c r="O273" s="177">
        <v>892</v>
      </c>
      <c r="P273" s="178">
        <v>1190</v>
      </c>
    </row>
    <row r="274" spans="1:16" x14ac:dyDescent="0.3">
      <c r="A274" s="175" t="s">
        <v>938</v>
      </c>
      <c r="B274" s="176" t="s">
        <v>135</v>
      </c>
      <c r="C274" s="176" t="s">
        <v>1466</v>
      </c>
      <c r="D274" s="175" t="s">
        <v>453</v>
      </c>
      <c r="E274" s="172">
        <v>2630</v>
      </c>
      <c r="F274" s="177">
        <v>380</v>
      </c>
      <c r="G274" s="177">
        <v>1576</v>
      </c>
      <c r="H274" s="178">
        <v>674</v>
      </c>
      <c r="I274" s="172">
        <v>2704</v>
      </c>
      <c r="J274" s="177">
        <v>381</v>
      </c>
      <c r="K274" s="177">
        <v>1592</v>
      </c>
      <c r="L274" s="178">
        <v>731</v>
      </c>
      <c r="M274" s="172">
        <v>2666</v>
      </c>
      <c r="N274" s="177">
        <v>368</v>
      </c>
      <c r="O274" s="177">
        <v>1579</v>
      </c>
      <c r="P274" s="178">
        <v>719</v>
      </c>
    </row>
    <row r="275" spans="1:16" x14ac:dyDescent="0.3">
      <c r="A275" s="175" t="s">
        <v>938</v>
      </c>
      <c r="B275" s="176" t="s">
        <v>261</v>
      </c>
      <c r="C275" s="176" t="s">
        <v>1467</v>
      </c>
      <c r="D275" s="175" t="s">
        <v>274</v>
      </c>
      <c r="E275" s="172">
        <v>2797</v>
      </c>
      <c r="F275" s="177">
        <v>412</v>
      </c>
      <c r="G275" s="177">
        <v>1841</v>
      </c>
      <c r="H275" s="178">
        <v>544</v>
      </c>
      <c r="I275" s="172">
        <v>2678</v>
      </c>
      <c r="J275" s="177">
        <v>317</v>
      </c>
      <c r="K275" s="177">
        <v>1763</v>
      </c>
      <c r="L275" s="178">
        <v>598</v>
      </c>
      <c r="M275" s="172">
        <v>2638</v>
      </c>
      <c r="N275" s="177">
        <v>310</v>
      </c>
      <c r="O275" s="177">
        <v>1763</v>
      </c>
      <c r="P275" s="178">
        <v>565</v>
      </c>
    </row>
    <row r="276" spans="1:16" x14ac:dyDescent="0.3">
      <c r="A276" s="175" t="s">
        <v>107</v>
      </c>
      <c r="B276" s="176" t="s">
        <v>569</v>
      </c>
      <c r="C276" s="176" t="s">
        <v>1468</v>
      </c>
      <c r="D276" s="175" t="s">
        <v>648</v>
      </c>
      <c r="E276" s="172">
        <v>3025</v>
      </c>
      <c r="F276" s="177">
        <v>293</v>
      </c>
      <c r="G276" s="177">
        <v>2316</v>
      </c>
      <c r="H276" s="178">
        <v>416</v>
      </c>
      <c r="I276" s="172">
        <v>2983</v>
      </c>
      <c r="J276" s="177">
        <v>292</v>
      </c>
      <c r="K276" s="177">
        <v>2264</v>
      </c>
      <c r="L276" s="178">
        <v>427</v>
      </c>
      <c r="M276" s="172">
        <v>2662</v>
      </c>
      <c r="N276" s="177">
        <v>274</v>
      </c>
      <c r="O276" s="177">
        <v>1956</v>
      </c>
      <c r="P276" s="178">
        <v>432</v>
      </c>
    </row>
    <row r="277" spans="1:16" x14ac:dyDescent="0.3">
      <c r="A277" s="175" t="s">
        <v>260</v>
      </c>
      <c r="B277" s="176" t="s">
        <v>506</v>
      </c>
      <c r="C277" s="176" t="s">
        <v>1469</v>
      </c>
      <c r="D277" s="175" t="s">
        <v>1032</v>
      </c>
      <c r="E277" s="172">
        <v>2444</v>
      </c>
      <c r="F277" s="177">
        <v>560</v>
      </c>
      <c r="G277" s="177">
        <v>1218</v>
      </c>
      <c r="H277" s="178">
        <v>666</v>
      </c>
      <c r="I277" s="172">
        <v>2566</v>
      </c>
      <c r="J277" s="177">
        <v>582</v>
      </c>
      <c r="K277" s="177">
        <v>1239</v>
      </c>
      <c r="L277" s="178">
        <v>745</v>
      </c>
      <c r="M277" s="172">
        <v>2614</v>
      </c>
      <c r="N277" s="177">
        <v>592</v>
      </c>
      <c r="O277" s="177">
        <v>1302</v>
      </c>
      <c r="P277" s="178">
        <v>720</v>
      </c>
    </row>
    <row r="278" spans="1:16" x14ac:dyDescent="0.3">
      <c r="A278" s="175" t="s">
        <v>1149</v>
      </c>
      <c r="B278" s="176" t="s">
        <v>793</v>
      </c>
      <c r="C278" s="176" t="s">
        <v>1470</v>
      </c>
      <c r="D278" s="175" t="s">
        <v>798</v>
      </c>
      <c r="E278" s="172">
        <v>2585</v>
      </c>
      <c r="F278" s="177">
        <v>191</v>
      </c>
      <c r="G278" s="177">
        <v>2175</v>
      </c>
      <c r="H278" s="178">
        <v>219</v>
      </c>
      <c r="I278" s="172">
        <v>2636</v>
      </c>
      <c r="J278" s="177">
        <v>188</v>
      </c>
      <c r="K278" s="177">
        <v>2192</v>
      </c>
      <c r="L278" s="178">
        <v>256</v>
      </c>
      <c r="M278" s="172">
        <v>2630</v>
      </c>
      <c r="N278" s="177">
        <v>190</v>
      </c>
      <c r="O278" s="177">
        <v>2187</v>
      </c>
      <c r="P278" s="178">
        <v>253</v>
      </c>
    </row>
    <row r="279" spans="1:16" x14ac:dyDescent="0.3">
      <c r="A279" s="175" t="s">
        <v>711</v>
      </c>
      <c r="B279" s="176" t="s">
        <v>108</v>
      </c>
      <c r="C279" s="176" t="s">
        <v>1471</v>
      </c>
      <c r="D279" s="175" t="s">
        <v>182</v>
      </c>
      <c r="E279" s="172">
        <v>2375</v>
      </c>
      <c r="F279" s="177">
        <v>468</v>
      </c>
      <c r="G279" s="177">
        <v>1545</v>
      </c>
      <c r="H279" s="178">
        <v>362</v>
      </c>
      <c r="I279" s="172">
        <v>2549</v>
      </c>
      <c r="J279" s="177">
        <v>505</v>
      </c>
      <c r="K279" s="177">
        <v>1567</v>
      </c>
      <c r="L279" s="178">
        <v>477</v>
      </c>
      <c r="M279" s="172">
        <v>2634</v>
      </c>
      <c r="N279" s="177">
        <v>487</v>
      </c>
      <c r="O279" s="177">
        <v>1663</v>
      </c>
      <c r="P279" s="178">
        <v>484</v>
      </c>
    </row>
    <row r="280" spans="1:16" x14ac:dyDescent="0.3">
      <c r="A280" s="175" t="s">
        <v>308</v>
      </c>
      <c r="B280" s="176" t="s">
        <v>108</v>
      </c>
      <c r="C280" s="176" t="s">
        <v>1472</v>
      </c>
      <c r="D280" s="175" t="s">
        <v>158</v>
      </c>
      <c r="E280" s="172">
        <v>2334</v>
      </c>
      <c r="F280" s="177">
        <v>430</v>
      </c>
      <c r="G280" s="177">
        <v>1230</v>
      </c>
      <c r="H280" s="178">
        <v>674</v>
      </c>
      <c r="I280" s="172">
        <v>2578</v>
      </c>
      <c r="J280" s="177">
        <v>583</v>
      </c>
      <c r="K280" s="177">
        <v>1226</v>
      </c>
      <c r="L280" s="178">
        <v>769</v>
      </c>
      <c r="M280" s="172">
        <v>2588</v>
      </c>
      <c r="N280" s="177">
        <v>686</v>
      </c>
      <c r="O280" s="177">
        <v>1166</v>
      </c>
      <c r="P280" s="178">
        <v>736</v>
      </c>
    </row>
    <row r="281" spans="1:16" x14ac:dyDescent="0.3">
      <c r="A281" s="175" t="s">
        <v>1014</v>
      </c>
      <c r="B281" s="176" t="s">
        <v>712</v>
      </c>
      <c r="C281" s="176" t="s">
        <v>1473</v>
      </c>
      <c r="D281" s="175" t="s">
        <v>714</v>
      </c>
      <c r="E281" s="172">
        <v>2380</v>
      </c>
      <c r="F281" s="177">
        <v>600</v>
      </c>
      <c r="G281" s="177">
        <v>913</v>
      </c>
      <c r="H281" s="178">
        <v>867</v>
      </c>
      <c r="I281" s="172">
        <v>2604</v>
      </c>
      <c r="J281" s="177">
        <v>614</v>
      </c>
      <c r="K281" s="177">
        <v>957</v>
      </c>
      <c r="L281" s="178">
        <v>1033</v>
      </c>
      <c r="M281" s="172">
        <v>2579</v>
      </c>
      <c r="N281" s="177">
        <v>617</v>
      </c>
      <c r="O281" s="177">
        <v>955</v>
      </c>
      <c r="P281" s="178">
        <v>1007</v>
      </c>
    </row>
    <row r="282" spans="1:16" x14ac:dyDescent="0.3">
      <c r="A282" s="175" t="s">
        <v>924</v>
      </c>
      <c r="B282" s="176" t="s">
        <v>108</v>
      </c>
      <c r="C282" s="176" t="s">
        <v>1474</v>
      </c>
      <c r="D282" s="175" t="s">
        <v>170</v>
      </c>
      <c r="E282" s="172">
        <v>2454</v>
      </c>
      <c r="F282" s="177">
        <v>367</v>
      </c>
      <c r="G282" s="177">
        <v>1391</v>
      </c>
      <c r="H282" s="178">
        <v>696</v>
      </c>
      <c r="I282" s="172">
        <v>2488</v>
      </c>
      <c r="J282" s="177">
        <v>370</v>
      </c>
      <c r="K282" s="177">
        <v>1438</v>
      </c>
      <c r="L282" s="178">
        <v>680</v>
      </c>
      <c r="M282" s="172">
        <v>2573</v>
      </c>
      <c r="N282" s="177">
        <v>363</v>
      </c>
      <c r="O282" s="177">
        <v>1560</v>
      </c>
      <c r="P282" s="178">
        <v>650</v>
      </c>
    </row>
    <row r="283" spans="1:16" x14ac:dyDescent="0.3">
      <c r="A283" s="175" t="s">
        <v>792</v>
      </c>
      <c r="B283" s="176" t="s">
        <v>569</v>
      </c>
      <c r="C283" s="176" t="s">
        <v>1475</v>
      </c>
      <c r="D283" s="175" t="s">
        <v>595</v>
      </c>
      <c r="E283" s="172">
        <v>2414</v>
      </c>
      <c r="F283" s="177">
        <v>788</v>
      </c>
      <c r="G283" s="177">
        <v>1108</v>
      </c>
      <c r="H283" s="178">
        <v>518</v>
      </c>
      <c r="I283" s="172">
        <v>2607</v>
      </c>
      <c r="J283" s="177">
        <v>862</v>
      </c>
      <c r="K283" s="177">
        <v>1130</v>
      </c>
      <c r="L283" s="178">
        <v>615</v>
      </c>
      <c r="M283" s="172">
        <v>2538</v>
      </c>
      <c r="N283" s="177">
        <v>845</v>
      </c>
      <c r="O283" s="177">
        <v>1117</v>
      </c>
      <c r="P283" s="178">
        <v>576</v>
      </c>
    </row>
    <row r="284" spans="1:16" x14ac:dyDescent="0.3">
      <c r="A284" s="175" t="s">
        <v>938</v>
      </c>
      <c r="B284" s="176" t="s">
        <v>569</v>
      </c>
      <c r="C284" s="176" t="s">
        <v>1476</v>
      </c>
      <c r="D284" s="175" t="s">
        <v>674</v>
      </c>
      <c r="E284" s="172">
        <v>2603</v>
      </c>
      <c r="F284" s="177">
        <v>326</v>
      </c>
      <c r="G284" s="177">
        <v>2057</v>
      </c>
      <c r="H284" s="178">
        <v>220</v>
      </c>
      <c r="I284" s="172">
        <v>2498</v>
      </c>
      <c r="J284" s="177">
        <v>349</v>
      </c>
      <c r="K284" s="177">
        <v>1939</v>
      </c>
      <c r="L284" s="178">
        <v>210</v>
      </c>
      <c r="M284" s="172">
        <v>2571</v>
      </c>
      <c r="N284" s="177">
        <v>421</v>
      </c>
      <c r="O284" s="177">
        <v>1943</v>
      </c>
      <c r="P284" s="178">
        <v>207</v>
      </c>
    </row>
    <row r="285" spans="1:16" x14ac:dyDescent="0.3">
      <c r="A285" s="175" t="s">
        <v>938</v>
      </c>
      <c r="B285" s="176" t="s">
        <v>569</v>
      </c>
      <c r="C285" s="176" t="s">
        <v>1477</v>
      </c>
      <c r="D285" s="175" t="s">
        <v>634</v>
      </c>
      <c r="E285" s="172">
        <v>2510</v>
      </c>
      <c r="F285" s="177">
        <v>520</v>
      </c>
      <c r="G285" s="177">
        <v>1254</v>
      </c>
      <c r="H285" s="178">
        <v>736</v>
      </c>
      <c r="I285" s="172">
        <v>2568</v>
      </c>
      <c r="J285" s="177">
        <v>549</v>
      </c>
      <c r="K285" s="177">
        <v>1285</v>
      </c>
      <c r="L285" s="178">
        <v>734</v>
      </c>
      <c r="M285" s="172">
        <v>2550</v>
      </c>
      <c r="N285" s="177">
        <v>543</v>
      </c>
      <c r="O285" s="177">
        <v>1278</v>
      </c>
      <c r="P285" s="178">
        <v>729</v>
      </c>
    </row>
    <row r="286" spans="1:16" x14ac:dyDescent="0.3">
      <c r="A286" s="175" t="s">
        <v>1038</v>
      </c>
      <c r="B286" s="176" t="s">
        <v>763</v>
      </c>
      <c r="C286" s="176" t="s">
        <v>1478</v>
      </c>
      <c r="D286" s="175" t="s">
        <v>791</v>
      </c>
      <c r="E286" s="172">
        <v>2431</v>
      </c>
      <c r="F286" s="177">
        <v>624</v>
      </c>
      <c r="G286" s="177">
        <v>1480</v>
      </c>
      <c r="H286" s="178">
        <v>327</v>
      </c>
      <c r="I286" s="172">
        <v>2411</v>
      </c>
      <c r="J286" s="177">
        <v>627</v>
      </c>
      <c r="K286" s="177">
        <v>1427</v>
      </c>
      <c r="L286" s="178">
        <v>357</v>
      </c>
      <c r="M286" s="172">
        <v>2516</v>
      </c>
      <c r="N286" s="177">
        <v>634</v>
      </c>
      <c r="O286" s="177">
        <v>1562</v>
      </c>
      <c r="P286" s="178">
        <v>320</v>
      </c>
    </row>
    <row r="287" spans="1:16" x14ac:dyDescent="0.3">
      <c r="A287" s="175" t="s">
        <v>474</v>
      </c>
      <c r="B287" s="176" t="s">
        <v>272</v>
      </c>
      <c r="C287" s="176" t="s">
        <v>1479</v>
      </c>
      <c r="D287" s="175" t="s">
        <v>545</v>
      </c>
      <c r="E287" s="172">
        <v>2668</v>
      </c>
      <c r="F287" s="177">
        <v>962</v>
      </c>
      <c r="G287" s="177">
        <v>1410</v>
      </c>
      <c r="H287" s="178">
        <v>296</v>
      </c>
      <c r="I287" s="172">
        <v>2524</v>
      </c>
      <c r="J287" s="177">
        <v>967</v>
      </c>
      <c r="K287" s="177">
        <v>1270</v>
      </c>
      <c r="L287" s="178">
        <v>287</v>
      </c>
      <c r="M287" s="172">
        <v>2488</v>
      </c>
      <c r="N287" s="177">
        <v>994</v>
      </c>
      <c r="O287" s="177">
        <v>1257</v>
      </c>
      <c r="P287" s="178">
        <v>237</v>
      </c>
    </row>
    <row r="288" spans="1:16" x14ac:dyDescent="0.3">
      <c r="A288" s="175" t="s">
        <v>107</v>
      </c>
      <c r="B288" s="176" t="s">
        <v>569</v>
      </c>
      <c r="C288" s="176" t="s">
        <v>1480</v>
      </c>
      <c r="D288" s="175" t="s">
        <v>592</v>
      </c>
      <c r="E288" s="172">
        <v>2504</v>
      </c>
      <c r="F288" s="177">
        <v>498</v>
      </c>
      <c r="G288" s="177">
        <v>1283</v>
      </c>
      <c r="H288" s="178">
        <v>723</v>
      </c>
      <c r="I288" s="172">
        <v>2558</v>
      </c>
      <c r="J288" s="177">
        <v>514</v>
      </c>
      <c r="K288" s="177">
        <v>1249</v>
      </c>
      <c r="L288" s="178">
        <v>795</v>
      </c>
      <c r="M288" s="172">
        <v>2493</v>
      </c>
      <c r="N288" s="177">
        <v>508</v>
      </c>
      <c r="O288" s="177">
        <v>1223</v>
      </c>
      <c r="P288" s="178">
        <v>762</v>
      </c>
    </row>
    <row r="289" spans="1:16" x14ac:dyDescent="0.3">
      <c r="A289" s="175" t="s">
        <v>107</v>
      </c>
      <c r="B289" s="176" t="s">
        <v>272</v>
      </c>
      <c r="C289" s="176" t="s">
        <v>1481</v>
      </c>
      <c r="D289" s="175" t="s">
        <v>541</v>
      </c>
      <c r="E289" s="172">
        <v>2717</v>
      </c>
      <c r="F289" s="177">
        <v>754</v>
      </c>
      <c r="G289" s="177">
        <v>1619</v>
      </c>
      <c r="H289" s="178">
        <v>344</v>
      </c>
      <c r="I289" s="172">
        <v>2738</v>
      </c>
      <c r="J289" s="177">
        <v>736</v>
      </c>
      <c r="K289" s="177">
        <v>1605</v>
      </c>
      <c r="L289" s="178">
        <v>397</v>
      </c>
      <c r="M289" s="172">
        <v>2496</v>
      </c>
      <c r="N289" s="177">
        <v>420</v>
      </c>
      <c r="O289" s="177">
        <v>1705</v>
      </c>
      <c r="P289" s="178">
        <v>371</v>
      </c>
    </row>
    <row r="290" spans="1:16" x14ac:dyDescent="0.3">
      <c r="A290" s="175" t="s">
        <v>1122</v>
      </c>
      <c r="B290" s="176" t="s">
        <v>135</v>
      </c>
      <c r="C290" s="176" t="s">
        <v>1482</v>
      </c>
      <c r="D290" s="175" t="s">
        <v>450</v>
      </c>
      <c r="E290" s="172">
        <v>2449</v>
      </c>
      <c r="F290" s="177">
        <v>267</v>
      </c>
      <c r="G290" s="177">
        <v>1567</v>
      </c>
      <c r="H290" s="178">
        <v>615</v>
      </c>
      <c r="I290" s="172">
        <v>2490</v>
      </c>
      <c r="J290" s="177">
        <v>275</v>
      </c>
      <c r="K290" s="177">
        <v>1596</v>
      </c>
      <c r="L290" s="178">
        <v>619</v>
      </c>
      <c r="M290" s="172">
        <v>2486</v>
      </c>
      <c r="N290" s="177">
        <v>261</v>
      </c>
      <c r="O290" s="177">
        <v>1626</v>
      </c>
      <c r="P290" s="178">
        <v>599</v>
      </c>
    </row>
    <row r="291" spans="1:16" x14ac:dyDescent="0.3">
      <c r="A291" s="175" t="s">
        <v>568</v>
      </c>
      <c r="B291" s="176" t="s">
        <v>475</v>
      </c>
      <c r="C291" s="176" t="s">
        <v>1483</v>
      </c>
      <c r="D291" s="175" t="s">
        <v>497</v>
      </c>
      <c r="E291" s="172">
        <v>2480</v>
      </c>
      <c r="F291" s="177">
        <v>454</v>
      </c>
      <c r="G291" s="177">
        <v>1476</v>
      </c>
      <c r="H291" s="178">
        <v>550</v>
      </c>
      <c r="I291" s="172">
        <v>2498</v>
      </c>
      <c r="J291" s="177">
        <v>464</v>
      </c>
      <c r="K291" s="177">
        <v>1462</v>
      </c>
      <c r="L291" s="178">
        <v>572</v>
      </c>
      <c r="M291" s="172">
        <v>2463</v>
      </c>
      <c r="N291" s="177">
        <v>430</v>
      </c>
      <c r="O291" s="177">
        <v>1468</v>
      </c>
      <c r="P291" s="178">
        <v>565</v>
      </c>
    </row>
    <row r="292" spans="1:16" x14ac:dyDescent="0.3">
      <c r="A292" s="175" t="s">
        <v>107</v>
      </c>
      <c r="B292" s="176" t="s">
        <v>712</v>
      </c>
      <c r="C292" s="176" t="s">
        <v>1484</v>
      </c>
      <c r="D292" s="175" t="s">
        <v>736</v>
      </c>
      <c r="E292" s="172">
        <v>2390</v>
      </c>
      <c r="F292" s="177">
        <v>356</v>
      </c>
      <c r="G292" s="177">
        <v>1146</v>
      </c>
      <c r="H292" s="178">
        <v>888</v>
      </c>
      <c r="I292" s="172">
        <v>2615</v>
      </c>
      <c r="J292" s="177">
        <v>579</v>
      </c>
      <c r="K292" s="177">
        <v>1115</v>
      </c>
      <c r="L292" s="178">
        <v>921</v>
      </c>
      <c r="M292" s="172">
        <v>2433</v>
      </c>
      <c r="N292" s="177">
        <v>456</v>
      </c>
      <c r="O292" s="177">
        <v>1083</v>
      </c>
      <c r="P292" s="178">
        <v>894</v>
      </c>
    </row>
    <row r="293" spans="1:16" x14ac:dyDescent="0.3">
      <c r="A293" s="175" t="s">
        <v>107</v>
      </c>
      <c r="B293" s="176" t="s">
        <v>506</v>
      </c>
      <c r="C293" s="176" t="s">
        <v>1485</v>
      </c>
      <c r="D293" s="175" t="s">
        <v>1033</v>
      </c>
      <c r="E293" s="172">
        <v>2324</v>
      </c>
      <c r="F293" s="177">
        <v>100</v>
      </c>
      <c r="G293" s="177">
        <v>2009</v>
      </c>
      <c r="H293" s="178">
        <v>215</v>
      </c>
      <c r="I293" s="172">
        <v>2429</v>
      </c>
      <c r="J293" s="177">
        <v>106</v>
      </c>
      <c r="K293" s="177">
        <v>2086</v>
      </c>
      <c r="L293" s="178">
        <v>237</v>
      </c>
      <c r="M293" s="172">
        <v>2445</v>
      </c>
      <c r="N293" s="177">
        <v>101</v>
      </c>
      <c r="O293" s="177">
        <v>2109</v>
      </c>
      <c r="P293" s="178">
        <v>235</v>
      </c>
    </row>
    <row r="294" spans="1:16" x14ac:dyDescent="0.3">
      <c r="A294" s="175" t="s">
        <v>107</v>
      </c>
      <c r="B294" s="176" t="s">
        <v>569</v>
      </c>
      <c r="C294" s="176" t="s">
        <v>1486</v>
      </c>
      <c r="D294" s="175" t="s">
        <v>640</v>
      </c>
      <c r="E294" s="172">
        <v>2197</v>
      </c>
      <c r="F294" s="177">
        <v>648</v>
      </c>
      <c r="G294" s="177">
        <v>794</v>
      </c>
      <c r="H294" s="178">
        <v>755</v>
      </c>
      <c r="I294" s="172">
        <v>2419</v>
      </c>
      <c r="J294" s="177">
        <v>650</v>
      </c>
      <c r="K294" s="177">
        <v>931</v>
      </c>
      <c r="L294" s="178">
        <v>838</v>
      </c>
      <c r="M294" s="172">
        <v>2441</v>
      </c>
      <c r="N294" s="177">
        <v>774</v>
      </c>
      <c r="O294" s="177">
        <v>833</v>
      </c>
      <c r="P294" s="178">
        <v>834</v>
      </c>
    </row>
    <row r="295" spans="1:16" x14ac:dyDescent="0.3">
      <c r="A295" s="175" t="s">
        <v>474</v>
      </c>
      <c r="B295" s="176" t="s">
        <v>874</v>
      </c>
      <c r="C295" s="176" t="s">
        <v>1487</v>
      </c>
      <c r="D295" s="175" t="s">
        <v>889</v>
      </c>
      <c r="E295" s="172">
        <v>2401</v>
      </c>
      <c r="F295" s="177">
        <v>394</v>
      </c>
      <c r="G295" s="177">
        <v>1345</v>
      </c>
      <c r="H295" s="178">
        <v>662</v>
      </c>
      <c r="I295" s="172">
        <v>2416</v>
      </c>
      <c r="J295" s="177">
        <v>401</v>
      </c>
      <c r="K295" s="177">
        <v>1314</v>
      </c>
      <c r="L295" s="178">
        <v>701</v>
      </c>
      <c r="M295" s="172">
        <v>2408</v>
      </c>
      <c r="N295" s="177">
        <v>395</v>
      </c>
      <c r="O295" s="177">
        <v>1318</v>
      </c>
      <c r="P295" s="178">
        <v>695</v>
      </c>
    </row>
    <row r="296" spans="1:16" x14ac:dyDescent="0.3">
      <c r="A296" s="175" t="s">
        <v>1014</v>
      </c>
      <c r="B296" s="176" t="s">
        <v>569</v>
      </c>
      <c r="C296" s="176" t="s">
        <v>1488</v>
      </c>
      <c r="D296" s="175" t="s">
        <v>582</v>
      </c>
      <c r="E296" s="172">
        <v>2308</v>
      </c>
      <c r="F296" s="177">
        <v>435</v>
      </c>
      <c r="G296" s="177">
        <v>1001</v>
      </c>
      <c r="H296" s="178">
        <v>872</v>
      </c>
      <c r="I296" s="172">
        <v>2446</v>
      </c>
      <c r="J296" s="177">
        <v>510</v>
      </c>
      <c r="K296" s="177">
        <v>981</v>
      </c>
      <c r="L296" s="178">
        <v>955</v>
      </c>
      <c r="M296" s="172">
        <v>2345</v>
      </c>
      <c r="N296" s="177">
        <v>531</v>
      </c>
      <c r="O296" s="177">
        <v>912</v>
      </c>
      <c r="P296" s="178">
        <v>902</v>
      </c>
    </row>
    <row r="297" spans="1:16" x14ac:dyDescent="0.3">
      <c r="A297" s="175" t="s">
        <v>1014</v>
      </c>
      <c r="B297" s="176" t="s">
        <v>793</v>
      </c>
      <c r="C297" s="176" t="s">
        <v>1489</v>
      </c>
      <c r="D297" s="175" t="s">
        <v>818</v>
      </c>
      <c r="E297" s="172">
        <v>2145</v>
      </c>
      <c r="F297" s="177">
        <v>782</v>
      </c>
      <c r="G297" s="177">
        <v>878</v>
      </c>
      <c r="H297" s="178">
        <v>485</v>
      </c>
      <c r="I297" s="172">
        <v>2387</v>
      </c>
      <c r="J297" s="177">
        <v>800</v>
      </c>
      <c r="K297" s="177">
        <v>968</v>
      </c>
      <c r="L297" s="178">
        <v>619</v>
      </c>
      <c r="M297" s="172">
        <v>2351</v>
      </c>
      <c r="N297" s="177">
        <v>797</v>
      </c>
      <c r="O297" s="177">
        <v>979</v>
      </c>
      <c r="P297" s="178">
        <v>575</v>
      </c>
    </row>
    <row r="298" spans="1:16" x14ac:dyDescent="0.3">
      <c r="A298" s="175" t="s">
        <v>938</v>
      </c>
      <c r="B298" s="176" t="s">
        <v>108</v>
      </c>
      <c r="C298" s="176" t="s">
        <v>1490</v>
      </c>
      <c r="D298" s="175" t="s">
        <v>156</v>
      </c>
      <c r="E298" s="172">
        <v>2492</v>
      </c>
      <c r="F298" s="177">
        <v>731</v>
      </c>
      <c r="G298" s="177">
        <v>1202</v>
      </c>
      <c r="H298" s="178">
        <v>559</v>
      </c>
      <c r="I298" s="172">
        <v>2388</v>
      </c>
      <c r="J298" s="177">
        <v>547</v>
      </c>
      <c r="K298" s="177">
        <v>1235</v>
      </c>
      <c r="L298" s="178">
        <v>606</v>
      </c>
      <c r="M298" s="172">
        <v>2354</v>
      </c>
      <c r="N298" s="177">
        <v>525</v>
      </c>
      <c r="O298" s="177">
        <v>1226</v>
      </c>
      <c r="P298" s="178">
        <v>603</v>
      </c>
    </row>
    <row r="299" spans="1:16" x14ac:dyDescent="0.3">
      <c r="A299" s="175" t="s">
        <v>107</v>
      </c>
      <c r="B299" s="176" t="s">
        <v>1123</v>
      </c>
      <c r="C299" s="176" t="s">
        <v>1491</v>
      </c>
      <c r="D299" s="175" t="s">
        <v>1124</v>
      </c>
      <c r="E299" s="172">
        <v>2302</v>
      </c>
      <c r="F299" s="177">
        <v>805</v>
      </c>
      <c r="G299" s="177">
        <v>935</v>
      </c>
      <c r="H299" s="178">
        <v>562</v>
      </c>
      <c r="I299" s="172">
        <v>2390</v>
      </c>
      <c r="J299" s="177">
        <v>811</v>
      </c>
      <c r="K299" s="177">
        <v>937</v>
      </c>
      <c r="L299" s="178">
        <v>642</v>
      </c>
      <c r="M299" s="172">
        <v>2291</v>
      </c>
      <c r="N299" s="177">
        <v>786</v>
      </c>
      <c r="O299" s="177">
        <v>922</v>
      </c>
      <c r="P299" s="178">
        <v>583</v>
      </c>
    </row>
    <row r="300" spans="1:16" x14ac:dyDescent="0.3">
      <c r="A300" s="175" t="s">
        <v>1085</v>
      </c>
      <c r="B300" s="176" t="s">
        <v>181</v>
      </c>
      <c r="C300" s="176" t="s">
        <v>1492</v>
      </c>
      <c r="D300" s="175" t="s">
        <v>871</v>
      </c>
      <c r="E300" s="172">
        <v>2587</v>
      </c>
      <c r="F300" s="177">
        <v>135</v>
      </c>
      <c r="G300" s="177">
        <v>2212</v>
      </c>
      <c r="H300" s="178">
        <v>240</v>
      </c>
      <c r="I300" s="172">
        <v>2508</v>
      </c>
      <c r="J300" s="177">
        <v>135</v>
      </c>
      <c r="K300" s="177">
        <v>2106</v>
      </c>
      <c r="L300" s="178">
        <v>267</v>
      </c>
      <c r="M300" s="172">
        <v>2347</v>
      </c>
      <c r="N300" s="177">
        <v>128</v>
      </c>
      <c r="O300" s="177">
        <v>1950</v>
      </c>
      <c r="P300" s="178">
        <v>269</v>
      </c>
    </row>
    <row r="301" spans="1:16" x14ac:dyDescent="0.3">
      <c r="A301" s="175" t="s">
        <v>711</v>
      </c>
      <c r="B301" s="176" t="s">
        <v>513</v>
      </c>
      <c r="C301" s="176" t="s">
        <v>1493</v>
      </c>
      <c r="D301" s="175" t="s">
        <v>522</v>
      </c>
      <c r="E301" s="172">
        <v>2203</v>
      </c>
      <c r="F301" s="177">
        <v>109</v>
      </c>
      <c r="G301" s="177">
        <v>1883</v>
      </c>
      <c r="H301" s="178">
        <v>211</v>
      </c>
      <c r="I301" s="172">
        <v>2234</v>
      </c>
      <c r="J301" s="177">
        <v>139</v>
      </c>
      <c r="K301" s="177">
        <v>1851</v>
      </c>
      <c r="L301" s="178">
        <v>244</v>
      </c>
      <c r="M301" s="172">
        <v>2323</v>
      </c>
      <c r="N301" s="177">
        <v>133</v>
      </c>
      <c r="O301" s="177">
        <v>1949</v>
      </c>
      <c r="P301" s="178">
        <v>241</v>
      </c>
    </row>
    <row r="302" spans="1:16" x14ac:dyDescent="0.3">
      <c r="A302" s="175" t="s">
        <v>1187</v>
      </c>
      <c r="B302" s="176" t="s">
        <v>135</v>
      </c>
      <c r="C302" s="176" t="s">
        <v>1494</v>
      </c>
      <c r="D302" s="175" t="s">
        <v>439</v>
      </c>
      <c r="E302" s="172">
        <v>2229</v>
      </c>
      <c r="F302" s="177">
        <v>521</v>
      </c>
      <c r="G302" s="177">
        <v>1244</v>
      </c>
      <c r="H302" s="178">
        <v>464</v>
      </c>
      <c r="I302" s="172">
        <v>2303</v>
      </c>
      <c r="J302" s="177">
        <v>530</v>
      </c>
      <c r="K302" s="177">
        <v>1274</v>
      </c>
      <c r="L302" s="178">
        <v>499</v>
      </c>
      <c r="M302" s="172">
        <v>2296</v>
      </c>
      <c r="N302" s="177">
        <v>496</v>
      </c>
      <c r="O302" s="177">
        <v>1309</v>
      </c>
      <c r="P302" s="178">
        <v>491</v>
      </c>
    </row>
    <row r="303" spans="1:16" x14ac:dyDescent="0.3">
      <c r="A303" s="175" t="s">
        <v>457</v>
      </c>
      <c r="B303" s="176" t="s">
        <v>939</v>
      </c>
      <c r="C303" s="176" t="s">
        <v>1495</v>
      </c>
      <c r="D303" s="175" t="s">
        <v>1003</v>
      </c>
      <c r="E303" s="172">
        <v>2104</v>
      </c>
      <c r="F303" s="177">
        <v>204</v>
      </c>
      <c r="G303" s="177">
        <v>1657</v>
      </c>
      <c r="H303" s="178">
        <v>243</v>
      </c>
      <c r="I303" s="172">
        <v>2190</v>
      </c>
      <c r="J303" s="177">
        <v>251</v>
      </c>
      <c r="K303" s="177">
        <v>1645</v>
      </c>
      <c r="L303" s="178">
        <v>294</v>
      </c>
      <c r="M303" s="172">
        <v>2234</v>
      </c>
      <c r="N303" s="177">
        <v>233</v>
      </c>
      <c r="O303" s="177">
        <v>1744</v>
      </c>
      <c r="P303" s="178">
        <v>257</v>
      </c>
    </row>
    <row r="304" spans="1:16" x14ac:dyDescent="0.3">
      <c r="A304" s="175" t="s">
        <v>107</v>
      </c>
      <c r="B304" s="176" t="s">
        <v>309</v>
      </c>
      <c r="C304" s="176" t="s">
        <v>1496</v>
      </c>
      <c r="D304" s="175" t="s">
        <v>345</v>
      </c>
      <c r="E304" s="172">
        <v>2097</v>
      </c>
      <c r="F304" s="177">
        <v>383</v>
      </c>
      <c r="G304" s="177">
        <v>830</v>
      </c>
      <c r="H304" s="178">
        <v>884</v>
      </c>
      <c r="I304" s="172">
        <v>2201</v>
      </c>
      <c r="J304" s="177">
        <v>409</v>
      </c>
      <c r="K304" s="177">
        <v>862</v>
      </c>
      <c r="L304" s="178">
        <v>930</v>
      </c>
      <c r="M304" s="172">
        <v>2260</v>
      </c>
      <c r="N304" s="177">
        <v>423</v>
      </c>
      <c r="O304" s="177">
        <v>916</v>
      </c>
      <c r="P304" s="178">
        <v>921</v>
      </c>
    </row>
    <row r="305" spans="1:16" x14ac:dyDescent="0.3">
      <c r="A305" s="175" t="s">
        <v>107</v>
      </c>
      <c r="B305" s="176" t="s">
        <v>135</v>
      </c>
      <c r="C305" s="176" t="s">
        <v>1497</v>
      </c>
      <c r="D305" s="175" t="s">
        <v>451</v>
      </c>
      <c r="E305" s="172">
        <v>2429</v>
      </c>
      <c r="F305" s="177">
        <v>819</v>
      </c>
      <c r="G305" s="177">
        <v>971</v>
      </c>
      <c r="H305" s="178">
        <v>639</v>
      </c>
      <c r="I305" s="172">
        <v>2515</v>
      </c>
      <c r="J305" s="177">
        <v>824</v>
      </c>
      <c r="K305" s="177">
        <v>995</v>
      </c>
      <c r="L305" s="178">
        <v>696</v>
      </c>
      <c r="M305" s="172">
        <v>2256</v>
      </c>
      <c r="N305" s="177">
        <v>539</v>
      </c>
      <c r="O305" s="177">
        <v>1031</v>
      </c>
      <c r="P305" s="178">
        <v>686</v>
      </c>
    </row>
    <row r="306" spans="1:16" x14ac:dyDescent="0.3">
      <c r="A306" s="175" t="s">
        <v>260</v>
      </c>
      <c r="B306" s="176" t="s">
        <v>135</v>
      </c>
      <c r="C306" s="176" t="s">
        <v>1498</v>
      </c>
      <c r="D306" s="175" t="s">
        <v>433</v>
      </c>
      <c r="E306" s="172">
        <v>2158</v>
      </c>
      <c r="F306" s="177">
        <v>206</v>
      </c>
      <c r="G306" s="177">
        <v>1749</v>
      </c>
      <c r="H306" s="178">
        <v>203</v>
      </c>
      <c r="I306" s="172">
        <v>2177</v>
      </c>
      <c r="J306" s="177">
        <v>206</v>
      </c>
      <c r="K306" s="177">
        <v>1740</v>
      </c>
      <c r="L306" s="178">
        <v>231</v>
      </c>
      <c r="M306" s="172">
        <v>2258</v>
      </c>
      <c r="N306" s="177">
        <v>195</v>
      </c>
      <c r="O306" s="177">
        <v>1835</v>
      </c>
      <c r="P306" s="178">
        <v>228</v>
      </c>
    </row>
    <row r="307" spans="1:16" x14ac:dyDescent="0.3">
      <c r="A307" s="175" t="s">
        <v>429</v>
      </c>
      <c r="B307" s="176" t="s">
        <v>513</v>
      </c>
      <c r="C307" s="176" t="s">
        <v>1499</v>
      </c>
      <c r="D307" s="175" t="s">
        <v>521</v>
      </c>
      <c r="E307" s="172">
        <v>2024</v>
      </c>
      <c r="F307" s="177">
        <v>317</v>
      </c>
      <c r="G307" s="177">
        <v>1115</v>
      </c>
      <c r="H307" s="178">
        <v>592</v>
      </c>
      <c r="I307" s="172">
        <v>2096</v>
      </c>
      <c r="J307" s="177">
        <v>321</v>
      </c>
      <c r="K307" s="177">
        <v>1104</v>
      </c>
      <c r="L307" s="178">
        <v>671</v>
      </c>
      <c r="M307" s="172">
        <v>2236</v>
      </c>
      <c r="N307" s="177">
        <v>459</v>
      </c>
      <c r="O307" s="177">
        <v>1119</v>
      </c>
      <c r="P307" s="178">
        <v>658</v>
      </c>
    </row>
    <row r="308" spans="1:16" x14ac:dyDescent="0.3">
      <c r="A308" s="175" t="s">
        <v>1014</v>
      </c>
      <c r="B308" s="176" t="s">
        <v>1086</v>
      </c>
      <c r="C308" s="176" t="s">
        <v>1500</v>
      </c>
      <c r="D308" s="175" t="s">
        <v>1110</v>
      </c>
      <c r="E308" s="172">
        <v>2068</v>
      </c>
      <c r="F308" s="177">
        <v>795</v>
      </c>
      <c r="G308" s="177">
        <v>688</v>
      </c>
      <c r="H308" s="178">
        <v>585</v>
      </c>
      <c r="I308" s="172">
        <v>2185</v>
      </c>
      <c r="J308" s="177">
        <v>808</v>
      </c>
      <c r="K308" s="177">
        <v>749</v>
      </c>
      <c r="L308" s="178">
        <v>628</v>
      </c>
      <c r="M308" s="172">
        <v>2226</v>
      </c>
      <c r="N308" s="177">
        <v>849</v>
      </c>
      <c r="O308" s="177">
        <v>761</v>
      </c>
      <c r="P308" s="178">
        <v>616</v>
      </c>
    </row>
    <row r="309" spans="1:16" x14ac:dyDescent="0.3">
      <c r="A309" s="175" t="s">
        <v>873</v>
      </c>
      <c r="B309" s="176" t="s">
        <v>475</v>
      </c>
      <c r="C309" s="176" t="s">
        <v>1501</v>
      </c>
      <c r="D309" s="175" t="s">
        <v>495</v>
      </c>
      <c r="E309" s="172">
        <v>2060</v>
      </c>
      <c r="F309" s="177">
        <v>611</v>
      </c>
      <c r="G309" s="177">
        <v>718</v>
      </c>
      <c r="H309" s="178">
        <v>731</v>
      </c>
      <c r="I309" s="172">
        <v>2182</v>
      </c>
      <c r="J309" s="177">
        <v>593</v>
      </c>
      <c r="K309" s="177">
        <v>809</v>
      </c>
      <c r="L309" s="178">
        <v>780</v>
      </c>
      <c r="M309" s="172">
        <v>2193</v>
      </c>
      <c r="N309" s="177">
        <v>625</v>
      </c>
      <c r="O309" s="177">
        <v>825</v>
      </c>
      <c r="P309" s="178">
        <v>743</v>
      </c>
    </row>
    <row r="310" spans="1:16" x14ac:dyDescent="0.3">
      <c r="A310" s="175" t="s">
        <v>474</v>
      </c>
      <c r="B310" s="176" t="s">
        <v>914</v>
      </c>
      <c r="C310" s="176" t="s">
        <v>1502</v>
      </c>
      <c r="D310" s="175" t="s">
        <v>917</v>
      </c>
      <c r="E310" s="172">
        <v>2622</v>
      </c>
      <c r="F310" s="177">
        <v>789</v>
      </c>
      <c r="G310" s="177">
        <v>1574</v>
      </c>
      <c r="H310" s="178">
        <v>259</v>
      </c>
      <c r="I310" s="172">
        <v>2475</v>
      </c>
      <c r="J310" s="177">
        <v>720</v>
      </c>
      <c r="K310" s="177">
        <v>1434</v>
      </c>
      <c r="L310" s="178">
        <v>321</v>
      </c>
      <c r="M310" s="172">
        <v>2207</v>
      </c>
      <c r="N310" s="177">
        <v>568</v>
      </c>
      <c r="O310" s="177">
        <v>1330</v>
      </c>
      <c r="P310" s="178">
        <v>309</v>
      </c>
    </row>
    <row r="311" spans="1:16" x14ac:dyDescent="0.3">
      <c r="A311" s="175" t="s">
        <v>938</v>
      </c>
      <c r="B311" s="176" t="s">
        <v>569</v>
      </c>
      <c r="C311" s="176" t="s">
        <v>1503</v>
      </c>
      <c r="D311" s="175" t="s">
        <v>653</v>
      </c>
      <c r="E311" s="172">
        <v>2108</v>
      </c>
      <c r="F311" s="177">
        <v>502</v>
      </c>
      <c r="G311" s="177">
        <v>1309</v>
      </c>
      <c r="H311" s="178">
        <v>297</v>
      </c>
      <c r="I311" s="172">
        <v>2289</v>
      </c>
      <c r="J311" s="177">
        <v>624</v>
      </c>
      <c r="K311" s="177">
        <v>1336</v>
      </c>
      <c r="L311" s="178">
        <v>329</v>
      </c>
      <c r="M311" s="172">
        <v>2204</v>
      </c>
      <c r="N311" s="177">
        <v>624</v>
      </c>
      <c r="O311" s="177">
        <v>1257</v>
      </c>
      <c r="P311" s="178">
        <v>323</v>
      </c>
    </row>
    <row r="312" spans="1:16" x14ac:dyDescent="0.3">
      <c r="A312" s="175" t="s">
        <v>429</v>
      </c>
      <c r="B312" s="176" t="s">
        <v>235</v>
      </c>
      <c r="C312" s="176" t="s">
        <v>1504</v>
      </c>
      <c r="D312" s="175" t="s">
        <v>251</v>
      </c>
      <c r="E312" s="172">
        <v>2234</v>
      </c>
      <c r="F312" s="177">
        <v>862</v>
      </c>
      <c r="G312" s="177">
        <v>854</v>
      </c>
      <c r="H312" s="178">
        <v>518</v>
      </c>
      <c r="I312" s="172">
        <v>2266</v>
      </c>
      <c r="J312" s="177">
        <v>814</v>
      </c>
      <c r="K312" s="177">
        <v>887</v>
      </c>
      <c r="L312" s="178">
        <v>565</v>
      </c>
      <c r="M312" s="172">
        <v>2185</v>
      </c>
      <c r="N312" s="177">
        <v>782</v>
      </c>
      <c r="O312" s="177">
        <v>860</v>
      </c>
      <c r="P312" s="178">
        <v>543</v>
      </c>
    </row>
    <row r="313" spans="1:16" x14ac:dyDescent="0.3">
      <c r="A313" s="175" t="s">
        <v>938</v>
      </c>
      <c r="B313" s="176" t="s">
        <v>108</v>
      </c>
      <c r="C313" s="176" t="s">
        <v>1505</v>
      </c>
      <c r="D313" s="175" t="s">
        <v>178</v>
      </c>
      <c r="E313" s="172">
        <v>2315</v>
      </c>
      <c r="F313" s="177">
        <v>901</v>
      </c>
      <c r="G313" s="177">
        <v>1067</v>
      </c>
      <c r="H313" s="178">
        <v>347</v>
      </c>
      <c r="I313" s="172">
        <v>2270</v>
      </c>
      <c r="J313" s="177">
        <v>944</v>
      </c>
      <c r="K313" s="177">
        <v>1009</v>
      </c>
      <c r="L313" s="178">
        <v>317</v>
      </c>
      <c r="M313" s="172">
        <v>2183</v>
      </c>
      <c r="N313" s="177">
        <v>863</v>
      </c>
      <c r="O313" s="177">
        <v>1022</v>
      </c>
      <c r="P313" s="178">
        <v>298</v>
      </c>
    </row>
    <row r="314" spans="1:16" x14ac:dyDescent="0.3">
      <c r="A314" s="175" t="s">
        <v>308</v>
      </c>
      <c r="B314" s="176" t="s">
        <v>874</v>
      </c>
      <c r="C314" s="176" t="s">
        <v>1506</v>
      </c>
      <c r="D314" s="175" t="s">
        <v>876</v>
      </c>
      <c r="E314" s="172">
        <v>2119</v>
      </c>
      <c r="F314" s="177">
        <v>532</v>
      </c>
      <c r="G314" s="177">
        <v>1249</v>
      </c>
      <c r="H314" s="178">
        <v>338</v>
      </c>
      <c r="I314" s="172">
        <v>2220</v>
      </c>
      <c r="J314" s="177">
        <v>605</v>
      </c>
      <c r="K314" s="177">
        <v>1245</v>
      </c>
      <c r="L314" s="178">
        <v>370</v>
      </c>
      <c r="M314" s="172">
        <v>2135</v>
      </c>
      <c r="N314" s="177">
        <v>538</v>
      </c>
      <c r="O314" s="177">
        <v>1236</v>
      </c>
      <c r="P314" s="178">
        <v>361</v>
      </c>
    </row>
    <row r="315" spans="1:16" x14ac:dyDescent="0.3">
      <c r="A315" s="175" t="s">
        <v>1014</v>
      </c>
      <c r="B315" s="176" t="s">
        <v>914</v>
      </c>
      <c r="C315" s="176" t="s">
        <v>1507</v>
      </c>
      <c r="D315" s="175" t="s">
        <v>923</v>
      </c>
      <c r="E315" s="172">
        <v>2209</v>
      </c>
      <c r="F315" s="177">
        <v>746</v>
      </c>
      <c r="G315" s="177">
        <v>1157</v>
      </c>
      <c r="H315" s="178">
        <v>306</v>
      </c>
      <c r="I315" s="172">
        <v>2061</v>
      </c>
      <c r="J315" s="177">
        <v>730</v>
      </c>
      <c r="K315" s="177">
        <v>988</v>
      </c>
      <c r="L315" s="178">
        <v>343</v>
      </c>
      <c r="M315" s="172">
        <v>2132</v>
      </c>
      <c r="N315" s="177">
        <v>730</v>
      </c>
      <c r="O315" s="177">
        <v>1053</v>
      </c>
      <c r="P315" s="178">
        <v>349</v>
      </c>
    </row>
    <row r="316" spans="1:16" x14ac:dyDescent="0.3">
      <c r="A316" s="175" t="s">
        <v>107</v>
      </c>
      <c r="B316" s="176" t="s">
        <v>712</v>
      </c>
      <c r="C316" s="176" t="s">
        <v>1508</v>
      </c>
      <c r="D316" s="175" t="s">
        <v>720</v>
      </c>
      <c r="E316" s="172">
        <v>1990</v>
      </c>
      <c r="F316" s="177">
        <v>909</v>
      </c>
      <c r="G316" s="177">
        <v>623</v>
      </c>
      <c r="H316" s="178">
        <v>458</v>
      </c>
      <c r="I316" s="172">
        <v>2231</v>
      </c>
      <c r="J316" s="177">
        <v>969</v>
      </c>
      <c r="K316" s="177">
        <v>683</v>
      </c>
      <c r="L316" s="178">
        <v>579</v>
      </c>
      <c r="M316" s="172">
        <v>2055</v>
      </c>
      <c r="N316" s="177">
        <v>842</v>
      </c>
      <c r="O316" s="177">
        <v>677</v>
      </c>
      <c r="P316" s="178">
        <v>536</v>
      </c>
    </row>
    <row r="317" spans="1:16" x14ac:dyDescent="0.3">
      <c r="A317" s="175" t="s">
        <v>308</v>
      </c>
      <c r="B317" s="176" t="s">
        <v>108</v>
      </c>
      <c r="C317" s="176" t="s">
        <v>1509</v>
      </c>
      <c r="D317" s="175" t="s">
        <v>189</v>
      </c>
      <c r="E317" s="172">
        <v>2134</v>
      </c>
      <c r="F317" s="177">
        <v>1014</v>
      </c>
      <c r="G317" s="177">
        <v>568</v>
      </c>
      <c r="H317" s="178">
        <v>552</v>
      </c>
      <c r="I317" s="172">
        <v>2360</v>
      </c>
      <c r="J317" s="177">
        <v>1033</v>
      </c>
      <c r="K317" s="177">
        <v>629</v>
      </c>
      <c r="L317" s="178">
        <v>698</v>
      </c>
      <c r="M317" s="172">
        <v>2070</v>
      </c>
      <c r="N317" s="177">
        <v>746</v>
      </c>
      <c r="O317" s="177">
        <v>621</v>
      </c>
      <c r="P317" s="178">
        <v>703</v>
      </c>
    </row>
    <row r="318" spans="1:16" x14ac:dyDescent="0.3">
      <c r="A318" s="175" t="s">
        <v>260</v>
      </c>
      <c r="B318" s="176" t="s">
        <v>1039</v>
      </c>
      <c r="C318" s="176" t="s">
        <v>1510</v>
      </c>
      <c r="D318" s="175" t="s">
        <v>1059</v>
      </c>
      <c r="E318" s="172">
        <v>2043</v>
      </c>
      <c r="F318" s="177">
        <v>630</v>
      </c>
      <c r="G318" s="177">
        <v>866</v>
      </c>
      <c r="H318" s="178">
        <v>547</v>
      </c>
      <c r="I318" s="172">
        <v>2110</v>
      </c>
      <c r="J318" s="177">
        <v>644</v>
      </c>
      <c r="K318" s="177">
        <v>842</v>
      </c>
      <c r="L318" s="178">
        <v>624</v>
      </c>
      <c r="M318" s="172">
        <v>2000</v>
      </c>
      <c r="N318" s="177">
        <v>648</v>
      </c>
      <c r="O318" s="177">
        <v>792</v>
      </c>
      <c r="P318" s="178">
        <v>560</v>
      </c>
    </row>
    <row r="319" spans="1:16" x14ac:dyDescent="0.3">
      <c r="A319" s="175" t="s">
        <v>568</v>
      </c>
      <c r="B319" s="176" t="s">
        <v>108</v>
      </c>
      <c r="C319" s="176" t="s">
        <v>1511</v>
      </c>
      <c r="D319" s="175" t="s">
        <v>196</v>
      </c>
      <c r="E319" s="172">
        <v>1878</v>
      </c>
      <c r="F319" s="177">
        <v>429</v>
      </c>
      <c r="G319" s="177">
        <v>1017</v>
      </c>
      <c r="H319" s="178">
        <v>432</v>
      </c>
      <c r="I319" s="172">
        <v>2002</v>
      </c>
      <c r="J319" s="177">
        <v>480</v>
      </c>
      <c r="K319" s="177">
        <v>1035</v>
      </c>
      <c r="L319" s="178">
        <v>487</v>
      </c>
      <c r="M319" s="172">
        <v>2054</v>
      </c>
      <c r="N319" s="177">
        <v>533</v>
      </c>
      <c r="O319" s="177">
        <v>1037</v>
      </c>
      <c r="P319" s="178">
        <v>484</v>
      </c>
    </row>
    <row r="320" spans="1:16" x14ac:dyDescent="0.3">
      <c r="A320" s="175" t="s">
        <v>260</v>
      </c>
      <c r="B320" s="176" t="s">
        <v>272</v>
      </c>
      <c r="C320" s="176" t="s">
        <v>1512</v>
      </c>
      <c r="D320" s="175" t="s">
        <v>557</v>
      </c>
      <c r="E320" s="172">
        <v>2041</v>
      </c>
      <c r="F320" s="177">
        <v>88</v>
      </c>
      <c r="G320" s="177">
        <v>1807</v>
      </c>
      <c r="H320" s="178">
        <v>146</v>
      </c>
      <c r="I320" s="172">
        <v>1979</v>
      </c>
      <c r="J320" s="177">
        <v>95</v>
      </c>
      <c r="K320" s="177">
        <v>1722</v>
      </c>
      <c r="L320" s="178">
        <v>162</v>
      </c>
      <c r="M320" s="172">
        <v>2051</v>
      </c>
      <c r="N320" s="177">
        <v>83</v>
      </c>
      <c r="O320" s="177">
        <v>1808</v>
      </c>
      <c r="P320" s="178">
        <v>160</v>
      </c>
    </row>
    <row r="321" spans="1:16" x14ac:dyDescent="0.3">
      <c r="A321" s="175" t="s">
        <v>568</v>
      </c>
      <c r="B321" s="176" t="s">
        <v>513</v>
      </c>
      <c r="C321" s="176" t="s">
        <v>1513</v>
      </c>
      <c r="D321" s="176" t="s">
        <v>523</v>
      </c>
      <c r="E321" s="172">
        <v>1849</v>
      </c>
      <c r="F321" s="177">
        <v>650</v>
      </c>
      <c r="G321" s="177">
        <v>595</v>
      </c>
      <c r="H321" s="178">
        <v>604</v>
      </c>
      <c r="I321" s="172">
        <v>1946</v>
      </c>
      <c r="J321" s="177">
        <v>680</v>
      </c>
      <c r="K321" s="177">
        <v>603</v>
      </c>
      <c r="L321" s="178">
        <v>663</v>
      </c>
      <c r="M321" s="172">
        <v>2056</v>
      </c>
      <c r="N321" s="177">
        <v>801</v>
      </c>
      <c r="O321" s="177">
        <v>587</v>
      </c>
      <c r="P321" s="178">
        <v>668</v>
      </c>
    </row>
    <row r="322" spans="1:16" x14ac:dyDescent="0.3">
      <c r="A322" s="175" t="s">
        <v>234</v>
      </c>
      <c r="B322" s="176" t="s">
        <v>939</v>
      </c>
      <c r="C322" s="176" t="s">
        <v>1514</v>
      </c>
      <c r="D322" s="175" t="s">
        <v>943</v>
      </c>
      <c r="E322" s="172">
        <v>2018</v>
      </c>
      <c r="F322" s="177">
        <v>457</v>
      </c>
      <c r="G322" s="177">
        <v>1226</v>
      </c>
      <c r="H322" s="178">
        <v>335</v>
      </c>
      <c r="I322" s="172">
        <v>2027</v>
      </c>
      <c r="J322" s="177">
        <v>459</v>
      </c>
      <c r="K322" s="177">
        <v>1228</v>
      </c>
      <c r="L322" s="178">
        <v>340</v>
      </c>
      <c r="M322" s="172">
        <v>2047</v>
      </c>
      <c r="N322" s="177">
        <v>451</v>
      </c>
      <c r="O322" s="177">
        <v>1248</v>
      </c>
      <c r="P322" s="178">
        <v>348</v>
      </c>
    </row>
    <row r="323" spans="1:16" x14ac:dyDescent="0.3">
      <c r="A323" s="175" t="s">
        <v>568</v>
      </c>
      <c r="B323" s="176" t="s">
        <v>135</v>
      </c>
      <c r="C323" s="176" t="s">
        <v>1515</v>
      </c>
      <c r="D323" s="175" t="s">
        <v>449</v>
      </c>
      <c r="E323" s="172">
        <v>1828</v>
      </c>
      <c r="F323" s="177">
        <v>621</v>
      </c>
      <c r="G323" s="177">
        <v>753</v>
      </c>
      <c r="H323" s="178">
        <v>454</v>
      </c>
      <c r="I323" s="172">
        <v>2052</v>
      </c>
      <c r="J323" s="177">
        <v>716</v>
      </c>
      <c r="K323" s="177">
        <v>805</v>
      </c>
      <c r="L323" s="178">
        <v>531</v>
      </c>
      <c r="M323" s="172">
        <v>2016</v>
      </c>
      <c r="N323" s="177">
        <v>709</v>
      </c>
      <c r="O323" s="177">
        <v>788</v>
      </c>
      <c r="P323" s="178">
        <v>519</v>
      </c>
    </row>
    <row r="324" spans="1:16" x14ac:dyDescent="0.3">
      <c r="A324" s="175" t="s">
        <v>711</v>
      </c>
      <c r="B324" s="176" t="s">
        <v>135</v>
      </c>
      <c r="C324" s="176" t="s">
        <v>1516</v>
      </c>
      <c r="D324" s="175" t="s">
        <v>456</v>
      </c>
      <c r="E324" s="172">
        <v>1998</v>
      </c>
      <c r="F324" s="177">
        <v>510</v>
      </c>
      <c r="G324" s="177">
        <v>992</v>
      </c>
      <c r="H324" s="178">
        <v>496</v>
      </c>
      <c r="I324" s="172">
        <v>1998</v>
      </c>
      <c r="J324" s="177">
        <v>493</v>
      </c>
      <c r="K324" s="177">
        <v>978</v>
      </c>
      <c r="L324" s="178">
        <v>527</v>
      </c>
      <c r="M324" s="172">
        <v>2006</v>
      </c>
      <c r="N324" s="177">
        <v>502</v>
      </c>
      <c r="O324" s="177">
        <v>995</v>
      </c>
      <c r="P324" s="178">
        <v>509</v>
      </c>
    </row>
    <row r="325" spans="1:16" x14ac:dyDescent="0.3">
      <c r="A325" s="175" t="s">
        <v>429</v>
      </c>
      <c r="B325" s="176" t="s">
        <v>1039</v>
      </c>
      <c r="C325" s="176" t="s">
        <v>1517</v>
      </c>
      <c r="D325" s="175" t="s">
        <v>1058</v>
      </c>
      <c r="E325" s="172">
        <v>1934</v>
      </c>
      <c r="F325" s="177">
        <v>413</v>
      </c>
      <c r="G325" s="177">
        <v>1128</v>
      </c>
      <c r="H325" s="178">
        <v>393</v>
      </c>
      <c r="I325" s="172">
        <v>2064</v>
      </c>
      <c r="J325" s="177">
        <v>457</v>
      </c>
      <c r="K325" s="177">
        <v>1141</v>
      </c>
      <c r="L325" s="178">
        <v>466</v>
      </c>
      <c r="M325" s="172">
        <v>2007</v>
      </c>
      <c r="N325" s="177">
        <v>384</v>
      </c>
      <c r="O325" s="177">
        <v>1164</v>
      </c>
      <c r="P325" s="178">
        <v>459</v>
      </c>
    </row>
    <row r="326" spans="1:16" x14ac:dyDescent="0.3">
      <c r="A326" s="175" t="s">
        <v>474</v>
      </c>
      <c r="B326" s="176" t="s">
        <v>108</v>
      </c>
      <c r="C326" s="176" t="s">
        <v>1518</v>
      </c>
      <c r="D326" s="175" t="s">
        <v>200</v>
      </c>
      <c r="E326" s="172">
        <v>1968</v>
      </c>
      <c r="F326" s="177">
        <v>441</v>
      </c>
      <c r="G326" s="177">
        <v>982</v>
      </c>
      <c r="H326" s="178">
        <v>545</v>
      </c>
      <c r="I326" s="172">
        <v>2008</v>
      </c>
      <c r="J326" s="177">
        <v>451</v>
      </c>
      <c r="K326" s="177">
        <v>989</v>
      </c>
      <c r="L326" s="178">
        <v>568</v>
      </c>
      <c r="M326" s="172">
        <v>2027</v>
      </c>
      <c r="N326" s="177">
        <v>427</v>
      </c>
      <c r="O326" s="177">
        <v>1012</v>
      </c>
      <c r="P326" s="178">
        <v>588</v>
      </c>
    </row>
    <row r="327" spans="1:16" x14ac:dyDescent="0.3">
      <c r="A327" s="175" t="s">
        <v>873</v>
      </c>
      <c r="B327" s="176" t="s">
        <v>135</v>
      </c>
      <c r="C327" s="176" t="s">
        <v>1519</v>
      </c>
      <c r="D327" s="175" t="s">
        <v>447</v>
      </c>
      <c r="E327" s="172">
        <v>2080</v>
      </c>
      <c r="F327" s="177">
        <v>90</v>
      </c>
      <c r="G327" s="177">
        <v>1466</v>
      </c>
      <c r="H327" s="178">
        <v>524</v>
      </c>
      <c r="I327" s="172">
        <v>2272</v>
      </c>
      <c r="J327" s="177">
        <v>114</v>
      </c>
      <c r="K327" s="177">
        <v>1540</v>
      </c>
      <c r="L327" s="178">
        <v>618</v>
      </c>
      <c r="M327" s="172">
        <v>1969</v>
      </c>
      <c r="N327" s="177">
        <v>116</v>
      </c>
      <c r="O327" s="177">
        <v>1260</v>
      </c>
      <c r="P327" s="178">
        <v>593</v>
      </c>
    </row>
    <row r="328" spans="1:16" x14ac:dyDescent="0.3">
      <c r="A328" s="175" t="s">
        <v>938</v>
      </c>
      <c r="B328" s="176" t="s">
        <v>108</v>
      </c>
      <c r="C328" s="176" t="s">
        <v>1520</v>
      </c>
      <c r="D328" s="175" t="s">
        <v>207</v>
      </c>
      <c r="E328" s="172">
        <v>1928</v>
      </c>
      <c r="F328" s="177">
        <v>912</v>
      </c>
      <c r="G328" s="177">
        <v>854</v>
      </c>
      <c r="H328" s="178">
        <v>162</v>
      </c>
      <c r="I328" s="172">
        <v>1986</v>
      </c>
      <c r="J328" s="177">
        <v>905</v>
      </c>
      <c r="K328" s="177">
        <v>897</v>
      </c>
      <c r="L328" s="178">
        <v>184</v>
      </c>
      <c r="M328" s="172">
        <v>2001</v>
      </c>
      <c r="N328" s="177">
        <v>907</v>
      </c>
      <c r="O328" s="177">
        <v>899</v>
      </c>
      <c r="P328" s="178">
        <v>195</v>
      </c>
    </row>
    <row r="329" spans="1:16" x14ac:dyDescent="0.3">
      <c r="A329" s="175" t="s">
        <v>938</v>
      </c>
      <c r="B329" s="176" t="s">
        <v>108</v>
      </c>
      <c r="C329" s="176" t="s">
        <v>1521</v>
      </c>
      <c r="D329" s="175" t="s">
        <v>233</v>
      </c>
      <c r="E329" s="172">
        <v>1745</v>
      </c>
      <c r="F329" s="177">
        <v>557</v>
      </c>
      <c r="G329" s="177">
        <v>707</v>
      </c>
      <c r="H329" s="178">
        <v>481</v>
      </c>
      <c r="I329" s="172">
        <v>1878</v>
      </c>
      <c r="J329" s="177">
        <v>565</v>
      </c>
      <c r="K329" s="177">
        <v>779</v>
      </c>
      <c r="L329" s="178">
        <v>534</v>
      </c>
      <c r="M329" s="172">
        <v>1994</v>
      </c>
      <c r="N329" s="177">
        <v>635</v>
      </c>
      <c r="O329" s="177">
        <v>815</v>
      </c>
      <c r="P329" s="178">
        <v>544</v>
      </c>
    </row>
    <row r="330" spans="1:16" x14ac:dyDescent="0.3">
      <c r="A330" s="175" t="s">
        <v>819</v>
      </c>
      <c r="B330" s="176" t="s">
        <v>1086</v>
      </c>
      <c r="C330" s="176" t="s">
        <v>1522</v>
      </c>
      <c r="D330" s="175" t="s">
        <v>1089</v>
      </c>
      <c r="E330" s="172">
        <v>1845</v>
      </c>
      <c r="F330" s="177">
        <v>693</v>
      </c>
      <c r="G330" s="177">
        <v>890</v>
      </c>
      <c r="H330" s="178">
        <v>262</v>
      </c>
      <c r="I330" s="172">
        <v>1943</v>
      </c>
      <c r="J330" s="177">
        <v>679</v>
      </c>
      <c r="K330" s="177">
        <v>941</v>
      </c>
      <c r="L330" s="178">
        <v>323</v>
      </c>
      <c r="M330" s="172">
        <v>1982</v>
      </c>
      <c r="N330" s="177">
        <v>691</v>
      </c>
      <c r="O330" s="177">
        <v>967</v>
      </c>
      <c r="P330" s="178">
        <v>324</v>
      </c>
    </row>
    <row r="331" spans="1:16" x14ac:dyDescent="0.3">
      <c r="A331" s="175" t="s">
        <v>1182</v>
      </c>
      <c r="B331" s="176" t="s">
        <v>135</v>
      </c>
      <c r="C331" s="176" t="s">
        <v>1523</v>
      </c>
      <c r="D331" s="175" t="s">
        <v>443</v>
      </c>
      <c r="E331" s="172">
        <v>1750</v>
      </c>
      <c r="F331" s="177">
        <v>710</v>
      </c>
      <c r="G331" s="177">
        <v>509</v>
      </c>
      <c r="H331" s="178">
        <v>531</v>
      </c>
      <c r="I331" s="172">
        <v>2125</v>
      </c>
      <c r="J331" s="177">
        <v>809</v>
      </c>
      <c r="K331" s="177">
        <v>615</v>
      </c>
      <c r="L331" s="178">
        <v>701</v>
      </c>
      <c r="M331" s="172">
        <v>1997</v>
      </c>
      <c r="N331" s="177">
        <v>705</v>
      </c>
      <c r="O331" s="177">
        <v>566</v>
      </c>
      <c r="P331" s="178">
        <v>726</v>
      </c>
    </row>
    <row r="332" spans="1:16" x14ac:dyDescent="0.3">
      <c r="A332" s="175" t="s">
        <v>474</v>
      </c>
      <c r="B332" s="176" t="s">
        <v>181</v>
      </c>
      <c r="C332" s="176" t="s">
        <v>1524</v>
      </c>
      <c r="D332" s="175" t="s">
        <v>868</v>
      </c>
      <c r="E332" s="172">
        <v>1844</v>
      </c>
      <c r="F332" s="177">
        <v>382</v>
      </c>
      <c r="G332" s="177">
        <v>976</v>
      </c>
      <c r="H332" s="178">
        <v>486</v>
      </c>
      <c r="I332" s="172">
        <v>1943</v>
      </c>
      <c r="J332" s="177">
        <v>449</v>
      </c>
      <c r="K332" s="177">
        <v>944</v>
      </c>
      <c r="L332" s="178">
        <v>550</v>
      </c>
      <c r="M332" s="172">
        <v>1967</v>
      </c>
      <c r="N332" s="177">
        <v>498</v>
      </c>
      <c r="O332" s="177">
        <v>919</v>
      </c>
      <c r="P332" s="178">
        <v>550</v>
      </c>
    </row>
    <row r="333" spans="1:16" x14ac:dyDescent="0.3">
      <c r="A333" s="175" t="s">
        <v>308</v>
      </c>
      <c r="B333" s="176" t="s">
        <v>449</v>
      </c>
      <c r="C333" s="176" t="s">
        <v>1525</v>
      </c>
      <c r="D333" s="175" t="s">
        <v>927</v>
      </c>
      <c r="E333" s="172">
        <v>1723</v>
      </c>
      <c r="F333" s="177">
        <v>624</v>
      </c>
      <c r="G333" s="177">
        <v>777</v>
      </c>
      <c r="H333" s="178">
        <v>322</v>
      </c>
      <c r="I333" s="172">
        <v>1877</v>
      </c>
      <c r="J333" s="177">
        <v>673</v>
      </c>
      <c r="K333" s="177">
        <v>822</v>
      </c>
      <c r="L333" s="178">
        <v>382</v>
      </c>
      <c r="M333" s="172">
        <v>1934</v>
      </c>
      <c r="N333" s="177">
        <v>662</v>
      </c>
      <c r="O333" s="177">
        <v>920</v>
      </c>
      <c r="P333" s="178">
        <v>352</v>
      </c>
    </row>
    <row r="334" spans="1:16" x14ac:dyDescent="0.3">
      <c r="A334" s="175" t="s">
        <v>568</v>
      </c>
      <c r="B334" s="176" t="s">
        <v>449</v>
      </c>
      <c r="C334" s="176" t="s">
        <v>1526</v>
      </c>
      <c r="D334" s="175" t="s">
        <v>926</v>
      </c>
      <c r="E334" s="172">
        <v>1891</v>
      </c>
      <c r="F334" s="177">
        <v>559</v>
      </c>
      <c r="G334" s="177">
        <v>938</v>
      </c>
      <c r="H334" s="178">
        <v>394</v>
      </c>
      <c r="I334" s="172">
        <v>1986</v>
      </c>
      <c r="J334" s="177">
        <v>564</v>
      </c>
      <c r="K334" s="177">
        <v>998</v>
      </c>
      <c r="L334" s="178">
        <v>424</v>
      </c>
      <c r="M334" s="172">
        <v>1959</v>
      </c>
      <c r="N334" s="177">
        <v>536</v>
      </c>
      <c r="O334" s="177">
        <v>999</v>
      </c>
      <c r="P334" s="178">
        <v>424</v>
      </c>
    </row>
    <row r="335" spans="1:16" x14ac:dyDescent="0.3">
      <c r="A335" s="175" t="s">
        <v>107</v>
      </c>
      <c r="B335" s="176" t="s">
        <v>748</v>
      </c>
      <c r="C335" s="176" t="s">
        <v>1527</v>
      </c>
      <c r="D335" s="175" t="s">
        <v>751</v>
      </c>
      <c r="E335" s="172">
        <v>1908</v>
      </c>
      <c r="F335" s="177">
        <v>609</v>
      </c>
      <c r="G335" s="177">
        <v>904</v>
      </c>
      <c r="H335" s="178">
        <v>395</v>
      </c>
      <c r="I335" s="172">
        <v>1958</v>
      </c>
      <c r="J335" s="177">
        <v>608</v>
      </c>
      <c r="K335" s="177">
        <v>854</v>
      </c>
      <c r="L335" s="178">
        <v>496</v>
      </c>
      <c r="M335" s="172">
        <v>1952</v>
      </c>
      <c r="N335" s="177">
        <v>589</v>
      </c>
      <c r="O335" s="177">
        <v>863</v>
      </c>
      <c r="P335" s="178">
        <v>500</v>
      </c>
    </row>
    <row r="336" spans="1:16" x14ac:dyDescent="0.3">
      <c r="A336" s="175" t="s">
        <v>107</v>
      </c>
      <c r="B336" s="176" t="s">
        <v>475</v>
      </c>
      <c r="C336" s="176" t="s">
        <v>1528</v>
      </c>
      <c r="D336" s="175" t="s">
        <v>485</v>
      </c>
      <c r="E336" s="172">
        <v>1891</v>
      </c>
      <c r="F336" s="177">
        <v>424</v>
      </c>
      <c r="G336" s="177">
        <v>1121</v>
      </c>
      <c r="H336" s="178">
        <v>346</v>
      </c>
      <c r="I336" s="172">
        <v>1950</v>
      </c>
      <c r="J336" s="177">
        <v>431</v>
      </c>
      <c r="K336" s="177">
        <v>1152</v>
      </c>
      <c r="L336" s="178">
        <v>367</v>
      </c>
      <c r="M336" s="172">
        <v>1938</v>
      </c>
      <c r="N336" s="177">
        <v>421</v>
      </c>
      <c r="O336" s="177">
        <v>1151</v>
      </c>
      <c r="P336" s="178">
        <v>366</v>
      </c>
    </row>
    <row r="337" spans="1:16" x14ac:dyDescent="0.3">
      <c r="A337" s="175" t="s">
        <v>938</v>
      </c>
      <c r="B337" s="176" t="s">
        <v>181</v>
      </c>
      <c r="C337" s="176" t="s">
        <v>1529</v>
      </c>
      <c r="D337" s="175" t="s">
        <v>181</v>
      </c>
      <c r="E337" s="172">
        <v>2031</v>
      </c>
      <c r="F337" s="177">
        <v>1234</v>
      </c>
      <c r="G337" s="177">
        <v>490</v>
      </c>
      <c r="H337" s="178">
        <v>307</v>
      </c>
      <c r="I337" s="172">
        <v>2190</v>
      </c>
      <c r="J337" s="177">
        <v>1312</v>
      </c>
      <c r="K337" s="177">
        <v>529</v>
      </c>
      <c r="L337" s="178">
        <v>349</v>
      </c>
      <c r="M337" s="172">
        <v>1924</v>
      </c>
      <c r="N337" s="177">
        <v>1048</v>
      </c>
      <c r="O337" s="177">
        <v>525</v>
      </c>
      <c r="P337" s="178">
        <v>351</v>
      </c>
    </row>
    <row r="338" spans="1:16" x14ac:dyDescent="0.3">
      <c r="A338" s="175" t="s">
        <v>680</v>
      </c>
      <c r="B338" s="176" t="s">
        <v>569</v>
      </c>
      <c r="C338" s="176" t="s">
        <v>1530</v>
      </c>
      <c r="D338" s="175" t="s">
        <v>611</v>
      </c>
      <c r="E338" s="172">
        <v>1773</v>
      </c>
      <c r="F338" s="177">
        <v>629</v>
      </c>
      <c r="G338" s="177">
        <v>801</v>
      </c>
      <c r="H338" s="178">
        <v>343</v>
      </c>
      <c r="I338" s="172">
        <v>1890</v>
      </c>
      <c r="J338" s="177">
        <v>617</v>
      </c>
      <c r="K338" s="177">
        <v>874</v>
      </c>
      <c r="L338" s="178">
        <v>399</v>
      </c>
      <c r="M338" s="172">
        <v>1894</v>
      </c>
      <c r="N338" s="177">
        <v>618</v>
      </c>
      <c r="O338" s="177">
        <v>890</v>
      </c>
      <c r="P338" s="178">
        <v>386</v>
      </c>
    </row>
    <row r="339" spans="1:16" x14ac:dyDescent="0.3">
      <c r="A339" s="175" t="s">
        <v>308</v>
      </c>
      <c r="B339" s="176" t="s">
        <v>1086</v>
      </c>
      <c r="C339" s="176" t="s">
        <v>1531</v>
      </c>
      <c r="D339" s="175" t="s">
        <v>1097</v>
      </c>
      <c r="E339" s="172">
        <v>1734</v>
      </c>
      <c r="F339" s="177">
        <v>420</v>
      </c>
      <c r="G339" s="177">
        <v>999</v>
      </c>
      <c r="H339" s="178">
        <v>315</v>
      </c>
      <c r="I339" s="172">
        <v>1810</v>
      </c>
      <c r="J339" s="177">
        <v>433</v>
      </c>
      <c r="K339" s="177">
        <v>1006</v>
      </c>
      <c r="L339" s="178">
        <v>371</v>
      </c>
      <c r="M339" s="172">
        <v>1856</v>
      </c>
      <c r="N339" s="177">
        <v>489</v>
      </c>
      <c r="O339" s="177">
        <v>1010</v>
      </c>
      <c r="P339" s="178">
        <v>357</v>
      </c>
    </row>
    <row r="340" spans="1:16" x14ac:dyDescent="0.3">
      <c r="A340" s="175" t="s">
        <v>938</v>
      </c>
      <c r="B340" s="176" t="s">
        <v>569</v>
      </c>
      <c r="C340" s="176" t="s">
        <v>1532</v>
      </c>
      <c r="D340" s="175" t="s">
        <v>570</v>
      </c>
      <c r="E340" s="172">
        <v>1709</v>
      </c>
      <c r="F340" s="177">
        <v>398</v>
      </c>
      <c r="G340" s="177">
        <v>934</v>
      </c>
      <c r="H340" s="178">
        <v>377</v>
      </c>
      <c r="I340" s="172">
        <v>1892</v>
      </c>
      <c r="J340" s="177">
        <v>375</v>
      </c>
      <c r="K340" s="177">
        <v>1114</v>
      </c>
      <c r="L340" s="178">
        <v>403</v>
      </c>
      <c r="M340" s="172">
        <v>1866</v>
      </c>
      <c r="N340" s="177">
        <v>339</v>
      </c>
      <c r="O340" s="177">
        <v>1126</v>
      </c>
      <c r="P340" s="178">
        <v>401</v>
      </c>
    </row>
    <row r="341" spans="1:16" x14ac:dyDescent="0.3">
      <c r="A341" s="175" t="s">
        <v>308</v>
      </c>
      <c r="B341" s="176" t="s">
        <v>261</v>
      </c>
      <c r="C341" s="176" t="s">
        <v>1533</v>
      </c>
      <c r="D341" s="175" t="s">
        <v>296</v>
      </c>
      <c r="E341" s="172">
        <v>1816</v>
      </c>
      <c r="F341" s="177">
        <v>328</v>
      </c>
      <c r="G341" s="177">
        <v>1222</v>
      </c>
      <c r="H341" s="178">
        <v>266</v>
      </c>
      <c r="I341" s="172">
        <v>1873</v>
      </c>
      <c r="J341" s="177">
        <v>336</v>
      </c>
      <c r="K341" s="177">
        <v>1242</v>
      </c>
      <c r="L341" s="178">
        <v>295</v>
      </c>
      <c r="M341" s="172">
        <v>1836</v>
      </c>
      <c r="N341" s="177">
        <v>316</v>
      </c>
      <c r="O341" s="177">
        <v>1230</v>
      </c>
      <c r="P341" s="178">
        <v>290</v>
      </c>
    </row>
    <row r="342" spans="1:16" x14ac:dyDescent="0.3">
      <c r="A342" s="175" t="s">
        <v>568</v>
      </c>
      <c r="B342" s="176" t="s">
        <v>874</v>
      </c>
      <c r="C342" s="176" t="s">
        <v>1534</v>
      </c>
      <c r="D342" s="175" t="s">
        <v>907</v>
      </c>
      <c r="E342" s="172">
        <v>2106</v>
      </c>
      <c r="F342" s="177">
        <v>517</v>
      </c>
      <c r="G342" s="177">
        <v>1129</v>
      </c>
      <c r="H342" s="178">
        <v>460</v>
      </c>
      <c r="I342" s="172">
        <v>1970</v>
      </c>
      <c r="J342" s="177">
        <v>547</v>
      </c>
      <c r="K342" s="177">
        <v>968</v>
      </c>
      <c r="L342" s="178">
        <v>455</v>
      </c>
      <c r="M342" s="172">
        <v>1816</v>
      </c>
      <c r="N342" s="177">
        <v>465</v>
      </c>
      <c r="O342" s="177">
        <v>918</v>
      </c>
      <c r="P342" s="178">
        <v>433</v>
      </c>
    </row>
    <row r="343" spans="1:16" x14ac:dyDescent="0.3">
      <c r="A343" s="175" t="s">
        <v>308</v>
      </c>
      <c r="B343" s="176" t="s">
        <v>712</v>
      </c>
      <c r="C343" s="176" t="s">
        <v>1535</v>
      </c>
      <c r="D343" s="175" t="s">
        <v>738</v>
      </c>
      <c r="E343" s="172">
        <v>1803</v>
      </c>
      <c r="F343" s="177">
        <v>470</v>
      </c>
      <c r="G343" s="177">
        <v>925</v>
      </c>
      <c r="H343" s="178">
        <v>408</v>
      </c>
      <c r="I343" s="172">
        <v>1859</v>
      </c>
      <c r="J343" s="177">
        <v>472</v>
      </c>
      <c r="K343" s="177">
        <v>966</v>
      </c>
      <c r="L343" s="178">
        <v>421</v>
      </c>
      <c r="M343" s="172">
        <v>1833</v>
      </c>
      <c r="N343" s="177">
        <v>469</v>
      </c>
      <c r="O343" s="177">
        <v>946</v>
      </c>
      <c r="P343" s="178">
        <v>418</v>
      </c>
    </row>
    <row r="344" spans="1:16" x14ac:dyDescent="0.3">
      <c r="A344" s="175" t="s">
        <v>568</v>
      </c>
      <c r="B344" s="176" t="s">
        <v>1086</v>
      </c>
      <c r="C344" s="176" t="s">
        <v>1536</v>
      </c>
      <c r="D344" s="175" t="s">
        <v>814</v>
      </c>
      <c r="E344" s="172">
        <v>1726</v>
      </c>
      <c r="F344" s="177">
        <v>437</v>
      </c>
      <c r="G344" s="177">
        <v>837</v>
      </c>
      <c r="H344" s="178">
        <v>452</v>
      </c>
      <c r="I344" s="172">
        <v>1794</v>
      </c>
      <c r="J344" s="177">
        <v>459</v>
      </c>
      <c r="K344" s="177">
        <v>850</v>
      </c>
      <c r="L344" s="178">
        <v>485</v>
      </c>
      <c r="M344" s="172">
        <v>1844</v>
      </c>
      <c r="N344" s="177">
        <v>457</v>
      </c>
      <c r="O344" s="177">
        <v>892</v>
      </c>
      <c r="P344" s="178">
        <v>495</v>
      </c>
    </row>
    <row r="345" spans="1:16" x14ac:dyDescent="0.3">
      <c r="A345" s="175" t="s">
        <v>568</v>
      </c>
      <c r="B345" s="176" t="s">
        <v>108</v>
      </c>
      <c r="C345" s="176" t="s">
        <v>1537</v>
      </c>
      <c r="D345" s="175" t="s">
        <v>208</v>
      </c>
      <c r="E345" s="172">
        <v>1690</v>
      </c>
      <c r="F345" s="177">
        <v>437</v>
      </c>
      <c r="G345" s="177">
        <v>812</v>
      </c>
      <c r="H345" s="178">
        <v>441</v>
      </c>
      <c r="I345" s="172">
        <v>1762</v>
      </c>
      <c r="J345" s="177">
        <v>430</v>
      </c>
      <c r="K345" s="177">
        <v>858</v>
      </c>
      <c r="L345" s="178">
        <v>474</v>
      </c>
      <c r="M345" s="172">
        <v>1776</v>
      </c>
      <c r="N345" s="177">
        <v>487</v>
      </c>
      <c r="O345" s="177">
        <v>843</v>
      </c>
      <c r="P345" s="178">
        <v>446</v>
      </c>
    </row>
    <row r="346" spans="1:16" x14ac:dyDescent="0.3">
      <c r="A346" s="175" t="s">
        <v>680</v>
      </c>
      <c r="B346" s="176" t="s">
        <v>309</v>
      </c>
      <c r="C346" s="176" t="s">
        <v>1538</v>
      </c>
      <c r="D346" s="175" t="s">
        <v>347</v>
      </c>
      <c r="E346" s="172">
        <v>1766</v>
      </c>
      <c r="F346" s="177">
        <v>306</v>
      </c>
      <c r="G346" s="177">
        <v>801</v>
      </c>
      <c r="H346" s="178">
        <v>659</v>
      </c>
      <c r="I346" s="172">
        <v>1800</v>
      </c>
      <c r="J346" s="177">
        <v>305</v>
      </c>
      <c r="K346" s="177">
        <v>794</v>
      </c>
      <c r="L346" s="178">
        <v>701</v>
      </c>
      <c r="M346" s="172">
        <v>1806</v>
      </c>
      <c r="N346" s="177">
        <v>290</v>
      </c>
      <c r="O346" s="177">
        <v>803</v>
      </c>
      <c r="P346" s="178">
        <v>713</v>
      </c>
    </row>
    <row r="347" spans="1:16" x14ac:dyDescent="0.3">
      <c r="A347" s="175" t="s">
        <v>938</v>
      </c>
      <c r="B347" s="176" t="s">
        <v>513</v>
      </c>
      <c r="C347" s="176" t="s">
        <v>1539</v>
      </c>
      <c r="D347" s="176" t="s">
        <v>518</v>
      </c>
      <c r="E347" s="172">
        <v>1712</v>
      </c>
      <c r="F347" s="177">
        <v>412</v>
      </c>
      <c r="G347" s="177">
        <v>893</v>
      </c>
      <c r="H347" s="178">
        <v>407</v>
      </c>
      <c r="I347" s="172">
        <v>1773</v>
      </c>
      <c r="J347" s="177">
        <v>369</v>
      </c>
      <c r="K347" s="177">
        <v>894</v>
      </c>
      <c r="L347" s="178">
        <v>510</v>
      </c>
      <c r="M347" s="172">
        <v>1768</v>
      </c>
      <c r="N347" s="177">
        <v>363</v>
      </c>
      <c r="O347" s="177">
        <v>912</v>
      </c>
      <c r="P347" s="178">
        <v>493</v>
      </c>
    </row>
    <row r="348" spans="1:16" x14ac:dyDescent="0.3">
      <c r="A348" s="175" t="s">
        <v>762</v>
      </c>
      <c r="B348" s="176" t="s">
        <v>309</v>
      </c>
      <c r="C348" s="176" t="s">
        <v>1540</v>
      </c>
      <c r="D348" s="175" t="s">
        <v>376</v>
      </c>
      <c r="E348" s="172">
        <v>1619</v>
      </c>
      <c r="F348" s="177">
        <v>419</v>
      </c>
      <c r="G348" s="177">
        <v>840</v>
      </c>
      <c r="H348" s="178">
        <v>360</v>
      </c>
      <c r="I348" s="172">
        <v>1713</v>
      </c>
      <c r="J348" s="177">
        <v>434</v>
      </c>
      <c r="K348" s="177">
        <v>841</v>
      </c>
      <c r="L348" s="178">
        <v>438</v>
      </c>
      <c r="M348" s="172">
        <v>1779</v>
      </c>
      <c r="N348" s="177">
        <v>431</v>
      </c>
      <c r="O348" s="177">
        <v>907</v>
      </c>
      <c r="P348" s="178">
        <v>441</v>
      </c>
    </row>
    <row r="349" spans="1:16" x14ac:dyDescent="0.3">
      <c r="A349" s="175" t="s">
        <v>924</v>
      </c>
      <c r="B349" s="176" t="s">
        <v>261</v>
      </c>
      <c r="C349" s="176" t="s">
        <v>1541</v>
      </c>
      <c r="D349" s="175" t="s">
        <v>297</v>
      </c>
      <c r="E349" s="172">
        <v>1394</v>
      </c>
      <c r="F349" s="177">
        <v>589</v>
      </c>
      <c r="G349" s="177">
        <v>480</v>
      </c>
      <c r="H349" s="178">
        <v>325</v>
      </c>
      <c r="I349" s="172">
        <v>1631</v>
      </c>
      <c r="J349" s="177">
        <v>497</v>
      </c>
      <c r="K349" s="177">
        <v>768</v>
      </c>
      <c r="L349" s="178">
        <v>366</v>
      </c>
      <c r="M349" s="172">
        <v>1758</v>
      </c>
      <c r="N349" s="177">
        <v>509</v>
      </c>
      <c r="O349" s="177">
        <v>888</v>
      </c>
      <c r="P349" s="178">
        <v>361</v>
      </c>
    </row>
    <row r="350" spans="1:16" x14ac:dyDescent="0.3">
      <c r="A350" s="175" t="s">
        <v>938</v>
      </c>
      <c r="B350" s="176" t="s">
        <v>513</v>
      </c>
      <c r="C350" s="176" t="s">
        <v>1542</v>
      </c>
      <c r="D350" s="175" t="s">
        <v>534</v>
      </c>
      <c r="E350" s="172">
        <v>1674</v>
      </c>
      <c r="F350" s="177">
        <v>1026</v>
      </c>
      <c r="G350" s="177">
        <v>304</v>
      </c>
      <c r="H350" s="178">
        <v>344</v>
      </c>
      <c r="I350" s="172">
        <v>1926</v>
      </c>
      <c r="J350" s="177">
        <v>1089</v>
      </c>
      <c r="K350" s="177">
        <v>402</v>
      </c>
      <c r="L350" s="178">
        <v>435</v>
      </c>
      <c r="M350" s="172">
        <v>1732</v>
      </c>
      <c r="N350" s="177">
        <v>956</v>
      </c>
      <c r="O350" s="177">
        <v>368</v>
      </c>
      <c r="P350" s="178">
        <v>408</v>
      </c>
    </row>
    <row r="351" spans="1:16" x14ac:dyDescent="0.3">
      <c r="A351" s="175" t="s">
        <v>819</v>
      </c>
      <c r="B351" s="176" t="s">
        <v>261</v>
      </c>
      <c r="C351" s="176" t="s">
        <v>1543</v>
      </c>
      <c r="D351" s="175" t="s">
        <v>283</v>
      </c>
      <c r="E351" s="172">
        <v>1663</v>
      </c>
      <c r="F351" s="177">
        <v>526</v>
      </c>
      <c r="G351" s="177">
        <v>575</v>
      </c>
      <c r="H351" s="178">
        <v>562</v>
      </c>
      <c r="I351" s="172">
        <v>1768</v>
      </c>
      <c r="J351" s="177">
        <v>534</v>
      </c>
      <c r="K351" s="177">
        <v>591</v>
      </c>
      <c r="L351" s="178">
        <v>643</v>
      </c>
      <c r="M351" s="172">
        <v>1787</v>
      </c>
      <c r="N351" s="177">
        <v>524</v>
      </c>
      <c r="O351" s="177">
        <v>574</v>
      </c>
      <c r="P351" s="178">
        <v>689</v>
      </c>
    </row>
    <row r="352" spans="1:16" x14ac:dyDescent="0.3">
      <c r="A352" s="175" t="s">
        <v>107</v>
      </c>
      <c r="B352" s="176" t="s">
        <v>458</v>
      </c>
      <c r="C352" s="176" t="s">
        <v>1544</v>
      </c>
      <c r="D352" s="175" t="s">
        <v>464</v>
      </c>
      <c r="E352" s="172">
        <v>1413</v>
      </c>
      <c r="F352" s="177">
        <v>367</v>
      </c>
      <c r="G352" s="177">
        <v>687</v>
      </c>
      <c r="H352" s="178">
        <v>359</v>
      </c>
      <c r="I352" s="172">
        <v>1583</v>
      </c>
      <c r="J352" s="177">
        <v>426</v>
      </c>
      <c r="K352" s="177">
        <v>746</v>
      </c>
      <c r="L352" s="178">
        <v>411</v>
      </c>
      <c r="M352" s="172">
        <v>1734</v>
      </c>
      <c r="N352" s="177">
        <v>559</v>
      </c>
      <c r="O352" s="177">
        <v>769</v>
      </c>
      <c r="P352" s="178">
        <v>406</v>
      </c>
    </row>
    <row r="353" spans="1:16" x14ac:dyDescent="0.3">
      <c r="A353" s="175" t="s">
        <v>1085</v>
      </c>
      <c r="B353" s="176" t="s">
        <v>1039</v>
      </c>
      <c r="C353" s="176" t="s">
        <v>1545</v>
      </c>
      <c r="D353" s="175" t="s">
        <v>1078</v>
      </c>
      <c r="E353" s="172">
        <v>1632</v>
      </c>
      <c r="F353" s="177">
        <v>593</v>
      </c>
      <c r="G353" s="177">
        <v>815</v>
      </c>
      <c r="H353" s="178">
        <v>224</v>
      </c>
      <c r="I353" s="172">
        <v>1725</v>
      </c>
      <c r="J353" s="177">
        <v>640</v>
      </c>
      <c r="K353" s="177">
        <v>810</v>
      </c>
      <c r="L353" s="178">
        <v>275</v>
      </c>
      <c r="M353" s="172">
        <v>1722</v>
      </c>
      <c r="N353" s="177">
        <v>638</v>
      </c>
      <c r="O353" s="177">
        <v>819</v>
      </c>
      <c r="P353" s="178">
        <v>265</v>
      </c>
    </row>
    <row r="354" spans="1:16" x14ac:dyDescent="0.3">
      <c r="A354" s="175" t="s">
        <v>913</v>
      </c>
      <c r="B354" s="176" t="s">
        <v>793</v>
      </c>
      <c r="C354" s="176" t="s">
        <v>1546</v>
      </c>
      <c r="D354" s="175" t="s">
        <v>469</v>
      </c>
      <c r="E354" s="172">
        <v>1645</v>
      </c>
      <c r="F354" s="177">
        <v>868</v>
      </c>
      <c r="G354" s="177">
        <v>469</v>
      </c>
      <c r="H354" s="178">
        <v>308</v>
      </c>
      <c r="I354" s="172">
        <v>1793</v>
      </c>
      <c r="J354" s="177">
        <v>928</v>
      </c>
      <c r="K354" s="177">
        <v>507</v>
      </c>
      <c r="L354" s="178">
        <v>358</v>
      </c>
      <c r="M354" s="172">
        <v>1736</v>
      </c>
      <c r="N354" s="177">
        <v>913</v>
      </c>
      <c r="O354" s="177">
        <v>456</v>
      </c>
      <c r="P354" s="178">
        <v>367</v>
      </c>
    </row>
    <row r="355" spans="1:16" x14ac:dyDescent="0.3">
      <c r="A355" s="175" t="s">
        <v>260</v>
      </c>
      <c r="B355" s="176" t="s">
        <v>874</v>
      </c>
      <c r="C355" s="176" t="s">
        <v>1547</v>
      </c>
      <c r="D355" s="175" t="s">
        <v>882</v>
      </c>
      <c r="E355" s="172">
        <v>1581</v>
      </c>
      <c r="F355" s="177">
        <v>447</v>
      </c>
      <c r="G355" s="177">
        <v>633</v>
      </c>
      <c r="H355" s="178">
        <v>501</v>
      </c>
      <c r="I355" s="172">
        <v>1638</v>
      </c>
      <c r="J355" s="177">
        <v>445</v>
      </c>
      <c r="K355" s="177">
        <v>615</v>
      </c>
      <c r="L355" s="178">
        <v>578</v>
      </c>
      <c r="M355" s="172">
        <v>1682</v>
      </c>
      <c r="N355" s="177">
        <v>512</v>
      </c>
      <c r="O355" s="177">
        <v>630</v>
      </c>
      <c r="P355" s="178">
        <v>540</v>
      </c>
    </row>
    <row r="356" spans="1:16" x14ac:dyDescent="0.3">
      <c r="A356" s="175" t="s">
        <v>1014</v>
      </c>
      <c r="B356" s="176" t="s">
        <v>1086</v>
      </c>
      <c r="C356" s="176" t="s">
        <v>1548</v>
      </c>
      <c r="D356" s="175" t="s">
        <v>1034</v>
      </c>
      <c r="E356" s="172">
        <v>1721</v>
      </c>
      <c r="F356" s="177">
        <v>467</v>
      </c>
      <c r="G356" s="177">
        <v>1005</v>
      </c>
      <c r="H356" s="178">
        <v>249</v>
      </c>
      <c r="I356" s="172">
        <v>1758</v>
      </c>
      <c r="J356" s="177">
        <v>479</v>
      </c>
      <c r="K356" s="177">
        <v>1021</v>
      </c>
      <c r="L356" s="178">
        <v>258</v>
      </c>
      <c r="M356" s="172">
        <v>1719</v>
      </c>
      <c r="N356" s="177">
        <v>433</v>
      </c>
      <c r="O356" s="177">
        <v>1024</v>
      </c>
      <c r="P356" s="178">
        <v>262</v>
      </c>
    </row>
    <row r="357" spans="1:16" x14ac:dyDescent="0.3">
      <c r="A357" s="175" t="s">
        <v>107</v>
      </c>
      <c r="B357" s="176" t="s">
        <v>939</v>
      </c>
      <c r="C357" s="176" t="s">
        <v>1549</v>
      </c>
      <c r="D357" s="175" t="s">
        <v>193</v>
      </c>
      <c r="E357" s="172">
        <v>1502</v>
      </c>
      <c r="F357" s="177">
        <v>736</v>
      </c>
      <c r="G357" s="177">
        <v>586</v>
      </c>
      <c r="H357" s="178">
        <v>180</v>
      </c>
      <c r="I357" s="172">
        <v>1565</v>
      </c>
      <c r="J357" s="177">
        <v>748</v>
      </c>
      <c r="K357" s="177">
        <v>629</v>
      </c>
      <c r="L357" s="178">
        <v>188</v>
      </c>
      <c r="M357" s="172">
        <v>1756</v>
      </c>
      <c r="N357" s="177">
        <v>780</v>
      </c>
      <c r="O357" s="177">
        <v>744</v>
      </c>
      <c r="P357" s="178">
        <v>232</v>
      </c>
    </row>
    <row r="358" spans="1:16" x14ac:dyDescent="0.3">
      <c r="A358" s="175" t="s">
        <v>568</v>
      </c>
      <c r="B358" s="176" t="s">
        <v>569</v>
      </c>
      <c r="C358" s="176" t="s">
        <v>1550</v>
      </c>
      <c r="D358" s="175" t="s">
        <v>598</v>
      </c>
      <c r="E358" s="172">
        <v>1526</v>
      </c>
      <c r="F358" s="177">
        <v>696</v>
      </c>
      <c r="G358" s="177">
        <v>482</v>
      </c>
      <c r="H358" s="178">
        <v>348</v>
      </c>
      <c r="I358" s="172">
        <v>1653</v>
      </c>
      <c r="J358" s="177">
        <v>704</v>
      </c>
      <c r="K358" s="177">
        <v>536</v>
      </c>
      <c r="L358" s="178">
        <v>413</v>
      </c>
      <c r="M358" s="172">
        <v>1699</v>
      </c>
      <c r="N358" s="177">
        <v>705</v>
      </c>
      <c r="O358" s="177">
        <v>589</v>
      </c>
      <c r="P358" s="178">
        <v>405</v>
      </c>
    </row>
    <row r="359" spans="1:16" x14ac:dyDescent="0.3">
      <c r="A359" s="175" t="s">
        <v>308</v>
      </c>
      <c r="B359" s="176" t="s">
        <v>1039</v>
      </c>
      <c r="C359" s="176" t="s">
        <v>1551</v>
      </c>
      <c r="D359" s="175" t="s">
        <v>1057</v>
      </c>
      <c r="E359" s="172">
        <v>1748</v>
      </c>
      <c r="F359" s="177">
        <v>957</v>
      </c>
      <c r="G359" s="177">
        <v>86</v>
      </c>
      <c r="H359" s="178">
        <v>705</v>
      </c>
      <c r="I359" s="172">
        <v>1942</v>
      </c>
      <c r="J359" s="177">
        <v>1021</v>
      </c>
      <c r="K359" s="177">
        <v>98</v>
      </c>
      <c r="L359" s="178">
        <v>823</v>
      </c>
      <c r="M359" s="172">
        <v>1666</v>
      </c>
      <c r="N359" s="177">
        <v>764</v>
      </c>
      <c r="O359" s="177">
        <v>105</v>
      </c>
      <c r="P359" s="178">
        <v>797</v>
      </c>
    </row>
    <row r="360" spans="1:16" x14ac:dyDescent="0.3">
      <c r="A360" s="175" t="s">
        <v>107</v>
      </c>
      <c r="B360" s="176" t="s">
        <v>108</v>
      </c>
      <c r="C360" s="176" t="s">
        <v>1552</v>
      </c>
      <c r="D360" s="175" t="s">
        <v>122</v>
      </c>
      <c r="E360" s="172">
        <v>1444</v>
      </c>
      <c r="F360" s="177">
        <v>564</v>
      </c>
      <c r="G360" s="177">
        <v>325</v>
      </c>
      <c r="H360" s="178">
        <v>555</v>
      </c>
      <c r="I360" s="172">
        <v>1682</v>
      </c>
      <c r="J360" s="177">
        <v>583</v>
      </c>
      <c r="K360" s="177">
        <v>422</v>
      </c>
      <c r="L360" s="178">
        <v>677</v>
      </c>
      <c r="M360" s="172">
        <v>1671</v>
      </c>
      <c r="N360" s="177">
        <v>591</v>
      </c>
      <c r="O360" s="177">
        <v>418</v>
      </c>
      <c r="P360" s="178">
        <v>662</v>
      </c>
    </row>
    <row r="361" spans="1:16" x14ac:dyDescent="0.3">
      <c r="A361" s="175" t="s">
        <v>1162</v>
      </c>
      <c r="B361" s="176" t="s">
        <v>108</v>
      </c>
      <c r="C361" s="176" t="s">
        <v>1553</v>
      </c>
      <c r="D361" s="175" t="s">
        <v>206</v>
      </c>
      <c r="E361" s="172">
        <v>1575</v>
      </c>
      <c r="F361" s="177">
        <v>726</v>
      </c>
      <c r="G361" s="177">
        <v>467</v>
      </c>
      <c r="H361" s="178">
        <v>382</v>
      </c>
      <c r="I361" s="172">
        <v>1705</v>
      </c>
      <c r="J361" s="177">
        <v>739</v>
      </c>
      <c r="K361" s="177">
        <v>461</v>
      </c>
      <c r="L361" s="178">
        <v>505</v>
      </c>
      <c r="M361" s="172">
        <v>1709</v>
      </c>
      <c r="N361" s="177">
        <v>734</v>
      </c>
      <c r="O361" s="177">
        <v>445</v>
      </c>
      <c r="P361" s="178">
        <v>530</v>
      </c>
    </row>
    <row r="362" spans="1:16" x14ac:dyDescent="0.3">
      <c r="A362" s="175" t="s">
        <v>568</v>
      </c>
      <c r="B362" s="176" t="s">
        <v>309</v>
      </c>
      <c r="C362" s="176" t="s">
        <v>1554</v>
      </c>
      <c r="D362" s="176" t="s">
        <v>426</v>
      </c>
      <c r="E362" s="172">
        <v>1650</v>
      </c>
      <c r="F362" s="177">
        <v>239</v>
      </c>
      <c r="G362" s="177">
        <v>1033</v>
      </c>
      <c r="H362" s="178">
        <v>378</v>
      </c>
      <c r="I362" s="172">
        <v>1714</v>
      </c>
      <c r="J362" s="177">
        <v>242</v>
      </c>
      <c r="K362" s="177">
        <v>1059</v>
      </c>
      <c r="L362" s="178">
        <v>413</v>
      </c>
      <c r="M362" s="172">
        <v>1670</v>
      </c>
      <c r="N362" s="177">
        <v>236</v>
      </c>
      <c r="O362" s="177">
        <v>1034</v>
      </c>
      <c r="P362" s="178">
        <v>400</v>
      </c>
    </row>
    <row r="363" spans="1:16" x14ac:dyDescent="0.3">
      <c r="A363" s="175" t="s">
        <v>474</v>
      </c>
      <c r="B363" s="176" t="s">
        <v>1131</v>
      </c>
      <c r="C363" s="176" t="s">
        <v>1555</v>
      </c>
      <c r="D363" s="175" t="s">
        <v>1140</v>
      </c>
      <c r="E363" s="172">
        <v>1604</v>
      </c>
      <c r="F363" s="177">
        <v>285</v>
      </c>
      <c r="G363" s="177">
        <v>1019</v>
      </c>
      <c r="H363" s="178">
        <v>300</v>
      </c>
      <c r="I363" s="172">
        <v>1649</v>
      </c>
      <c r="J363" s="177">
        <v>274</v>
      </c>
      <c r="K363" s="177">
        <v>1054</v>
      </c>
      <c r="L363" s="178">
        <v>321</v>
      </c>
      <c r="M363" s="172">
        <v>1673</v>
      </c>
      <c r="N363" s="177">
        <v>309</v>
      </c>
      <c r="O363" s="177">
        <v>1052</v>
      </c>
      <c r="P363" s="178">
        <v>312</v>
      </c>
    </row>
    <row r="364" spans="1:16" x14ac:dyDescent="0.3">
      <c r="A364" s="175" t="s">
        <v>938</v>
      </c>
      <c r="B364" s="176" t="s">
        <v>108</v>
      </c>
      <c r="C364" s="176" t="s">
        <v>1556</v>
      </c>
      <c r="D364" s="175" t="s">
        <v>148</v>
      </c>
      <c r="E364" s="172">
        <v>1448</v>
      </c>
      <c r="F364" s="177">
        <v>233</v>
      </c>
      <c r="G364" s="177">
        <v>937</v>
      </c>
      <c r="H364" s="178">
        <v>278</v>
      </c>
      <c r="I364" s="172">
        <v>1641</v>
      </c>
      <c r="J364" s="177">
        <v>372</v>
      </c>
      <c r="K364" s="177">
        <v>940</v>
      </c>
      <c r="L364" s="178">
        <v>329</v>
      </c>
      <c r="M364" s="172">
        <v>1685</v>
      </c>
      <c r="N364" s="177">
        <v>380</v>
      </c>
      <c r="O364" s="177">
        <v>971</v>
      </c>
      <c r="P364" s="178">
        <v>334</v>
      </c>
    </row>
    <row r="365" spans="1:16" x14ac:dyDescent="0.3">
      <c r="A365" s="175" t="s">
        <v>680</v>
      </c>
      <c r="B365" s="176" t="s">
        <v>1086</v>
      </c>
      <c r="C365" s="176" t="s">
        <v>1557</v>
      </c>
      <c r="D365" s="175" t="s">
        <v>1119</v>
      </c>
      <c r="E365" s="172">
        <v>1613</v>
      </c>
      <c r="F365" s="177">
        <v>291</v>
      </c>
      <c r="G365" s="177">
        <v>1027</v>
      </c>
      <c r="H365" s="178">
        <v>295</v>
      </c>
      <c r="I365" s="172">
        <v>1664</v>
      </c>
      <c r="J365" s="177">
        <v>335</v>
      </c>
      <c r="K365" s="177">
        <v>1025</v>
      </c>
      <c r="L365" s="178">
        <v>304</v>
      </c>
      <c r="M365" s="172">
        <v>1670</v>
      </c>
      <c r="N365" s="177">
        <v>328</v>
      </c>
      <c r="O365" s="177">
        <v>1045</v>
      </c>
      <c r="P365" s="178">
        <v>297</v>
      </c>
    </row>
    <row r="366" spans="1:16" x14ac:dyDescent="0.3">
      <c r="A366" s="175" t="s">
        <v>1149</v>
      </c>
      <c r="B366" s="176" t="s">
        <v>475</v>
      </c>
      <c r="C366" s="176" t="s">
        <v>1558</v>
      </c>
      <c r="D366" s="175" t="s">
        <v>483</v>
      </c>
      <c r="E366" s="172">
        <v>1582</v>
      </c>
      <c r="F366" s="177">
        <v>364</v>
      </c>
      <c r="G366" s="177">
        <v>672</v>
      </c>
      <c r="H366" s="178">
        <v>546</v>
      </c>
      <c r="I366" s="172">
        <v>1663</v>
      </c>
      <c r="J366" s="177">
        <v>407</v>
      </c>
      <c r="K366" s="177">
        <v>669</v>
      </c>
      <c r="L366" s="178">
        <v>587</v>
      </c>
      <c r="M366" s="172">
        <v>1662</v>
      </c>
      <c r="N366" s="177">
        <v>406</v>
      </c>
      <c r="O366" s="177">
        <v>681</v>
      </c>
      <c r="P366" s="178">
        <v>575</v>
      </c>
    </row>
    <row r="367" spans="1:16" x14ac:dyDescent="0.3">
      <c r="A367" s="175" t="s">
        <v>1160</v>
      </c>
      <c r="B367" s="176" t="s">
        <v>1123</v>
      </c>
      <c r="C367" s="176" t="s">
        <v>1559</v>
      </c>
      <c r="D367" s="175" t="s">
        <v>1126</v>
      </c>
      <c r="E367" s="172">
        <v>1660</v>
      </c>
      <c r="F367" s="177">
        <v>581</v>
      </c>
      <c r="G367" s="177">
        <v>610</v>
      </c>
      <c r="H367" s="178">
        <v>469</v>
      </c>
      <c r="I367" s="172">
        <v>1667</v>
      </c>
      <c r="J367" s="177">
        <v>546</v>
      </c>
      <c r="K367" s="177">
        <v>577</v>
      </c>
      <c r="L367" s="178">
        <v>544</v>
      </c>
      <c r="M367" s="172">
        <v>1658</v>
      </c>
      <c r="N367" s="177">
        <v>548</v>
      </c>
      <c r="O367" s="177">
        <v>574</v>
      </c>
      <c r="P367" s="178">
        <v>536</v>
      </c>
    </row>
    <row r="368" spans="1:16" x14ac:dyDescent="0.3">
      <c r="A368" s="175" t="s">
        <v>260</v>
      </c>
      <c r="B368" s="176" t="s">
        <v>712</v>
      </c>
      <c r="C368" s="176" t="s">
        <v>1560</v>
      </c>
      <c r="D368" s="175" t="s">
        <v>716</v>
      </c>
      <c r="E368" s="172">
        <v>1808</v>
      </c>
      <c r="F368" s="177">
        <v>1332</v>
      </c>
      <c r="G368" s="177">
        <v>139</v>
      </c>
      <c r="H368" s="178">
        <v>337</v>
      </c>
      <c r="I368" s="172">
        <v>1918</v>
      </c>
      <c r="J368" s="177">
        <v>1369</v>
      </c>
      <c r="K368" s="177">
        <v>168</v>
      </c>
      <c r="L368" s="178">
        <v>381</v>
      </c>
      <c r="M368" s="172">
        <v>1652</v>
      </c>
      <c r="N368" s="177">
        <v>1131</v>
      </c>
      <c r="O368" s="177">
        <v>153</v>
      </c>
      <c r="P368" s="178">
        <v>368</v>
      </c>
    </row>
    <row r="369" spans="1:16" x14ac:dyDescent="0.3">
      <c r="A369" s="175" t="s">
        <v>1038</v>
      </c>
      <c r="B369" s="176" t="s">
        <v>939</v>
      </c>
      <c r="C369" s="176" t="s">
        <v>1561</v>
      </c>
      <c r="D369" s="175" t="s">
        <v>979</v>
      </c>
      <c r="E369" s="172">
        <v>1760</v>
      </c>
      <c r="F369" s="177">
        <v>752</v>
      </c>
      <c r="G369" s="177">
        <v>679</v>
      </c>
      <c r="H369" s="178">
        <v>329</v>
      </c>
      <c r="I369" s="172">
        <v>1942</v>
      </c>
      <c r="J369" s="177">
        <v>909</v>
      </c>
      <c r="K369" s="177">
        <v>689</v>
      </c>
      <c r="L369" s="178">
        <v>344</v>
      </c>
      <c r="M369" s="172">
        <v>1648</v>
      </c>
      <c r="N369" s="177">
        <v>764</v>
      </c>
      <c r="O369" s="177">
        <v>553</v>
      </c>
      <c r="P369" s="178">
        <v>331</v>
      </c>
    </row>
    <row r="370" spans="1:16" x14ac:dyDescent="0.3">
      <c r="A370" s="175" t="s">
        <v>938</v>
      </c>
      <c r="B370" s="176" t="s">
        <v>272</v>
      </c>
      <c r="C370" s="176" t="s">
        <v>1562</v>
      </c>
      <c r="D370" s="175" t="s">
        <v>564</v>
      </c>
      <c r="E370" s="172">
        <v>1554</v>
      </c>
      <c r="F370" s="177">
        <v>222</v>
      </c>
      <c r="G370" s="177">
        <v>1055</v>
      </c>
      <c r="H370" s="178">
        <v>277</v>
      </c>
      <c r="I370" s="172">
        <v>1658</v>
      </c>
      <c r="J370" s="177">
        <v>269</v>
      </c>
      <c r="K370" s="177">
        <v>1110</v>
      </c>
      <c r="L370" s="178">
        <v>279</v>
      </c>
      <c r="M370" s="172">
        <v>1653</v>
      </c>
      <c r="N370" s="177">
        <v>256</v>
      </c>
      <c r="O370" s="177">
        <v>1125</v>
      </c>
      <c r="P370" s="178">
        <v>272</v>
      </c>
    </row>
    <row r="371" spans="1:16" x14ac:dyDescent="0.3">
      <c r="A371" s="175" t="s">
        <v>1130</v>
      </c>
      <c r="B371" s="176" t="s">
        <v>475</v>
      </c>
      <c r="C371" s="176" t="s">
        <v>1563</v>
      </c>
      <c r="D371" s="175" t="s">
        <v>503</v>
      </c>
      <c r="E371" s="172">
        <v>1660</v>
      </c>
      <c r="F371" s="177">
        <v>540</v>
      </c>
      <c r="G371" s="177">
        <v>647</v>
      </c>
      <c r="H371" s="178">
        <v>473</v>
      </c>
      <c r="I371" s="172">
        <v>1641</v>
      </c>
      <c r="J371" s="177">
        <v>510</v>
      </c>
      <c r="K371" s="177">
        <v>638</v>
      </c>
      <c r="L371" s="178">
        <v>493</v>
      </c>
      <c r="M371" s="172">
        <v>1632</v>
      </c>
      <c r="N371" s="177">
        <v>510</v>
      </c>
      <c r="O371" s="177">
        <v>653</v>
      </c>
      <c r="P371" s="178">
        <v>469</v>
      </c>
    </row>
    <row r="372" spans="1:16" x14ac:dyDescent="0.3">
      <c r="A372" s="175" t="s">
        <v>762</v>
      </c>
      <c r="B372" s="176" t="s">
        <v>475</v>
      </c>
      <c r="C372" s="176" t="s">
        <v>1564</v>
      </c>
      <c r="D372" s="175" t="s">
        <v>507</v>
      </c>
      <c r="E372" s="172">
        <v>1497</v>
      </c>
      <c r="F372" s="177">
        <v>378</v>
      </c>
      <c r="G372" s="177">
        <v>1018</v>
      </c>
      <c r="H372" s="178">
        <v>101</v>
      </c>
      <c r="I372" s="172">
        <v>1507</v>
      </c>
      <c r="J372" s="177">
        <v>390</v>
      </c>
      <c r="K372" s="177">
        <v>1008</v>
      </c>
      <c r="L372" s="178">
        <v>109</v>
      </c>
      <c r="M372" s="172">
        <v>1644</v>
      </c>
      <c r="N372" s="177">
        <v>514</v>
      </c>
      <c r="O372" s="177">
        <v>1025</v>
      </c>
      <c r="P372" s="178">
        <v>105</v>
      </c>
    </row>
    <row r="373" spans="1:16" x14ac:dyDescent="0.3">
      <c r="A373" s="175" t="s">
        <v>938</v>
      </c>
      <c r="B373" s="176" t="s">
        <v>108</v>
      </c>
      <c r="C373" s="176" t="s">
        <v>1565</v>
      </c>
      <c r="D373" s="175" t="s">
        <v>232</v>
      </c>
      <c r="E373" s="172">
        <v>1628</v>
      </c>
      <c r="F373" s="177">
        <v>222</v>
      </c>
      <c r="G373" s="177">
        <v>844</v>
      </c>
      <c r="H373" s="178">
        <v>562</v>
      </c>
      <c r="I373" s="172">
        <v>1649</v>
      </c>
      <c r="J373" s="177">
        <v>246</v>
      </c>
      <c r="K373" s="177">
        <v>798</v>
      </c>
      <c r="L373" s="178">
        <v>605</v>
      </c>
      <c r="M373" s="172">
        <v>1628</v>
      </c>
      <c r="N373" s="177">
        <v>246</v>
      </c>
      <c r="O373" s="177">
        <v>782</v>
      </c>
      <c r="P373" s="178">
        <v>600</v>
      </c>
    </row>
    <row r="374" spans="1:16" x14ac:dyDescent="0.3">
      <c r="A374" s="175" t="s">
        <v>308</v>
      </c>
      <c r="B374" s="176" t="s">
        <v>135</v>
      </c>
      <c r="C374" s="176" t="s">
        <v>1566</v>
      </c>
      <c r="D374" s="176" t="s">
        <v>445</v>
      </c>
      <c r="E374" s="172">
        <v>1694</v>
      </c>
      <c r="F374" s="177">
        <v>434</v>
      </c>
      <c r="G374" s="177">
        <v>945</v>
      </c>
      <c r="H374" s="178">
        <v>315</v>
      </c>
      <c r="I374" s="172">
        <v>1729</v>
      </c>
      <c r="J374" s="177">
        <v>432</v>
      </c>
      <c r="K374" s="177">
        <v>947</v>
      </c>
      <c r="L374" s="178">
        <v>350</v>
      </c>
      <c r="M374" s="172">
        <v>1599</v>
      </c>
      <c r="N374" s="177">
        <v>427</v>
      </c>
      <c r="O374" s="177">
        <v>850</v>
      </c>
      <c r="P374" s="178">
        <v>322</v>
      </c>
    </row>
    <row r="375" spans="1:16" x14ac:dyDescent="0.3">
      <c r="A375" s="175" t="s">
        <v>913</v>
      </c>
      <c r="B375" s="176" t="s">
        <v>309</v>
      </c>
      <c r="C375" s="176" t="s">
        <v>1567</v>
      </c>
      <c r="D375" s="175" t="s">
        <v>414</v>
      </c>
      <c r="E375" s="172">
        <v>1586</v>
      </c>
      <c r="F375" s="177">
        <v>410</v>
      </c>
      <c r="G375" s="177">
        <v>780</v>
      </c>
      <c r="H375" s="178">
        <v>396</v>
      </c>
      <c r="I375" s="172">
        <v>1624</v>
      </c>
      <c r="J375" s="177">
        <v>419</v>
      </c>
      <c r="K375" s="177">
        <v>780</v>
      </c>
      <c r="L375" s="178">
        <v>425</v>
      </c>
      <c r="M375" s="172">
        <v>1609</v>
      </c>
      <c r="N375" s="177">
        <v>421</v>
      </c>
      <c r="O375" s="177">
        <v>779</v>
      </c>
      <c r="P375" s="178">
        <v>409</v>
      </c>
    </row>
    <row r="376" spans="1:16" x14ac:dyDescent="0.3">
      <c r="A376" s="175" t="s">
        <v>107</v>
      </c>
      <c r="B376" s="176" t="s">
        <v>793</v>
      </c>
      <c r="C376" s="176" t="s">
        <v>1568</v>
      </c>
      <c r="D376" s="175" t="s">
        <v>815</v>
      </c>
      <c r="E376" s="172">
        <v>1451</v>
      </c>
      <c r="F376" s="177">
        <v>309</v>
      </c>
      <c r="G376" s="177">
        <v>985</v>
      </c>
      <c r="H376" s="178">
        <v>157</v>
      </c>
      <c r="I376" s="172">
        <v>1540</v>
      </c>
      <c r="J376" s="177">
        <v>405</v>
      </c>
      <c r="K376" s="177">
        <v>971</v>
      </c>
      <c r="L376" s="178">
        <v>164</v>
      </c>
      <c r="M376" s="172">
        <v>1621</v>
      </c>
      <c r="N376" s="177">
        <v>445</v>
      </c>
      <c r="O376" s="177">
        <v>1010</v>
      </c>
      <c r="P376" s="178">
        <v>166</v>
      </c>
    </row>
    <row r="377" spans="1:16" x14ac:dyDescent="0.3">
      <c r="A377" s="175" t="s">
        <v>107</v>
      </c>
      <c r="B377" s="176" t="s">
        <v>235</v>
      </c>
      <c r="C377" s="176" t="s">
        <v>1569</v>
      </c>
      <c r="D377" s="175" t="s">
        <v>245</v>
      </c>
      <c r="E377" s="172">
        <v>1570</v>
      </c>
      <c r="F377" s="177">
        <v>356</v>
      </c>
      <c r="G377" s="177">
        <v>802</v>
      </c>
      <c r="H377" s="178">
        <v>412</v>
      </c>
      <c r="I377" s="172">
        <v>1594</v>
      </c>
      <c r="J377" s="177">
        <v>354</v>
      </c>
      <c r="K377" s="177">
        <v>810</v>
      </c>
      <c r="L377" s="178">
        <v>430</v>
      </c>
      <c r="M377" s="172">
        <v>1624</v>
      </c>
      <c r="N377" s="177">
        <v>346</v>
      </c>
      <c r="O377" s="177">
        <v>840</v>
      </c>
      <c r="P377" s="178">
        <v>438</v>
      </c>
    </row>
    <row r="378" spans="1:16" x14ac:dyDescent="0.3">
      <c r="A378" s="175" t="s">
        <v>938</v>
      </c>
      <c r="B378" s="176" t="s">
        <v>569</v>
      </c>
      <c r="C378" s="176" t="s">
        <v>1570</v>
      </c>
      <c r="D378" s="175" t="s">
        <v>199</v>
      </c>
      <c r="E378" s="172">
        <v>1633</v>
      </c>
      <c r="F378" s="177">
        <v>621</v>
      </c>
      <c r="G378" s="177">
        <v>555</v>
      </c>
      <c r="H378" s="178">
        <v>457</v>
      </c>
      <c r="I378" s="172">
        <v>1699</v>
      </c>
      <c r="J378" s="177">
        <v>628</v>
      </c>
      <c r="K378" s="177">
        <v>524</v>
      </c>
      <c r="L378" s="178">
        <v>547</v>
      </c>
      <c r="M378" s="172">
        <v>1597</v>
      </c>
      <c r="N378" s="177">
        <v>620</v>
      </c>
      <c r="O378" s="177">
        <v>446</v>
      </c>
      <c r="P378" s="178">
        <v>531</v>
      </c>
    </row>
    <row r="379" spans="1:16" x14ac:dyDescent="0.3">
      <c r="A379" s="175" t="s">
        <v>1014</v>
      </c>
      <c r="B379" s="176" t="s">
        <v>108</v>
      </c>
      <c r="C379" s="176" t="s">
        <v>1571</v>
      </c>
      <c r="D379" s="175" t="s">
        <v>215</v>
      </c>
      <c r="E379" s="172">
        <v>1626</v>
      </c>
      <c r="F379" s="177">
        <v>229</v>
      </c>
      <c r="G379" s="177">
        <v>1234</v>
      </c>
      <c r="H379" s="178">
        <v>163</v>
      </c>
      <c r="I379" s="172">
        <v>1732</v>
      </c>
      <c r="J379" s="177">
        <v>355</v>
      </c>
      <c r="K379" s="177">
        <v>1188</v>
      </c>
      <c r="L379" s="178">
        <v>189</v>
      </c>
      <c r="M379" s="172">
        <v>1601</v>
      </c>
      <c r="N379" s="177">
        <v>352</v>
      </c>
      <c r="O379" s="177">
        <v>1071</v>
      </c>
      <c r="P379" s="178">
        <v>178</v>
      </c>
    </row>
    <row r="380" spans="1:16" x14ac:dyDescent="0.3">
      <c r="A380" s="175" t="s">
        <v>308</v>
      </c>
      <c r="B380" s="176" t="s">
        <v>235</v>
      </c>
      <c r="C380" s="176" t="s">
        <v>1572</v>
      </c>
      <c r="D380" s="175" t="s">
        <v>253</v>
      </c>
      <c r="E380" s="172">
        <v>1532</v>
      </c>
      <c r="F380" s="177">
        <v>402</v>
      </c>
      <c r="G380" s="177">
        <v>925</v>
      </c>
      <c r="H380" s="178">
        <v>205</v>
      </c>
      <c r="I380" s="172">
        <v>1580</v>
      </c>
      <c r="J380" s="177">
        <v>397</v>
      </c>
      <c r="K380" s="177">
        <v>970</v>
      </c>
      <c r="L380" s="178">
        <v>213</v>
      </c>
      <c r="M380" s="172">
        <v>1586</v>
      </c>
      <c r="N380" s="177">
        <v>392</v>
      </c>
      <c r="O380" s="177">
        <v>1003</v>
      </c>
      <c r="P380" s="178">
        <v>191</v>
      </c>
    </row>
    <row r="381" spans="1:16" x14ac:dyDescent="0.3">
      <c r="A381" s="175" t="s">
        <v>938</v>
      </c>
      <c r="B381" s="176" t="s">
        <v>458</v>
      </c>
      <c r="C381" s="176" t="s">
        <v>1573</v>
      </c>
      <c r="D381" s="175" t="s">
        <v>462</v>
      </c>
      <c r="E381" s="172">
        <v>1554</v>
      </c>
      <c r="F381" s="177">
        <v>335</v>
      </c>
      <c r="G381" s="177">
        <v>940</v>
      </c>
      <c r="H381" s="178">
        <v>279</v>
      </c>
      <c r="I381" s="172">
        <v>1591</v>
      </c>
      <c r="J381" s="177">
        <v>341</v>
      </c>
      <c r="K381" s="177">
        <v>947</v>
      </c>
      <c r="L381" s="178">
        <v>303</v>
      </c>
      <c r="M381" s="172">
        <v>1586</v>
      </c>
      <c r="N381" s="177">
        <v>321</v>
      </c>
      <c r="O381" s="177">
        <v>981</v>
      </c>
      <c r="P381" s="178">
        <v>284</v>
      </c>
    </row>
    <row r="382" spans="1:16" x14ac:dyDescent="0.3">
      <c r="A382" s="175" t="s">
        <v>568</v>
      </c>
      <c r="B382" s="176" t="s">
        <v>108</v>
      </c>
      <c r="C382" s="176" t="s">
        <v>1574</v>
      </c>
      <c r="D382" s="175" t="s">
        <v>227</v>
      </c>
      <c r="E382" s="172">
        <v>1479</v>
      </c>
      <c r="F382" s="177">
        <v>615</v>
      </c>
      <c r="G382" s="177">
        <v>445</v>
      </c>
      <c r="H382" s="178">
        <v>419</v>
      </c>
      <c r="I382" s="172">
        <v>1592</v>
      </c>
      <c r="J382" s="177">
        <v>661</v>
      </c>
      <c r="K382" s="177">
        <v>428</v>
      </c>
      <c r="L382" s="178">
        <v>503</v>
      </c>
      <c r="M382" s="172">
        <v>1590</v>
      </c>
      <c r="N382" s="177">
        <v>672</v>
      </c>
      <c r="O382" s="177">
        <v>423</v>
      </c>
      <c r="P382" s="178">
        <v>495</v>
      </c>
    </row>
    <row r="383" spans="1:16" x14ac:dyDescent="0.3">
      <c r="A383" s="175" t="s">
        <v>1038</v>
      </c>
      <c r="B383" s="176" t="s">
        <v>1086</v>
      </c>
      <c r="C383" s="176" t="s">
        <v>1575</v>
      </c>
      <c r="D383" s="175" t="s">
        <v>1095</v>
      </c>
      <c r="E383" s="172">
        <v>1510</v>
      </c>
      <c r="F383" s="177">
        <v>439</v>
      </c>
      <c r="G383" s="177">
        <v>684</v>
      </c>
      <c r="H383" s="178">
        <v>387</v>
      </c>
      <c r="I383" s="172">
        <v>1566</v>
      </c>
      <c r="J383" s="177">
        <v>434</v>
      </c>
      <c r="K383" s="177">
        <v>710</v>
      </c>
      <c r="L383" s="178">
        <v>422</v>
      </c>
      <c r="M383" s="172">
        <v>1593</v>
      </c>
      <c r="N383" s="177">
        <v>449</v>
      </c>
      <c r="O383" s="177">
        <v>722</v>
      </c>
      <c r="P383" s="178">
        <v>422</v>
      </c>
    </row>
    <row r="384" spans="1:16" x14ac:dyDescent="0.3">
      <c r="A384" s="175" t="s">
        <v>260</v>
      </c>
      <c r="B384" s="176" t="s">
        <v>108</v>
      </c>
      <c r="C384" s="176" t="s">
        <v>1576</v>
      </c>
      <c r="D384" s="175" t="s">
        <v>132</v>
      </c>
      <c r="E384" s="172">
        <v>1516</v>
      </c>
      <c r="F384" s="177">
        <v>313</v>
      </c>
      <c r="G384" s="177">
        <v>931</v>
      </c>
      <c r="H384" s="178">
        <v>272</v>
      </c>
      <c r="I384" s="172">
        <v>1540</v>
      </c>
      <c r="J384" s="177">
        <v>301</v>
      </c>
      <c r="K384" s="177">
        <v>927</v>
      </c>
      <c r="L384" s="178">
        <v>312</v>
      </c>
      <c r="M384" s="172">
        <v>1575</v>
      </c>
      <c r="N384" s="177">
        <v>297</v>
      </c>
      <c r="O384" s="177">
        <v>981</v>
      </c>
      <c r="P384" s="178">
        <v>297</v>
      </c>
    </row>
    <row r="385" spans="1:16" x14ac:dyDescent="0.3">
      <c r="A385" s="175" t="s">
        <v>260</v>
      </c>
      <c r="B385" s="176" t="s">
        <v>108</v>
      </c>
      <c r="C385" s="176" t="s">
        <v>1577</v>
      </c>
      <c r="D385" s="175" t="s">
        <v>198</v>
      </c>
      <c r="E385" s="172">
        <v>1590</v>
      </c>
      <c r="F385" s="177">
        <v>609</v>
      </c>
      <c r="G385" s="177">
        <v>590</v>
      </c>
      <c r="H385" s="178">
        <v>391</v>
      </c>
      <c r="I385" s="172">
        <v>1632</v>
      </c>
      <c r="J385" s="177">
        <v>608</v>
      </c>
      <c r="K385" s="177">
        <v>581</v>
      </c>
      <c r="L385" s="178">
        <v>443</v>
      </c>
      <c r="M385" s="172">
        <v>1578</v>
      </c>
      <c r="N385" s="177">
        <v>625</v>
      </c>
      <c r="O385" s="177">
        <v>521</v>
      </c>
      <c r="P385" s="178">
        <v>432</v>
      </c>
    </row>
    <row r="386" spans="1:16" x14ac:dyDescent="0.3">
      <c r="A386" s="175" t="s">
        <v>308</v>
      </c>
      <c r="B386" s="176" t="s">
        <v>309</v>
      </c>
      <c r="C386" s="176" t="s">
        <v>1578</v>
      </c>
      <c r="D386" s="175" t="s">
        <v>411</v>
      </c>
      <c r="E386" s="172">
        <v>1555</v>
      </c>
      <c r="F386" s="177">
        <v>402</v>
      </c>
      <c r="G386" s="177">
        <v>907</v>
      </c>
      <c r="H386" s="178">
        <v>246</v>
      </c>
      <c r="I386" s="172">
        <v>1625</v>
      </c>
      <c r="J386" s="177">
        <v>389</v>
      </c>
      <c r="K386" s="177">
        <v>936</v>
      </c>
      <c r="L386" s="178">
        <v>300</v>
      </c>
      <c r="M386" s="172">
        <v>1561</v>
      </c>
      <c r="N386" s="177">
        <v>307</v>
      </c>
      <c r="O386" s="177">
        <v>958</v>
      </c>
      <c r="P386" s="178">
        <v>296</v>
      </c>
    </row>
    <row r="387" spans="1:16" x14ac:dyDescent="0.3">
      <c r="A387" s="175" t="s">
        <v>429</v>
      </c>
      <c r="B387" s="176" t="s">
        <v>1086</v>
      </c>
      <c r="C387" s="176" t="s">
        <v>1579</v>
      </c>
      <c r="D387" s="175" t="s">
        <v>1090</v>
      </c>
      <c r="E387" s="172">
        <v>1317</v>
      </c>
      <c r="F387" s="177">
        <v>336</v>
      </c>
      <c r="G387" s="177">
        <v>325</v>
      </c>
      <c r="H387" s="178">
        <v>656</v>
      </c>
      <c r="I387" s="172">
        <v>1524</v>
      </c>
      <c r="J387" s="177">
        <v>387</v>
      </c>
      <c r="K387" s="177">
        <v>346</v>
      </c>
      <c r="L387" s="178">
        <v>791</v>
      </c>
      <c r="M387" s="172">
        <v>1560</v>
      </c>
      <c r="N387" s="177">
        <v>397</v>
      </c>
      <c r="O387" s="177">
        <v>376</v>
      </c>
      <c r="P387" s="178">
        <v>787</v>
      </c>
    </row>
    <row r="388" spans="1:16" x14ac:dyDescent="0.3">
      <c r="A388" s="175" t="s">
        <v>107</v>
      </c>
      <c r="B388" s="176" t="s">
        <v>261</v>
      </c>
      <c r="C388" s="176" t="s">
        <v>1580</v>
      </c>
      <c r="D388" s="175" t="s">
        <v>298</v>
      </c>
      <c r="E388" s="172">
        <v>1541</v>
      </c>
      <c r="F388" s="177">
        <v>233</v>
      </c>
      <c r="G388" s="177">
        <v>1081</v>
      </c>
      <c r="H388" s="178">
        <v>227</v>
      </c>
      <c r="I388" s="172">
        <v>1598</v>
      </c>
      <c r="J388" s="177">
        <v>231</v>
      </c>
      <c r="K388" s="177">
        <v>1126</v>
      </c>
      <c r="L388" s="178">
        <v>241</v>
      </c>
      <c r="M388" s="172">
        <v>1551</v>
      </c>
      <c r="N388" s="177">
        <v>230</v>
      </c>
      <c r="O388" s="177">
        <v>1091</v>
      </c>
      <c r="P388" s="178">
        <v>230</v>
      </c>
    </row>
    <row r="389" spans="1:16" x14ac:dyDescent="0.3">
      <c r="A389" s="175" t="s">
        <v>107</v>
      </c>
      <c r="B389" s="176" t="s">
        <v>1150</v>
      </c>
      <c r="C389" s="176" t="s">
        <v>1581</v>
      </c>
      <c r="D389" s="175" t="s">
        <v>1157</v>
      </c>
      <c r="E389" s="172">
        <v>1691</v>
      </c>
      <c r="F389" s="177">
        <v>547</v>
      </c>
      <c r="G389" s="177">
        <v>714</v>
      </c>
      <c r="H389" s="178">
        <v>430</v>
      </c>
      <c r="I389" s="172">
        <v>1715</v>
      </c>
      <c r="J389" s="177">
        <v>549</v>
      </c>
      <c r="K389" s="177">
        <v>692</v>
      </c>
      <c r="L389" s="178">
        <v>474</v>
      </c>
      <c r="M389" s="172">
        <v>1566</v>
      </c>
      <c r="N389" s="177">
        <v>513</v>
      </c>
      <c r="O389" s="177">
        <v>573</v>
      </c>
      <c r="P389" s="178">
        <v>480</v>
      </c>
    </row>
    <row r="390" spans="1:16" x14ac:dyDescent="0.3">
      <c r="A390" s="175" t="s">
        <v>308</v>
      </c>
      <c r="B390" s="176" t="s">
        <v>108</v>
      </c>
      <c r="C390" s="176" t="s">
        <v>1582</v>
      </c>
      <c r="D390" s="175" t="s">
        <v>209</v>
      </c>
      <c r="E390" s="172">
        <v>1350</v>
      </c>
      <c r="F390" s="177">
        <v>593</v>
      </c>
      <c r="G390" s="177">
        <v>258</v>
      </c>
      <c r="H390" s="178">
        <v>499</v>
      </c>
      <c r="I390" s="172">
        <v>1548</v>
      </c>
      <c r="J390" s="177">
        <v>593</v>
      </c>
      <c r="K390" s="177">
        <v>334</v>
      </c>
      <c r="L390" s="178">
        <v>621</v>
      </c>
      <c r="M390" s="172">
        <v>1541</v>
      </c>
      <c r="N390" s="177">
        <v>591</v>
      </c>
      <c r="O390" s="177">
        <v>329</v>
      </c>
      <c r="P390" s="178">
        <v>621</v>
      </c>
    </row>
    <row r="391" spans="1:16" x14ac:dyDescent="0.3">
      <c r="A391" s="175" t="s">
        <v>762</v>
      </c>
      <c r="B391" s="176" t="s">
        <v>108</v>
      </c>
      <c r="C391" s="176" t="s">
        <v>1583</v>
      </c>
      <c r="D391" s="175" t="s">
        <v>146</v>
      </c>
      <c r="E391" s="172">
        <v>1349</v>
      </c>
      <c r="F391" s="177">
        <v>797</v>
      </c>
      <c r="G391" s="177">
        <v>239</v>
      </c>
      <c r="H391" s="178">
        <v>313</v>
      </c>
      <c r="I391" s="172">
        <v>1418</v>
      </c>
      <c r="J391" s="177">
        <v>794</v>
      </c>
      <c r="K391" s="177">
        <v>248</v>
      </c>
      <c r="L391" s="178">
        <v>376</v>
      </c>
      <c r="M391" s="172">
        <v>1546</v>
      </c>
      <c r="N391" s="177">
        <v>901</v>
      </c>
      <c r="O391" s="177">
        <v>261</v>
      </c>
      <c r="P391" s="178">
        <v>384</v>
      </c>
    </row>
    <row r="392" spans="1:16" x14ac:dyDescent="0.3">
      <c r="A392" s="175" t="s">
        <v>762</v>
      </c>
      <c r="B392" s="176" t="s">
        <v>712</v>
      </c>
      <c r="C392" s="176" t="s">
        <v>1584</v>
      </c>
      <c r="D392" s="175" t="s">
        <v>724</v>
      </c>
      <c r="E392" s="172">
        <v>1556</v>
      </c>
      <c r="F392" s="177">
        <v>258</v>
      </c>
      <c r="G392" s="177">
        <v>1085</v>
      </c>
      <c r="H392" s="178">
        <v>213</v>
      </c>
      <c r="I392" s="172">
        <v>1582</v>
      </c>
      <c r="J392" s="177">
        <v>257</v>
      </c>
      <c r="K392" s="177">
        <v>1080</v>
      </c>
      <c r="L392" s="178">
        <v>245</v>
      </c>
      <c r="M392" s="172">
        <v>1535</v>
      </c>
      <c r="N392" s="177">
        <v>242</v>
      </c>
      <c r="O392" s="177">
        <v>1049</v>
      </c>
      <c r="P392" s="178">
        <v>244</v>
      </c>
    </row>
    <row r="393" spans="1:16" x14ac:dyDescent="0.3">
      <c r="A393" s="175" t="s">
        <v>308</v>
      </c>
      <c r="B393" s="176" t="s">
        <v>1039</v>
      </c>
      <c r="C393" s="176" t="s">
        <v>1585</v>
      </c>
      <c r="D393" s="175" t="s">
        <v>1072</v>
      </c>
      <c r="E393" s="172">
        <v>1477</v>
      </c>
      <c r="F393" s="177">
        <v>483</v>
      </c>
      <c r="G393" s="177">
        <v>672</v>
      </c>
      <c r="H393" s="178">
        <v>322</v>
      </c>
      <c r="I393" s="172">
        <v>1598</v>
      </c>
      <c r="J393" s="177">
        <v>504</v>
      </c>
      <c r="K393" s="177">
        <v>720</v>
      </c>
      <c r="L393" s="178">
        <v>374</v>
      </c>
      <c r="M393" s="172">
        <v>1525</v>
      </c>
      <c r="N393" s="177">
        <v>509</v>
      </c>
      <c r="O393" s="177">
        <v>646</v>
      </c>
      <c r="P393" s="178">
        <v>370</v>
      </c>
    </row>
    <row r="394" spans="1:16" x14ac:dyDescent="0.3">
      <c r="A394" s="175" t="s">
        <v>234</v>
      </c>
      <c r="B394" s="176" t="s">
        <v>181</v>
      </c>
      <c r="C394" s="176" t="s">
        <v>1586</v>
      </c>
      <c r="D394" s="175" t="s">
        <v>833</v>
      </c>
      <c r="E394" s="172">
        <v>1485</v>
      </c>
      <c r="F394" s="177">
        <v>280</v>
      </c>
      <c r="G394" s="177">
        <v>1102</v>
      </c>
      <c r="H394" s="178">
        <v>103</v>
      </c>
      <c r="I394" s="172">
        <v>1477</v>
      </c>
      <c r="J394" s="177">
        <v>278</v>
      </c>
      <c r="K394" s="177">
        <v>1081</v>
      </c>
      <c r="L394" s="178">
        <v>118</v>
      </c>
      <c r="M394" s="172">
        <v>1518</v>
      </c>
      <c r="N394" s="177">
        <v>360</v>
      </c>
      <c r="O394" s="177">
        <v>1041</v>
      </c>
      <c r="P394" s="178">
        <v>117</v>
      </c>
    </row>
    <row r="395" spans="1:16" x14ac:dyDescent="0.3">
      <c r="A395" s="175" t="s">
        <v>938</v>
      </c>
      <c r="B395" s="176" t="s">
        <v>569</v>
      </c>
      <c r="C395" s="176" t="s">
        <v>1587</v>
      </c>
      <c r="D395" s="175" t="s">
        <v>663</v>
      </c>
      <c r="E395" s="172">
        <v>1449</v>
      </c>
      <c r="F395" s="177">
        <v>444</v>
      </c>
      <c r="G395" s="177">
        <v>575</v>
      </c>
      <c r="H395" s="178">
        <v>430</v>
      </c>
      <c r="I395" s="172">
        <v>1577</v>
      </c>
      <c r="J395" s="177">
        <v>469</v>
      </c>
      <c r="K395" s="177">
        <v>655</v>
      </c>
      <c r="L395" s="178">
        <v>453</v>
      </c>
      <c r="M395" s="172">
        <v>1505</v>
      </c>
      <c r="N395" s="177">
        <v>434</v>
      </c>
      <c r="O395" s="177">
        <v>631</v>
      </c>
      <c r="P395" s="178">
        <v>440</v>
      </c>
    </row>
    <row r="396" spans="1:16" x14ac:dyDescent="0.3">
      <c r="A396" s="175" t="s">
        <v>568</v>
      </c>
      <c r="B396" s="176" t="s">
        <v>261</v>
      </c>
      <c r="C396" s="176" t="s">
        <v>1588</v>
      </c>
      <c r="D396" s="176" t="s">
        <v>272</v>
      </c>
      <c r="E396" s="172">
        <v>1283</v>
      </c>
      <c r="F396" s="177">
        <v>491</v>
      </c>
      <c r="G396" s="177">
        <v>586</v>
      </c>
      <c r="H396" s="178">
        <v>206</v>
      </c>
      <c r="I396" s="172">
        <v>1454</v>
      </c>
      <c r="J396" s="177">
        <v>493</v>
      </c>
      <c r="K396" s="177">
        <v>642</v>
      </c>
      <c r="L396" s="178">
        <v>319</v>
      </c>
      <c r="M396" s="172">
        <v>1506</v>
      </c>
      <c r="N396" s="177">
        <v>492</v>
      </c>
      <c r="O396" s="177">
        <v>707</v>
      </c>
      <c r="P396" s="178">
        <v>307</v>
      </c>
    </row>
    <row r="397" spans="1:16" x14ac:dyDescent="0.3">
      <c r="A397" s="175" t="s">
        <v>474</v>
      </c>
      <c r="B397" s="176" t="s">
        <v>309</v>
      </c>
      <c r="C397" s="176" t="s">
        <v>1589</v>
      </c>
      <c r="D397" s="175" t="s">
        <v>407</v>
      </c>
      <c r="E397" s="172">
        <v>1482</v>
      </c>
      <c r="F397" s="177">
        <v>326</v>
      </c>
      <c r="G397" s="177">
        <v>691</v>
      </c>
      <c r="H397" s="178">
        <v>465</v>
      </c>
      <c r="I397" s="172">
        <v>1501</v>
      </c>
      <c r="J397" s="177">
        <v>329</v>
      </c>
      <c r="K397" s="177">
        <v>664</v>
      </c>
      <c r="L397" s="178">
        <v>508</v>
      </c>
      <c r="M397" s="172">
        <v>1488</v>
      </c>
      <c r="N397" s="177">
        <v>332</v>
      </c>
      <c r="O397" s="177">
        <v>661</v>
      </c>
      <c r="P397" s="178">
        <v>495</v>
      </c>
    </row>
    <row r="398" spans="1:16" x14ac:dyDescent="0.3">
      <c r="A398" s="175" t="s">
        <v>234</v>
      </c>
      <c r="B398" s="176" t="s">
        <v>1131</v>
      </c>
      <c r="C398" s="176" t="s">
        <v>1590</v>
      </c>
      <c r="D398" s="175" t="s">
        <v>1148</v>
      </c>
      <c r="E398" s="172">
        <v>1268</v>
      </c>
      <c r="F398" s="177">
        <v>446</v>
      </c>
      <c r="G398" s="177">
        <v>610</v>
      </c>
      <c r="H398" s="178">
        <v>212</v>
      </c>
      <c r="I398" s="172">
        <v>1359</v>
      </c>
      <c r="J398" s="177">
        <v>485</v>
      </c>
      <c r="K398" s="177">
        <v>647</v>
      </c>
      <c r="L398" s="178">
        <v>227</v>
      </c>
      <c r="M398" s="172">
        <v>1487</v>
      </c>
      <c r="N398" s="177">
        <v>568</v>
      </c>
      <c r="O398" s="177">
        <v>698</v>
      </c>
      <c r="P398" s="178">
        <v>221</v>
      </c>
    </row>
    <row r="399" spans="1:16" x14ac:dyDescent="0.3">
      <c r="A399" s="175" t="s">
        <v>711</v>
      </c>
      <c r="B399" s="176" t="s">
        <v>748</v>
      </c>
      <c r="C399" s="176" t="s">
        <v>1591</v>
      </c>
      <c r="D399" s="175" t="s">
        <v>758</v>
      </c>
      <c r="E399" s="172">
        <v>1502</v>
      </c>
      <c r="F399" s="177">
        <v>117</v>
      </c>
      <c r="G399" s="177">
        <v>1183</v>
      </c>
      <c r="H399" s="178">
        <v>202</v>
      </c>
      <c r="I399" s="172">
        <v>1436</v>
      </c>
      <c r="J399" s="177">
        <v>118</v>
      </c>
      <c r="K399" s="177">
        <v>1096</v>
      </c>
      <c r="L399" s="178">
        <v>222</v>
      </c>
      <c r="M399" s="172">
        <v>1488</v>
      </c>
      <c r="N399" s="177">
        <v>111</v>
      </c>
      <c r="O399" s="177">
        <v>1160</v>
      </c>
      <c r="P399" s="178">
        <v>217</v>
      </c>
    </row>
    <row r="400" spans="1:16" x14ac:dyDescent="0.3">
      <c r="A400" s="175" t="s">
        <v>260</v>
      </c>
      <c r="B400" s="176" t="s">
        <v>1150</v>
      </c>
      <c r="C400" s="176" t="s">
        <v>1592</v>
      </c>
      <c r="D400" s="175" t="s">
        <v>1156</v>
      </c>
      <c r="E400" s="172">
        <v>1411</v>
      </c>
      <c r="F400" s="177">
        <v>566</v>
      </c>
      <c r="G400" s="177">
        <v>563</v>
      </c>
      <c r="H400" s="178">
        <v>282</v>
      </c>
      <c r="I400" s="172">
        <v>1490</v>
      </c>
      <c r="J400" s="177">
        <v>586</v>
      </c>
      <c r="K400" s="177">
        <v>565</v>
      </c>
      <c r="L400" s="178">
        <v>339</v>
      </c>
      <c r="M400" s="172">
        <v>1452</v>
      </c>
      <c r="N400" s="177">
        <v>592</v>
      </c>
      <c r="O400" s="177">
        <v>561</v>
      </c>
      <c r="P400" s="178">
        <v>299</v>
      </c>
    </row>
    <row r="401" spans="1:16" x14ac:dyDescent="0.3">
      <c r="A401" s="175" t="s">
        <v>474</v>
      </c>
      <c r="B401" s="176" t="s">
        <v>569</v>
      </c>
      <c r="C401" s="176" t="s">
        <v>1593</v>
      </c>
      <c r="D401" s="175" t="s">
        <v>587</v>
      </c>
      <c r="E401" s="172">
        <v>1399</v>
      </c>
      <c r="F401" s="177">
        <v>521</v>
      </c>
      <c r="G401" s="177">
        <v>474</v>
      </c>
      <c r="H401" s="178">
        <v>404</v>
      </c>
      <c r="I401" s="172">
        <v>1457</v>
      </c>
      <c r="J401" s="177">
        <v>552</v>
      </c>
      <c r="K401" s="177">
        <v>448</v>
      </c>
      <c r="L401" s="178">
        <v>457</v>
      </c>
      <c r="M401" s="172">
        <v>1513</v>
      </c>
      <c r="N401" s="177">
        <v>565</v>
      </c>
      <c r="O401" s="177">
        <v>459</v>
      </c>
      <c r="P401" s="178">
        <v>489</v>
      </c>
    </row>
    <row r="402" spans="1:16" x14ac:dyDescent="0.3">
      <c r="A402" s="175" t="s">
        <v>539</v>
      </c>
      <c r="B402" s="176" t="s">
        <v>763</v>
      </c>
      <c r="C402" s="176" t="s">
        <v>1594</v>
      </c>
      <c r="D402" s="175" t="s">
        <v>779</v>
      </c>
      <c r="E402" s="172">
        <v>1441</v>
      </c>
      <c r="F402" s="177">
        <v>376</v>
      </c>
      <c r="G402" s="177">
        <v>722</v>
      </c>
      <c r="H402" s="178">
        <v>343</v>
      </c>
      <c r="I402" s="172">
        <v>1483</v>
      </c>
      <c r="J402" s="177">
        <v>381</v>
      </c>
      <c r="K402" s="177">
        <v>719</v>
      </c>
      <c r="L402" s="178">
        <v>383</v>
      </c>
      <c r="M402" s="172">
        <v>1470</v>
      </c>
      <c r="N402" s="177">
        <v>377</v>
      </c>
      <c r="O402" s="177">
        <v>719</v>
      </c>
      <c r="P402" s="178">
        <v>374</v>
      </c>
    </row>
    <row r="403" spans="1:16" x14ac:dyDescent="0.3">
      <c r="A403" s="175" t="s">
        <v>938</v>
      </c>
      <c r="B403" s="176" t="s">
        <v>309</v>
      </c>
      <c r="C403" s="176" t="s">
        <v>1595</v>
      </c>
      <c r="D403" s="175" t="s">
        <v>329</v>
      </c>
      <c r="E403" s="172">
        <v>1437</v>
      </c>
      <c r="F403" s="177">
        <v>611</v>
      </c>
      <c r="G403" s="177">
        <v>468</v>
      </c>
      <c r="H403" s="178">
        <v>358</v>
      </c>
      <c r="I403" s="172">
        <v>1489</v>
      </c>
      <c r="J403" s="177">
        <v>615</v>
      </c>
      <c r="K403" s="177">
        <v>467</v>
      </c>
      <c r="L403" s="178">
        <v>407</v>
      </c>
      <c r="M403" s="172">
        <v>1482</v>
      </c>
      <c r="N403" s="177">
        <v>617</v>
      </c>
      <c r="O403" s="177">
        <v>454</v>
      </c>
      <c r="P403" s="178">
        <v>411</v>
      </c>
    </row>
    <row r="404" spans="1:16" x14ac:dyDescent="0.3">
      <c r="A404" s="175" t="s">
        <v>873</v>
      </c>
      <c r="B404" s="176" t="s">
        <v>261</v>
      </c>
      <c r="C404" s="176" t="s">
        <v>1596</v>
      </c>
      <c r="D404" s="175" t="s">
        <v>294</v>
      </c>
      <c r="E404" s="172">
        <v>1152</v>
      </c>
      <c r="F404" s="177">
        <v>370</v>
      </c>
      <c r="G404" s="177">
        <v>351</v>
      </c>
      <c r="H404" s="178">
        <v>431</v>
      </c>
      <c r="I404" s="172">
        <v>1284</v>
      </c>
      <c r="J404" s="177">
        <v>461</v>
      </c>
      <c r="K404" s="177">
        <v>330</v>
      </c>
      <c r="L404" s="178">
        <v>493</v>
      </c>
      <c r="M404" s="172">
        <v>1466</v>
      </c>
      <c r="N404" s="177">
        <v>474</v>
      </c>
      <c r="O404" s="177">
        <v>504</v>
      </c>
      <c r="P404" s="178">
        <v>488</v>
      </c>
    </row>
    <row r="405" spans="1:16" x14ac:dyDescent="0.3">
      <c r="A405" s="175" t="s">
        <v>819</v>
      </c>
      <c r="B405" s="176" t="s">
        <v>506</v>
      </c>
      <c r="C405" s="176" t="s">
        <v>1597</v>
      </c>
      <c r="D405" s="175" t="s">
        <v>1029</v>
      </c>
      <c r="E405" s="172">
        <v>1331</v>
      </c>
      <c r="F405" s="177">
        <v>543</v>
      </c>
      <c r="G405" s="177">
        <v>571</v>
      </c>
      <c r="H405" s="178">
        <v>217</v>
      </c>
      <c r="I405" s="172">
        <v>1471</v>
      </c>
      <c r="J405" s="177">
        <v>598</v>
      </c>
      <c r="K405" s="177">
        <v>604</v>
      </c>
      <c r="L405" s="178">
        <v>269</v>
      </c>
      <c r="M405" s="172">
        <v>1448</v>
      </c>
      <c r="N405" s="177">
        <v>584</v>
      </c>
      <c r="O405" s="177">
        <v>613</v>
      </c>
      <c r="P405" s="178">
        <v>251</v>
      </c>
    </row>
    <row r="406" spans="1:16" x14ac:dyDescent="0.3">
      <c r="A406" s="175" t="s">
        <v>819</v>
      </c>
      <c r="B406" s="176" t="s">
        <v>1039</v>
      </c>
      <c r="C406" s="176" t="s">
        <v>1598</v>
      </c>
      <c r="D406" s="175" t="s">
        <v>1047</v>
      </c>
      <c r="E406" s="172">
        <v>1324</v>
      </c>
      <c r="F406" s="177">
        <v>382</v>
      </c>
      <c r="G406" s="177">
        <v>608</v>
      </c>
      <c r="H406" s="178">
        <v>334</v>
      </c>
      <c r="I406" s="172">
        <v>1480</v>
      </c>
      <c r="J406" s="177">
        <v>442</v>
      </c>
      <c r="K406" s="177">
        <v>647</v>
      </c>
      <c r="L406" s="178">
        <v>391</v>
      </c>
      <c r="M406" s="172">
        <v>1451</v>
      </c>
      <c r="N406" s="177">
        <v>417</v>
      </c>
      <c r="O406" s="177">
        <v>658</v>
      </c>
      <c r="P406" s="178">
        <v>376</v>
      </c>
    </row>
    <row r="407" spans="1:16" x14ac:dyDescent="0.3">
      <c r="A407" s="175" t="s">
        <v>107</v>
      </c>
      <c r="B407" s="176" t="s">
        <v>1086</v>
      </c>
      <c r="C407" s="176" t="s">
        <v>1599</v>
      </c>
      <c r="D407" s="175" t="s">
        <v>354</v>
      </c>
      <c r="E407" s="172">
        <v>1388</v>
      </c>
      <c r="F407" s="177">
        <v>442</v>
      </c>
      <c r="G407" s="177">
        <v>583</v>
      </c>
      <c r="H407" s="178">
        <v>363</v>
      </c>
      <c r="I407" s="172">
        <v>1426</v>
      </c>
      <c r="J407" s="177">
        <v>455</v>
      </c>
      <c r="K407" s="177">
        <v>587</v>
      </c>
      <c r="L407" s="178">
        <v>384</v>
      </c>
      <c r="M407" s="172">
        <v>1496</v>
      </c>
      <c r="N407" s="177">
        <v>457</v>
      </c>
      <c r="O407" s="177">
        <v>621</v>
      </c>
      <c r="P407" s="178">
        <v>418</v>
      </c>
    </row>
    <row r="408" spans="1:16" x14ac:dyDescent="0.3">
      <c r="A408" s="175" t="s">
        <v>938</v>
      </c>
      <c r="B408" s="176" t="s">
        <v>108</v>
      </c>
      <c r="C408" s="176" t="s">
        <v>1600</v>
      </c>
      <c r="D408" s="175" t="s">
        <v>160</v>
      </c>
      <c r="E408" s="172">
        <v>1561</v>
      </c>
      <c r="F408" s="177">
        <v>925</v>
      </c>
      <c r="G408" s="177">
        <v>386</v>
      </c>
      <c r="H408" s="178">
        <v>250</v>
      </c>
      <c r="I408" s="172">
        <v>1602</v>
      </c>
      <c r="J408" s="177">
        <v>934</v>
      </c>
      <c r="K408" s="177">
        <v>382</v>
      </c>
      <c r="L408" s="178">
        <v>286</v>
      </c>
      <c r="M408" s="172">
        <v>1437</v>
      </c>
      <c r="N408" s="177">
        <v>836</v>
      </c>
      <c r="O408" s="177">
        <v>333</v>
      </c>
      <c r="P408" s="178">
        <v>268</v>
      </c>
    </row>
    <row r="409" spans="1:16" x14ac:dyDescent="0.3">
      <c r="A409" s="175" t="s">
        <v>680</v>
      </c>
      <c r="B409" s="176" t="s">
        <v>108</v>
      </c>
      <c r="C409" s="176" t="s">
        <v>1601</v>
      </c>
      <c r="D409" s="175" t="s">
        <v>216</v>
      </c>
      <c r="E409" s="172">
        <v>1390</v>
      </c>
      <c r="F409" s="177">
        <v>756</v>
      </c>
      <c r="G409" s="177">
        <v>251</v>
      </c>
      <c r="H409" s="178">
        <v>383</v>
      </c>
      <c r="I409" s="172">
        <v>1436</v>
      </c>
      <c r="J409" s="177">
        <v>768</v>
      </c>
      <c r="K409" s="177">
        <v>256</v>
      </c>
      <c r="L409" s="178">
        <v>412</v>
      </c>
      <c r="M409" s="172">
        <v>1409</v>
      </c>
      <c r="N409" s="177">
        <v>773</v>
      </c>
      <c r="O409" s="177">
        <v>260</v>
      </c>
      <c r="P409" s="178">
        <v>376</v>
      </c>
    </row>
    <row r="410" spans="1:16" x14ac:dyDescent="0.3">
      <c r="A410" s="175" t="s">
        <v>308</v>
      </c>
      <c r="B410" s="176" t="s">
        <v>569</v>
      </c>
      <c r="C410" s="176" t="s">
        <v>1602</v>
      </c>
      <c r="D410" s="175" t="s">
        <v>573</v>
      </c>
      <c r="E410" s="172">
        <v>1282</v>
      </c>
      <c r="F410" s="177">
        <v>291</v>
      </c>
      <c r="G410" s="177">
        <v>913</v>
      </c>
      <c r="H410" s="178">
        <v>78</v>
      </c>
      <c r="I410" s="172">
        <v>1319</v>
      </c>
      <c r="J410" s="177">
        <v>292</v>
      </c>
      <c r="K410" s="177">
        <v>939</v>
      </c>
      <c r="L410" s="178">
        <v>88</v>
      </c>
      <c r="M410" s="172">
        <v>1439</v>
      </c>
      <c r="N410" s="177">
        <v>363</v>
      </c>
      <c r="O410" s="177">
        <v>992</v>
      </c>
      <c r="P410" s="178">
        <v>84</v>
      </c>
    </row>
    <row r="411" spans="1:16" x14ac:dyDescent="0.3">
      <c r="A411" s="175" t="s">
        <v>308</v>
      </c>
      <c r="B411" s="176" t="s">
        <v>475</v>
      </c>
      <c r="C411" s="176" t="s">
        <v>1603</v>
      </c>
      <c r="D411" s="175" t="s">
        <v>486</v>
      </c>
      <c r="E411" s="172">
        <v>1425</v>
      </c>
      <c r="F411" s="177">
        <v>209</v>
      </c>
      <c r="G411" s="177">
        <v>740</v>
      </c>
      <c r="H411" s="178">
        <v>476</v>
      </c>
      <c r="I411" s="172">
        <v>1453</v>
      </c>
      <c r="J411" s="177">
        <v>207</v>
      </c>
      <c r="K411" s="177">
        <v>734</v>
      </c>
      <c r="L411" s="178">
        <v>512</v>
      </c>
      <c r="M411" s="172">
        <v>1420</v>
      </c>
      <c r="N411" s="177">
        <v>202</v>
      </c>
      <c r="O411" s="177">
        <v>718</v>
      </c>
      <c r="P411" s="178">
        <v>500</v>
      </c>
    </row>
    <row r="412" spans="1:16" x14ac:dyDescent="0.3">
      <c r="A412" s="175" t="s">
        <v>792</v>
      </c>
      <c r="B412" s="176" t="s">
        <v>108</v>
      </c>
      <c r="C412" s="176" t="s">
        <v>1604</v>
      </c>
      <c r="D412" s="175" t="s">
        <v>118</v>
      </c>
      <c r="E412" s="172">
        <v>1372</v>
      </c>
      <c r="F412" s="177">
        <v>535</v>
      </c>
      <c r="G412" s="177">
        <v>655</v>
      </c>
      <c r="H412" s="178">
        <v>182</v>
      </c>
      <c r="I412" s="172">
        <v>1391</v>
      </c>
      <c r="J412" s="177">
        <v>506</v>
      </c>
      <c r="K412" s="177">
        <v>674</v>
      </c>
      <c r="L412" s="178">
        <v>211</v>
      </c>
      <c r="M412" s="172">
        <v>1420</v>
      </c>
      <c r="N412" s="177">
        <v>506</v>
      </c>
      <c r="O412" s="177">
        <v>714</v>
      </c>
      <c r="P412" s="178">
        <v>200</v>
      </c>
    </row>
    <row r="413" spans="1:16" x14ac:dyDescent="0.3">
      <c r="A413" s="175" t="s">
        <v>474</v>
      </c>
      <c r="B413" s="176" t="s">
        <v>1188</v>
      </c>
      <c r="C413" s="176" t="s">
        <v>1605</v>
      </c>
      <c r="D413" s="175" t="s">
        <v>1192</v>
      </c>
      <c r="E413" s="172">
        <v>1339</v>
      </c>
      <c r="F413" s="177">
        <v>803</v>
      </c>
      <c r="G413" s="177">
        <v>231</v>
      </c>
      <c r="H413" s="178">
        <v>305</v>
      </c>
      <c r="I413" s="172">
        <v>1453</v>
      </c>
      <c r="J413" s="177">
        <v>808</v>
      </c>
      <c r="K413" s="177">
        <v>277</v>
      </c>
      <c r="L413" s="178">
        <v>368</v>
      </c>
      <c r="M413" s="172">
        <v>1409</v>
      </c>
      <c r="N413" s="177">
        <v>796</v>
      </c>
      <c r="O413" s="177">
        <v>266</v>
      </c>
      <c r="P413" s="178">
        <v>347</v>
      </c>
    </row>
    <row r="414" spans="1:16" x14ac:dyDescent="0.3">
      <c r="A414" s="175" t="s">
        <v>1085</v>
      </c>
      <c r="B414" s="176" t="s">
        <v>569</v>
      </c>
      <c r="C414" s="176" t="s">
        <v>1606</v>
      </c>
      <c r="D414" s="175" t="s">
        <v>641</v>
      </c>
      <c r="E414" s="172">
        <v>1086</v>
      </c>
      <c r="F414" s="177">
        <v>525</v>
      </c>
      <c r="G414" s="177">
        <v>260</v>
      </c>
      <c r="H414" s="178">
        <v>301</v>
      </c>
      <c r="I414" s="172">
        <v>1345</v>
      </c>
      <c r="J414" s="177">
        <v>601</v>
      </c>
      <c r="K414" s="177">
        <v>341</v>
      </c>
      <c r="L414" s="178">
        <v>403</v>
      </c>
      <c r="M414" s="172">
        <v>1424</v>
      </c>
      <c r="N414" s="177">
        <v>610</v>
      </c>
      <c r="O414" s="177">
        <v>394</v>
      </c>
      <c r="P414" s="178">
        <v>420</v>
      </c>
    </row>
    <row r="415" spans="1:16" x14ac:dyDescent="0.3">
      <c r="A415" s="175" t="s">
        <v>1085</v>
      </c>
      <c r="B415" s="176" t="s">
        <v>1039</v>
      </c>
      <c r="C415" s="176" t="s">
        <v>1607</v>
      </c>
      <c r="D415" s="175" t="s">
        <v>1048</v>
      </c>
      <c r="E415" s="172">
        <v>1226</v>
      </c>
      <c r="F415" s="177">
        <v>251</v>
      </c>
      <c r="G415" s="177">
        <v>597</v>
      </c>
      <c r="H415" s="178">
        <v>378</v>
      </c>
      <c r="I415" s="172">
        <v>1313</v>
      </c>
      <c r="J415" s="177">
        <v>261</v>
      </c>
      <c r="K415" s="177">
        <v>632</v>
      </c>
      <c r="L415" s="178">
        <v>420</v>
      </c>
      <c r="M415" s="172">
        <v>1403</v>
      </c>
      <c r="N415" s="177">
        <v>329</v>
      </c>
      <c r="O415" s="177">
        <v>655</v>
      </c>
      <c r="P415" s="178">
        <v>419</v>
      </c>
    </row>
    <row r="416" spans="1:16" x14ac:dyDescent="0.3">
      <c r="A416" s="175" t="s">
        <v>1038</v>
      </c>
      <c r="B416" s="176" t="s">
        <v>939</v>
      </c>
      <c r="C416" s="176" t="s">
        <v>1608</v>
      </c>
      <c r="D416" s="175" t="s">
        <v>950</v>
      </c>
      <c r="E416" s="172">
        <v>1313</v>
      </c>
      <c r="F416" s="177">
        <v>351</v>
      </c>
      <c r="G416" s="177">
        <v>699</v>
      </c>
      <c r="H416" s="178">
        <v>263</v>
      </c>
      <c r="I416" s="172">
        <v>1376</v>
      </c>
      <c r="J416" s="177">
        <v>357</v>
      </c>
      <c r="K416" s="177">
        <v>732</v>
      </c>
      <c r="L416" s="178">
        <v>287</v>
      </c>
      <c r="M416" s="172">
        <v>1399</v>
      </c>
      <c r="N416" s="177">
        <v>350</v>
      </c>
      <c r="O416" s="177">
        <v>759</v>
      </c>
      <c r="P416" s="178">
        <v>290</v>
      </c>
    </row>
    <row r="417" spans="1:16" x14ac:dyDescent="0.3">
      <c r="A417" s="175" t="s">
        <v>308</v>
      </c>
      <c r="B417" s="176" t="s">
        <v>108</v>
      </c>
      <c r="C417" s="176" t="s">
        <v>1609</v>
      </c>
      <c r="D417" s="175" t="s">
        <v>217</v>
      </c>
      <c r="E417" s="172">
        <v>1291</v>
      </c>
      <c r="F417" s="177">
        <v>291</v>
      </c>
      <c r="G417" s="177">
        <v>459</v>
      </c>
      <c r="H417" s="178">
        <v>541</v>
      </c>
      <c r="I417" s="172">
        <v>1354</v>
      </c>
      <c r="J417" s="177">
        <v>318</v>
      </c>
      <c r="K417" s="177">
        <v>453</v>
      </c>
      <c r="L417" s="178">
        <v>583</v>
      </c>
      <c r="M417" s="172">
        <v>1436</v>
      </c>
      <c r="N417" s="177">
        <v>371</v>
      </c>
      <c r="O417" s="177">
        <v>440</v>
      </c>
      <c r="P417" s="178">
        <v>625</v>
      </c>
    </row>
    <row r="418" spans="1:16" x14ac:dyDescent="0.3">
      <c r="A418" s="175" t="s">
        <v>792</v>
      </c>
      <c r="B418" s="176" t="s">
        <v>1086</v>
      </c>
      <c r="C418" s="176" t="s">
        <v>1610</v>
      </c>
      <c r="D418" s="175" t="s">
        <v>1088</v>
      </c>
      <c r="E418" s="172">
        <v>1404</v>
      </c>
      <c r="F418" s="177">
        <v>321</v>
      </c>
      <c r="G418" s="177">
        <v>578</v>
      </c>
      <c r="H418" s="178">
        <v>505</v>
      </c>
      <c r="I418" s="172">
        <v>1413</v>
      </c>
      <c r="J418" s="177">
        <v>316</v>
      </c>
      <c r="K418" s="177">
        <v>576</v>
      </c>
      <c r="L418" s="178">
        <v>521</v>
      </c>
      <c r="M418" s="172">
        <v>1335</v>
      </c>
      <c r="N418" s="177">
        <v>296</v>
      </c>
      <c r="O418" s="177">
        <v>574</v>
      </c>
      <c r="P418" s="178">
        <v>465</v>
      </c>
    </row>
    <row r="419" spans="1:16" x14ac:dyDescent="0.3">
      <c r="A419" s="175" t="s">
        <v>747</v>
      </c>
      <c r="B419" s="176" t="s">
        <v>569</v>
      </c>
      <c r="C419" s="176" t="s">
        <v>1611</v>
      </c>
      <c r="D419" s="175" t="s">
        <v>649</v>
      </c>
      <c r="E419" s="172">
        <v>1245</v>
      </c>
      <c r="F419" s="177">
        <v>462</v>
      </c>
      <c r="G419" s="177">
        <v>499</v>
      </c>
      <c r="H419" s="178">
        <v>284</v>
      </c>
      <c r="I419" s="172">
        <v>1551</v>
      </c>
      <c r="J419" s="177">
        <v>498</v>
      </c>
      <c r="K419" s="177">
        <v>639</v>
      </c>
      <c r="L419" s="178">
        <v>414</v>
      </c>
      <c r="M419" s="172">
        <v>1383</v>
      </c>
      <c r="N419" s="177">
        <v>513</v>
      </c>
      <c r="O419" s="177">
        <v>462</v>
      </c>
      <c r="P419" s="178">
        <v>408</v>
      </c>
    </row>
    <row r="420" spans="1:16" x14ac:dyDescent="0.3">
      <c r="A420" s="175" t="s">
        <v>792</v>
      </c>
      <c r="B420" s="176" t="s">
        <v>475</v>
      </c>
      <c r="C420" s="176" t="s">
        <v>1612</v>
      </c>
      <c r="D420" s="176" t="s">
        <v>477</v>
      </c>
      <c r="E420" s="172">
        <v>1344</v>
      </c>
      <c r="F420" s="177">
        <v>309</v>
      </c>
      <c r="G420" s="177">
        <v>742</v>
      </c>
      <c r="H420" s="178">
        <v>293</v>
      </c>
      <c r="I420" s="172">
        <v>1342</v>
      </c>
      <c r="J420" s="177">
        <v>308</v>
      </c>
      <c r="K420" s="177">
        <v>695</v>
      </c>
      <c r="L420" s="178">
        <v>339</v>
      </c>
      <c r="M420" s="172">
        <v>1320</v>
      </c>
      <c r="N420" s="177">
        <v>299</v>
      </c>
      <c r="O420" s="177">
        <v>748</v>
      </c>
      <c r="P420" s="178">
        <v>273</v>
      </c>
    </row>
    <row r="421" spans="1:16" x14ac:dyDescent="0.3">
      <c r="A421" s="175" t="s">
        <v>539</v>
      </c>
      <c r="B421" s="176" t="s">
        <v>569</v>
      </c>
      <c r="C421" s="176" t="s">
        <v>1613</v>
      </c>
      <c r="D421" s="175" t="s">
        <v>579</v>
      </c>
      <c r="E421" s="172">
        <v>1274</v>
      </c>
      <c r="F421" s="177">
        <v>527</v>
      </c>
      <c r="G421" s="177">
        <v>467</v>
      </c>
      <c r="H421" s="178">
        <v>280</v>
      </c>
      <c r="I421" s="172">
        <v>1345</v>
      </c>
      <c r="J421" s="177">
        <v>534</v>
      </c>
      <c r="K421" s="177">
        <v>488</v>
      </c>
      <c r="L421" s="178">
        <v>323</v>
      </c>
      <c r="M421" s="172">
        <v>1374</v>
      </c>
      <c r="N421" s="177">
        <v>537</v>
      </c>
      <c r="O421" s="177">
        <v>524</v>
      </c>
      <c r="P421" s="178">
        <v>313</v>
      </c>
    </row>
    <row r="422" spans="1:16" x14ac:dyDescent="0.3">
      <c r="A422" s="175" t="s">
        <v>762</v>
      </c>
      <c r="B422" s="176" t="s">
        <v>108</v>
      </c>
      <c r="C422" s="176" t="s">
        <v>1614</v>
      </c>
      <c r="D422" s="175" t="s">
        <v>173</v>
      </c>
      <c r="E422" s="172">
        <v>1272</v>
      </c>
      <c r="F422" s="177">
        <v>164</v>
      </c>
      <c r="G422" s="177">
        <v>894</v>
      </c>
      <c r="H422" s="178">
        <v>214</v>
      </c>
      <c r="I422" s="172">
        <v>1339</v>
      </c>
      <c r="J422" s="177">
        <v>204</v>
      </c>
      <c r="K422" s="177">
        <v>867</v>
      </c>
      <c r="L422" s="178">
        <v>268</v>
      </c>
      <c r="M422" s="172">
        <v>1349</v>
      </c>
      <c r="N422" s="177">
        <v>205</v>
      </c>
      <c r="O422" s="177">
        <v>910</v>
      </c>
      <c r="P422" s="178">
        <v>234</v>
      </c>
    </row>
    <row r="423" spans="1:16" x14ac:dyDescent="0.3">
      <c r="A423" s="175" t="s">
        <v>873</v>
      </c>
      <c r="B423" s="176" t="s">
        <v>939</v>
      </c>
      <c r="C423" s="176" t="s">
        <v>1615</v>
      </c>
      <c r="D423" s="176" t="s">
        <v>993</v>
      </c>
      <c r="E423" s="172">
        <v>1181</v>
      </c>
      <c r="F423" s="177">
        <v>313</v>
      </c>
      <c r="G423" s="177">
        <v>474</v>
      </c>
      <c r="H423" s="178">
        <v>394</v>
      </c>
      <c r="I423" s="172">
        <v>1411</v>
      </c>
      <c r="J423" s="177">
        <v>435</v>
      </c>
      <c r="K423" s="177">
        <v>532</v>
      </c>
      <c r="L423" s="178">
        <v>444</v>
      </c>
      <c r="M423" s="172">
        <v>1354</v>
      </c>
      <c r="N423" s="177">
        <v>453</v>
      </c>
      <c r="O423" s="177">
        <v>484</v>
      </c>
      <c r="P423" s="178">
        <v>417</v>
      </c>
    </row>
    <row r="424" spans="1:16" x14ac:dyDescent="0.3">
      <c r="A424" s="175" t="s">
        <v>512</v>
      </c>
      <c r="B424" s="176" t="s">
        <v>475</v>
      </c>
      <c r="C424" s="176" t="s">
        <v>1616</v>
      </c>
      <c r="D424" s="175" t="s">
        <v>479</v>
      </c>
      <c r="E424" s="172">
        <v>1312</v>
      </c>
      <c r="F424" s="177">
        <v>252</v>
      </c>
      <c r="G424" s="177">
        <v>808</v>
      </c>
      <c r="H424" s="178">
        <v>252</v>
      </c>
      <c r="I424" s="172">
        <v>1370</v>
      </c>
      <c r="J424" s="177">
        <v>253</v>
      </c>
      <c r="K424" s="177">
        <v>812</v>
      </c>
      <c r="L424" s="178">
        <v>305</v>
      </c>
      <c r="M424" s="172">
        <v>1376</v>
      </c>
      <c r="N424" s="177">
        <v>262</v>
      </c>
      <c r="O424" s="177">
        <v>812</v>
      </c>
      <c r="P424" s="178">
        <v>302</v>
      </c>
    </row>
    <row r="425" spans="1:16" x14ac:dyDescent="0.3">
      <c r="A425" s="175" t="s">
        <v>107</v>
      </c>
      <c r="B425" s="176" t="s">
        <v>1039</v>
      </c>
      <c r="C425" s="176" t="s">
        <v>1617</v>
      </c>
      <c r="D425" s="175" t="s">
        <v>1043</v>
      </c>
      <c r="E425" s="172">
        <v>1175</v>
      </c>
      <c r="F425" s="177">
        <v>160</v>
      </c>
      <c r="G425" s="177">
        <v>924</v>
      </c>
      <c r="H425" s="178">
        <v>91</v>
      </c>
      <c r="I425" s="172">
        <v>1215</v>
      </c>
      <c r="J425" s="177">
        <v>169</v>
      </c>
      <c r="K425" s="177">
        <v>940</v>
      </c>
      <c r="L425" s="178">
        <v>106</v>
      </c>
      <c r="M425" s="172">
        <v>1372</v>
      </c>
      <c r="N425" s="177">
        <v>167</v>
      </c>
      <c r="O425" s="177">
        <v>1103</v>
      </c>
      <c r="P425" s="178">
        <v>102</v>
      </c>
    </row>
    <row r="426" spans="1:16" x14ac:dyDescent="0.3">
      <c r="A426" s="175" t="s">
        <v>539</v>
      </c>
      <c r="B426" s="176" t="s">
        <v>1086</v>
      </c>
      <c r="C426" s="176" t="s">
        <v>1618</v>
      </c>
      <c r="D426" s="175" t="s">
        <v>1114</v>
      </c>
      <c r="E426" s="172">
        <v>1556</v>
      </c>
      <c r="F426" s="177">
        <v>507</v>
      </c>
      <c r="G426" s="177">
        <v>700</v>
      </c>
      <c r="H426" s="178">
        <v>349</v>
      </c>
      <c r="I426" s="172">
        <v>1571</v>
      </c>
      <c r="J426" s="177">
        <v>462</v>
      </c>
      <c r="K426" s="177">
        <v>721</v>
      </c>
      <c r="L426" s="178">
        <v>388</v>
      </c>
      <c r="M426" s="172">
        <v>1372</v>
      </c>
      <c r="N426" s="177">
        <v>283</v>
      </c>
      <c r="O426" s="177">
        <v>703</v>
      </c>
      <c r="P426" s="178">
        <v>386</v>
      </c>
    </row>
    <row r="427" spans="1:16" x14ac:dyDescent="0.3">
      <c r="A427" s="175" t="s">
        <v>308</v>
      </c>
      <c r="B427" s="176" t="s">
        <v>309</v>
      </c>
      <c r="C427" s="176" t="s">
        <v>1619</v>
      </c>
      <c r="D427" s="175" t="s">
        <v>359</v>
      </c>
      <c r="E427" s="172">
        <v>1351</v>
      </c>
      <c r="F427" s="177">
        <v>219</v>
      </c>
      <c r="G427" s="177">
        <v>952</v>
      </c>
      <c r="H427" s="178">
        <v>180</v>
      </c>
      <c r="I427" s="172">
        <v>1377</v>
      </c>
      <c r="J427" s="177">
        <v>221</v>
      </c>
      <c r="K427" s="177">
        <v>972</v>
      </c>
      <c r="L427" s="178">
        <v>184</v>
      </c>
      <c r="M427" s="172">
        <v>1369</v>
      </c>
      <c r="N427" s="177">
        <v>220</v>
      </c>
      <c r="O427" s="177">
        <v>966</v>
      </c>
      <c r="P427" s="178">
        <v>183</v>
      </c>
    </row>
    <row r="428" spans="1:16" x14ac:dyDescent="0.3">
      <c r="A428" s="175" t="s">
        <v>1038</v>
      </c>
      <c r="B428" s="176" t="s">
        <v>712</v>
      </c>
      <c r="C428" s="176" t="s">
        <v>1620</v>
      </c>
      <c r="D428" s="175" t="s">
        <v>744</v>
      </c>
      <c r="E428" s="172">
        <v>1298</v>
      </c>
      <c r="F428" s="177">
        <v>347</v>
      </c>
      <c r="G428" s="177">
        <v>566</v>
      </c>
      <c r="H428" s="178">
        <v>385</v>
      </c>
      <c r="I428" s="172">
        <v>1335</v>
      </c>
      <c r="J428" s="177">
        <v>348</v>
      </c>
      <c r="K428" s="177">
        <v>568</v>
      </c>
      <c r="L428" s="178">
        <v>419</v>
      </c>
      <c r="M428" s="172">
        <v>1355</v>
      </c>
      <c r="N428" s="177">
        <v>347</v>
      </c>
      <c r="O428" s="177">
        <v>601</v>
      </c>
      <c r="P428" s="178">
        <v>407</v>
      </c>
    </row>
    <row r="429" spans="1:16" x14ac:dyDescent="0.3">
      <c r="A429" s="175" t="s">
        <v>260</v>
      </c>
      <c r="B429" s="176" t="s">
        <v>449</v>
      </c>
      <c r="C429" s="176" t="s">
        <v>1621</v>
      </c>
      <c r="D429" s="175" t="s">
        <v>937</v>
      </c>
      <c r="E429" s="172">
        <v>1302</v>
      </c>
      <c r="F429" s="177">
        <v>246</v>
      </c>
      <c r="G429" s="177">
        <v>650</v>
      </c>
      <c r="H429" s="178">
        <v>406</v>
      </c>
      <c r="I429" s="172">
        <v>1401</v>
      </c>
      <c r="J429" s="177">
        <v>283</v>
      </c>
      <c r="K429" s="177">
        <v>675</v>
      </c>
      <c r="L429" s="178">
        <v>443</v>
      </c>
      <c r="M429" s="172">
        <v>1350</v>
      </c>
      <c r="N429" s="177">
        <v>267</v>
      </c>
      <c r="O429" s="177">
        <v>657</v>
      </c>
      <c r="P429" s="178">
        <v>426</v>
      </c>
    </row>
    <row r="430" spans="1:16" x14ac:dyDescent="0.3">
      <c r="A430" s="175" t="s">
        <v>107</v>
      </c>
      <c r="B430" s="176" t="s">
        <v>939</v>
      </c>
      <c r="C430" s="176" t="s">
        <v>1622</v>
      </c>
      <c r="D430" s="175" t="s">
        <v>986</v>
      </c>
      <c r="E430" s="172">
        <v>1616</v>
      </c>
      <c r="F430" s="177">
        <v>1040</v>
      </c>
      <c r="G430" s="177">
        <v>178</v>
      </c>
      <c r="H430" s="178">
        <v>398</v>
      </c>
      <c r="I430" s="172">
        <v>1747</v>
      </c>
      <c r="J430" s="177">
        <v>1101</v>
      </c>
      <c r="K430" s="177">
        <v>200</v>
      </c>
      <c r="L430" s="178">
        <v>446</v>
      </c>
      <c r="M430" s="172">
        <v>1309</v>
      </c>
      <c r="N430" s="177">
        <v>719</v>
      </c>
      <c r="O430" s="177">
        <v>194</v>
      </c>
      <c r="P430" s="178">
        <v>396</v>
      </c>
    </row>
    <row r="431" spans="1:16" x14ac:dyDescent="0.3">
      <c r="A431" s="175" t="s">
        <v>568</v>
      </c>
      <c r="B431" s="176" t="s">
        <v>108</v>
      </c>
      <c r="C431" s="176" t="s">
        <v>1623</v>
      </c>
      <c r="D431" s="175" t="s">
        <v>137</v>
      </c>
      <c r="E431" s="172">
        <v>1300</v>
      </c>
      <c r="F431" s="177">
        <v>496</v>
      </c>
      <c r="G431" s="177">
        <v>425</v>
      </c>
      <c r="H431" s="178">
        <v>379</v>
      </c>
      <c r="I431" s="172">
        <v>1372</v>
      </c>
      <c r="J431" s="177">
        <v>503</v>
      </c>
      <c r="K431" s="177">
        <v>430</v>
      </c>
      <c r="L431" s="178">
        <v>439</v>
      </c>
      <c r="M431" s="172">
        <v>1325</v>
      </c>
      <c r="N431" s="177">
        <v>487</v>
      </c>
      <c r="O431" s="177">
        <v>430</v>
      </c>
      <c r="P431" s="178">
        <v>408</v>
      </c>
    </row>
    <row r="432" spans="1:16" x14ac:dyDescent="0.3">
      <c r="A432" s="175" t="s">
        <v>873</v>
      </c>
      <c r="B432" s="176" t="s">
        <v>748</v>
      </c>
      <c r="C432" s="176" t="s">
        <v>1624</v>
      </c>
      <c r="D432" s="175" t="s">
        <v>306</v>
      </c>
      <c r="E432" s="172">
        <v>1298</v>
      </c>
      <c r="F432" s="177">
        <v>325</v>
      </c>
      <c r="G432" s="177">
        <v>385</v>
      </c>
      <c r="H432" s="178">
        <v>588</v>
      </c>
      <c r="I432" s="172">
        <v>1369</v>
      </c>
      <c r="J432" s="177">
        <v>331</v>
      </c>
      <c r="K432" s="177">
        <v>414</v>
      </c>
      <c r="L432" s="178">
        <v>624</v>
      </c>
      <c r="M432" s="172">
        <v>1359</v>
      </c>
      <c r="N432" s="177">
        <v>320</v>
      </c>
      <c r="O432" s="177">
        <v>398</v>
      </c>
      <c r="P432" s="178">
        <v>641</v>
      </c>
    </row>
    <row r="433" spans="1:16" x14ac:dyDescent="0.3">
      <c r="A433" s="175" t="s">
        <v>539</v>
      </c>
      <c r="B433" s="176" t="s">
        <v>181</v>
      </c>
      <c r="C433" s="176" t="s">
        <v>1625</v>
      </c>
      <c r="D433" s="175" t="s">
        <v>828</v>
      </c>
      <c r="E433" s="172">
        <v>1224</v>
      </c>
      <c r="F433" s="177">
        <v>553</v>
      </c>
      <c r="G433" s="177">
        <v>335</v>
      </c>
      <c r="H433" s="178">
        <v>336</v>
      </c>
      <c r="I433" s="172">
        <v>1357</v>
      </c>
      <c r="J433" s="177">
        <v>584</v>
      </c>
      <c r="K433" s="177">
        <v>343</v>
      </c>
      <c r="L433" s="178">
        <v>430</v>
      </c>
      <c r="M433" s="172">
        <v>1284</v>
      </c>
      <c r="N433" s="177">
        <v>568</v>
      </c>
      <c r="O433" s="177">
        <v>326</v>
      </c>
      <c r="P433" s="178">
        <v>390</v>
      </c>
    </row>
    <row r="434" spans="1:16" x14ac:dyDescent="0.3">
      <c r="A434" s="175" t="s">
        <v>260</v>
      </c>
      <c r="B434" s="176" t="s">
        <v>181</v>
      </c>
      <c r="C434" s="176" t="s">
        <v>1626</v>
      </c>
      <c r="D434" s="175" t="s">
        <v>830</v>
      </c>
      <c r="E434" s="172">
        <v>1178</v>
      </c>
      <c r="F434" s="177">
        <v>202</v>
      </c>
      <c r="G434" s="177">
        <v>642</v>
      </c>
      <c r="H434" s="178">
        <v>334</v>
      </c>
      <c r="I434" s="172">
        <v>1210</v>
      </c>
      <c r="J434" s="177">
        <v>361</v>
      </c>
      <c r="K434" s="177">
        <v>498</v>
      </c>
      <c r="L434" s="178">
        <v>351</v>
      </c>
      <c r="M434" s="172">
        <v>1302</v>
      </c>
      <c r="N434" s="177">
        <v>537</v>
      </c>
      <c r="O434" s="177">
        <v>435</v>
      </c>
      <c r="P434" s="178">
        <v>330</v>
      </c>
    </row>
    <row r="435" spans="1:16" x14ac:dyDescent="0.3">
      <c r="A435" s="175" t="s">
        <v>512</v>
      </c>
      <c r="B435" s="176" t="s">
        <v>513</v>
      </c>
      <c r="C435" s="176" t="s">
        <v>1627</v>
      </c>
      <c r="D435" s="175" t="s">
        <v>536</v>
      </c>
      <c r="E435" s="172">
        <v>1137</v>
      </c>
      <c r="F435" s="177">
        <v>325</v>
      </c>
      <c r="G435" s="177">
        <v>599</v>
      </c>
      <c r="H435" s="178">
        <v>213</v>
      </c>
      <c r="I435" s="172">
        <v>1321</v>
      </c>
      <c r="J435" s="177">
        <v>343</v>
      </c>
      <c r="K435" s="177">
        <v>736</v>
      </c>
      <c r="L435" s="178">
        <v>242</v>
      </c>
      <c r="M435" s="172">
        <v>1315</v>
      </c>
      <c r="N435" s="177">
        <v>326</v>
      </c>
      <c r="O435" s="177">
        <v>748</v>
      </c>
      <c r="P435" s="178">
        <v>241</v>
      </c>
    </row>
    <row r="436" spans="1:16" x14ac:dyDescent="0.3">
      <c r="A436" s="175" t="s">
        <v>680</v>
      </c>
      <c r="B436" s="176" t="s">
        <v>309</v>
      </c>
      <c r="C436" s="176" t="s">
        <v>1628</v>
      </c>
      <c r="D436" s="175" t="s">
        <v>317</v>
      </c>
      <c r="E436" s="172">
        <v>1165</v>
      </c>
      <c r="F436" s="177">
        <v>342</v>
      </c>
      <c r="G436" s="177">
        <v>619</v>
      </c>
      <c r="H436" s="178">
        <v>204</v>
      </c>
      <c r="I436" s="172">
        <v>1226</v>
      </c>
      <c r="J436" s="177">
        <v>342</v>
      </c>
      <c r="K436" s="177">
        <v>643</v>
      </c>
      <c r="L436" s="178">
        <v>241</v>
      </c>
      <c r="M436" s="172">
        <v>1304</v>
      </c>
      <c r="N436" s="177">
        <v>387</v>
      </c>
      <c r="O436" s="177">
        <v>686</v>
      </c>
      <c r="P436" s="178">
        <v>231</v>
      </c>
    </row>
    <row r="437" spans="1:16" x14ac:dyDescent="0.3">
      <c r="A437" s="175" t="s">
        <v>938</v>
      </c>
      <c r="B437" s="176" t="s">
        <v>108</v>
      </c>
      <c r="C437" s="176" t="s">
        <v>1629</v>
      </c>
      <c r="D437" s="175" t="s">
        <v>226</v>
      </c>
      <c r="E437" s="172">
        <v>1181</v>
      </c>
      <c r="F437" s="177">
        <v>356</v>
      </c>
      <c r="G437" s="177">
        <v>496</v>
      </c>
      <c r="H437" s="178">
        <v>329</v>
      </c>
      <c r="I437" s="172">
        <v>1309</v>
      </c>
      <c r="J437" s="177">
        <v>347</v>
      </c>
      <c r="K437" s="177">
        <v>587</v>
      </c>
      <c r="L437" s="178">
        <v>375</v>
      </c>
      <c r="M437" s="172">
        <v>1310</v>
      </c>
      <c r="N437" s="177">
        <v>368</v>
      </c>
      <c r="O437" s="177">
        <v>569</v>
      </c>
      <c r="P437" s="178">
        <v>373</v>
      </c>
    </row>
    <row r="438" spans="1:16" x14ac:dyDescent="0.3">
      <c r="A438" s="175" t="s">
        <v>762</v>
      </c>
      <c r="B438" s="176" t="s">
        <v>181</v>
      </c>
      <c r="C438" s="176" t="s">
        <v>1630</v>
      </c>
      <c r="D438" s="175" t="s">
        <v>864</v>
      </c>
      <c r="E438" s="172">
        <v>1222</v>
      </c>
      <c r="F438" s="177">
        <v>419</v>
      </c>
      <c r="G438" s="177">
        <v>624</v>
      </c>
      <c r="H438" s="178">
        <v>179</v>
      </c>
      <c r="I438" s="172">
        <v>1279</v>
      </c>
      <c r="J438" s="177">
        <v>410</v>
      </c>
      <c r="K438" s="177">
        <v>682</v>
      </c>
      <c r="L438" s="178">
        <v>187</v>
      </c>
      <c r="M438" s="172">
        <v>1286</v>
      </c>
      <c r="N438" s="177">
        <v>411</v>
      </c>
      <c r="O438" s="177">
        <v>704</v>
      </c>
      <c r="P438" s="178">
        <v>171</v>
      </c>
    </row>
    <row r="439" spans="1:16" x14ac:dyDescent="0.3">
      <c r="A439" s="175" t="s">
        <v>474</v>
      </c>
      <c r="B439" s="176" t="s">
        <v>449</v>
      </c>
      <c r="C439" s="176" t="s">
        <v>1631</v>
      </c>
      <c r="D439" s="175" t="s">
        <v>932</v>
      </c>
      <c r="E439" s="172">
        <v>1206</v>
      </c>
      <c r="F439" s="177">
        <v>594</v>
      </c>
      <c r="G439" s="177">
        <v>212</v>
      </c>
      <c r="H439" s="178">
        <v>400</v>
      </c>
      <c r="I439" s="172">
        <v>1257</v>
      </c>
      <c r="J439" s="177">
        <v>573</v>
      </c>
      <c r="K439" s="177">
        <v>197</v>
      </c>
      <c r="L439" s="178">
        <v>487</v>
      </c>
      <c r="M439" s="172">
        <v>1340</v>
      </c>
      <c r="N439" s="177">
        <v>570</v>
      </c>
      <c r="O439" s="177">
        <v>238</v>
      </c>
      <c r="P439" s="178">
        <v>532</v>
      </c>
    </row>
    <row r="440" spans="1:16" x14ac:dyDescent="0.3">
      <c r="A440" s="175" t="s">
        <v>1149</v>
      </c>
      <c r="B440" s="176" t="s">
        <v>506</v>
      </c>
      <c r="C440" s="176" t="s">
        <v>1632</v>
      </c>
      <c r="D440" s="175" t="s">
        <v>1035</v>
      </c>
      <c r="E440" s="172">
        <v>1304</v>
      </c>
      <c r="F440" s="177">
        <v>489</v>
      </c>
      <c r="G440" s="177">
        <v>576</v>
      </c>
      <c r="H440" s="178">
        <v>239</v>
      </c>
      <c r="I440" s="172">
        <v>1319</v>
      </c>
      <c r="J440" s="177">
        <v>489</v>
      </c>
      <c r="K440" s="177">
        <v>568</v>
      </c>
      <c r="L440" s="178">
        <v>262</v>
      </c>
      <c r="M440" s="172">
        <v>1268</v>
      </c>
      <c r="N440" s="177">
        <v>486</v>
      </c>
      <c r="O440" s="177">
        <v>533</v>
      </c>
      <c r="P440" s="178">
        <v>249</v>
      </c>
    </row>
    <row r="441" spans="1:16" x14ac:dyDescent="0.3">
      <c r="A441" s="175" t="s">
        <v>308</v>
      </c>
      <c r="B441" s="176" t="s">
        <v>309</v>
      </c>
      <c r="C441" s="176" t="s">
        <v>1633</v>
      </c>
      <c r="D441" s="175" t="s">
        <v>392</v>
      </c>
      <c r="E441" s="172">
        <v>1205</v>
      </c>
      <c r="F441" s="177">
        <v>474</v>
      </c>
      <c r="G441" s="177">
        <v>411</v>
      </c>
      <c r="H441" s="178">
        <v>320</v>
      </c>
      <c r="I441" s="172">
        <v>1294</v>
      </c>
      <c r="J441" s="177">
        <v>474</v>
      </c>
      <c r="K441" s="177">
        <v>470</v>
      </c>
      <c r="L441" s="178">
        <v>350</v>
      </c>
      <c r="M441" s="172">
        <v>1266</v>
      </c>
      <c r="N441" s="177">
        <v>474</v>
      </c>
      <c r="O441" s="177">
        <v>455</v>
      </c>
      <c r="P441" s="178">
        <v>337</v>
      </c>
    </row>
    <row r="442" spans="1:16" x14ac:dyDescent="0.3">
      <c r="A442" s="175" t="s">
        <v>474</v>
      </c>
      <c r="B442" s="176" t="s">
        <v>309</v>
      </c>
      <c r="C442" s="176" t="s">
        <v>1634</v>
      </c>
      <c r="D442" s="175" t="s">
        <v>401</v>
      </c>
      <c r="E442" s="172">
        <v>1157</v>
      </c>
      <c r="F442" s="177">
        <v>360</v>
      </c>
      <c r="G442" s="177">
        <v>443</v>
      </c>
      <c r="H442" s="178">
        <v>354</v>
      </c>
      <c r="I442" s="172">
        <v>1177</v>
      </c>
      <c r="J442" s="177">
        <v>368</v>
      </c>
      <c r="K442" s="177">
        <v>435</v>
      </c>
      <c r="L442" s="178">
        <v>374</v>
      </c>
      <c r="M442" s="172">
        <v>1261</v>
      </c>
      <c r="N442" s="177">
        <v>451</v>
      </c>
      <c r="O442" s="177">
        <v>453</v>
      </c>
      <c r="P442" s="178">
        <v>357</v>
      </c>
    </row>
    <row r="443" spans="1:16" x14ac:dyDescent="0.3">
      <c r="A443" s="175" t="s">
        <v>457</v>
      </c>
      <c r="B443" s="176" t="s">
        <v>712</v>
      </c>
      <c r="C443" s="176" t="s">
        <v>1635</v>
      </c>
      <c r="D443" s="175" t="s">
        <v>732</v>
      </c>
      <c r="E443" s="172">
        <v>1252</v>
      </c>
      <c r="F443" s="177">
        <v>82</v>
      </c>
      <c r="G443" s="177">
        <v>1037</v>
      </c>
      <c r="H443" s="178">
        <v>133</v>
      </c>
      <c r="I443" s="172">
        <v>1281</v>
      </c>
      <c r="J443" s="177">
        <v>84</v>
      </c>
      <c r="K443" s="177">
        <v>1031</v>
      </c>
      <c r="L443" s="178">
        <v>166</v>
      </c>
      <c r="M443" s="172">
        <v>1279</v>
      </c>
      <c r="N443" s="177">
        <v>74</v>
      </c>
      <c r="O443" s="177">
        <v>1037</v>
      </c>
      <c r="P443" s="178">
        <v>168</v>
      </c>
    </row>
    <row r="444" spans="1:16" x14ac:dyDescent="0.3">
      <c r="A444" s="175" t="s">
        <v>792</v>
      </c>
      <c r="B444" s="176" t="s">
        <v>712</v>
      </c>
      <c r="C444" s="176" t="s">
        <v>1636</v>
      </c>
      <c r="D444" s="175" t="s">
        <v>725</v>
      </c>
      <c r="E444" s="172">
        <v>1075</v>
      </c>
      <c r="F444" s="177">
        <v>686</v>
      </c>
      <c r="G444" s="177">
        <v>167</v>
      </c>
      <c r="H444" s="178">
        <v>222</v>
      </c>
      <c r="I444" s="172">
        <v>1160</v>
      </c>
      <c r="J444" s="177">
        <v>686</v>
      </c>
      <c r="K444" s="177">
        <v>186</v>
      </c>
      <c r="L444" s="178">
        <v>288</v>
      </c>
      <c r="M444" s="172">
        <v>1297</v>
      </c>
      <c r="N444" s="177">
        <v>819</v>
      </c>
      <c r="O444" s="177">
        <v>170</v>
      </c>
      <c r="P444" s="178">
        <v>308</v>
      </c>
    </row>
    <row r="445" spans="1:16" x14ac:dyDescent="0.3">
      <c r="A445" s="175" t="s">
        <v>107</v>
      </c>
      <c r="B445" s="176" t="s">
        <v>1150</v>
      </c>
      <c r="C445" s="176" t="s">
        <v>1637</v>
      </c>
      <c r="D445" s="175" t="s">
        <v>1154</v>
      </c>
      <c r="E445" s="172">
        <v>1140</v>
      </c>
      <c r="F445" s="177">
        <v>354</v>
      </c>
      <c r="G445" s="177">
        <v>573</v>
      </c>
      <c r="H445" s="178">
        <v>213</v>
      </c>
      <c r="I445" s="172">
        <v>1307</v>
      </c>
      <c r="J445" s="177">
        <v>371</v>
      </c>
      <c r="K445" s="177">
        <v>674</v>
      </c>
      <c r="L445" s="178">
        <v>262</v>
      </c>
      <c r="M445" s="172">
        <v>1244</v>
      </c>
      <c r="N445" s="177">
        <v>378</v>
      </c>
      <c r="O445" s="177">
        <v>625</v>
      </c>
      <c r="P445" s="178">
        <v>241</v>
      </c>
    </row>
    <row r="446" spans="1:16" x14ac:dyDescent="0.3">
      <c r="A446" s="175" t="s">
        <v>457</v>
      </c>
      <c r="B446" s="176" t="s">
        <v>272</v>
      </c>
      <c r="C446" s="176" t="s">
        <v>1638</v>
      </c>
      <c r="D446" s="175" t="s">
        <v>555</v>
      </c>
      <c r="E446" s="172">
        <v>1344</v>
      </c>
      <c r="F446" s="177">
        <v>507</v>
      </c>
      <c r="G446" s="177">
        <v>596</v>
      </c>
      <c r="H446" s="178">
        <v>241</v>
      </c>
      <c r="I446" s="172">
        <v>1356</v>
      </c>
      <c r="J446" s="177">
        <v>501</v>
      </c>
      <c r="K446" s="177">
        <v>568</v>
      </c>
      <c r="L446" s="178">
        <v>287</v>
      </c>
      <c r="M446" s="172">
        <v>1259</v>
      </c>
      <c r="N446" s="177">
        <v>408</v>
      </c>
      <c r="O446" s="177">
        <v>568</v>
      </c>
      <c r="P446" s="178">
        <v>283</v>
      </c>
    </row>
    <row r="447" spans="1:16" x14ac:dyDescent="0.3">
      <c r="A447" s="175" t="s">
        <v>474</v>
      </c>
      <c r="B447" s="176" t="s">
        <v>1131</v>
      </c>
      <c r="C447" s="176" t="s">
        <v>1639</v>
      </c>
      <c r="D447" s="175" t="s">
        <v>1142</v>
      </c>
      <c r="E447" s="172">
        <v>1226</v>
      </c>
      <c r="F447" s="177">
        <v>272</v>
      </c>
      <c r="G447" s="177">
        <v>724</v>
      </c>
      <c r="H447" s="178">
        <v>230</v>
      </c>
      <c r="I447" s="172">
        <v>1257</v>
      </c>
      <c r="J447" s="177">
        <v>272</v>
      </c>
      <c r="K447" s="177">
        <v>738</v>
      </c>
      <c r="L447" s="178">
        <v>247</v>
      </c>
      <c r="M447" s="172">
        <v>1258</v>
      </c>
      <c r="N447" s="177">
        <v>271</v>
      </c>
      <c r="O447" s="177">
        <v>744</v>
      </c>
      <c r="P447" s="178">
        <v>243</v>
      </c>
    </row>
    <row r="448" spans="1:16" x14ac:dyDescent="0.3">
      <c r="A448" s="175" t="s">
        <v>107</v>
      </c>
      <c r="B448" s="176" t="s">
        <v>1086</v>
      </c>
      <c r="C448" s="176" t="s">
        <v>1640</v>
      </c>
      <c r="D448" s="175" t="s">
        <v>1117</v>
      </c>
      <c r="E448" s="172">
        <v>1234</v>
      </c>
      <c r="F448" s="177">
        <v>325</v>
      </c>
      <c r="G448" s="177">
        <v>489</v>
      </c>
      <c r="H448" s="178">
        <v>420</v>
      </c>
      <c r="I448" s="172">
        <v>1265</v>
      </c>
      <c r="J448" s="177">
        <v>308</v>
      </c>
      <c r="K448" s="177">
        <v>516</v>
      </c>
      <c r="L448" s="178">
        <v>441</v>
      </c>
      <c r="M448" s="172">
        <v>1234</v>
      </c>
      <c r="N448" s="177">
        <v>315</v>
      </c>
      <c r="O448" s="177">
        <v>501</v>
      </c>
      <c r="P448" s="178">
        <v>418</v>
      </c>
    </row>
    <row r="449" spans="1:16" x14ac:dyDescent="0.3">
      <c r="A449" s="175" t="s">
        <v>568</v>
      </c>
      <c r="B449" s="176" t="s">
        <v>108</v>
      </c>
      <c r="C449" s="176" t="s">
        <v>1641</v>
      </c>
      <c r="D449" s="175" t="s">
        <v>231</v>
      </c>
      <c r="E449" s="172">
        <v>1150</v>
      </c>
      <c r="F449" s="177">
        <v>555</v>
      </c>
      <c r="G449" s="177">
        <v>261</v>
      </c>
      <c r="H449" s="178">
        <v>334</v>
      </c>
      <c r="I449" s="172">
        <v>1294</v>
      </c>
      <c r="J449" s="177">
        <v>605</v>
      </c>
      <c r="K449" s="177">
        <v>264</v>
      </c>
      <c r="L449" s="178">
        <v>425</v>
      </c>
      <c r="M449" s="172">
        <v>1193</v>
      </c>
      <c r="N449" s="177">
        <v>611</v>
      </c>
      <c r="O449" s="177">
        <v>220</v>
      </c>
      <c r="P449" s="178">
        <v>362</v>
      </c>
    </row>
    <row r="450" spans="1:16" x14ac:dyDescent="0.3">
      <c r="A450" s="175" t="s">
        <v>474</v>
      </c>
      <c r="B450" s="176" t="s">
        <v>108</v>
      </c>
      <c r="C450" s="176" t="s">
        <v>1642</v>
      </c>
      <c r="D450" s="176" t="s">
        <v>203</v>
      </c>
      <c r="E450" s="172">
        <v>1134</v>
      </c>
      <c r="F450" s="177">
        <v>494</v>
      </c>
      <c r="G450" s="177">
        <v>418</v>
      </c>
      <c r="H450" s="178">
        <v>222</v>
      </c>
      <c r="I450" s="172">
        <v>1160</v>
      </c>
      <c r="J450" s="177">
        <v>501</v>
      </c>
      <c r="K450" s="177">
        <v>417</v>
      </c>
      <c r="L450" s="178">
        <v>242</v>
      </c>
      <c r="M450" s="172">
        <v>1250</v>
      </c>
      <c r="N450" s="177">
        <v>583</v>
      </c>
      <c r="O450" s="177">
        <v>427</v>
      </c>
      <c r="P450" s="178">
        <v>240</v>
      </c>
    </row>
    <row r="451" spans="1:16" x14ac:dyDescent="0.3">
      <c r="A451" s="175" t="s">
        <v>107</v>
      </c>
      <c r="B451" s="176" t="s">
        <v>793</v>
      </c>
      <c r="C451" s="176" t="s">
        <v>1643</v>
      </c>
      <c r="D451" s="176" t="s">
        <v>806</v>
      </c>
      <c r="E451" s="172">
        <v>1146</v>
      </c>
      <c r="F451" s="177">
        <v>372</v>
      </c>
      <c r="G451" s="177">
        <v>502</v>
      </c>
      <c r="H451" s="178">
        <v>272</v>
      </c>
      <c r="I451" s="172">
        <v>1260</v>
      </c>
      <c r="J451" s="177">
        <v>437</v>
      </c>
      <c r="K451" s="177">
        <v>525</v>
      </c>
      <c r="L451" s="178">
        <v>298</v>
      </c>
      <c r="M451" s="172">
        <v>1252</v>
      </c>
      <c r="N451" s="177">
        <v>442</v>
      </c>
      <c r="O451" s="177">
        <v>511</v>
      </c>
      <c r="P451" s="178">
        <v>299</v>
      </c>
    </row>
    <row r="452" spans="1:16" x14ac:dyDescent="0.3">
      <c r="A452" s="175" t="s">
        <v>457</v>
      </c>
      <c r="B452" s="176" t="s">
        <v>108</v>
      </c>
      <c r="C452" s="176" t="s">
        <v>1644</v>
      </c>
      <c r="D452" s="175" t="s">
        <v>161</v>
      </c>
      <c r="E452" s="172">
        <v>1101</v>
      </c>
      <c r="F452" s="177">
        <v>381</v>
      </c>
      <c r="G452" s="177">
        <v>528</v>
      </c>
      <c r="H452" s="178">
        <v>192</v>
      </c>
      <c r="I452" s="172">
        <v>1223</v>
      </c>
      <c r="J452" s="177">
        <v>426</v>
      </c>
      <c r="K452" s="177">
        <v>567</v>
      </c>
      <c r="L452" s="178">
        <v>230</v>
      </c>
      <c r="M452" s="172">
        <v>1260</v>
      </c>
      <c r="N452" s="177">
        <v>417</v>
      </c>
      <c r="O452" s="177">
        <v>602</v>
      </c>
      <c r="P452" s="178">
        <v>241</v>
      </c>
    </row>
    <row r="453" spans="1:16" x14ac:dyDescent="0.3">
      <c r="A453" s="175" t="s">
        <v>308</v>
      </c>
      <c r="B453" s="176" t="s">
        <v>108</v>
      </c>
      <c r="C453" s="176" t="s">
        <v>1645</v>
      </c>
      <c r="D453" s="175" t="s">
        <v>176</v>
      </c>
      <c r="E453" s="172">
        <v>1241</v>
      </c>
      <c r="F453" s="177">
        <v>559</v>
      </c>
      <c r="G453" s="177">
        <v>582</v>
      </c>
      <c r="H453" s="178">
        <v>100</v>
      </c>
      <c r="I453" s="172">
        <v>1240</v>
      </c>
      <c r="J453" s="177">
        <v>564</v>
      </c>
      <c r="K453" s="177">
        <v>567</v>
      </c>
      <c r="L453" s="178">
        <v>109</v>
      </c>
      <c r="M453" s="172">
        <v>1249</v>
      </c>
      <c r="N453" s="177">
        <v>583</v>
      </c>
      <c r="O453" s="177">
        <v>554</v>
      </c>
      <c r="P453" s="178">
        <v>112</v>
      </c>
    </row>
    <row r="454" spans="1:16" x14ac:dyDescent="0.3">
      <c r="A454" s="175" t="s">
        <v>1038</v>
      </c>
      <c r="B454" s="176" t="s">
        <v>261</v>
      </c>
      <c r="C454" s="176" t="s">
        <v>1646</v>
      </c>
      <c r="D454" s="175" t="s">
        <v>305</v>
      </c>
      <c r="E454" s="172">
        <v>1214</v>
      </c>
      <c r="F454" s="177">
        <v>340</v>
      </c>
      <c r="G454" s="177">
        <v>533</v>
      </c>
      <c r="H454" s="178">
        <v>341</v>
      </c>
      <c r="I454" s="172">
        <v>1270</v>
      </c>
      <c r="J454" s="177">
        <v>339</v>
      </c>
      <c r="K454" s="177">
        <v>537</v>
      </c>
      <c r="L454" s="178">
        <v>394</v>
      </c>
      <c r="M454" s="172">
        <v>1232</v>
      </c>
      <c r="N454" s="177">
        <v>362</v>
      </c>
      <c r="O454" s="177">
        <v>488</v>
      </c>
      <c r="P454" s="178">
        <v>382</v>
      </c>
    </row>
    <row r="455" spans="1:16" x14ac:dyDescent="0.3">
      <c r="A455" s="175" t="s">
        <v>512</v>
      </c>
      <c r="B455" s="176" t="s">
        <v>181</v>
      </c>
      <c r="C455" s="176" t="s">
        <v>1647</v>
      </c>
      <c r="D455" s="175" t="s">
        <v>863</v>
      </c>
      <c r="E455" s="172">
        <v>1301</v>
      </c>
      <c r="F455" s="177">
        <v>655</v>
      </c>
      <c r="G455" s="177">
        <v>379</v>
      </c>
      <c r="H455" s="178">
        <v>267</v>
      </c>
      <c r="I455" s="172">
        <v>1304</v>
      </c>
      <c r="J455" s="177">
        <v>641</v>
      </c>
      <c r="K455" s="177">
        <v>360</v>
      </c>
      <c r="L455" s="178">
        <v>303</v>
      </c>
      <c r="M455" s="172">
        <v>1228</v>
      </c>
      <c r="N455" s="177">
        <v>609</v>
      </c>
      <c r="O455" s="177">
        <v>330</v>
      </c>
      <c r="P455" s="178">
        <v>289</v>
      </c>
    </row>
    <row r="456" spans="1:16" x14ac:dyDescent="0.3">
      <c r="A456" s="175" t="s">
        <v>308</v>
      </c>
      <c r="B456" s="176" t="s">
        <v>748</v>
      </c>
      <c r="C456" s="176" t="s">
        <v>1648</v>
      </c>
      <c r="D456" s="175" t="s">
        <v>755</v>
      </c>
      <c r="E456" s="172">
        <v>1174</v>
      </c>
      <c r="F456" s="177">
        <v>328</v>
      </c>
      <c r="G456" s="177">
        <v>535</v>
      </c>
      <c r="H456" s="178">
        <v>311</v>
      </c>
      <c r="I456" s="172">
        <v>1245</v>
      </c>
      <c r="J456" s="177">
        <v>340</v>
      </c>
      <c r="K456" s="177">
        <v>520</v>
      </c>
      <c r="L456" s="178">
        <v>385</v>
      </c>
      <c r="M456" s="172">
        <v>1292</v>
      </c>
      <c r="N456" s="177">
        <v>295</v>
      </c>
      <c r="O456" s="177">
        <v>560</v>
      </c>
      <c r="P456" s="178">
        <v>437</v>
      </c>
    </row>
    <row r="457" spans="1:16" x14ac:dyDescent="0.3">
      <c r="A457" s="175" t="s">
        <v>873</v>
      </c>
      <c r="B457" s="176" t="s">
        <v>108</v>
      </c>
      <c r="C457" s="176" t="s">
        <v>1649</v>
      </c>
      <c r="D457" s="175" t="s">
        <v>180</v>
      </c>
      <c r="E457" s="172">
        <v>1129</v>
      </c>
      <c r="F457" s="177">
        <v>237</v>
      </c>
      <c r="G457" s="177">
        <v>538</v>
      </c>
      <c r="H457" s="178">
        <v>354</v>
      </c>
      <c r="I457" s="172">
        <v>1282</v>
      </c>
      <c r="J457" s="177">
        <v>244</v>
      </c>
      <c r="K457" s="177">
        <v>623</v>
      </c>
      <c r="L457" s="178">
        <v>415</v>
      </c>
      <c r="M457" s="172">
        <v>1216</v>
      </c>
      <c r="N457" s="177">
        <v>248</v>
      </c>
      <c r="O457" s="177">
        <v>577</v>
      </c>
      <c r="P457" s="178">
        <v>391</v>
      </c>
    </row>
    <row r="458" spans="1:16" x14ac:dyDescent="0.3">
      <c r="A458" s="175" t="s">
        <v>512</v>
      </c>
      <c r="B458" s="176" t="s">
        <v>681</v>
      </c>
      <c r="C458" s="176" t="s">
        <v>1650</v>
      </c>
      <c r="D458" s="175" t="s">
        <v>693</v>
      </c>
      <c r="E458" s="172">
        <v>1187</v>
      </c>
      <c r="F458" s="177">
        <v>419</v>
      </c>
      <c r="G458" s="177">
        <v>331</v>
      </c>
      <c r="H458" s="178">
        <v>437</v>
      </c>
      <c r="I458" s="172">
        <v>1260</v>
      </c>
      <c r="J458" s="177">
        <v>432</v>
      </c>
      <c r="K458" s="177">
        <v>348</v>
      </c>
      <c r="L458" s="178">
        <v>480</v>
      </c>
      <c r="M458" s="172">
        <v>1246</v>
      </c>
      <c r="N458" s="177">
        <v>424</v>
      </c>
      <c r="O458" s="177">
        <v>325</v>
      </c>
      <c r="P458" s="178">
        <v>497</v>
      </c>
    </row>
    <row r="459" spans="1:16" x14ac:dyDescent="0.3">
      <c r="A459" s="175" t="s">
        <v>308</v>
      </c>
      <c r="B459" s="176" t="s">
        <v>458</v>
      </c>
      <c r="C459" s="176" t="s">
        <v>1651</v>
      </c>
      <c r="D459" s="175" t="s">
        <v>469</v>
      </c>
      <c r="E459" s="172">
        <v>1065</v>
      </c>
      <c r="F459" s="177">
        <v>372</v>
      </c>
      <c r="G459" s="177">
        <v>224</v>
      </c>
      <c r="H459" s="178">
        <v>469</v>
      </c>
      <c r="I459" s="172">
        <v>1209</v>
      </c>
      <c r="J459" s="177">
        <v>383</v>
      </c>
      <c r="K459" s="177">
        <v>215</v>
      </c>
      <c r="L459" s="178">
        <v>611</v>
      </c>
      <c r="M459" s="172">
        <v>1232</v>
      </c>
      <c r="N459" s="177">
        <v>429</v>
      </c>
      <c r="O459" s="177">
        <v>184</v>
      </c>
      <c r="P459" s="178">
        <v>619</v>
      </c>
    </row>
    <row r="460" spans="1:16" x14ac:dyDescent="0.3">
      <c r="A460" s="175" t="s">
        <v>568</v>
      </c>
      <c r="B460" s="176" t="s">
        <v>309</v>
      </c>
      <c r="C460" s="176" t="s">
        <v>1652</v>
      </c>
      <c r="D460" s="175" t="s">
        <v>382</v>
      </c>
      <c r="E460" s="172">
        <v>1149</v>
      </c>
      <c r="F460" s="177">
        <v>257</v>
      </c>
      <c r="G460" s="177">
        <v>497</v>
      </c>
      <c r="H460" s="178">
        <v>395</v>
      </c>
      <c r="I460" s="172">
        <v>1240</v>
      </c>
      <c r="J460" s="177">
        <v>255</v>
      </c>
      <c r="K460" s="177">
        <v>552</v>
      </c>
      <c r="L460" s="178">
        <v>433</v>
      </c>
      <c r="M460" s="172">
        <v>1210</v>
      </c>
      <c r="N460" s="177">
        <v>253</v>
      </c>
      <c r="O460" s="177">
        <v>537</v>
      </c>
      <c r="P460" s="178">
        <v>420</v>
      </c>
    </row>
    <row r="461" spans="1:16" x14ac:dyDescent="0.3">
      <c r="A461" s="175" t="s">
        <v>1085</v>
      </c>
      <c r="B461" s="176" t="s">
        <v>506</v>
      </c>
      <c r="C461" s="176" t="s">
        <v>1653</v>
      </c>
      <c r="D461" s="175" t="s">
        <v>1037</v>
      </c>
      <c r="E461" s="172">
        <v>1391</v>
      </c>
      <c r="F461" s="177">
        <v>465</v>
      </c>
      <c r="G461" s="177">
        <v>561</v>
      </c>
      <c r="H461" s="178">
        <v>365</v>
      </c>
      <c r="I461" s="172">
        <v>1371</v>
      </c>
      <c r="J461" s="177">
        <v>435</v>
      </c>
      <c r="K461" s="177">
        <v>559</v>
      </c>
      <c r="L461" s="178">
        <v>377</v>
      </c>
      <c r="M461" s="172">
        <v>1205</v>
      </c>
      <c r="N461" s="177">
        <v>271</v>
      </c>
      <c r="O461" s="177">
        <v>571</v>
      </c>
      <c r="P461" s="178">
        <v>363</v>
      </c>
    </row>
    <row r="462" spans="1:16" x14ac:dyDescent="0.3">
      <c r="A462" s="175" t="s">
        <v>873</v>
      </c>
      <c r="B462" s="176" t="s">
        <v>135</v>
      </c>
      <c r="C462" s="176" t="s">
        <v>1654</v>
      </c>
      <c r="D462" s="175" t="s">
        <v>446</v>
      </c>
      <c r="E462" s="172">
        <v>1294</v>
      </c>
      <c r="F462" s="177">
        <v>248</v>
      </c>
      <c r="G462" s="177">
        <v>856</v>
      </c>
      <c r="H462" s="178">
        <v>190</v>
      </c>
      <c r="I462" s="172">
        <v>1256</v>
      </c>
      <c r="J462" s="177">
        <v>238</v>
      </c>
      <c r="K462" s="177">
        <v>808</v>
      </c>
      <c r="L462" s="178">
        <v>210</v>
      </c>
      <c r="M462" s="172">
        <v>1211</v>
      </c>
      <c r="N462" s="177">
        <v>230</v>
      </c>
      <c r="O462" s="177">
        <v>777</v>
      </c>
      <c r="P462" s="178">
        <v>204</v>
      </c>
    </row>
    <row r="463" spans="1:16" x14ac:dyDescent="0.3">
      <c r="A463" s="175" t="s">
        <v>107</v>
      </c>
      <c r="B463" s="176" t="s">
        <v>1086</v>
      </c>
      <c r="C463" s="176" t="s">
        <v>1655</v>
      </c>
      <c r="D463" s="175" t="s">
        <v>1118</v>
      </c>
      <c r="E463" s="172">
        <v>1202</v>
      </c>
      <c r="F463" s="177">
        <v>744</v>
      </c>
      <c r="G463" s="177">
        <v>197</v>
      </c>
      <c r="H463" s="178">
        <v>261</v>
      </c>
      <c r="I463" s="172">
        <v>1304</v>
      </c>
      <c r="J463" s="177">
        <v>822</v>
      </c>
      <c r="K463" s="177">
        <v>192</v>
      </c>
      <c r="L463" s="178">
        <v>290</v>
      </c>
      <c r="M463" s="172">
        <v>1215</v>
      </c>
      <c r="N463" s="177">
        <v>723</v>
      </c>
      <c r="O463" s="177">
        <v>203</v>
      </c>
      <c r="P463" s="178">
        <v>289</v>
      </c>
    </row>
    <row r="464" spans="1:16" x14ac:dyDescent="0.3">
      <c r="A464" s="175" t="s">
        <v>308</v>
      </c>
      <c r="B464" s="176" t="s">
        <v>712</v>
      </c>
      <c r="C464" s="176" t="s">
        <v>1656</v>
      </c>
      <c r="D464" s="175" t="s">
        <v>734</v>
      </c>
      <c r="E464" s="172">
        <v>920</v>
      </c>
      <c r="F464" s="177">
        <v>241</v>
      </c>
      <c r="G464" s="177">
        <v>440</v>
      </c>
      <c r="H464" s="178">
        <v>239</v>
      </c>
      <c r="I464" s="172">
        <v>1063</v>
      </c>
      <c r="J464" s="177">
        <v>363</v>
      </c>
      <c r="K464" s="177">
        <v>436</v>
      </c>
      <c r="L464" s="178">
        <v>264</v>
      </c>
      <c r="M464" s="172">
        <v>1195</v>
      </c>
      <c r="N464" s="177">
        <v>453</v>
      </c>
      <c r="O464" s="177">
        <v>496</v>
      </c>
      <c r="P464" s="178">
        <v>246</v>
      </c>
    </row>
    <row r="465" spans="1:16" x14ac:dyDescent="0.3">
      <c r="A465" s="175" t="s">
        <v>260</v>
      </c>
      <c r="B465" s="176" t="s">
        <v>108</v>
      </c>
      <c r="C465" s="176" t="s">
        <v>1657</v>
      </c>
      <c r="D465" s="175" t="s">
        <v>219</v>
      </c>
      <c r="E465" s="172">
        <v>1241</v>
      </c>
      <c r="F465" s="177">
        <v>436</v>
      </c>
      <c r="G465" s="177">
        <v>613</v>
      </c>
      <c r="H465" s="178">
        <v>192</v>
      </c>
      <c r="I465" s="172">
        <v>1294</v>
      </c>
      <c r="J465" s="177">
        <v>475</v>
      </c>
      <c r="K465" s="177">
        <v>589</v>
      </c>
      <c r="L465" s="178">
        <v>230</v>
      </c>
      <c r="M465" s="172">
        <v>1237</v>
      </c>
      <c r="N465" s="177">
        <v>425</v>
      </c>
      <c r="O465" s="177">
        <v>557</v>
      </c>
      <c r="P465" s="178">
        <v>255</v>
      </c>
    </row>
    <row r="466" spans="1:16" x14ac:dyDescent="0.3">
      <c r="A466" s="175" t="s">
        <v>107</v>
      </c>
      <c r="B466" s="176" t="s">
        <v>1086</v>
      </c>
      <c r="C466" s="176" t="s">
        <v>1658</v>
      </c>
      <c r="D466" s="175" t="s">
        <v>261</v>
      </c>
      <c r="E466" s="172">
        <v>1129</v>
      </c>
      <c r="F466" s="177">
        <v>635</v>
      </c>
      <c r="G466" s="177">
        <v>237</v>
      </c>
      <c r="H466" s="178">
        <v>257</v>
      </c>
      <c r="I466" s="172">
        <v>1134</v>
      </c>
      <c r="J466" s="177">
        <v>617</v>
      </c>
      <c r="K466" s="177">
        <v>233</v>
      </c>
      <c r="L466" s="178">
        <v>284</v>
      </c>
      <c r="M466" s="172">
        <v>1197</v>
      </c>
      <c r="N466" s="177">
        <v>693</v>
      </c>
      <c r="O466" s="177">
        <v>234</v>
      </c>
      <c r="P466" s="178">
        <v>270</v>
      </c>
    </row>
    <row r="467" spans="1:16" x14ac:dyDescent="0.3">
      <c r="A467" s="175" t="s">
        <v>1085</v>
      </c>
      <c r="B467" s="176" t="s">
        <v>108</v>
      </c>
      <c r="C467" s="176" t="s">
        <v>1659</v>
      </c>
      <c r="D467" s="176" t="s">
        <v>145</v>
      </c>
      <c r="E467" s="172">
        <v>1016</v>
      </c>
      <c r="F467" s="177">
        <v>274</v>
      </c>
      <c r="G467" s="177">
        <v>518</v>
      </c>
      <c r="H467" s="178">
        <v>224</v>
      </c>
      <c r="I467" s="172">
        <v>1199</v>
      </c>
      <c r="J467" s="177">
        <v>321</v>
      </c>
      <c r="K467" s="177">
        <v>516</v>
      </c>
      <c r="L467" s="178">
        <v>362</v>
      </c>
      <c r="M467" s="172">
        <v>1208</v>
      </c>
      <c r="N467" s="177">
        <v>318</v>
      </c>
      <c r="O467" s="177">
        <v>531</v>
      </c>
      <c r="P467" s="178">
        <v>359</v>
      </c>
    </row>
    <row r="468" spans="1:16" x14ac:dyDescent="0.3">
      <c r="A468" s="175" t="s">
        <v>938</v>
      </c>
      <c r="B468" s="176" t="s">
        <v>309</v>
      </c>
      <c r="C468" s="176" t="s">
        <v>1660</v>
      </c>
      <c r="D468" s="175" t="s">
        <v>314</v>
      </c>
      <c r="E468" s="172">
        <v>1100</v>
      </c>
      <c r="F468" s="177">
        <v>289</v>
      </c>
      <c r="G468" s="177">
        <v>632</v>
      </c>
      <c r="H468" s="178">
        <v>179</v>
      </c>
      <c r="I468" s="172">
        <v>1168</v>
      </c>
      <c r="J468" s="177">
        <v>301</v>
      </c>
      <c r="K468" s="177">
        <v>656</v>
      </c>
      <c r="L468" s="178">
        <v>211</v>
      </c>
      <c r="M468" s="172">
        <v>1212</v>
      </c>
      <c r="N468" s="177">
        <v>311</v>
      </c>
      <c r="O468" s="177">
        <v>688</v>
      </c>
      <c r="P468" s="178">
        <v>213</v>
      </c>
    </row>
    <row r="469" spans="1:16" x14ac:dyDescent="0.3">
      <c r="A469" s="175" t="s">
        <v>762</v>
      </c>
      <c r="B469" s="176" t="s">
        <v>569</v>
      </c>
      <c r="C469" s="176" t="s">
        <v>1661</v>
      </c>
      <c r="D469" s="175" t="s">
        <v>609</v>
      </c>
      <c r="E469" s="172">
        <v>1191</v>
      </c>
      <c r="F469" s="177">
        <v>252</v>
      </c>
      <c r="G469" s="177">
        <v>676</v>
      </c>
      <c r="H469" s="178">
        <v>263</v>
      </c>
      <c r="I469" s="172">
        <v>1200</v>
      </c>
      <c r="J469" s="177">
        <v>235</v>
      </c>
      <c r="K469" s="177">
        <v>682</v>
      </c>
      <c r="L469" s="178">
        <v>283</v>
      </c>
      <c r="M469" s="172">
        <v>1214</v>
      </c>
      <c r="N469" s="177">
        <v>285</v>
      </c>
      <c r="O469" s="177">
        <v>642</v>
      </c>
      <c r="P469" s="178">
        <v>287</v>
      </c>
    </row>
    <row r="470" spans="1:16" x14ac:dyDescent="0.3">
      <c r="A470" s="175" t="s">
        <v>568</v>
      </c>
      <c r="B470" s="176" t="s">
        <v>309</v>
      </c>
      <c r="C470" s="176" t="s">
        <v>1662</v>
      </c>
      <c r="D470" s="175" t="s">
        <v>400</v>
      </c>
      <c r="E470" s="172">
        <v>1262</v>
      </c>
      <c r="F470" s="177">
        <v>407</v>
      </c>
      <c r="G470" s="177">
        <v>597</v>
      </c>
      <c r="H470" s="178">
        <v>258</v>
      </c>
      <c r="I470" s="172">
        <v>1227</v>
      </c>
      <c r="J470" s="177">
        <v>367</v>
      </c>
      <c r="K470" s="177">
        <v>601</v>
      </c>
      <c r="L470" s="178">
        <v>259</v>
      </c>
      <c r="M470" s="172">
        <v>1206</v>
      </c>
      <c r="N470" s="177">
        <v>366</v>
      </c>
      <c r="O470" s="177">
        <v>584</v>
      </c>
      <c r="P470" s="178">
        <v>256</v>
      </c>
    </row>
    <row r="471" spans="1:16" x14ac:dyDescent="0.3">
      <c r="A471" s="175" t="s">
        <v>474</v>
      </c>
      <c r="B471" s="176" t="s">
        <v>108</v>
      </c>
      <c r="C471" s="176" t="s">
        <v>1663</v>
      </c>
      <c r="D471" s="175" t="s">
        <v>116</v>
      </c>
      <c r="E471" s="172">
        <v>1199</v>
      </c>
      <c r="F471" s="177">
        <v>157</v>
      </c>
      <c r="G471" s="177">
        <v>948</v>
      </c>
      <c r="H471" s="178">
        <v>94</v>
      </c>
      <c r="I471" s="172">
        <v>1171</v>
      </c>
      <c r="J471" s="177">
        <v>175</v>
      </c>
      <c r="K471" s="177">
        <v>893</v>
      </c>
      <c r="L471" s="178">
        <v>103</v>
      </c>
      <c r="M471" s="172">
        <v>1208</v>
      </c>
      <c r="N471" s="177">
        <v>210</v>
      </c>
      <c r="O471" s="177">
        <v>893</v>
      </c>
      <c r="P471" s="178">
        <v>105</v>
      </c>
    </row>
    <row r="472" spans="1:16" x14ac:dyDescent="0.3">
      <c r="A472" s="175" t="s">
        <v>308</v>
      </c>
      <c r="B472" s="176" t="s">
        <v>569</v>
      </c>
      <c r="C472" s="176" t="s">
        <v>1664</v>
      </c>
      <c r="D472" s="175" t="s">
        <v>678</v>
      </c>
      <c r="E472" s="172">
        <v>1088</v>
      </c>
      <c r="F472" s="177">
        <v>378</v>
      </c>
      <c r="G472" s="177">
        <v>533</v>
      </c>
      <c r="H472" s="178">
        <v>177</v>
      </c>
      <c r="I472" s="172">
        <v>1195</v>
      </c>
      <c r="J472" s="177">
        <v>378</v>
      </c>
      <c r="K472" s="177">
        <v>553</v>
      </c>
      <c r="L472" s="178">
        <v>264</v>
      </c>
      <c r="M472" s="172">
        <v>1174</v>
      </c>
      <c r="N472" s="177">
        <v>369</v>
      </c>
      <c r="O472" s="177">
        <v>570</v>
      </c>
      <c r="P472" s="178">
        <v>235</v>
      </c>
    </row>
    <row r="473" spans="1:16" x14ac:dyDescent="0.3">
      <c r="A473" s="175" t="s">
        <v>474</v>
      </c>
      <c r="B473" s="176" t="s">
        <v>181</v>
      </c>
      <c r="C473" s="176" t="s">
        <v>1665</v>
      </c>
      <c r="D473" s="175" t="s">
        <v>862</v>
      </c>
      <c r="E473" s="172">
        <v>1094</v>
      </c>
      <c r="F473" s="177">
        <v>295</v>
      </c>
      <c r="G473" s="177">
        <v>477</v>
      </c>
      <c r="H473" s="178">
        <v>322</v>
      </c>
      <c r="I473" s="172">
        <v>1177</v>
      </c>
      <c r="J473" s="177">
        <v>308</v>
      </c>
      <c r="K473" s="177">
        <v>482</v>
      </c>
      <c r="L473" s="178">
        <v>387</v>
      </c>
      <c r="M473" s="172">
        <v>1202</v>
      </c>
      <c r="N473" s="177">
        <v>336</v>
      </c>
      <c r="O473" s="177">
        <v>477</v>
      </c>
      <c r="P473" s="178">
        <v>389</v>
      </c>
    </row>
    <row r="474" spans="1:16" x14ac:dyDescent="0.3">
      <c r="A474" s="175" t="s">
        <v>1038</v>
      </c>
      <c r="B474" s="176" t="s">
        <v>1150</v>
      </c>
      <c r="C474" s="176" t="s">
        <v>1666</v>
      </c>
      <c r="D474" s="175" t="s">
        <v>1002</v>
      </c>
      <c r="E474" s="172">
        <v>1077</v>
      </c>
      <c r="F474" s="177">
        <v>504</v>
      </c>
      <c r="G474" s="177">
        <v>303</v>
      </c>
      <c r="H474" s="178">
        <v>270</v>
      </c>
      <c r="I474" s="172">
        <v>1175</v>
      </c>
      <c r="J474" s="177">
        <v>508</v>
      </c>
      <c r="K474" s="177">
        <v>311</v>
      </c>
      <c r="L474" s="178">
        <v>356</v>
      </c>
      <c r="M474" s="172">
        <v>1124</v>
      </c>
      <c r="N474" s="177">
        <v>520</v>
      </c>
      <c r="O474" s="177">
        <v>306</v>
      </c>
      <c r="P474" s="178">
        <v>298</v>
      </c>
    </row>
    <row r="475" spans="1:16" x14ac:dyDescent="0.3">
      <c r="A475" s="175" t="s">
        <v>568</v>
      </c>
      <c r="B475" s="176" t="s">
        <v>569</v>
      </c>
      <c r="C475" s="176" t="s">
        <v>1667</v>
      </c>
      <c r="D475" s="176" t="s">
        <v>656</v>
      </c>
      <c r="E475" s="172">
        <v>1383</v>
      </c>
      <c r="F475" s="177">
        <v>676</v>
      </c>
      <c r="G475" s="177">
        <v>363</v>
      </c>
      <c r="H475" s="178">
        <v>344</v>
      </c>
      <c r="I475" s="172">
        <v>1450</v>
      </c>
      <c r="J475" s="177">
        <v>694</v>
      </c>
      <c r="K475" s="177">
        <v>355</v>
      </c>
      <c r="L475" s="178">
        <v>401</v>
      </c>
      <c r="M475" s="172">
        <v>1175</v>
      </c>
      <c r="N475" s="177">
        <v>406</v>
      </c>
      <c r="O475" s="177">
        <v>373</v>
      </c>
      <c r="P475" s="178">
        <v>396</v>
      </c>
    </row>
    <row r="476" spans="1:16" x14ac:dyDescent="0.3">
      <c r="A476" s="175" t="s">
        <v>568</v>
      </c>
      <c r="B476" s="176" t="s">
        <v>135</v>
      </c>
      <c r="C476" s="176" t="s">
        <v>1668</v>
      </c>
      <c r="D476" s="175" t="s">
        <v>441</v>
      </c>
      <c r="E476" s="172">
        <v>1017</v>
      </c>
      <c r="F476" s="177">
        <v>469</v>
      </c>
      <c r="G476" s="177">
        <v>378</v>
      </c>
      <c r="H476" s="178">
        <v>170</v>
      </c>
      <c r="I476" s="172">
        <v>1138</v>
      </c>
      <c r="J476" s="177">
        <v>476</v>
      </c>
      <c r="K476" s="177">
        <v>396</v>
      </c>
      <c r="L476" s="178">
        <v>266</v>
      </c>
      <c r="M476" s="172">
        <v>1170</v>
      </c>
      <c r="N476" s="177">
        <v>482</v>
      </c>
      <c r="O476" s="177">
        <v>426</v>
      </c>
      <c r="P476" s="178">
        <v>262</v>
      </c>
    </row>
    <row r="477" spans="1:16" x14ac:dyDescent="0.3">
      <c r="A477" s="175" t="s">
        <v>512</v>
      </c>
      <c r="B477" s="176" t="s">
        <v>108</v>
      </c>
      <c r="C477" s="176" t="s">
        <v>1669</v>
      </c>
      <c r="D477" s="175" t="s">
        <v>150</v>
      </c>
      <c r="E477" s="172">
        <v>1164</v>
      </c>
      <c r="F477" s="177">
        <v>386</v>
      </c>
      <c r="G477" s="177">
        <v>537</v>
      </c>
      <c r="H477" s="178">
        <v>241</v>
      </c>
      <c r="I477" s="172">
        <v>1186</v>
      </c>
      <c r="J477" s="177">
        <v>385</v>
      </c>
      <c r="K477" s="177">
        <v>536</v>
      </c>
      <c r="L477" s="178">
        <v>265</v>
      </c>
      <c r="M477" s="172">
        <v>1145</v>
      </c>
      <c r="N477" s="177">
        <v>372</v>
      </c>
      <c r="O477" s="177">
        <v>529</v>
      </c>
      <c r="P477" s="178">
        <v>244</v>
      </c>
    </row>
    <row r="478" spans="1:16" x14ac:dyDescent="0.3">
      <c r="A478" s="175" t="s">
        <v>680</v>
      </c>
      <c r="B478" s="176" t="s">
        <v>506</v>
      </c>
      <c r="C478" s="176" t="s">
        <v>1670</v>
      </c>
      <c r="D478" s="175" t="s">
        <v>1024</v>
      </c>
      <c r="E478" s="172">
        <v>1026</v>
      </c>
      <c r="F478" s="177">
        <v>523</v>
      </c>
      <c r="G478" s="177">
        <v>167</v>
      </c>
      <c r="H478" s="178">
        <v>336</v>
      </c>
      <c r="I478" s="172">
        <v>1121</v>
      </c>
      <c r="J478" s="177">
        <v>559</v>
      </c>
      <c r="K478" s="177">
        <v>162</v>
      </c>
      <c r="L478" s="178">
        <v>400</v>
      </c>
      <c r="M478" s="172">
        <v>1187</v>
      </c>
      <c r="N478" s="177">
        <v>558</v>
      </c>
      <c r="O478" s="177">
        <v>206</v>
      </c>
      <c r="P478" s="178">
        <v>423</v>
      </c>
    </row>
    <row r="479" spans="1:16" x14ac:dyDescent="0.3">
      <c r="A479" s="175" t="s">
        <v>873</v>
      </c>
      <c r="B479" s="176" t="s">
        <v>309</v>
      </c>
      <c r="C479" s="176" t="s">
        <v>1671</v>
      </c>
      <c r="D479" s="175" t="s">
        <v>423</v>
      </c>
      <c r="E479" s="172">
        <v>1031</v>
      </c>
      <c r="F479" s="177">
        <v>326</v>
      </c>
      <c r="G479" s="177">
        <v>498</v>
      </c>
      <c r="H479" s="178">
        <v>207</v>
      </c>
      <c r="I479" s="172">
        <v>1061</v>
      </c>
      <c r="J479" s="177">
        <v>341</v>
      </c>
      <c r="K479" s="177">
        <v>509</v>
      </c>
      <c r="L479" s="178">
        <v>211</v>
      </c>
      <c r="M479" s="172">
        <v>1163</v>
      </c>
      <c r="N479" s="177">
        <v>431</v>
      </c>
      <c r="O479" s="177">
        <v>518</v>
      </c>
      <c r="P479" s="178">
        <v>214</v>
      </c>
    </row>
    <row r="480" spans="1:16" x14ac:dyDescent="0.3">
      <c r="A480" s="175" t="s">
        <v>308</v>
      </c>
      <c r="B480" s="176" t="s">
        <v>939</v>
      </c>
      <c r="C480" s="176" t="s">
        <v>1672</v>
      </c>
      <c r="D480" s="175" t="s">
        <v>977</v>
      </c>
      <c r="E480" s="172">
        <v>1092</v>
      </c>
      <c r="F480" s="177">
        <v>341</v>
      </c>
      <c r="G480" s="177">
        <v>509</v>
      </c>
      <c r="H480" s="178">
        <v>242</v>
      </c>
      <c r="I480" s="172">
        <v>1126</v>
      </c>
      <c r="J480" s="177">
        <v>341</v>
      </c>
      <c r="K480" s="177">
        <v>501</v>
      </c>
      <c r="L480" s="178">
        <v>284</v>
      </c>
      <c r="M480" s="172">
        <v>1147</v>
      </c>
      <c r="N480" s="177">
        <v>334</v>
      </c>
      <c r="O480" s="177">
        <v>540</v>
      </c>
      <c r="P480" s="178">
        <v>273</v>
      </c>
    </row>
    <row r="481" spans="1:16" x14ac:dyDescent="0.3">
      <c r="A481" s="175" t="s">
        <v>819</v>
      </c>
      <c r="B481" s="176" t="s">
        <v>309</v>
      </c>
      <c r="C481" s="176" t="s">
        <v>1673</v>
      </c>
      <c r="D481" s="175" t="s">
        <v>395</v>
      </c>
      <c r="E481" s="172">
        <v>1176</v>
      </c>
      <c r="F481" s="177">
        <v>43</v>
      </c>
      <c r="G481" s="177">
        <v>1115</v>
      </c>
      <c r="H481" s="178">
        <v>18</v>
      </c>
      <c r="I481" s="172">
        <v>1132</v>
      </c>
      <c r="J481" s="177">
        <v>44</v>
      </c>
      <c r="K481" s="177">
        <v>1072</v>
      </c>
      <c r="L481" s="178">
        <v>16</v>
      </c>
      <c r="M481" s="172">
        <v>1159</v>
      </c>
      <c r="N481" s="177">
        <v>43</v>
      </c>
      <c r="O481" s="177">
        <v>1098</v>
      </c>
      <c r="P481" s="178">
        <v>18</v>
      </c>
    </row>
    <row r="482" spans="1:16" x14ac:dyDescent="0.3">
      <c r="A482" s="175" t="s">
        <v>1085</v>
      </c>
      <c r="B482" s="176" t="s">
        <v>513</v>
      </c>
      <c r="C482" s="176" t="s">
        <v>1674</v>
      </c>
      <c r="D482" s="175" t="s">
        <v>530</v>
      </c>
      <c r="E482" s="172">
        <v>1055</v>
      </c>
      <c r="F482" s="177">
        <v>519</v>
      </c>
      <c r="G482" s="177">
        <v>380</v>
      </c>
      <c r="H482" s="178">
        <v>156</v>
      </c>
      <c r="I482" s="172">
        <v>1156</v>
      </c>
      <c r="J482" s="177">
        <v>522</v>
      </c>
      <c r="K482" s="177">
        <v>423</v>
      </c>
      <c r="L482" s="178">
        <v>211</v>
      </c>
      <c r="M482" s="172">
        <v>1147</v>
      </c>
      <c r="N482" s="177">
        <v>512</v>
      </c>
      <c r="O482" s="177">
        <v>433</v>
      </c>
      <c r="P482" s="178">
        <v>202</v>
      </c>
    </row>
    <row r="483" spans="1:16" x14ac:dyDescent="0.3">
      <c r="A483" s="175" t="s">
        <v>762</v>
      </c>
      <c r="B483" s="176" t="s">
        <v>261</v>
      </c>
      <c r="C483" s="176" t="s">
        <v>1675</v>
      </c>
      <c r="D483" s="175" t="s">
        <v>281</v>
      </c>
      <c r="E483" s="172">
        <v>1167</v>
      </c>
      <c r="F483" s="177">
        <v>675</v>
      </c>
      <c r="G483" s="177">
        <v>161</v>
      </c>
      <c r="H483" s="178">
        <v>331</v>
      </c>
      <c r="I483" s="172">
        <v>1255</v>
      </c>
      <c r="J483" s="177">
        <v>745</v>
      </c>
      <c r="K483" s="177">
        <v>160</v>
      </c>
      <c r="L483" s="178">
        <v>350</v>
      </c>
      <c r="M483" s="172">
        <v>1158</v>
      </c>
      <c r="N483" s="177">
        <v>658</v>
      </c>
      <c r="O483" s="177">
        <v>147</v>
      </c>
      <c r="P483" s="178">
        <v>353</v>
      </c>
    </row>
    <row r="484" spans="1:16" x14ac:dyDescent="0.3">
      <c r="A484" s="175" t="s">
        <v>1172</v>
      </c>
      <c r="B484" s="176" t="s">
        <v>181</v>
      </c>
      <c r="C484" s="176" t="s">
        <v>1676</v>
      </c>
      <c r="D484" s="175" t="s">
        <v>825</v>
      </c>
      <c r="E484" s="172">
        <v>1221</v>
      </c>
      <c r="F484" s="177">
        <v>657</v>
      </c>
      <c r="G484" s="177">
        <v>257</v>
      </c>
      <c r="H484" s="178">
        <v>307</v>
      </c>
      <c r="I484" s="172">
        <v>1284</v>
      </c>
      <c r="J484" s="177">
        <v>718</v>
      </c>
      <c r="K484" s="177">
        <v>192</v>
      </c>
      <c r="L484" s="178">
        <v>374</v>
      </c>
      <c r="M484" s="172">
        <v>1144</v>
      </c>
      <c r="N484" s="177">
        <v>555</v>
      </c>
      <c r="O484" s="177">
        <v>224</v>
      </c>
      <c r="P484" s="178">
        <v>365</v>
      </c>
    </row>
    <row r="485" spans="1:16" x14ac:dyDescent="0.3">
      <c r="A485" s="175" t="s">
        <v>457</v>
      </c>
      <c r="B485" s="176" t="s">
        <v>309</v>
      </c>
      <c r="C485" s="176" t="s">
        <v>1677</v>
      </c>
      <c r="D485" s="175" t="s">
        <v>381</v>
      </c>
      <c r="E485" s="172">
        <v>961</v>
      </c>
      <c r="F485" s="177">
        <v>297</v>
      </c>
      <c r="G485" s="177">
        <v>307</v>
      </c>
      <c r="H485" s="178">
        <v>357</v>
      </c>
      <c r="I485" s="172">
        <v>1128</v>
      </c>
      <c r="J485" s="177">
        <v>365</v>
      </c>
      <c r="K485" s="177">
        <v>312</v>
      </c>
      <c r="L485" s="178">
        <v>451</v>
      </c>
      <c r="M485" s="172">
        <v>1179</v>
      </c>
      <c r="N485" s="177">
        <v>371</v>
      </c>
      <c r="O485" s="177">
        <v>330</v>
      </c>
      <c r="P485" s="178">
        <v>478</v>
      </c>
    </row>
    <row r="486" spans="1:16" x14ac:dyDescent="0.3">
      <c r="A486" s="175" t="s">
        <v>474</v>
      </c>
      <c r="B486" s="176" t="s">
        <v>569</v>
      </c>
      <c r="C486" s="176" t="s">
        <v>1678</v>
      </c>
      <c r="D486" s="175" t="s">
        <v>658</v>
      </c>
      <c r="E486" s="172">
        <v>1143</v>
      </c>
      <c r="F486" s="177">
        <v>281</v>
      </c>
      <c r="G486" s="177">
        <v>565</v>
      </c>
      <c r="H486" s="178">
        <v>297</v>
      </c>
      <c r="I486" s="172">
        <v>1181</v>
      </c>
      <c r="J486" s="177">
        <v>279</v>
      </c>
      <c r="K486" s="177">
        <v>566</v>
      </c>
      <c r="L486" s="178">
        <v>336</v>
      </c>
      <c r="M486" s="172">
        <v>1146</v>
      </c>
      <c r="N486" s="177">
        <v>327</v>
      </c>
      <c r="O486" s="177">
        <v>489</v>
      </c>
      <c r="P486" s="178">
        <v>330</v>
      </c>
    </row>
    <row r="487" spans="1:16" x14ac:dyDescent="0.3">
      <c r="A487" s="175" t="s">
        <v>260</v>
      </c>
      <c r="B487" s="176" t="s">
        <v>712</v>
      </c>
      <c r="C487" s="176" t="s">
        <v>1679</v>
      </c>
      <c r="D487" s="175" t="s">
        <v>717</v>
      </c>
      <c r="E487" s="172">
        <v>1014</v>
      </c>
      <c r="F487" s="177">
        <v>305</v>
      </c>
      <c r="G487" s="177">
        <v>492</v>
      </c>
      <c r="H487" s="178">
        <v>217</v>
      </c>
      <c r="I487" s="172">
        <v>1141</v>
      </c>
      <c r="J487" s="177">
        <v>319</v>
      </c>
      <c r="K487" s="177">
        <v>526</v>
      </c>
      <c r="L487" s="178">
        <v>296</v>
      </c>
      <c r="M487" s="172">
        <v>1139</v>
      </c>
      <c r="N487" s="177">
        <v>319</v>
      </c>
      <c r="O487" s="177">
        <v>531</v>
      </c>
      <c r="P487" s="178">
        <v>289</v>
      </c>
    </row>
    <row r="488" spans="1:16" x14ac:dyDescent="0.3">
      <c r="A488" s="175" t="s">
        <v>762</v>
      </c>
      <c r="B488" s="176" t="s">
        <v>261</v>
      </c>
      <c r="C488" s="176" t="s">
        <v>1680</v>
      </c>
      <c r="D488" s="175" t="s">
        <v>264</v>
      </c>
      <c r="E488" s="172">
        <v>1020</v>
      </c>
      <c r="F488" s="177">
        <v>383</v>
      </c>
      <c r="G488" s="177">
        <v>332</v>
      </c>
      <c r="H488" s="178">
        <v>305</v>
      </c>
      <c r="I488" s="172">
        <v>1051</v>
      </c>
      <c r="J488" s="177">
        <v>386</v>
      </c>
      <c r="K488" s="177">
        <v>327</v>
      </c>
      <c r="L488" s="178">
        <v>338</v>
      </c>
      <c r="M488" s="172">
        <v>1143</v>
      </c>
      <c r="N488" s="177">
        <v>390</v>
      </c>
      <c r="O488" s="177">
        <v>412</v>
      </c>
      <c r="P488" s="178">
        <v>341</v>
      </c>
    </row>
    <row r="489" spans="1:16" x14ac:dyDescent="0.3">
      <c r="A489" s="175" t="s">
        <v>539</v>
      </c>
      <c r="B489" s="176" t="s">
        <v>569</v>
      </c>
      <c r="C489" s="176" t="s">
        <v>1681</v>
      </c>
      <c r="D489" s="175" t="s">
        <v>645</v>
      </c>
      <c r="E489" s="172">
        <v>1019</v>
      </c>
      <c r="F489" s="177">
        <v>424</v>
      </c>
      <c r="G489" s="177">
        <v>157</v>
      </c>
      <c r="H489" s="178">
        <v>438</v>
      </c>
      <c r="I489" s="172">
        <v>1147</v>
      </c>
      <c r="J489" s="177">
        <v>449</v>
      </c>
      <c r="K489" s="177">
        <v>169</v>
      </c>
      <c r="L489" s="178">
        <v>529</v>
      </c>
      <c r="M489" s="172">
        <v>1097</v>
      </c>
      <c r="N489" s="177">
        <v>443</v>
      </c>
      <c r="O489" s="177">
        <v>157</v>
      </c>
      <c r="P489" s="178">
        <v>497</v>
      </c>
    </row>
    <row r="490" spans="1:16" x14ac:dyDescent="0.3">
      <c r="A490" s="175" t="s">
        <v>512</v>
      </c>
      <c r="B490" s="176" t="s">
        <v>475</v>
      </c>
      <c r="C490" s="176" t="s">
        <v>1682</v>
      </c>
      <c r="D490" s="175" t="s">
        <v>484</v>
      </c>
      <c r="E490" s="172">
        <v>1074</v>
      </c>
      <c r="F490" s="177">
        <v>417</v>
      </c>
      <c r="G490" s="177">
        <v>404</v>
      </c>
      <c r="H490" s="178">
        <v>253</v>
      </c>
      <c r="I490" s="172">
        <v>1123</v>
      </c>
      <c r="J490" s="177">
        <v>430</v>
      </c>
      <c r="K490" s="177">
        <v>422</v>
      </c>
      <c r="L490" s="178">
        <v>271</v>
      </c>
      <c r="M490" s="172">
        <v>1127</v>
      </c>
      <c r="N490" s="177">
        <v>446</v>
      </c>
      <c r="O490" s="177">
        <v>411</v>
      </c>
      <c r="P490" s="178">
        <v>270</v>
      </c>
    </row>
    <row r="491" spans="1:16" x14ac:dyDescent="0.3">
      <c r="A491" s="175" t="s">
        <v>1038</v>
      </c>
      <c r="B491" s="176" t="s">
        <v>1131</v>
      </c>
      <c r="C491" s="176" t="s">
        <v>1683</v>
      </c>
      <c r="D491" s="175" t="s">
        <v>1145</v>
      </c>
      <c r="E491" s="172">
        <v>1023</v>
      </c>
      <c r="F491" s="177">
        <v>642</v>
      </c>
      <c r="G491" s="177">
        <v>105</v>
      </c>
      <c r="H491" s="178">
        <v>276</v>
      </c>
      <c r="I491" s="172">
        <v>1069</v>
      </c>
      <c r="J491" s="177">
        <v>658</v>
      </c>
      <c r="K491" s="177">
        <v>105</v>
      </c>
      <c r="L491" s="178">
        <v>306</v>
      </c>
      <c r="M491" s="172">
        <v>1145</v>
      </c>
      <c r="N491" s="177">
        <v>706</v>
      </c>
      <c r="O491" s="177">
        <v>108</v>
      </c>
      <c r="P491" s="178">
        <v>331</v>
      </c>
    </row>
    <row r="492" spans="1:16" x14ac:dyDescent="0.3">
      <c r="A492" s="175" t="s">
        <v>260</v>
      </c>
      <c r="B492" s="176" t="s">
        <v>513</v>
      </c>
      <c r="C492" s="176" t="s">
        <v>1684</v>
      </c>
      <c r="D492" s="175" t="s">
        <v>531</v>
      </c>
      <c r="E492" s="172">
        <v>1100</v>
      </c>
      <c r="F492" s="177">
        <v>526</v>
      </c>
      <c r="G492" s="177">
        <v>424</v>
      </c>
      <c r="H492" s="178">
        <v>150</v>
      </c>
      <c r="I492" s="172">
        <v>1138</v>
      </c>
      <c r="J492" s="177">
        <v>529</v>
      </c>
      <c r="K492" s="177">
        <v>424</v>
      </c>
      <c r="L492" s="178">
        <v>185</v>
      </c>
      <c r="M492" s="172">
        <v>1112</v>
      </c>
      <c r="N492" s="177">
        <v>540</v>
      </c>
      <c r="O492" s="177">
        <v>388</v>
      </c>
      <c r="P492" s="178">
        <v>184</v>
      </c>
    </row>
    <row r="493" spans="1:16" x14ac:dyDescent="0.3">
      <c r="A493" s="175" t="s">
        <v>1149</v>
      </c>
      <c r="B493" s="176" t="s">
        <v>475</v>
      </c>
      <c r="C493" s="176" t="s">
        <v>1685</v>
      </c>
      <c r="D493" s="175" t="s">
        <v>509</v>
      </c>
      <c r="E493" s="172">
        <v>933</v>
      </c>
      <c r="F493" s="177">
        <v>366</v>
      </c>
      <c r="G493" s="177">
        <v>263</v>
      </c>
      <c r="H493" s="178">
        <v>304</v>
      </c>
      <c r="I493" s="172">
        <v>1068</v>
      </c>
      <c r="J493" s="177">
        <v>378</v>
      </c>
      <c r="K493" s="177">
        <v>279</v>
      </c>
      <c r="L493" s="178">
        <v>411</v>
      </c>
      <c r="M493" s="172">
        <v>1158</v>
      </c>
      <c r="N493" s="177">
        <v>387</v>
      </c>
      <c r="O493" s="177">
        <v>315</v>
      </c>
      <c r="P493" s="178">
        <v>456</v>
      </c>
    </row>
    <row r="494" spans="1:16" x14ac:dyDescent="0.3">
      <c r="A494" s="175" t="s">
        <v>711</v>
      </c>
      <c r="B494" s="176" t="s">
        <v>1150</v>
      </c>
      <c r="C494" s="176" t="s">
        <v>1686</v>
      </c>
      <c r="D494" s="175" t="s">
        <v>1155</v>
      </c>
      <c r="E494" s="172">
        <v>1070</v>
      </c>
      <c r="F494" s="177">
        <v>325</v>
      </c>
      <c r="G494" s="177">
        <v>412</v>
      </c>
      <c r="H494" s="178">
        <v>333</v>
      </c>
      <c r="I494" s="172">
        <v>1129</v>
      </c>
      <c r="J494" s="177">
        <v>324</v>
      </c>
      <c r="K494" s="177">
        <v>410</v>
      </c>
      <c r="L494" s="178">
        <v>395</v>
      </c>
      <c r="M494" s="172">
        <v>1115</v>
      </c>
      <c r="N494" s="177">
        <v>335</v>
      </c>
      <c r="O494" s="177">
        <v>379</v>
      </c>
      <c r="P494" s="178">
        <v>401</v>
      </c>
    </row>
    <row r="495" spans="1:16" x14ac:dyDescent="0.3">
      <c r="A495" s="175" t="s">
        <v>792</v>
      </c>
      <c r="B495" s="176" t="s">
        <v>681</v>
      </c>
      <c r="C495" s="176" t="s">
        <v>1687</v>
      </c>
      <c r="D495" s="175" t="s">
        <v>448</v>
      </c>
      <c r="E495" s="172">
        <v>1030</v>
      </c>
      <c r="F495" s="177">
        <v>281</v>
      </c>
      <c r="G495" s="177">
        <v>453</v>
      </c>
      <c r="H495" s="178">
        <v>296</v>
      </c>
      <c r="I495" s="172">
        <v>1167</v>
      </c>
      <c r="J495" s="177">
        <v>280</v>
      </c>
      <c r="K495" s="177">
        <v>574</v>
      </c>
      <c r="L495" s="178">
        <v>313</v>
      </c>
      <c r="M495" s="172">
        <v>1122</v>
      </c>
      <c r="N495" s="177">
        <v>281</v>
      </c>
      <c r="O495" s="177">
        <v>510</v>
      </c>
      <c r="P495" s="178">
        <v>331</v>
      </c>
    </row>
    <row r="496" spans="1:16" x14ac:dyDescent="0.3">
      <c r="A496" s="175" t="s">
        <v>1149</v>
      </c>
      <c r="B496" s="176" t="s">
        <v>272</v>
      </c>
      <c r="C496" s="176" t="s">
        <v>1688</v>
      </c>
      <c r="D496" s="175" t="s">
        <v>562</v>
      </c>
      <c r="E496" s="172">
        <v>749</v>
      </c>
      <c r="F496" s="177">
        <v>218</v>
      </c>
      <c r="G496" s="177">
        <v>373</v>
      </c>
      <c r="H496" s="178">
        <v>158</v>
      </c>
      <c r="I496" s="172">
        <v>996</v>
      </c>
      <c r="J496" s="177">
        <v>450</v>
      </c>
      <c r="K496" s="177">
        <v>377</v>
      </c>
      <c r="L496" s="178">
        <v>169</v>
      </c>
      <c r="M496" s="172">
        <v>1078</v>
      </c>
      <c r="N496" s="177">
        <v>559</v>
      </c>
      <c r="O496" s="177">
        <v>374</v>
      </c>
      <c r="P496" s="178">
        <v>145</v>
      </c>
    </row>
    <row r="497" spans="1:16" x14ac:dyDescent="0.3">
      <c r="A497" s="175" t="s">
        <v>107</v>
      </c>
      <c r="B497" s="176" t="s">
        <v>309</v>
      </c>
      <c r="C497" s="176" t="s">
        <v>1689</v>
      </c>
      <c r="D497" s="175" t="s">
        <v>312</v>
      </c>
      <c r="E497" s="172">
        <v>1075</v>
      </c>
      <c r="F497" s="177">
        <v>354</v>
      </c>
      <c r="G497" s="177">
        <v>481</v>
      </c>
      <c r="H497" s="178">
        <v>240</v>
      </c>
      <c r="I497" s="172">
        <v>1101</v>
      </c>
      <c r="J497" s="177">
        <v>330</v>
      </c>
      <c r="K497" s="177">
        <v>501</v>
      </c>
      <c r="L497" s="178">
        <v>270</v>
      </c>
      <c r="M497" s="172">
        <v>1082</v>
      </c>
      <c r="N497" s="177">
        <v>326</v>
      </c>
      <c r="O497" s="177">
        <v>504</v>
      </c>
      <c r="P497" s="178">
        <v>252</v>
      </c>
    </row>
    <row r="498" spans="1:16" x14ac:dyDescent="0.3">
      <c r="A498" s="175" t="s">
        <v>107</v>
      </c>
      <c r="B498" s="176" t="s">
        <v>763</v>
      </c>
      <c r="C498" s="176" t="s">
        <v>1690</v>
      </c>
      <c r="D498" s="175" t="s">
        <v>786</v>
      </c>
      <c r="E498" s="172">
        <v>1001</v>
      </c>
      <c r="F498" s="177">
        <v>346</v>
      </c>
      <c r="G498" s="177">
        <v>329</v>
      </c>
      <c r="H498" s="178">
        <v>326</v>
      </c>
      <c r="I498" s="172">
        <v>1056</v>
      </c>
      <c r="J498" s="177">
        <v>348</v>
      </c>
      <c r="K498" s="177">
        <v>362</v>
      </c>
      <c r="L498" s="178">
        <v>346</v>
      </c>
      <c r="M498" s="172">
        <v>1088</v>
      </c>
      <c r="N498" s="177">
        <v>404</v>
      </c>
      <c r="O498" s="177">
        <v>350</v>
      </c>
      <c r="P498" s="178">
        <v>334</v>
      </c>
    </row>
    <row r="499" spans="1:16" x14ac:dyDescent="0.3">
      <c r="A499" s="175" t="s">
        <v>107</v>
      </c>
      <c r="B499" s="176" t="s">
        <v>181</v>
      </c>
      <c r="C499" s="176" t="s">
        <v>1691</v>
      </c>
      <c r="D499" s="175" t="s">
        <v>860</v>
      </c>
      <c r="E499" s="172">
        <v>934</v>
      </c>
      <c r="F499" s="177">
        <v>163</v>
      </c>
      <c r="G499" s="177">
        <v>705</v>
      </c>
      <c r="H499" s="178">
        <v>66</v>
      </c>
      <c r="I499" s="172">
        <v>910</v>
      </c>
      <c r="J499" s="177">
        <v>166</v>
      </c>
      <c r="K499" s="177">
        <v>682</v>
      </c>
      <c r="L499" s="178">
        <v>62</v>
      </c>
      <c r="M499" s="172">
        <v>1077</v>
      </c>
      <c r="N499" s="177">
        <v>167</v>
      </c>
      <c r="O499" s="177">
        <v>867</v>
      </c>
      <c r="P499" s="178">
        <v>43</v>
      </c>
    </row>
    <row r="500" spans="1:16" x14ac:dyDescent="0.3">
      <c r="A500" s="175" t="s">
        <v>1130</v>
      </c>
      <c r="B500" s="176" t="s">
        <v>569</v>
      </c>
      <c r="C500" s="176" t="s">
        <v>1692</v>
      </c>
      <c r="D500" s="175" t="s">
        <v>574</v>
      </c>
      <c r="E500" s="172">
        <v>1041</v>
      </c>
      <c r="F500" s="177">
        <v>202</v>
      </c>
      <c r="G500" s="177">
        <v>629</v>
      </c>
      <c r="H500" s="178">
        <v>210</v>
      </c>
      <c r="I500" s="172">
        <v>1048</v>
      </c>
      <c r="J500" s="177">
        <v>201</v>
      </c>
      <c r="K500" s="177">
        <v>606</v>
      </c>
      <c r="L500" s="178">
        <v>241</v>
      </c>
      <c r="M500" s="172">
        <v>1093</v>
      </c>
      <c r="N500" s="177">
        <v>192</v>
      </c>
      <c r="O500" s="177">
        <v>656</v>
      </c>
      <c r="P500" s="178">
        <v>245</v>
      </c>
    </row>
    <row r="501" spans="1:16" x14ac:dyDescent="0.3">
      <c r="A501" s="175" t="s">
        <v>107</v>
      </c>
      <c r="B501" s="176" t="s">
        <v>1086</v>
      </c>
      <c r="C501" s="176" t="s">
        <v>1693</v>
      </c>
      <c r="D501" s="175" t="s">
        <v>1106</v>
      </c>
      <c r="E501" s="172">
        <v>923</v>
      </c>
      <c r="F501" s="177">
        <v>524</v>
      </c>
      <c r="G501" s="177">
        <v>131</v>
      </c>
      <c r="H501" s="178">
        <v>268</v>
      </c>
      <c r="I501" s="172">
        <v>1323</v>
      </c>
      <c r="J501" s="177">
        <v>543</v>
      </c>
      <c r="K501" s="177">
        <v>460</v>
      </c>
      <c r="L501" s="178">
        <v>320</v>
      </c>
      <c r="M501" s="172">
        <v>1065</v>
      </c>
      <c r="N501" s="177">
        <v>561</v>
      </c>
      <c r="O501" s="177">
        <v>203</v>
      </c>
      <c r="P501" s="178">
        <v>301</v>
      </c>
    </row>
    <row r="502" spans="1:16" x14ac:dyDescent="0.3">
      <c r="A502" s="175" t="s">
        <v>762</v>
      </c>
      <c r="B502" s="176" t="s">
        <v>108</v>
      </c>
      <c r="C502" s="176" t="s">
        <v>1694</v>
      </c>
      <c r="D502" s="175" t="s">
        <v>157</v>
      </c>
      <c r="E502" s="172">
        <v>911</v>
      </c>
      <c r="F502" s="177">
        <v>436</v>
      </c>
      <c r="G502" s="177">
        <v>122</v>
      </c>
      <c r="H502" s="178">
        <v>353</v>
      </c>
      <c r="I502" s="172">
        <v>1080</v>
      </c>
      <c r="J502" s="177">
        <v>439</v>
      </c>
      <c r="K502" s="177">
        <v>154</v>
      </c>
      <c r="L502" s="178">
        <v>487</v>
      </c>
      <c r="M502" s="172">
        <v>1062</v>
      </c>
      <c r="N502" s="177">
        <v>441</v>
      </c>
      <c r="O502" s="177">
        <v>151</v>
      </c>
      <c r="P502" s="178">
        <v>470</v>
      </c>
    </row>
    <row r="503" spans="1:16" x14ac:dyDescent="0.3">
      <c r="A503" s="175" t="s">
        <v>234</v>
      </c>
      <c r="B503" s="176" t="s">
        <v>272</v>
      </c>
      <c r="C503" s="176" t="s">
        <v>1695</v>
      </c>
      <c r="D503" s="175" t="s">
        <v>560</v>
      </c>
      <c r="E503" s="172">
        <v>1049</v>
      </c>
      <c r="F503" s="177">
        <v>497</v>
      </c>
      <c r="G503" s="177">
        <v>282</v>
      </c>
      <c r="H503" s="178">
        <v>270</v>
      </c>
      <c r="I503" s="172">
        <v>1052</v>
      </c>
      <c r="J503" s="177">
        <v>493</v>
      </c>
      <c r="K503" s="177">
        <v>265</v>
      </c>
      <c r="L503" s="178">
        <v>294</v>
      </c>
      <c r="M503" s="172">
        <v>1051</v>
      </c>
      <c r="N503" s="177">
        <v>493</v>
      </c>
      <c r="O503" s="177">
        <v>291</v>
      </c>
      <c r="P503" s="178">
        <v>267</v>
      </c>
    </row>
    <row r="504" spans="1:16" x14ac:dyDescent="0.3">
      <c r="A504" s="175" t="s">
        <v>819</v>
      </c>
      <c r="B504" s="176" t="s">
        <v>569</v>
      </c>
      <c r="C504" s="176" t="s">
        <v>1696</v>
      </c>
      <c r="D504" s="175" t="s">
        <v>602</v>
      </c>
      <c r="E504" s="172">
        <v>1093</v>
      </c>
      <c r="F504" s="177">
        <v>302</v>
      </c>
      <c r="G504" s="177">
        <v>460</v>
      </c>
      <c r="H504" s="178">
        <v>331</v>
      </c>
      <c r="I504" s="172">
        <v>1291</v>
      </c>
      <c r="J504" s="177">
        <v>309</v>
      </c>
      <c r="K504" s="177">
        <v>625</v>
      </c>
      <c r="L504" s="178">
        <v>357</v>
      </c>
      <c r="M504" s="172">
        <v>1058</v>
      </c>
      <c r="N504" s="177">
        <v>312</v>
      </c>
      <c r="O504" s="177">
        <v>405</v>
      </c>
      <c r="P504" s="178">
        <v>341</v>
      </c>
    </row>
    <row r="505" spans="1:16" x14ac:dyDescent="0.3">
      <c r="A505" s="175" t="s">
        <v>1182</v>
      </c>
      <c r="B505" s="176" t="s">
        <v>108</v>
      </c>
      <c r="C505" s="176" t="s">
        <v>1697</v>
      </c>
      <c r="D505" s="175" t="s">
        <v>211</v>
      </c>
      <c r="E505" s="172">
        <v>1081</v>
      </c>
      <c r="F505" s="177">
        <v>587</v>
      </c>
      <c r="G505" s="177">
        <v>230</v>
      </c>
      <c r="H505" s="178">
        <v>264</v>
      </c>
      <c r="I505" s="172">
        <v>1196</v>
      </c>
      <c r="J505" s="177">
        <v>622</v>
      </c>
      <c r="K505" s="177">
        <v>245</v>
      </c>
      <c r="L505" s="178">
        <v>329</v>
      </c>
      <c r="M505" s="172">
        <v>1073</v>
      </c>
      <c r="N505" s="177">
        <v>489</v>
      </c>
      <c r="O505" s="177">
        <v>252</v>
      </c>
      <c r="P505" s="178">
        <v>332</v>
      </c>
    </row>
    <row r="506" spans="1:16" x14ac:dyDescent="0.3">
      <c r="A506" s="175" t="s">
        <v>308</v>
      </c>
      <c r="B506" s="176" t="s">
        <v>513</v>
      </c>
      <c r="C506" s="176" t="s">
        <v>1698</v>
      </c>
      <c r="D506" s="176" t="s">
        <v>520</v>
      </c>
      <c r="E506" s="172">
        <v>930</v>
      </c>
      <c r="F506" s="177">
        <v>268</v>
      </c>
      <c r="G506" s="177">
        <v>436</v>
      </c>
      <c r="H506" s="178">
        <v>226</v>
      </c>
      <c r="I506" s="172">
        <v>938</v>
      </c>
      <c r="J506" s="177">
        <v>279</v>
      </c>
      <c r="K506" s="177">
        <v>421</v>
      </c>
      <c r="L506" s="178">
        <v>238</v>
      </c>
      <c r="M506" s="172">
        <v>1062</v>
      </c>
      <c r="N506" s="177">
        <v>267</v>
      </c>
      <c r="O506" s="177">
        <v>563</v>
      </c>
      <c r="P506" s="178">
        <v>232</v>
      </c>
    </row>
    <row r="507" spans="1:16" x14ac:dyDescent="0.3">
      <c r="A507" s="175" t="s">
        <v>107</v>
      </c>
      <c r="B507" s="176" t="s">
        <v>939</v>
      </c>
      <c r="C507" s="176" t="s">
        <v>1699</v>
      </c>
      <c r="D507" s="175" t="s">
        <v>1013</v>
      </c>
      <c r="E507" s="172">
        <v>1116</v>
      </c>
      <c r="F507" s="177">
        <v>443</v>
      </c>
      <c r="G507" s="177">
        <v>290</v>
      </c>
      <c r="H507" s="178">
        <v>383</v>
      </c>
      <c r="I507" s="172">
        <v>1090</v>
      </c>
      <c r="J507" s="177">
        <v>450</v>
      </c>
      <c r="K507" s="177">
        <v>284</v>
      </c>
      <c r="L507" s="178">
        <v>356</v>
      </c>
      <c r="M507" s="172">
        <v>993</v>
      </c>
      <c r="N507" s="177">
        <v>455</v>
      </c>
      <c r="O507" s="177">
        <v>255</v>
      </c>
      <c r="P507" s="178">
        <v>283</v>
      </c>
    </row>
    <row r="508" spans="1:16" x14ac:dyDescent="0.3">
      <c r="A508" s="175" t="s">
        <v>873</v>
      </c>
      <c r="B508" s="176" t="s">
        <v>458</v>
      </c>
      <c r="C508" s="176" t="s">
        <v>1700</v>
      </c>
      <c r="D508" s="175" t="s">
        <v>465</v>
      </c>
      <c r="E508" s="172">
        <v>997</v>
      </c>
      <c r="F508" s="177">
        <v>277</v>
      </c>
      <c r="G508" s="177">
        <v>540</v>
      </c>
      <c r="H508" s="178">
        <v>180</v>
      </c>
      <c r="I508" s="172">
        <v>1060</v>
      </c>
      <c r="J508" s="177">
        <v>279</v>
      </c>
      <c r="K508" s="177">
        <v>537</v>
      </c>
      <c r="L508" s="178">
        <v>244</v>
      </c>
      <c r="M508" s="172">
        <v>1058</v>
      </c>
      <c r="N508" s="177">
        <v>278</v>
      </c>
      <c r="O508" s="177">
        <v>543</v>
      </c>
      <c r="P508" s="178">
        <v>237</v>
      </c>
    </row>
    <row r="509" spans="1:16" x14ac:dyDescent="0.3">
      <c r="A509" s="175" t="s">
        <v>474</v>
      </c>
      <c r="B509" s="176" t="s">
        <v>181</v>
      </c>
      <c r="C509" s="176" t="s">
        <v>1701</v>
      </c>
      <c r="D509" s="175" t="s">
        <v>640</v>
      </c>
      <c r="E509" s="172">
        <v>917</v>
      </c>
      <c r="F509" s="177">
        <v>455</v>
      </c>
      <c r="G509" s="177">
        <v>216</v>
      </c>
      <c r="H509" s="178">
        <v>246</v>
      </c>
      <c r="I509" s="172">
        <v>1033</v>
      </c>
      <c r="J509" s="177">
        <v>464</v>
      </c>
      <c r="K509" s="177">
        <v>224</v>
      </c>
      <c r="L509" s="178">
        <v>345</v>
      </c>
      <c r="M509" s="172">
        <v>1068</v>
      </c>
      <c r="N509" s="177">
        <v>464</v>
      </c>
      <c r="O509" s="177">
        <v>252</v>
      </c>
      <c r="P509" s="178">
        <v>352</v>
      </c>
    </row>
    <row r="510" spans="1:16" x14ac:dyDescent="0.3">
      <c r="A510" s="175" t="s">
        <v>568</v>
      </c>
      <c r="B510" s="176" t="s">
        <v>309</v>
      </c>
      <c r="C510" s="176" t="s">
        <v>1702</v>
      </c>
      <c r="D510" s="175" t="s">
        <v>360</v>
      </c>
      <c r="E510" s="172">
        <v>993</v>
      </c>
      <c r="F510" s="177">
        <v>344</v>
      </c>
      <c r="G510" s="177">
        <v>317</v>
      </c>
      <c r="H510" s="178">
        <v>332</v>
      </c>
      <c r="I510" s="172">
        <v>1073</v>
      </c>
      <c r="J510" s="177">
        <v>359</v>
      </c>
      <c r="K510" s="177">
        <v>321</v>
      </c>
      <c r="L510" s="178">
        <v>393</v>
      </c>
      <c r="M510" s="172">
        <v>1074</v>
      </c>
      <c r="N510" s="177">
        <v>346</v>
      </c>
      <c r="O510" s="177">
        <v>321</v>
      </c>
      <c r="P510" s="178">
        <v>407</v>
      </c>
    </row>
    <row r="511" spans="1:16" x14ac:dyDescent="0.3">
      <c r="A511" s="175" t="s">
        <v>873</v>
      </c>
      <c r="B511" s="176" t="s">
        <v>108</v>
      </c>
      <c r="C511" s="176" t="s">
        <v>1703</v>
      </c>
      <c r="D511" s="175" t="s">
        <v>168</v>
      </c>
      <c r="E511" s="172">
        <v>900</v>
      </c>
      <c r="F511" s="177">
        <v>200</v>
      </c>
      <c r="G511" s="177">
        <v>429</v>
      </c>
      <c r="H511" s="178">
        <v>271</v>
      </c>
      <c r="I511" s="172">
        <v>996</v>
      </c>
      <c r="J511" s="177">
        <v>242</v>
      </c>
      <c r="K511" s="177">
        <v>462</v>
      </c>
      <c r="L511" s="178">
        <v>292</v>
      </c>
      <c r="M511" s="172">
        <v>1050</v>
      </c>
      <c r="N511" s="177">
        <v>243</v>
      </c>
      <c r="O511" s="177">
        <v>524</v>
      </c>
      <c r="P511" s="178">
        <v>283</v>
      </c>
    </row>
    <row r="512" spans="1:16" x14ac:dyDescent="0.3">
      <c r="A512" s="175" t="s">
        <v>234</v>
      </c>
      <c r="B512" s="176" t="s">
        <v>712</v>
      </c>
      <c r="C512" s="176" t="s">
        <v>1704</v>
      </c>
      <c r="D512" s="175" t="s">
        <v>727</v>
      </c>
      <c r="E512" s="172">
        <v>1087</v>
      </c>
      <c r="F512" s="177">
        <v>139</v>
      </c>
      <c r="G512" s="177">
        <v>777</v>
      </c>
      <c r="H512" s="178">
        <v>171</v>
      </c>
      <c r="I512" s="172">
        <v>1100</v>
      </c>
      <c r="J512" s="177">
        <v>133</v>
      </c>
      <c r="K512" s="177">
        <v>784</v>
      </c>
      <c r="L512" s="178">
        <v>183</v>
      </c>
      <c r="M512" s="172">
        <v>1054</v>
      </c>
      <c r="N512" s="177">
        <v>125</v>
      </c>
      <c r="O512" s="177">
        <v>746</v>
      </c>
      <c r="P512" s="178">
        <v>183</v>
      </c>
    </row>
    <row r="513" spans="1:16" x14ac:dyDescent="0.3">
      <c r="A513" s="175" t="s">
        <v>429</v>
      </c>
      <c r="B513" s="176" t="s">
        <v>475</v>
      </c>
      <c r="C513" s="176" t="s">
        <v>1705</v>
      </c>
      <c r="D513" s="175" t="s">
        <v>480</v>
      </c>
      <c r="E513" s="172">
        <v>933</v>
      </c>
      <c r="F513" s="177">
        <v>332</v>
      </c>
      <c r="G513" s="177">
        <v>293</v>
      </c>
      <c r="H513" s="178">
        <v>308</v>
      </c>
      <c r="I513" s="172">
        <v>1093</v>
      </c>
      <c r="J513" s="177">
        <v>336</v>
      </c>
      <c r="K513" s="177">
        <v>339</v>
      </c>
      <c r="L513" s="178">
        <v>418</v>
      </c>
      <c r="M513" s="172">
        <v>1034</v>
      </c>
      <c r="N513" s="177">
        <v>327</v>
      </c>
      <c r="O513" s="177">
        <v>307</v>
      </c>
      <c r="P513" s="178">
        <v>400</v>
      </c>
    </row>
    <row r="514" spans="1:16" x14ac:dyDescent="0.3">
      <c r="A514" s="175" t="s">
        <v>1130</v>
      </c>
      <c r="B514" s="176" t="s">
        <v>1039</v>
      </c>
      <c r="C514" s="176" t="s">
        <v>1706</v>
      </c>
      <c r="D514" s="175" t="s">
        <v>1082</v>
      </c>
      <c r="E514" s="172">
        <v>878</v>
      </c>
      <c r="F514" s="177">
        <v>324</v>
      </c>
      <c r="G514" s="177">
        <v>265</v>
      </c>
      <c r="H514" s="178">
        <v>289</v>
      </c>
      <c r="I514" s="172">
        <v>1051</v>
      </c>
      <c r="J514" s="177">
        <v>359</v>
      </c>
      <c r="K514" s="177">
        <v>288</v>
      </c>
      <c r="L514" s="178">
        <v>404</v>
      </c>
      <c r="M514" s="172">
        <v>1081</v>
      </c>
      <c r="N514" s="177">
        <v>367</v>
      </c>
      <c r="O514" s="177">
        <v>280</v>
      </c>
      <c r="P514" s="178">
        <v>434</v>
      </c>
    </row>
    <row r="515" spans="1:16" x14ac:dyDescent="0.3">
      <c r="A515" s="175" t="s">
        <v>747</v>
      </c>
      <c r="B515" s="176" t="s">
        <v>475</v>
      </c>
      <c r="C515" s="176" t="s">
        <v>1707</v>
      </c>
      <c r="D515" s="175" t="s">
        <v>510</v>
      </c>
      <c r="E515" s="172">
        <v>1029</v>
      </c>
      <c r="F515" s="177">
        <v>368</v>
      </c>
      <c r="G515" s="177">
        <v>416</v>
      </c>
      <c r="H515" s="178">
        <v>245</v>
      </c>
      <c r="I515" s="172">
        <v>1069</v>
      </c>
      <c r="J515" s="177">
        <v>363</v>
      </c>
      <c r="K515" s="177">
        <v>434</v>
      </c>
      <c r="L515" s="178">
        <v>272</v>
      </c>
      <c r="M515" s="172">
        <v>1043</v>
      </c>
      <c r="N515" s="177">
        <v>366</v>
      </c>
      <c r="O515" s="177">
        <v>411</v>
      </c>
      <c r="P515" s="178">
        <v>266</v>
      </c>
    </row>
    <row r="516" spans="1:16" x14ac:dyDescent="0.3">
      <c r="A516" s="175" t="s">
        <v>819</v>
      </c>
      <c r="B516" s="176" t="s">
        <v>569</v>
      </c>
      <c r="C516" s="176" t="s">
        <v>1708</v>
      </c>
      <c r="D516" s="175" t="s">
        <v>586</v>
      </c>
      <c r="E516" s="172">
        <v>987</v>
      </c>
      <c r="F516" s="177">
        <v>266</v>
      </c>
      <c r="G516" s="177">
        <v>459</v>
      </c>
      <c r="H516" s="178">
        <v>262</v>
      </c>
      <c r="I516" s="172">
        <v>1041</v>
      </c>
      <c r="J516" s="177">
        <v>274</v>
      </c>
      <c r="K516" s="177">
        <v>488</v>
      </c>
      <c r="L516" s="178">
        <v>279</v>
      </c>
      <c r="M516" s="172">
        <v>1047</v>
      </c>
      <c r="N516" s="177">
        <v>278</v>
      </c>
      <c r="O516" s="177">
        <v>481</v>
      </c>
      <c r="P516" s="178">
        <v>288</v>
      </c>
    </row>
    <row r="517" spans="1:16" x14ac:dyDescent="0.3">
      <c r="A517" s="175" t="s">
        <v>107</v>
      </c>
      <c r="B517" s="176" t="s">
        <v>939</v>
      </c>
      <c r="C517" s="176" t="s">
        <v>1709</v>
      </c>
      <c r="D517" s="175" t="s">
        <v>959</v>
      </c>
      <c r="E517" s="172">
        <v>884</v>
      </c>
      <c r="F517" s="177">
        <v>280</v>
      </c>
      <c r="G517" s="177">
        <v>292</v>
      </c>
      <c r="H517" s="178">
        <v>312</v>
      </c>
      <c r="I517" s="172">
        <v>1035</v>
      </c>
      <c r="J517" s="177">
        <v>366</v>
      </c>
      <c r="K517" s="177">
        <v>297</v>
      </c>
      <c r="L517" s="178">
        <v>372</v>
      </c>
      <c r="M517" s="172">
        <v>1039</v>
      </c>
      <c r="N517" s="177">
        <v>372</v>
      </c>
      <c r="O517" s="177">
        <v>288</v>
      </c>
      <c r="P517" s="178">
        <v>379</v>
      </c>
    </row>
    <row r="518" spans="1:16" x14ac:dyDescent="0.3">
      <c r="A518" s="175" t="s">
        <v>308</v>
      </c>
      <c r="B518" s="176" t="s">
        <v>1039</v>
      </c>
      <c r="C518" s="176" t="s">
        <v>1710</v>
      </c>
      <c r="D518" s="175" t="s">
        <v>1045</v>
      </c>
      <c r="E518" s="172">
        <v>919</v>
      </c>
      <c r="F518" s="177">
        <v>386</v>
      </c>
      <c r="G518" s="177">
        <v>302</v>
      </c>
      <c r="H518" s="178">
        <v>231</v>
      </c>
      <c r="I518" s="172">
        <v>943</v>
      </c>
      <c r="J518" s="177">
        <v>390</v>
      </c>
      <c r="K518" s="177">
        <v>309</v>
      </c>
      <c r="L518" s="178">
        <v>244</v>
      </c>
      <c r="M518" s="172">
        <v>1037</v>
      </c>
      <c r="N518" s="177">
        <v>489</v>
      </c>
      <c r="O518" s="177">
        <v>299</v>
      </c>
      <c r="P518" s="178">
        <v>249</v>
      </c>
    </row>
    <row r="519" spans="1:16" x14ac:dyDescent="0.3">
      <c r="A519" s="175" t="s">
        <v>234</v>
      </c>
      <c r="B519" s="176" t="s">
        <v>569</v>
      </c>
      <c r="C519" s="176" t="s">
        <v>1711</v>
      </c>
      <c r="D519" s="175" t="s">
        <v>639</v>
      </c>
      <c r="E519" s="172">
        <v>895</v>
      </c>
      <c r="F519" s="177">
        <v>433</v>
      </c>
      <c r="G519" s="177">
        <v>273</v>
      </c>
      <c r="H519" s="178">
        <v>189</v>
      </c>
      <c r="I519" s="172">
        <v>922</v>
      </c>
      <c r="J519" s="177">
        <v>436</v>
      </c>
      <c r="K519" s="177">
        <v>274</v>
      </c>
      <c r="L519" s="178">
        <v>212</v>
      </c>
      <c r="M519" s="172">
        <v>1023</v>
      </c>
      <c r="N519" s="177">
        <v>532</v>
      </c>
      <c r="O519" s="177">
        <v>283</v>
      </c>
      <c r="P519" s="178">
        <v>208</v>
      </c>
    </row>
    <row r="520" spans="1:16" x14ac:dyDescent="0.3">
      <c r="A520" s="175" t="s">
        <v>792</v>
      </c>
      <c r="B520" s="176" t="s">
        <v>513</v>
      </c>
      <c r="C520" s="176" t="s">
        <v>1712</v>
      </c>
      <c r="D520" s="175" t="s">
        <v>533</v>
      </c>
      <c r="E520" s="172">
        <v>959</v>
      </c>
      <c r="F520" s="177">
        <v>371</v>
      </c>
      <c r="G520" s="177">
        <v>424</v>
      </c>
      <c r="H520" s="178">
        <v>164</v>
      </c>
      <c r="I520" s="172">
        <v>1050</v>
      </c>
      <c r="J520" s="177">
        <v>421</v>
      </c>
      <c r="K520" s="177">
        <v>444</v>
      </c>
      <c r="L520" s="178">
        <v>185</v>
      </c>
      <c r="M520" s="172">
        <v>1014</v>
      </c>
      <c r="N520" s="177">
        <v>426</v>
      </c>
      <c r="O520" s="177">
        <v>411</v>
      </c>
      <c r="P520" s="178">
        <v>177</v>
      </c>
    </row>
    <row r="521" spans="1:16" x14ac:dyDescent="0.3">
      <c r="A521" s="175" t="s">
        <v>1085</v>
      </c>
      <c r="B521" s="176" t="s">
        <v>569</v>
      </c>
      <c r="C521" s="176" t="s">
        <v>1713</v>
      </c>
      <c r="D521" s="175" t="s">
        <v>626</v>
      </c>
      <c r="E521" s="172">
        <v>967</v>
      </c>
      <c r="F521" s="177">
        <v>324</v>
      </c>
      <c r="G521" s="177">
        <v>338</v>
      </c>
      <c r="H521" s="178">
        <v>305</v>
      </c>
      <c r="I521" s="172">
        <v>1049</v>
      </c>
      <c r="J521" s="177">
        <v>334</v>
      </c>
      <c r="K521" s="177">
        <v>336</v>
      </c>
      <c r="L521" s="178">
        <v>379</v>
      </c>
      <c r="M521" s="172">
        <v>1005</v>
      </c>
      <c r="N521" s="177">
        <v>322</v>
      </c>
      <c r="O521" s="177">
        <v>317</v>
      </c>
      <c r="P521" s="178">
        <v>366</v>
      </c>
    </row>
    <row r="522" spans="1:16" x14ac:dyDescent="0.3">
      <c r="A522" s="175" t="s">
        <v>107</v>
      </c>
      <c r="B522" s="176" t="s">
        <v>763</v>
      </c>
      <c r="C522" s="176" t="s">
        <v>1714</v>
      </c>
      <c r="D522" s="175" t="s">
        <v>767</v>
      </c>
      <c r="E522" s="172">
        <v>888</v>
      </c>
      <c r="F522" s="177">
        <v>194</v>
      </c>
      <c r="G522" s="177">
        <v>470</v>
      </c>
      <c r="H522" s="178">
        <v>224</v>
      </c>
      <c r="I522" s="172">
        <v>1032</v>
      </c>
      <c r="J522" s="177">
        <v>198</v>
      </c>
      <c r="K522" s="177">
        <v>541</v>
      </c>
      <c r="L522" s="178">
        <v>293</v>
      </c>
      <c r="M522" s="172">
        <v>1006</v>
      </c>
      <c r="N522" s="177">
        <v>194</v>
      </c>
      <c r="O522" s="177">
        <v>530</v>
      </c>
      <c r="P522" s="178">
        <v>282</v>
      </c>
    </row>
    <row r="523" spans="1:16" x14ac:dyDescent="0.3">
      <c r="A523" s="175" t="s">
        <v>1014</v>
      </c>
      <c r="B523" s="176" t="s">
        <v>272</v>
      </c>
      <c r="C523" s="176" t="s">
        <v>1715</v>
      </c>
      <c r="D523" s="175" t="s">
        <v>567</v>
      </c>
      <c r="E523" s="172">
        <v>844</v>
      </c>
      <c r="F523" s="177">
        <v>436</v>
      </c>
      <c r="G523" s="177">
        <v>209</v>
      </c>
      <c r="H523" s="178">
        <v>199</v>
      </c>
      <c r="I523" s="172">
        <v>1015</v>
      </c>
      <c r="J523" s="177">
        <v>437</v>
      </c>
      <c r="K523" s="177">
        <v>305</v>
      </c>
      <c r="L523" s="178">
        <v>273</v>
      </c>
      <c r="M523" s="172">
        <v>1021</v>
      </c>
      <c r="N523" s="177">
        <v>435</v>
      </c>
      <c r="O523" s="177">
        <v>307</v>
      </c>
      <c r="P523" s="178">
        <v>279</v>
      </c>
    </row>
    <row r="524" spans="1:16" x14ac:dyDescent="0.3">
      <c r="A524" s="175" t="s">
        <v>938</v>
      </c>
      <c r="B524" s="176" t="s">
        <v>1039</v>
      </c>
      <c r="C524" s="176" t="s">
        <v>1716</v>
      </c>
      <c r="D524" s="175" t="s">
        <v>1069</v>
      </c>
      <c r="E524" s="172">
        <v>1034</v>
      </c>
      <c r="F524" s="177">
        <v>291</v>
      </c>
      <c r="G524" s="177">
        <v>421</v>
      </c>
      <c r="H524" s="178">
        <v>322</v>
      </c>
      <c r="I524" s="172">
        <v>1074</v>
      </c>
      <c r="J524" s="177">
        <v>299</v>
      </c>
      <c r="K524" s="177">
        <v>429</v>
      </c>
      <c r="L524" s="178">
        <v>346</v>
      </c>
      <c r="M524" s="172">
        <v>1050</v>
      </c>
      <c r="N524" s="177">
        <v>262</v>
      </c>
      <c r="O524" s="177">
        <v>406</v>
      </c>
      <c r="P524" s="178">
        <v>382</v>
      </c>
    </row>
    <row r="525" spans="1:16" x14ac:dyDescent="0.3">
      <c r="A525" s="175" t="s">
        <v>512</v>
      </c>
      <c r="B525" s="176" t="s">
        <v>793</v>
      </c>
      <c r="C525" s="176" t="s">
        <v>1717</v>
      </c>
      <c r="D525" s="175" t="s">
        <v>804</v>
      </c>
      <c r="E525" s="172">
        <v>1262</v>
      </c>
      <c r="F525" s="177">
        <v>783</v>
      </c>
      <c r="G525" s="177">
        <v>159</v>
      </c>
      <c r="H525" s="178">
        <v>320</v>
      </c>
      <c r="I525" s="172">
        <v>1317</v>
      </c>
      <c r="J525" s="177">
        <v>790</v>
      </c>
      <c r="K525" s="177">
        <v>152</v>
      </c>
      <c r="L525" s="178">
        <v>375</v>
      </c>
      <c r="M525" s="172">
        <v>1052</v>
      </c>
      <c r="N525" s="177">
        <v>472</v>
      </c>
      <c r="O525" s="177">
        <v>166</v>
      </c>
      <c r="P525" s="178">
        <v>414</v>
      </c>
    </row>
    <row r="526" spans="1:16" x14ac:dyDescent="0.3">
      <c r="A526" s="175" t="s">
        <v>107</v>
      </c>
      <c r="B526" s="176" t="s">
        <v>939</v>
      </c>
      <c r="C526" s="176" t="s">
        <v>1718</v>
      </c>
      <c r="D526" s="175" t="s">
        <v>129</v>
      </c>
      <c r="E526" s="172">
        <v>944</v>
      </c>
      <c r="F526" s="177">
        <v>152</v>
      </c>
      <c r="G526" s="177">
        <v>541</v>
      </c>
      <c r="H526" s="178">
        <v>251</v>
      </c>
      <c r="I526" s="172">
        <v>1022</v>
      </c>
      <c r="J526" s="177">
        <v>156</v>
      </c>
      <c r="K526" s="177">
        <v>593</v>
      </c>
      <c r="L526" s="178">
        <v>273</v>
      </c>
      <c r="M526" s="172">
        <v>1003</v>
      </c>
      <c r="N526" s="177">
        <v>154</v>
      </c>
      <c r="O526" s="177">
        <v>579</v>
      </c>
      <c r="P526" s="178">
        <v>270</v>
      </c>
    </row>
    <row r="527" spans="1:16" x14ac:dyDescent="0.3">
      <c r="A527" s="175" t="s">
        <v>568</v>
      </c>
      <c r="B527" s="176" t="s">
        <v>475</v>
      </c>
      <c r="C527" s="176" t="s">
        <v>1719</v>
      </c>
      <c r="D527" s="175" t="s">
        <v>284</v>
      </c>
      <c r="E527" s="172">
        <v>967</v>
      </c>
      <c r="F527" s="177">
        <v>147</v>
      </c>
      <c r="G527" s="177">
        <v>584</v>
      </c>
      <c r="H527" s="178">
        <v>236</v>
      </c>
      <c r="I527" s="172">
        <v>1019</v>
      </c>
      <c r="J527" s="177">
        <v>159</v>
      </c>
      <c r="K527" s="177">
        <v>597</v>
      </c>
      <c r="L527" s="178">
        <v>263</v>
      </c>
      <c r="M527" s="172">
        <v>1011</v>
      </c>
      <c r="N527" s="177">
        <v>157</v>
      </c>
      <c r="O527" s="177">
        <v>584</v>
      </c>
      <c r="P527" s="178">
        <v>270</v>
      </c>
    </row>
    <row r="528" spans="1:16" x14ac:dyDescent="0.3">
      <c r="A528" s="175" t="s">
        <v>711</v>
      </c>
      <c r="B528" s="176" t="s">
        <v>1039</v>
      </c>
      <c r="C528" s="176" t="s">
        <v>1720</v>
      </c>
      <c r="D528" s="175" t="s">
        <v>1042</v>
      </c>
      <c r="E528" s="172">
        <v>917</v>
      </c>
      <c r="F528" s="177">
        <v>223</v>
      </c>
      <c r="G528" s="177">
        <v>490</v>
      </c>
      <c r="H528" s="178">
        <v>204</v>
      </c>
      <c r="I528" s="172">
        <v>970</v>
      </c>
      <c r="J528" s="177">
        <v>223</v>
      </c>
      <c r="K528" s="177">
        <v>500</v>
      </c>
      <c r="L528" s="178">
        <v>247</v>
      </c>
      <c r="M528" s="172">
        <v>995</v>
      </c>
      <c r="N528" s="177">
        <v>226</v>
      </c>
      <c r="O528" s="177">
        <v>522</v>
      </c>
      <c r="P528" s="178">
        <v>247</v>
      </c>
    </row>
    <row r="529" spans="1:16" x14ac:dyDescent="0.3">
      <c r="A529" s="175" t="s">
        <v>873</v>
      </c>
      <c r="B529" s="176" t="s">
        <v>874</v>
      </c>
      <c r="C529" s="176" t="s">
        <v>1721</v>
      </c>
      <c r="D529" s="176" t="s">
        <v>909</v>
      </c>
      <c r="E529" s="172">
        <v>808</v>
      </c>
      <c r="F529" s="177">
        <v>391</v>
      </c>
      <c r="G529" s="177">
        <v>146</v>
      </c>
      <c r="H529" s="178">
        <v>271</v>
      </c>
      <c r="I529" s="172">
        <v>960</v>
      </c>
      <c r="J529" s="177">
        <v>451</v>
      </c>
      <c r="K529" s="177">
        <v>143</v>
      </c>
      <c r="L529" s="178">
        <v>366</v>
      </c>
      <c r="M529" s="172">
        <v>993</v>
      </c>
      <c r="N529" s="177">
        <v>459</v>
      </c>
      <c r="O529" s="177">
        <v>165</v>
      </c>
      <c r="P529" s="178">
        <v>369</v>
      </c>
    </row>
    <row r="530" spans="1:16" x14ac:dyDescent="0.3">
      <c r="A530" s="175" t="s">
        <v>938</v>
      </c>
      <c r="B530" s="176" t="s">
        <v>449</v>
      </c>
      <c r="C530" s="176" t="s">
        <v>1722</v>
      </c>
      <c r="D530" s="175" t="s">
        <v>935</v>
      </c>
      <c r="E530" s="172">
        <v>1030</v>
      </c>
      <c r="F530" s="177">
        <v>807</v>
      </c>
      <c r="G530" s="177">
        <v>74</v>
      </c>
      <c r="H530" s="178">
        <v>149</v>
      </c>
      <c r="I530" s="172">
        <v>1051</v>
      </c>
      <c r="J530" s="177">
        <v>736</v>
      </c>
      <c r="K530" s="177">
        <v>85</v>
      </c>
      <c r="L530" s="178">
        <v>230</v>
      </c>
      <c r="M530" s="172">
        <v>991</v>
      </c>
      <c r="N530" s="177">
        <v>667</v>
      </c>
      <c r="O530" s="177">
        <v>88</v>
      </c>
      <c r="P530" s="178">
        <v>236</v>
      </c>
    </row>
    <row r="531" spans="1:16" x14ac:dyDescent="0.3">
      <c r="A531" s="175" t="s">
        <v>873</v>
      </c>
      <c r="B531" s="176" t="s">
        <v>181</v>
      </c>
      <c r="C531" s="176" t="s">
        <v>1723</v>
      </c>
      <c r="D531" s="175" t="s">
        <v>832</v>
      </c>
      <c r="E531" s="172">
        <v>1076</v>
      </c>
      <c r="F531" s="177">
        <v>460</v>
      </c>
      <c r="G531" s="177">
        <v>288</v>
      </c>
      <c r="H531" s="178">
        <v>328</v>
      </c>
      <c r="I531" s="172">
        <v>1148</v>
      </c>
      <c r="J531" s="177">
        <v>457</v>
      </c>
      <c r="K531" s="177">
        <v>284</v>
      </c>
      <c r="L531" s="178">
        <v>407</v>
      </c>
      <c r="M531" s="172">
        <v>971</v>
      </c>
      <c r="N531" s="177">
        <v>393</v>
      </c>
      <c r="O531" s="177">
        <v>184</v>
      </c>
      <c r="P531" s="178">
        <v>394</v>
      </c>
    </row>
    <row r="532" spans="1:16" x14ac:dyDescent="0.3">
      <c r="A532" s="175" t="s">
        <v>1085</v>
      </c>
      <c r="B532" s="176" t="s">
        <v>1086</v>
      </c>
      <c r="C532" s="176" t="s">
        <v>1724</v>
      </c>
      <c r="D532" s="175" t="s">
        <v>1113</v>
      </c>
      <c r="E532" s="172">
        <v>937</v>
      </c>
      <c r="F532" s="177">
        <v>452</v>
      </c>
      <c r="G532" s="177">
        <v>79</v>
      </c>
      <c r="H532" s="178">
        <v>406</v>
      </c>
      <c r="I532" s="172">
        <v>988</v>
      </c>
      <c r="J532" s="177">
        <v>452</v>
      </c>
      <c r="K532" s="177">
        <v>120</v>
      </c>
      <c r="L532" s="178">
        <v>416</v>
      </c>
      <c r="M532" s="172">
        <v>892</v>
      </c>
      <c r="N532" s="177">
        <v>453</v>
      </c>
      <c r="O532" s="177">
        <v>112</v>
      </c>
      <c r="P532" s="178">
        <v>327</v>
      </c>
    </row>
    <row r="533" spans="1:16" x14ac:dyDescent="0.3">
      <c r="A533" s="175" t="s">
        <v>568</v>
      </c>
      <c r="B533" s="176" t="s">
        <v>108</v>
      </c>
      <c r="C533" s="176" t="s">
        <v>1725</v>
      </c>
      <c r="D533" s="175" t="s">
        <v>129</v>
      </c>
      <c r="E533" s="172">
        <v>879</v>
      </c>
      <c r="F533" s="177">
        <v>338</v>
      </c>
      <c r="G533" s="177">
        <v>380</v>
      </c>
      <c r="H533" s="178">
        <v>161</v>
      </c>
      <c r="I533" s="172">
        <v>953</v>
      </c>
      <c r="J533" s="177">
        <v>371</v>
      </c>
      <c r="K533" s="177">
        <v>375</v>
      </c>
      <c r="L533" s="178">
        <v>207</v>
      </c>
      <c r="M533" s="172">
        <v>979</v>
      </c>
      <c r="N533" s="177">
        <v>379</v>
      </c>
      <c r="O533" s="177">
        <v>393</v>
      </c>
      <c r="P533" s="178">
        <v>207</v>
      </c>
    </row>
    <row r="534" spans="1:16" x14ac:dyDescent="0.3">
      <c r="A534" s="175" t="s">
        <v>1085</v>
      </c>
      <c r="B534" s="176" t="s">
        <v>513</v>
      </c>
      <c r="C534" s="176" t="s">
        <v>1726</v>
      </c>
      <c r="D534" s="176" t="s">
        <v>527</v>
      </c>
      <c r="E534" s="172">
        <v>848</v>
      </c>
      <c r="F534" s="177">
        <v>208</v>
      </c>
      <c r="G534" s="177">
        <v>439</v>
      </c>
      <c r="H534" s="178">
        <v>201</v>
      </c>
      <c r="I534" s="172">
        <v>908</v>
      </c>
      <c r="J534" s="177">
        <v>294</v>
      </c>
      <c r="K534" s="177">
        <v>404</v>
      </c>
      <c r="L534" s="178">
        <v>210</v>
      </c>
      <c r="M534" s="172">
        <v>962</v>
      </c>
      <c r="N534" s="177">
        <v>349</v>
      </c>
      <c r="O534" s="177">
        <v>419</v>
      </c>
      <c r="P534" s="178">
        <v>194</v>
      </c>
    </row>
    <row r="535" spans="1:16" x14ac:dyDescent="0.3">
      <c r="A535" s="175" t="s">
        <v>260</v>
      </c>
      <c r="B535" s="176" t="s">
        <v>681</v>
      </c>
      <c r="C535" s="176" t="s">
        <v>1727</v>
      </c>
      <c r="D535" s="175" t="s">
        <v>708</v>
      </c>
      <c r="E535" s="172">
        <v>792</v>
      </c>
      <c r="F535" s="177">
        <v>255</v>
      </c>
      <c r="G535" s="177">
        <v>233</v>
      </c>
      <c r="H535" s="178">
        <v>304</v>
      </c>
      <c r="I535" s="172">
        <v>951</v>
      </c>
      <c r="J535" s="177">
        <v>277</v>
      </c>
      <c r="K535" s="177">
        <v>248</v>
      </c>
      <c r="L535" s="178">
        <v>426</v>
      </c>
      <c r="M535" s="172">
        <v>982</v>
      </c>
      <c r="N535" s="177">
        <v>285</v>
      </c>
      <c r="O535" s="177">
        <v>265</v>
      </c>
      <c r="P535" s="178">
        <v>432</v>
      </c>
    </row>
    <row r="536" spans="1:16" x14ac:dyDescent="0.3">
      <c r="A536" s="175" t="s">
        <v>568</v>
      </c>
      <c r="B536" s="176" t="s">
        <v>235</v>
      </c>
      <c r="C536" s="176" t="s">
        <v>1728</v>
      </c>
      <c r="D536" s="175" t="s">
        <v>241</v>
      </c>
      <c r="E536" s="172">
        <v>913</v>
      </c>
      <c r="F536" s="177">
        <v>282</v>
      </c>
      <c r="G536" s="177">
        <v>328</v>
      </c>
      <c r="H536" s="178">
        <v>303</v>
      </c>
      <c r="I536" s="172">
        <v>990</v>
      </c>
      <c r="J536" s="177">
        <v>345</v>
      </c>
      <c r="K536" s="177">
        <v>328</v>
      </c>
      <c r="L536" s="178">
        <v>317</v>
      </c>
      <c r="M536" s="172">
        <v>942</v>
      </c>
      <c r="N536" s="177">
        <v>344</v>
      </c>
      <c r="O536" s="177">
        <v>313</v>
      </c>
      <c r="P536" s="178">
        <v>285</v>
      </c>
    </row>
    <row r="537" spans="1:16" x14ac:dyDescent="0.3">
      <c r="A537" s="175" t="s">
        <v>107</v>
      </c>
      <c r="B537" s="176" t="s">
        <v>261</v>
      </c>
      <c r="C537" s="176" t="s">
        <v>1729</v>
      </c>
      <c r="D537" s="175" t="s">
        <v>295</v>
      </c>
      <c r="E537" s="172">
        <v>1000</v>
      </c>
      <c r="F537" s="177">
        <v>575</v>
      </c>
      <c r="G537" s="177">
        <v>170</v>
      </c>
      <c r="H537" s="178">
        <v>255</v>
      </c>
      <c r="I537" s="172">
        <v>974</v>
      </c>
      <c r="J537" s="177">
        <v>529</v>
      </c>
      <c r="K537" s="177">
        <v>164</v>
      </c>
      <c r="L537" s="178">
        <v>281</v>
      </c>
      <c r="M537" s="172">
        <v>937</v>
      </c>
      <c r="N537" s="177">
        <v>516</v>
      </c>
      <c r="O537" s="177">
        <v>171</v>
      </c>
      <c r="P537" s="178">
        <v>250</v>
      </c>
    </row>
    <row r="538" spans="1:16" x14ac:dyDescent="0.3">
      <c r="A538" s="175" t="s">
        <v>873</v>
      </c>
      <c r="B538" s="176" t="s">
        <v>309</v>
      </c>
      <c r="C538" s="176" t="s">
        <v>1730</v>
      </c>
      <c r="D538" s="175" t="s">
        <v>333</v>
      </c>
      <c r="E538" s="172">
        <v>730</v>
      </c>
      <c r="F538" s="177">
        <v>269</v>
      </c>
      <c r="G538" s="177">
        <v>134</v>
      </c>
      <c r="H538" s="178">
        <v>327</v>
      </c>
      <c r="I538" s="172">
        <v>888</v>
      </c>
      <c r="J538" s="177">
        <v>320</v>
      </c>
      <c r="K538" s="177">
        <v>177</v>
      </c>
      <c r="L538" s="178">
        <v>391</v>
      </c>
      <c r="M538" s="172">
        <v>965</v>
      </c>
      <c r="N538" s="177">
        <v>392</v>
      </c>
      <c r="O538" s="177">
        <v>183</v>
      </c>
      <c r="P538" s="178">
        <v>390</v>
      </c>
    </row>
    <row r="539" spans="1:16" x14ac:dyDescent="0.3">
      <c r="A539" s="175" t="s">
        <v>792</v>
      </c>
      <c r="B539" s="176" t="s">
        <v>309</v>
      </c>
      <c r="C539" s="176" t="s">
        <v>1731</v>
      </c>
      <c r="D539" s="175" t="s">
        <v>368</v>
      </c>
      <c r="E539" s="172">
        <v>898</v>
      </c>
      <c r="F539" s="177">
        <v>291</v>
      </c>
      <c r="G539" s="177">
        <v>279</v>
      </c>
      <c r="H539" s="178">
        <v>328</v>
      </c>
      <c r="I539" s="172">
        <v>957</v>
      </c>
      <c r="J539" s="177">
        <v>295</v>
      </c>
      <c r="K539" s="177">
        <v>277</v>
      </c>
      <c r="L539" s="178">
        <v>385</v>
      </c>
      <c r="M539" s="172">
        <v>944</v>
      </c>
      <c r="N539" s="177">
        <v>299</v>
      </c>
      <c r="O539" s="177">
        <v>276</v>
      </c>
      <c r="P539" s="178">
        <v>369</v>
      </c>
    </row>
    <row r="540" spans="1:16" x14ac:dyDescent="0.3">
      <c r="A540" s="175" t="s">
        <v>308</v>
      </c>
      <c r="B540" s="176" t="s">
        <v>108</v>
      </c>
      <c r="C540" s="176" t="s">
        <v>1732</v>
      </c>
      <c r="D540" s="175" t="s">
        <v>205</v>
      </c>
      <c r="E540" s="172">
        <v>982</v>
      </c>
      <c r="F540" s="177">
        <v>302</v>
      </c>
      <c r="G540" s="177">
        <v>349</v>
      </c>
      <c r="H540" s="178">
        <v>331</v>
      </c>
      <c r="I540" s="172">
        <v>977</v>
      </c>
      <c r="J540" s="177">
        <v>292</v>
      </c>
      <c r="K540" s="177">
        <v>333</v>
      </c>
      <c r="L540" s="178">
        <v>352</v>
      </c>
      <c r="M540" s="172">
        <v>943</v>
      </c>
      <c r="N540" s="177">
        <v>277</v>
      </c>
      <c r="O540" s="177">
        <v>328</v>
      </c>
      <c r="P540" s="178">
        <v>338</v>
      </c>
    </row>
    <row r="541" spans="1:16" x14ac:dyDescent="0.3">
      <c r="A541" s="175" t="s">
        <v>474</v>
      </c>
      <c r="B541" s="176" t="s">
        <v>1086</v>
      </c>
      <c r="C541" s="176" t="s">
        <v>1733</v>
      </c>
      <c r="D541" s="175" t="s">
        <v>1101</v>
      </c>
      <c r="E541" s="172">
        <v>886</v>
      </c>
      <c r="F541" s="177">
        <v>166</v>
      </c>
      <c r="G541" s="177">
        <v>541</v>
      </c>
      <c r="H541" s="178">
        <v>179</v>
      </c>
      <c r="I541" s="172">
        <v>915</v>
      </c>
      <c r="J541" s="177">
        <v>163</v>
      </c>
      <c r="K541" s="177">
        <v>554</v>
      </c>
      <c r="L541" s="178">
        <v>198</v>
      </c>
      <c r="M541" s="172">
        <v>941</v>
      </c>
      <c r="N541" s="177">
        <v>163</v>
      </c>
      <c r="O541" s="177">
        <v>596</v>
      </c>
      <c r="P541" s="178">
        <v>182</v>
      </c>
    </row>
    <row r="542" spans="1:16" x14ac:dyDescent="0.3">
      <c r="A542" s="175" t="s">
        <v>680</v>
      </c>
      <c r="B542" s="176" t="s">
        <v>475</v>
      </c>
      <c r="C542" s="176" t="s">
        <v>1734</v>
      </c>
      <c r="D542" s="175" t="s">
        <v>487</v>
      </c>
      <c r="E542" s="172">
        <v>936</v>
      </c>
      <c r="F542" s="177">
        <v>378</v>
      </c>
      <c r="G542" s="177">
        <v>361</v>
      </c>
      <c r="H542" s="178">
        <v>197</v>
      </c>
      <c r="I542" s="172">
        <v>960</v>
      </c>
      <c r="J542" s="177">
        <v>363</v>
      </c>
      <c r="K542" s="177">
        <v>329</v>
      </c>
      <c r="L542" s="178">
        <v>268</v>
      </c>
      <c r="M542" s="172">
        <v>939</v>
      </c>
      <c r="N542" s="177">
        <v>371</v>
      </c>
      <c r="O542" s="177">
        <v>318</v>
      </c>
      <c r="P542" s="178">
        <v>250</v>
      </c>
    </row>
    <row r="543" spans="1:16" x14ac:dyDescent="0.3">
      <c r="A543" s="175" t="s">
        <v>1085</v>
      </c>
      <c r="B543" s="176" t="s">
        <v>712</v>
      </c>
      <c r="C543" s="176" t="s">
        <v>1735</v>
      </c>
      <c r="D543" s="175" t="s">
        <v>746</v>
      </c>
      <c r="E543" s="172">
        <v>956</v>
      </c>
      <c r="F543" s="177">
        <v>249</v>
      </c>
      <c r="G543" s="177">
        <v>357</v>
      </c>
      <c r="H543" s="178">
        <v>350</v>
      </c>
      <c r="I543" s="172">
        <v>956</v>
      </c>
      <c r="J543" s="177">
        <v>252</v>
      </c>
      <c r="K543" s="177">
        <v>360</v>
      </c>
      <c r="L543" s="178">
        <v>344</v>
      </c>
      <c r="M543" s="172">
        <v>944</v>
      </c>
      <c r="N543" s="177">
        <v>252</v>
      </c>
      <c r="O543" s="177">
        <v>358</v>
      </c>
      <c r="P543" s="178">
        <v>334</v>
      </c>
    </row>
    <row r="544" spans="1:16" x14ac:dyDescent="0.3">
      <c r="A544" s="175" t="s">
        <v>429</v>
      </c>
      <c r="B544" s="176" t="s">
        <v>458</v>
      </c>
      <c r="C544" s="176" t="s">
        <v>1736</v>
      </c>
      <c r="D544" s="175" t="s">
        <v>461</v>
      </c>
      <c r="E544" s="172">
        <v>1021</v>
      </c>
      <c r="F544" s="177">
        <v>209</v>
      </c>
      <c r="G544" s="177">
        <v>716</v>
      </c>
      <c r="H544" s="178">
        <v>96</v>
      </c>
      <c r="I544" s="172">
        <v>955</v>
      </c>
      <c r="J544" s="177">
        <v>212</v>
      </c>
      <c r="K544" s="177">
        <v>644</v>
      </c>
      <c r="L544" s="178">
        <v>99</v>
      </c>
      <c r="M544" s="172">
        <v>944</v>
      </c>
      <c r="N544" s="177">
        <v>191</v>
      </c>
      <c r="O544" s="177">
        <v>659</v>
      </c>
      <c r="P544" s="178">
        <v>94</v>
      </c>
    </row>
    <row r="545" spans="1:16" x14ac:dyDescent="0.3">
      <c r="A545" s="175" t="s">
        <v>429</v>
      </c>
      <c r="B545" s="176" t="s">
        <v>1179</v>
      </c>
      <c r="C545" s="176" t="s">
        <v>1737</v>
      </c>
      <c r="D545" s="176" t="s">
        <v>1181</v>
      </c>
      <c r="E545" s="172">
        <v>878</v>
      </c>
      <c r="F545" s="177">
        <v>327</v>
      </c>
      <c r="G545" s="177">
        <v>173</v>
      </c>
      <c r="H545" s="178">
        <v>378</v>
      </c>
      <c r="I545" s="172">
        <v>928</v>
      </c>
      <c r="J545" s="177">
        <v>338</v>
      </c>
      <c r="K545" s="177">
        <v>169</v>
      </c>
      <c r="L545" s="178">
        <v>421</v>
      </c>
      <c r="M545" s="172">
        <v>936</v>
      </c>
      <c r="N545" s="177">
        <v>347</v>
      </c>
      <c r="O545" s="177">
        <v>180</v>
      </c>
      <c r="P545" s="178">
        <v>409</v>
      </c>
    </row>
    <row r="546" spans="1:16" x14ac:dyDescent="0.3">
      <c r="A546" s="175" t="s">
        <v>568</v>
      </c>
      <c r="B546" s="176" t="s">
        <v>763</v>
      </c>
      <c r="C546" s="176" t="s">
        <v>1738</v>
      </c>
      <c r="D546" s="175" t="s">
        <v>773</v>
      </c>
      <c r="E546" s="172">
        <v>849</v>
      </c>
      <c r="F546" s="177">
        <v>279</v>
      </c>
      <c r="G546" s="177">
        <v>302</v>
      </c>
      <c r="H546" s="178">
        <v>268</v>
      </c>
      <c r="I546" s="172">
        <v>937</v>
      </c>
      <c r="J546" s="177">
        <v>317</v>
      </c>
      <c r="K546" s="177">
        <v>308</v>
      </c>
      <c r="L546" s="178">
        <v>312</v>
      </c>
      <c r="M546" s="172">
        <v>937</v>
      </c>
      <c r="N546" s="177">
        <v>317</v>
      </c>
      <c r="O546" s="177">
        <v>316</v>
      </c>
      <c r="P546" s="178">
        <v>304</v>
      </c>
    </row>
    <row r="547" spans="1:16" x14ac:dyDescent="0.3">
      <c r="A547" s="175" t="s">
        <v>107</v>
      </c>
      <c r="B547" s="176" t="s">
        <v>272</v>
      </c>
      <c r="C547" s="176" t="s">
        <v>1739</v>
      </c>
      <c r="D547" s="175" t="s">
        <v>561</v>
      </c>
      <c r="E547" s="172">
        <v>819</v>
      </c>
      <c r="F547" s="177">
        <v>342</v>
      </c>
      <c r="G547" s="177">
        <v>180</v>
      </c>
      <c r="H547" s="178">
        <v>297</v>
      </c>
      <c r="I547" s="172">
        <v>933</v>
      </c>
      <c r="J547" s="177">
        <v>374</v>
      </c>
      <c r="K547" s="177">
        <v>186</v>
      </c>
      <c r="L547" s="178">
        <v>373</v>
      </c>
      <c r="M547" s="172">
        <v>966</v>
      </c>
      <c r="N547" s="177">
        <v>372</v>
      </c>
      <c r="O547" s="177">
        <v>200</v>
      </c>
      <c r="P547" s="178">
        <v>394</v>
      </c>
    </row>
    <row r="548" spans="1:16" x14ac:dyDescent="0.3">
      <c r="A548" s="175" t="s">
        <v>260</v>
      </c>
      <c r="B548" s="176" t="s">
        <v>939</v>
      </c>
      <c r="C548" s="176" t="s">
        <v>1740</v>
      </c>
      <c r="D548" s="175" t="s">
        <v>958</v>
      </c>
      <c r="E548" s="172">
        <v>1068</v>
      </c>
      <c r="F548" s="177">
        <v>432</v>
      </c>
      <c r="G548" s="177">
        <v>463</v>
      </c>
      <c r="H548" s="178">
        <v>173</v>
      </c>
      <c r="I548" s="172">
        <v>1041</v>
      </c>
      <c r="J548" s="177">
        <v>442</v>
      </c>
      <c r="K548" s="177">
        <v>407</v>
      </c>
      <c r="L548" s="178">
        <v>192</v>
      </c>
      <c r="M548" s="172">
        <v>939</v>
      </c>
      <c r="N548" s="177">
        <v>350</v>
      </c>
      <c r="O548" s="177">
        <v>399</v>
      </c>
      <c r="P548" s="178">
        <v>190</v>
      </c>
    </row>
    <row r="549" spans="1:16" x14ac:dyDescent="0.3">
      <c r="A549" s="175" t="s">
        <v>260</v>
      </c>
      <c r="B549" s="176" t="s">
        <v>1188</v>
      </c>
      <c r="C549" s="176" t="s">
        <v>1741</v>
      </c>
      <c r="D549" s="175" t="s">
        <v>1190</v>
      </c>
      <c r="E549" s="172">
        <v>895</v>
      </c>
      <c r="F549" s="177">
        <v>358</v>
      </c>
      <c r="G549" s="177">
        <v>249</v>
      </c>
      <c r="H549" s="178">
        <v>288</v>
      </c>
      <c r="I549" s="172">
        <v>936</v>
      </c>
      <c r="J549" s="177">
        <v>349</v>
      </c>
      <c r="K549" s="177">
        <v>264</v>
      </c>
      <c r="L549" s="178">
        <v>323</v>
      </c>
      <c r="M549" s="172">
        <v>913</v>
      </c>
      <c r="N549" s="177">
        <v>354</v>
      </c>
      <c r="O549" s="177">
        <v>263</v>
      </c>
      <c r="P549" s="178">
        <v>296</v>
      </c>
    </row>
    <row r="550" spans="1:16" x14ac:dyDescent="0.3">
      <c r="A550" s="175" t="s">
        <v>308</v>
      </c>
      <c r="B550" s="176" t="s">
        <v>309</v>
      </c>
      <c r="C550" s="176" t="s">
        <v>1742</v>
      </c>
      <c r="D550" s="175" t="s">
        <v>409</v>
      </c>
      <c r="E550" s="172">
        <v>822</v>
      </c>
      <c r="F550" s="177">
        <v>291</v>
      </c>
      <c r="G550" s="177">
        <v>202</v>
      </c>
      <c r="H550" s="178">
        <v>329</v>
      </c>
      <c r="I550" s="172">
        <v>897</v>
      </c>
      <c r="J550" s="177">
        <v>294</v>
      </c>
      <c r="K550" s="177">
        <v>224</v>
      </c>
      <c r="L550" s="178">
        <v>379</v>
      </c>
      <c r="M550" s="172">
        <v>922</v>
      </c>
      <c r="N550" s="177">
        <v>297</v>
      </c>
      <c r="O550" s="177">
        <v>261</v>
      </c>
      <c r="P550" s="178">
        <v>364</v>
      </c>
    </row>
    <row r="551" spans="1:16" x14ac:dyDescent="0.3">
      <c r="A551" s="175" t="s">
        <v>107</v>
      </c>
      <c r="B551" s="176" t="s">
        <v>309</v>
      </c>
      <c r="C551" s="176" t="s">
        <v>1743</v>
      </c>
      <c r="D551" s="175" t="s">
        <v>408</v>
      </c>
      <c r="E551" s="172">
        <v>867</v>
      </c>
      <c r="F551" s="177">
        <v>156</v>
      </c>
      <c r="G551" s="177">
        <v>379</v>
      </c>
      <c r="H551" s="178">
        <v>332</v>
      </c>
      <c r="I551" s="172">
        <v>926</v>
      </c>
      <c r="J551" s="177">
        <v>176</v>
      </c>
      <c r="K551" s="177">
        <v>372</v>
      </c>
      <c r="L551" s="178">
        <v>378</v>
      </c>
      <c r="M551" s="172">
        <v>931</v>
      </c>
      <c r="N551" s="177">
        <v>269</v>
      </c>
      <c r="O551" s="177">
        <v>286</v>
      </c>
      <c r="P551" s="178">
        <v>376</v>
      </c>
    </row>
    <row r="552" spans="1:16" x14ac:dyDescent="0.3">
      <c r="A552" s="175" t="s">
        <v>568</v>
      </c>
      <c r="B552" s="176" t="s">
        <v>449</v>
      </c>
      <c r="C552" s="176" t="s">
        <v>1744</v>
      </c>
      <c r="D552" s="175" t="s">
        <v>933</v>
      </c>
      <c r="E552" s="172">
        <v>883</v>
      </c>
      <c r="F552" s="177">
        <v>207</v>
      </c>
      <c r="G552" s="177">
        <v>359</v>
      </c>
      <c r="H552" s="178">
        <v>317</v>
      </c>
      <c r="I552" s="172">
        <v>897</v>
      </c>
      <c r="J552" s="177">
        <v>203</v>
      </c>
      <c r="K552" s="177">
        <v>350</v>
      </c>
      <c r="L552" s="178">
        <v>344</v>
      </c>
      <c r="M552" s="172">
        <v>935</v>
      </c>
      <c r="N552" s="177">
        <v>231</v>
      </c>
      <c r="O552" s="177">
        <v>357</v>
      </c>
      <c r="P552" s="178">
        <v>347</v>
      </c>
    </row>
    <row r="553" spans="1:16" x14ac:dyDescent="0.3">
      <c r="A553" s="175" t="s">
        <v>107</v>
      </c>
      <c r="B553" s="176" t="s">
        <v>309</v>
      </c>
      <c r="C553" s="176" t="s">
        <v>1745</v>
      </c>
      <c r="D553" s="175" t="s">
        <v>341</v>
      </c>
      <c r="E553" s="172">
        <v>900</v>
      </c>
      <c r="F553" s="177">
        <v>338</v>
      </c>
      <c r="G553" s="177">
        <v>252</v>
      </c>
      <c r="H553" s="178">
        <v>310</v>
      </c>
      <c r="I553" s="172">
        <v>938</v>
      </c>
      <c r="J553" s="177">
        <v>377</v>
      </c>
      <c r="K553" s="177">
        <v>197</v>
      </c>
      <c r="L553" s="178">
        <v>364</v>
      </c>
      <c r="M553" s="172">
        <v>935</v>
      </c>
      <c r="N553" s="177">
        <v>379</v>
      </c>
      <c r="O553" s="177">
        <v>187</v>
      </c>
      <c r="P553" s="178">
        <v>369</v>
      </c>
    </row>
    <row r="554" spans="1:16" x14ac:dyDescent="0.3">
      <c r="A554" s="175" t="s">
        <v>568</v>
      </c>
      <c r="B554" s="176" t="s">
        <v>309</v>
      </c>
      <c r="C554" s="176" t="s">
        <v>1746</v>
      </c>
      <c r="D554" s="176" t="s">
        <v>419</v>
      </c>
      <c r="E554" s="172">
        <v>909</v>
      </c>
      <c r="F554" s="177">
        <v>195</v>
      </c>
      <c r="G554" s="177">
        <v>599</v>
      </c>
      <c r="H554" s="178">
        <v>115</v>
      </c>
      <c r="I554" s="172">
        <v>923</v>
      </c>
      <c r="J554" s="177">
        <v>195</v>
      </c>
      <c r="K554" s="177">
        <v>593</v>
      </c>
      <c r="L554" s="178">
        <v>135</v>
      </c>
      <c r="M554" s="172">
        <v>934</v>
      </c>
      <c r="N554" s="177">
        <v>186</v>
      </c>
      <c r="O554" s="177">
        <v>607</v>
      </c>
      <c r="P554" s="178">
        <v>141</v>
      </c>
    </row>
    <row r="555" spans="1:16" x14ac:dyDescent="0.3">
      <c r="A555" s="175" t="s">
        <v>711</v>
      </c>
      <c r="B555" s="176" t="s">
        <v>712</v>
      </c>
      <c r="C555" s="176" t="s">
        <v>1747</v>
      </c>
      <c r="D555" s="175" t="s">
        <v>741</v>
      </c>
      <c r="E555" s="172">
        <v>871</v>
      </c>
      <c r="F555" s="177">
        <v>278</v>
      </c>
      <c r="G555" s="177">
        <v>254</v>
      </c>
      <c r="H555" s="178">
        <v>339</v>
      </c>
      <c r="I555" s="172">
        <v>919</v>
      </c>
      <c r="J555" s="177">
        <v>275</v>
      </c>
      <c r="K555" s="177">
        <v>274</v>
      </c>
      <c r="L555" s="178">
        <v>370</v>
      </c>
      <c r="M555" s="172">
        <v>897</v>
      </c>
      <c r="N555" s="177">
        <v>277</v>
      </c>
      <c r="O555" s="177">
        <v>278</v>
      </c>
      <c r="P555" s="178">
        <v>342</v>
      </c>
    </row>
    <row r="556" spans="1:16" x14ac:dyDescent="0.3">
      <c r="A556" s="175" t="s">
        <v>107</v>
      </c>
      <c r="B556" s="176" t="s">
        <v>1173</v>
      </c>
      <c r="C556" s="176" t="s">
        <v>1748</v>
      </c>
      <c r="D556" s="175" t="s">
        <v>1175</v>
      </c>
      <c r="E556" s="172">
        <v>896</v>
      </c>
      <c r="F556" s="177">
        <v>284</v>
      </c>
      <c r="G556" s="177">
        <v>398</v>
      </c>
      <c r="H556" s="178">
        <v>214</v>
      </c>
      <c r="I556" s="172">
        <v>943</v>
      </c>
      <c r="J556" s="177">
        <v>284</v>
      </c>
      <c r="K556" s="177">
        <v>422</v>
      </c>
      <c r="L556" s="178">
        <v>237</v>
      </c>
      <c r="M556" s="172">
        <v>929</v>
      </c>
      <c r="N556" s="177">
        <v>285</v>
      </c>
      <c r="O556" s="177">
        <v>396</v>
      </c>
      <c r="P556" s="178">
        <v>248</v>
      </c>
    </row>
    <row r="557" spans="1:16" x14ac:dyDescent="0.3">
      <c r="A557" s="175" t="s">
        <v>457</v>
      </c>
      <c r="B557" s="176" t="s">
        <v>569</v>
      </c>
      <c r="C557" s="176" t="s">
        <v>1749</v>
      </c>
      <c r="D557" s="175" t="s">
        <v>667</v>
      </c>
      <c r="E557" s="172">
        <v>879</v>
      </c>
      <c r="F557" s="177">
        <v>343</v>
      </c>
      <c r="G557" s="177">
        <v>252</v>
      </c>
      <c r="H557" s="178">
        <v>284</v>
      </c>
      <c r="I557" s="172">
        <v>925</v>
      </c>
      <c r="J557" s="177">
        <v>345</v>
      </c>
      <c r="K557" s="177">
        <v>251</v>
      </c>
      <c r="L557" s="178">
        <v>329</v>
      </c>
      <c r="M557" s="172">
        <v>939</v>
      </c>
      <c r="N557" s="177">
        <v>357</v>
      </c>
      <c r="O557" s="177">
        <v>230</v>
      </c>
      <c r="P557" s="178">
        <v>352</v>
      </c>
    </row>
    <row r="558" spans="1:16" x14ac:dyDescent="0.3">
      <c r="A558" s="175" t="s">
        <v>474</v>
      </c>
      <c r="B558" s="176" t="s">
        <v>712</v>
      </c>
      <c r="C558" s="176" t="s">
        <v>1750</v>
      </c>
      <c r="D558" s="175" t="s">
        <v>739</v>
      </c>
      <c r="E558" s="172">
        <v>879</v>
      </c>
      <c r="F558" s="177">
        <v>226</v>
      </c>
      <c r="G558" s="177">
        <v>456</v>
      </c>
      <c r="H558" s="178">
        <v>197</v>
      </c>
      <c r="I558" s="172">
        <v>906</v>
      </c>
      <c r="J558" s="177">
        <v>223</v>
      </c>
      <c r="K558" s="177">
        <v>446</v>
      </c>
      <c r="L558" s="178">
        <v>237</v>
      </c>
      <c r="M558" s="172">
        <v>914</v>
      </c>
      <c r="N558" s="177">
        <v>226</v>
      </c>
      <c r="O558" s="177">
        <v>441</v>
      </c>
      <c r="P558" s="178">
        <v>247</v>
      </c>
    </row>
    <row r="559" spans="1:16" x14ac:dyDescent="0.3">
      <c r="A559" s="175" t="s">
        <v>568</v>
      </c>
      <c r="B559" s="176" t="s">
        <v>793</v>
      </c>
      <c r="C559" s="176" t="s">
        <v>1751</v>
      </c>
      <c r="D559" s="175" t="s">
        <v>813</v>
      </c>
      <c r="E559" s="172">
        <v>798</v>
      </c>
      <c r="F559" s="177">
        <v>438</v>
      </c>
      <c r="G559" s="177">
        <v>199</v>
      </c>
      <c r="H559" s="178">
        <v>161</v>
      </c>
      <c r="I559" s="172">
        <v>909</v>
      </c>
      <c r="J559" s="177">
        <v>439</v>
      </c>
      <c r="K559" s="177">
        <v>212</v>
      </c>
      <c r="L559" s="178">
        <v>258</v>
      </c>
      <c r="M559" s="172">
        <v>882</v>
      </c>
      <c r="N559" s="177">
        <v>440</v>
      </c>
      <c r="O559" s="177">
        <v>198</v>
      </c>
      <c r="P559" s="178">
        <v>244</v>
      </c>
    </row>
    <row r="560" spans="1:16" x14ac:dyDescent="0.3">
      <c r="A560" s="175" t="s">
        <v>234</v>
      </c>
      <c r="B560" s="176" t="s">
        <v>475</v>
      </c>
      <c r="C560" s="176" t="s">
        <v>1752</v>
      </c>
      <c r="D560" s="175" t="s">
        <v>508</v>
      </c>
      <c r="E560" s="172">
        <v>948</v>
      </c>
      <c r="F560" s="177">
        <v>650</v>
      </c>
      <c r="G560" s="177">
        <v>86</v>
      </c>
      <c r="H560" s="178">
        <v>212</v>
      </c>
      <c r="I560" s="172">
        <v>980</v>
      </c>
      <c r="J560" s="177">
        <v>662</v>
      </c>
      <c r="K560" s="177">
        <v>91</v>
      </c>
      <c r="L560" s="178">
        <v>227</v>
      </c>
      <c r="M560" s="172">
        <v>881</v>
      </c>
      <c r="N560" s="177">
        <v>577</v>
      </c>
      <c r="O560" s="177">
        <v>86</v>
      </c>
      <c r="P560" s="178">
        <v>218</v>
      </c>
    </row>
    <row r="561" spans="1:16" x14ac:dyDescent="0.3">
      <c r="A561" s="175" t="s">
        <v>1085</v>
      </c>
      <c r="B561" s="176" t="s">
        <v>874</v>
      </c>
      <c r="C561" s="176" t="s">
        <v>1753</v>
      </c>
      <c r="D561" s="175" t="s">
        <v>220</v>
      </c>
      <c r="E561" s="172">
        <v>809</v>
      </c>
      <c r="F561" s="177">
        <v>356</v>
      </c>
      <c r="G561" s="177">
        <v>198</v>
      </c>
      <c r="H561" s="178">
        <v>255</v>
      </c>
      <c r="I561" s="172">
        <v>862</v>
      </c>
      <c r="J561" s="177">
        <v>373</v>
      </c>
      <c r="K561" s="177">
        <v>195</v>
      </c>
      <c r="L561" s="178">
        <v>294</v>
      </c>
      <c r="M561" s="172">
        <v>874</v>
      </c>
      <c r="N561" s="177">
        <v>389</v>
      </c>
      <c r="O561" s="177">
        <v>207</v>
      </c>
      <c r="P561" s="178">
        <v>278</v>
      </c>
    </row>
    <row r="562" spans="1:16" x14ac:dyDescent="0.3">
      <c r="A562" s="175" t="s">
        <v>938</v>
      </c>
      <c r="B562" s="176" t="s">
        <v>1086</v>
      </c>
      <c r="C562" s="176" t="s">
        <v>1754</v>
      </c>
      <c r="D562" s="175" t="s">
        <v>1107</v>
      </c>
      <c r="E562" s="172">
        <v>878</v>
      </c>
      <c r="F562" s="177">
        <v>197</v>
      </c>
      <c r="G562" s="177">
        <v>392</v>
      </c>
      <c r="H562" s="178">
        <v>289</v>
      </c>
      <c r="I562" s="172">
        <v>905</v>
      </c>
      <c r="J562" s="177">
        <v>192</v>
      </c>
      <c r="K562" s="177">
        <v>418</v>
      </c>
      <c r="L562" s="178">
        <v>295</v>
      </c>
      <c r="M562" s="172">
        <v>867</v>
      </c>
      <c r="N562" s="177">
        <v>193</v>
      </c>
      <c r="O562" s="177">
        <v>394</v>
      </c>
      <c r="P562" s="178">
        <v>280</v>
      </c>
    </row>
    <row r="563" spans="1:16" x14ac:dyDescent="0.3">
      <c r="A563" s="175" t="s">
        <v>308</v>
      </c>
      <c r="B563" s="176" t="s">
        <v>1131</v>
      </c>
      <c r="C563" s="176" t="s">
        <v>1755</v>
      </c>
      <c r="D563" s="175" t="s">
        <v>1135</v>
      </c>
      <c r="E563" s="172">
        <v>803</v>
      </c>
      <c r="F563" s="177">
        <v>310</v>
      </c>
      <c r="G563" s="177">
        <v>143</v>
      </c>
      <c r="H563" s="178">
        <v>350</v>
      </c>
      <c r="I563" s="172">
        <v>891</v>
      </c>
      <c r="J563" s="177">
        <v>317</v>
      </c>
      <c r="K563" s="177">
        <v>157</v>
      </c>
      <c r="L563" s="178">
        <v>417</v>
      </c>
      <c r="M563" s="172">
        <v>856</v>
      </c>
      <c r="N563" s="177">
        <v>312</v>
      </c>
      <c r="O563" s="177">
        <v>139</v>
      </c>
      <c r="P563" s="178">
        <v>405</v>
      </c>
    </row>
    <row r="564" spans="1:16" x14ac:dyDescent="0.3">
      <c r="A564" s="175" t="s">
        <v>308</v>
      </c>
      <c r="B564" s="176" t="s">
        <v>1039</v>
      </c>
      <c r="C564" s="176" t="s">
        <v>1756</v>
      </c>
      <c r="D564" s="175" t="s">
        <v>1075</v>
      </c>
      <c r="E564" s="172">
        <v>872</v>
      </c>
      <c r="F564" s="177">
        <v>166</v>
      </c>
      <c r="G564" s="177">
        <v>264</v>
      </c>
      <c r="H564" s="178">
        <v>442</v>
      </c>
      <c r="I564" s="172">
        <v>891</v>
      </c>
      <c r="J564" s="177">
        <v>162</v>
      </c>
      <c r="K564" s="177">
        <v>277</v>
      </c>
      <c r="L564" s="178">
        <v>452</v>
      </c>
      <c r="M564" s="172">
        <v>894</v>
      </c>
      <c r="N564" s="177">
        <v>157</v>
      </c>
      <c r="O564" s="177">
        <v>258</v>
      </c>
      <c r="P564" s="178">
        <v>479</v>
      </c>
    </row>
    <row r="565" spans="1:16" x14ac:dyDescent="0.3">
      <c r="A565" s="175" t="s">
        <v>107</v>
      </c>
      <c r="B565" s="176" t="s">
        <v>506</v>
      </c>
      <c r="C565" s="176" t="s">
        <v>1757</v>
      </c>
      <c r="D565" s="175" t="s">
        <v>1027</v>
      </c>
      <c r="E565" s="172">
        <v>748</v>
      </c>
      <c r="F565" s="177">
        <v>201</v>
      </c>
      <c r="G565" s="177">
        <v>492</v>
      </c>
      <c r="H565" s="178">
        <v>55</v>
      </c>
      <c r="I565" s="172">
        <v>789</v>
      </c>
      <c r="J565" s="177">
        <v>199</v>
      </c>
      <c r="K565" s="177">
        <v>535</v>
      </c>
      <c r="L565" s="178">
        <v>55</v>
      </c>
      <c r="M565" s="172">
        <v>864</v>
      </c>
      <c r="N565" s="177">
        <v>250</v>
      </c>
      <c r="O565" s="177">
        <v>562</v>
      </c>
      <c r="P565" s="178">
        <v>52</v>
      </c>
    </row>
    <row r="566" spans="1:16" x14ac:dyDescent="0.3">
      <c r="A566" s="175" t="s">
        <v>568</v>
      </c>
      <c r="B566" s="176" t="s">
        <v>108</v>
      </c>
      <c r="C566" s="176" t="s">
        <v>1758</v>
      </c>
      <c r="D566" s="176" t="s">
        <v>133</v>
      </c>
      <c r="E566" s="172">
        <v>910</v>
      </c>
      <c r="F566" s="177">
        <v>551</v>
      </c>
      <c r="G566" s="177">
        <v>230</v>
      </c>
      <c r="H566" s="178">
        <v>129</v>
      </c>
      <c r="I566" s="172">
        <v>952</v>
      </c>
      <c r="J566" s="177">
        <v>557</v>
      </c>
      <c r="K566" s="177">
        <v>234</v>
      </c>
      <c r="L566" s="178">
        <v>161</v>
      </c>
      <c r="M566" s="172">
        <v>872</v>
      </c>
      <c r="N566" s="177">
        <v>454</v>
      </c>
      <c r="O566" s="177">
        <v>251</v>
      </c>
      <c r="P566" s="178">
        <v>167</v>
      </c>
    </row>
    <row r="567" spans="1:16" x14ac:dyDescent="0.3">
      <c r="A567" s="175" t="s">
        <v>429</v>
      </c>
      <c r="B567" s="176" t="s">
        <v>569</v>
      </c>
      <c r="C567" s="176" t="s">
        <v>1759</v>
      </c>
      <c r="D567" s="175" t="s">
        <v>571</v>
      </c>
      <c r="E567" s="172">
        <v>804</v>
      </c>
      <c r="F567" s="177">
        <v>275</v>
      </c>
      <c r="G567" s="177">
        <v>382</v>
      </c>
      <c r="H567" s="178">
        <v>147</v>
      </c>
      <c r="I567" s="172">
        <v>896</v>
      </c>
      <c r="J567" s="177">
        <v>293</v>
      </c>
      <c r="K567" s="177">
        <v>390</v>
      </c>
      <c r="L567" s="178">
        <v>213</v>
      </c>
      <c r="M567" s="172">
        <v>867</v>
      </c>
      <c r="N567" s="177">
        <v>285</v>
      </c>
      <c r="O567" s="177">
        <v>364</v>
      </c>
      <c r="P567" s="178">
        <v>218</v>
      </c>
    </row>
    <row r="568" spans="1:16" x14ac:dyDescent="0.3">
      <c r="A568" s="175" t="s">
        <v>107</v>
      </c>
      <c r="B568" s="176" t="s">
        <v>181</v>
      </c>
      <c r="C568" s="176" t="s">
        <v>1760</v>
      </c>
      <c r="D568" s="175" t="s">
        <v>850</v>
      </c>
      <c r="E568" s="172">
        <v>1089</v>
      </c>
      <c r="F568" s="177">
        <v>304</v>
      </c>
      <c r="G568" s="177">
        <v>625</v>
      </c>
      <c r="H568" s="178">
        <v>160</v>
      </c>
      <c r="I568" s="172">
        <v>886</v>
      </c>
      <c r="J568" s="177">
        <v>351</v>
      </c>
      <c r="K568" s="177">
        <v>355</v>
      </c>
      <c r="L568" s="178">
        <v>180</v>
      </c>
      <c r="M568" s="172">
        <v>842</v>
      </c>
      <c r="N568" s="177">
        <v>299</v>
      </c>
      <c r="O568" s="177">
        <v>379</v>
      </c>
      <c r="P568" s="178">
        <v>164</v>
      </c>
    </row>
    <row r="569" spans="1:16" x14ac:dyDescent="0.3">
      <c r="A569" s="175" t="s">
        <v>938</v>
      </c>
      <c r="B569" s="176" t="s">
        <v>939</v>
      </c>
      <c r="C569" s="176" t="s">
        <v>1761</v>
      </c>
      <c r="D569" s="175" t="s">
        <v>306</v>
      </c>
      <c r="E569" s="172">
        <v>804</v>
      </c>
      <c r="F569" s="177">
        <v>237</v>
      </c>
      <c r="G569" s="177">
        <v>372</v>
      </c>
      <c r="H569" s="178">
        <v>195</v>
      </c>
      <c r="I569" s="172">
        <v>846</v>
      </c>
      <c r="J569" s="177">
        <v>233</v>
      </c>
      <c r="K569" s="177">
        <v>381</v>
      </c>
      <c r="L569" s="178">
        <v>232</v>
      </c>
      <c r="M569" s="172">
        <v>861</v>
      </c>
      <c r="N569" s="177">
        <v>276</v>
      </c>
      <c r="O569" s="177">
        <v>349</v>
      </c>
      <c r="P569" s="178">
        <v>236</v>
      </c>
    </row>
    <row r="570" spans="1:16" x14ac:dyDescent="0.3">
      <c r="A570" s="175" t="s">
        <v>938</v>
      </c>
      <c r="B570" s="176" t="s">
        <v>1039</v>
      </c>
      <c r="C570" s="176" t="s">
        <v>1762</v>
      </c>
      <c r="D570" s="175" t="s">
        <v>1077</v>
      </c>
      <c r="E570" s="172">
        <v>843</v>
      </c>
      <c r="F570" s="177">
        <v>258</v>
      </c>
      <c r="G570" s="177">
        <v>410</v>
      </c>
      <c r="H570" s="178">
        <v>175</v>
      </c>
      <c r="I570" s="172">
        <v>918</v>
      </c>
      <c r="J570" s="177">
        <v>258</v>
      </c>
      <c r="K570" s="177">
        <v>471</v>
      </c>
      <c r="L570" s="178">
        <v>189</v>
      </c>
      <c r="M570" s="172">
        <v>845</v>
      </c>
      <c r="N570" s="177">
        <v>258</v>
      </c>
      <c r="O570" s="177">
        <v>402</v>
      </c>
      <c r="P570" s="178">
        <v>185</v>
      </c>
    </row>
    <row r="571" spans="1:16" x14ac:dyDescent="0.3">
      <c r="A571" s="175" t="s">
        <v>568</v>
      </c>
      <c r="B571" s="176" t="s">
        <v>874</v>
      </c>
      <c r="C571" s="176" t="s">
        <v>1763</v>
      </c>
      <c r="D571" s="175" t="s">
        <v>643</v>
      </c>
      <c r="E571" s="172">
        <v>778</v>
      </c>
      <c r="F571" s="177">
        <v>399</v>
      </c>
      <c r="G571" s="177">
        <v>238</v>
      </c>
      <c r="H571" s="178">
        <v>141</v>
      </c>
      <c r="I571" s="172">
        <v>803</v>
      </c>
      <c r="J571" s="177">
        <v>401</v>
      </c>
      <c r="K571" s="177">
        <v>240</v>
      </c>
      <c r="L571" s="178">
        <v>162</v>
      </c>
      <c r="M571" s="172">
        <v>848</v>
      </c>
      <c r="N571" s="177">
        <v>464</v>
      </c>
      <c r="O571" s="177">
        <v>222</v>
      </c>
      <c r="P571" s="178">
        <v>162</v>
      </c>
    </row>
    <row r="572" spans="1:16" x14ac:dyDescent="0.3">
      <c r="A572" s="175" t="s">
        <v>680</v>
      </c>
      <c r="B572" s="176" t="s">
        <v>712</v>
      </c>
      <c r="C572" s="176" t="s">
        <v>1764</v>
      </c>
      <c r="D572" s="175" t="s">
        <v>162</v>
      </c>
      <c r="E572" s="172">
        <v>784</v>
      </c>
      <c r="F572" s="177">
        <v>345</v>
      </c>
      <c r="G572" s="177">
        <v>292</v>
      </c>
      <c r="H572" s="178">
        <v>147</v>
      </c>
      <c r="I572" s="172">
        <v>833</v>
      </c>
      <c r="J572" s="177">
        <v>359</v>
      </c>
      <c r="K572" s="177">
        <v>250</v>
      </c>
      <c r="L572" s="178">
        <v>224</v>
      </c>
      <c r="M572" s="172">
        <v>851</v>
      </c>
      <c r="N572" s="177">
        <v>358</v>
      </c>
      <c r="O572" s="177">
        <v>265</v>
      </c>
      <c r="P572" s="178">
        <v>228</v>
      </c>
    </row>
    <row r="573" spans="1:16" x14ac:dyDescent="0.3">
      <c r="A573" s="175" t="s">
        <v>308</v>
      </c>
      <c r="B573" s="176" t="s">
        <v>475</v>
      </c>
      <c r="C573" s="176" t="s">
        <v>1765</v>
      </c>
      <c r="D573" s="175" t="s">
        <v>261</v>
      </c>
      <c r="E573" s="172">
        <v>834</v>
      </c>
      <c r="F573" s="177">
        <v>403</v>
      </c>
      <c r="G573" s="177">
        <v>279</v>
      </c>
      <c r="H573" s="178">
        <v>152</v>
      </c>
      <c r="I573" s="172">
        <v>858</v>
      </c>
      <c r="J573" s="177">
        <v>407</v>
      </c>
      <c r="K573" s="177">
        <v>286</v>
      </c>
      <c r="L573" s="178">
        <v>165</v>
      </c>
      <c r="M573" s="172">
        <v>848</v>
      </c>
      <c r="N573" s="177">
        <v>411</v>
      </c>
      <c r="O573" s="177">
        <v>268</v>
      </c>
      <c r="P573" s="178">
        <v>169</v>
      </c>
    </row>
    <row r="574" spans="1:16" x14ac:dyDescent="0.3">
      <c r="A574" s="175" t="s">
        <v>873</v>
      </c>
      <c r="B574" s="176" t="s">
        <v>506</v>
      </c>
      <c r="C574" s="176" t="s">
        <v>1766</v>
      </c>
      <c r="D574" s="175" t="s">
        <v>1023</v>
      </c>
      <c r="E574" s="172">
        <v>790</v>
      </c>
      <c r="F574" s="177">
        <v>432</v>
      </c>
      <c r="G574" s="177">
        <v>159</v>
      </c>
      <c r="H574" s="178">
        <v>199</v>
      </c>
      <c r="I574" s="172">
        <v>842</v>
      </c>
      <c r="J574" s="177">
        <v>429</v>
      </c>
      <c r="K574" s="177">
        <v>189</v>
      </c>
      <c r="L574" s="178">
        <v>224</v>
      </c>
      <c r="M574" s="172">
        <v>856</v>
      </c>
      <c r="N574" s="177">
        <v>436</v>
      </c>
      <c r="O574" s="177">
        <v>184</v>
      </c>
      <c r="P574" s="178">
        <v>236</v>
      </c>
    </row>
    <row r="575" spans="1:16" x14ac:dyDescent="0.3">
      <c r="A575" s="175" t="s">
        <v>762</v>
      </c>
      <c r="B575" s="176" t="s">
        <v>712</v>
      </c>
      <c r="C575" s="176" t="s">
        <v>1767</v>
      </c>
      <c r="D575" s="175" t="s">
        <v>722</v>
      </c>
      <c r="E575" s="172">
        <v>818</v>
      </c>
      <c r="F575" s="177">
        <v>203</v>
      </c>
      <c r="G575" s="177">
        <v>407</v>
      </c>
      <c r="H575" s="178">
        <v>208</v>
      </c>
      <c r="I575" s="172">
        <v>828</v>
      </c>
      <c r="J575" s="177">
        <v>202</v>
      </c>
      <c r="K575" s="177">
        <v>380</v>
      </c>
      <c r="L575" s="178">
        <v>246</v>
      </c>
      <c r="M575" s="172">
        <v>836</v>
      </c>
      <c r="N575" s="177">
        <v>175</v>
      </c>
      <c r="O575" s="177">
        <v>414</v>
      </c>
      <c r="P575" s="178">
        <v>247</v>
      </c>
    </row>
    <row r="576" spans="1:16" x14ac:dyDescent="0.3">
      <c r="A576" s="175" t="s">
        <v>913</v>
      </c>
      <c r="B576" s="176" t="s">
        <v>449</v>
      </c>
      <c r="C576" s="176" t="s">
        <v>1768</v>
      </c>
      <c r="D576" s="175" t="s">
        <v>929</v>
      </c>
      <c r="E576" s="172">
        <v>736</v>
      </c>
      <c r="F576" s="177">
        <v>337</v>
      </c>
      <c r="G576" s="177">
        <v>244</v>
      </c>
      <c r="H576" s="178">
        <v>155</v>
      </c>
      <c r="I576" s="172">
        <v>790</v>
      </c>
      <c r="J576" s="177">
        <v>335</v>
      </c>
      <c r="K576" s="177">
        <v>291</v>
      </c>
      <c r="L576" s="178">
        <v>164</v>
      </c>
      <c r="M576" s="172">
        <v>828</v>
      </c>
      <c r="N576" s="177">
        <v>375</v>
      </c>
      <c r="O576" s="177">
        <v>293</v>
      </c>
      <c r="P576" s="178">
        <v>160</v>
      </c>
    </row>
    <row r="577" spans="1:16" x14ac:dyDescent="0.3">
      <c r="A577" s="175" t="s">
        <v>1038</v>
      </c>
      <c r="B577" s="176" t="s">
        <v>108</v>
      </c>
      <c r="C577" s="176" t="s">
        <v>1769</v>
      </c>
      <c r="D577" s="175" t="s">
        <v>224</v>
      </c>
      <c r="E577" s="172">
        <v>821</v>
      </c>
      <c r="F577" s="177">
        <v>266</v>
      </c>
      <c r="G577" s="177">
        <v>288</v>
      </c>
      <c r="H577" s="178">
        <v>267</v>
      </c>
      <c r="I577" s="172">
        <v>849</v>
      </c>
      <c r="J577" s="177">
        <v>253</v>
      </c>
      <c r="K577" s="177">
        <v>300</v>
      </c>
      <c r="L577" s="178">
        <v>296</v>
      </c>
      <c r="M577" s="172">
        <v>812</v>
      </c>
      <c r="N577" s="177">
        <v>250</v>
      </c>
      <c r="O577" s="177">
        <v>286</v>
      </c>
      <c r="P577" s="178">
        <v>276</v>
      </c>
    </row>
    <row r="578" spans="1:16" x14ac:dyDescent="0.3">
      <c r="A578" s="175" t="s">
        <v>260</v>
      </c>
      <c r="B578" s="176" t="s">
        <v>1131</v>
      </c>
      <c r="C578" s="176" t="s">
        <v>1770</v>
      </c>
      <c r="D578" s="175" t="s">
        <v>1139</v>
      </c>
      <c r="E578" s="172">
        <v>767</v>
      </c>
      <c r="F578" s="177">
        <v>256</v>
      </c>
      <c r="G578" s="177">
        <v>143</v>
      </c>
      <c r="H578" s="178">
        <v>368</v>
      </c>
      <c r="I578" s="172">
        <v>845</v>
      </c>
      <c r="J578" s="177">
        <v>257</v>
      </c>
      <c r="K578" s="177">
        <v>172</v>
      </c>
      <c r="L578" s="178">
        <v>416</v>
      </c>
      <c r="M578" s="172">
        <v>818</v>
      </c>
      <c r="N578" s="177">
        <v>260</v>
      </c>
      <c r="O578" s="177">
        <v>148</v>
      </c>
      <c r="P578" s="178">
        <v>410</v>
      </c>
    </row>
    <row r="579" spans="1:16" x14ac:dyDescent="0.3">
      <c r="A579" s="175" t="s">
        <v>873</v>
      </c>
      <c r="B579" s="176" t="s">
        <v>874</v>
      </c>
      <c r="C579" s="176" t="s">
        <v>1771</v>
      </c>
      <c r="D579" s="175" t="s">
        <v>886</v>
      </c>
      <c r="E579" s="172">
        <v>732</v>
      </c>
      <c r="F579" s="177">
        <v>229</v>
      </c>
      <c r="G579" s="177">
        <v>360</v>
      </c>
      <c r="H579" s="178">
        <v>143</v>
      </c>
      <c r="I579" s="172">
        <v>818</v>
      </c>
      <c r="J579" s="177">
        <v>250</v>
      </c>
      <c r="K579" s="177">
        <v>380</v>
      </c>
      <c r="L579" s="178">
        <v>188</v>
      </c>
      <c r="M579" s="172">
        <v>809</v>
      </c>
      <c r="N579" s="177">
        <v>258</v>
      </c>
      <c r="O579" s="177">
        <v>378</v>
      </c>
      <c r="P579" s="178">
        <v>173</v>
      </c>
    </row>
    <row r="580" spans="1:16" x14ac:dyDescent="0.3">
      <c r="A580" s="175" t="s">
        <v>1038</v>
      </c>
      <c r="B580" s="176" t="s">
        <v>235</v>
      </c>
      <c r="C580" s="176" t="s">
        <v>1772</v>
      </c>
      <c r="D580" s="175" t="s">
        <v>242</v>
      </c>
      <c r="E580" s="172">
        <v>747</v>
      </c>
      <c r="F580" s="177">
        <v>231</v>
      </c>
      <c r="G580" s="177">
        <v>189</v>
      </c>
      <c r="H580" s="178">
        <v>327</v>
      </c>
      <c r="I580" s="172">
        <v>793</v>
      </c>
      <c r="J580" s="177">
        <v>241</v>
      </c>
      <c r="K580" s="177">
        <v>155</v>
      </c>
      <c r="L580" s="178">
        <v>397</v>
      </c>
      <c r="M580" s="172">
        <v>844</v>
      </c>
      <c r="N580" s="177">
        <v>291</v>
      </c>
      <c r="O580" s="177">
        <v>135</v>
      </c>
      <c r="P580" s="178">
        <v>418</v>
      </c>
    </row>
    <row r="581" spans="1:16" x14ac:dyDescent="0.3">
      <c r="A581" s="175" t="s">
        <v>308</v>
      </c>
      <c r="B581" s="176" t="s">
        <v>261</v>
      </c>
      <c r="C581" s="176" t="s">
        <v>1773</v>
      </c>
      <c r="D581" s="175" t="s">
        <v>270</v>
      </c>
      <c r="E581" s="172">
        <v>747</v>
      </c>
      <c r="F581" s="177">
        <v>160</v>
      </c>
      <c r="G581" s="177">
        <v>450</v>
      </c>
      <c r="H581" s="178">
        <v>137</v>
      </c>
      <c r="I581" s="172">
        <v>793</v>
      </c>
      <c r="J581" s="177">
        <v>275</v>
      </c>
      <c r="K581" s="177">
        <v>371</v>
      </c>
      <c r="L581" s="178">
        <v>147</v>
      </c>
      <c r="M581" s="172">
        <v>818</v>
      </c>
      <c r="N581" s="177">
        <v>351</v>
      </c>
      <c r="O581" s="177">
        <v>325</v>
      </c>
      <c r="P581" s="178">
        <v>142</v>
      </c>
    </row>
    <row r="582" spans="1:16" x14ac:dyDescent="0.3">
      <c r="A582" s="175" t="s">
        <v>568</v>
      </c>
      <c r="B582" s="176" t="s">
        <v>1039</v>
      </c>
      <c r="C582" s="176" t="s">
        <v>1774</v>
      </c>
      <c r="D582" s="176" t="s">
        <v>203</v>
      </c>
      <c r="E582" s="172">
        <v>768</v>
      </c>
      <c r="F582" s="177">
        <v>429</v>
      </c>
      <c r="G582" s="177">
        <v>146</v>
      </c>
      <c r="H582" s="178">
        <v>193</v>
      </c>
      <c r="I582" s="172">
        <v>793</v>
      </c>
      <c r="J582" s="177">
        <v>433</v>
      </c>
      <c r="K582" s="177">
        <v>145</v>
      </c>
      <c r="L582" s="178">
        <v>215</v>
      </c>
      <c r="M582" s="172">
        <v>826</v>
      </c>
      <c r="N582" s="177">
        <v>419</v>
      </c>
      <c r="O582" s="177">
        <v>188</v>
      </c>
      <c r="P582" s="178">
        <v>219</v>
      </c>
    </row>
    <row r="583" spans="1:16" x14ac:dyDescent="0.3">
      <c r="A583" s="175" t="s">
        <v>308</v>
      </c>
      <c r="B583" s="176" t="s">
        <v>309</v>
      </c>
      <c r="C583" s="176" t="s">
        <v>1775</v>
      </c>
      <c r="D583" s="175" t="s">
        <v>417</v>
      </c>
      <c r="E583" s="172">
        <v>793</v>
      </c>
      <c r="F583" s="177">
        <v>236</v>
      </c>
      <c r="G583" s="177">
        <v>331</v>
      </c>
      <c r="H583" s="178">
        <v>226</v>
      </c>
      <c r="I583" s="172">
        <v>878</v>
      </c>
      <c r="J583" s="177">
        <v>290</v>
      </c>
      <c r="K583" s="177">
        <v>331</v>
      </c>
      <c r="L583" s="178">
        <v>257</v>
      </c>
      <c r="M583" s="172">
        <v>817</v>
      </c>
      <c r="N583" s="177">
        <v>284</v>
      </c>
      <c r="O583" s="177">
        <v>280</v>
      </c>
      <c r="P583" s="178">
        <v>253</v>
      </c>
    </row>
    <row r="584" spans="1:16" x14ac:dyDescent="0.3">
      <c r="A584" s="175" t="s">
        <v>1130</v>
      </c>
      <c r="B584" s="176" t="s">
        <v>569</v>
      </c>
      <c r="C584" s="176" t="s">
        <v>1776</v>
      </c>
      <c r="D584" s="175" t="s">
        <v>659</v>
      </c>
      <c r="E584" s="172">
        <v>826</v>
      </c>
      <c r="F584" s="177">
        <v>292</v>
      </c>
      <c r="G584" s="177">
        <v>445</v>
      </c>
      <c r="H584" s="178">
        <v>89</v>
      </c>
      <c r="I584" s="172">
        <v>825</v>
      </c>
      <c r="J584" s="177">
        <v>266</v>
      </c>
      <c r="K584" s="177">
        <v>454</v>
      </c>
      <c r="L584" s="178">
        <v>105</v>
      </c>
      <c r="M584" s="172">
        <v>828</v>
      </c>
      <c r="N584" s="177">
        <v>257</v>
      </c>
      <c r="O584" s="177">
        <v>454</v>
      </c>
      <c r="P584" s="178">
        <v>117</v>
      </c>
    </row>
    <row r="585" spans="1:16" x14ac:dyDescent="0.3">
      <c r="A585" s="175" t="s">
        <v>1130</v>
      </c>
      <c r="B585" s="176" t="s">
        <v>261</v>
      </c>
      <c r="C585" s="176" t="s">
        <v>1777</v>
      </c>
      <c r="D585" s="175" t="s">
        <v>279</v>
      </c>
      <c r="E585" s="172">
        <v>785</v>
      </c>
      <c r="F585" s="177">
        <v>300</v>
      </c>
      <c r="G585" s="177">
        <v>213</v>
      </c>
      <c r="H585" s="178">
        <v>272</v>
      </c>
      <c r="I585" s="172">
        <v>815</v>
      </c>
      <c r="J585" s="177">
        <v>316</v>
      </c>
      <c r="K585" s="177">
        <v>251</v>
      </c>
      <c r="L585" s="178">
        <v>248</v>
      </c>
      <c r="M585" s="172">
        <v>821</v>
      </c>
      <c r="N585" s="177">
        <v>322</v>
      </c>
      <c r="O585" s="177">
        <v>243</v>
      </c>
      <c r="P585" s="178">
        <v>256</v>
      </c>
    </row>
    <row r="586" spans="1:16" x14ac:dyDescent="0.3">
      <c r="A586" s="175" t="s">
        <v>1038</v>
      </c>
      <c r="B586" s="176" t="s">
        <v>108</v>
      </c>
      <c r="C586" s="176" t="s">
        <v>1778</v>
      </c>
      <c r="D586" s="175" t="s">
        <v>131</v>
      </c>
      <c r="E586" s="172">
        <v>845</v>
      </c>
      <c r="F586" s="177">
        <v>468</v>
      </c>
      <c r="G586" s="177">
        <v>195</v>
      </c>
      <c r="H586" s="178">
        <v>182</v>
      </c>
      <c r="I586" s="172">
        <v>783</v>
      </c>
      <c r="J586" s="177">
        <v>423</v>
      </c>
      <c r="K586" s="177">
        <v>194</v>
      </c>
      <c r="L586" s="178">
        <v>166</v>
      </c>
      <c r="M586" s="172">
        <v>789</v>
      </c>
      <c r="N586" s="177">
        <v>435</v>
      </c>
      <c r="O586" s="177">
        <v>205</v>
      </c>
      <c r="P586" s="178">
        <v>149</v>
      </c>
    </row>
    <row r="587" spans="1:16" x14ac:dyDescent="0.3">
      <c r="A587" s="175" t="s">
        <v>1014</v>
      </c>
      <c r="B587" s="176" t="s">
        <v>475</v>
      </c>
      <c r="C587" s="176" t="s">
        <v>1779</v>
      </c>
      <c r="D587" s="175" t="s">
        <v>481</v>
      </c>
      <c r="E587" s="172">
        <v>766</v>
      </c>
      <c r="F587" s="177">
        <v>191</v>
      </c>
      <c r="G587" s="177">
        <v>407</v>
      </c>
      <c r="H587" s="178">
        <v>168</v>
      </c>
      <c r="I587" s="172">
        <v>786</v>
      </c>
      <c r="J587" s="177">
        <v>214</v>
      </c>
      <c r="K587" s="177">
        <v>384</v>
      </c>
      <c r="L587" s="178">
        <v>188</v>
      </c>
      <c r="M587" s="172">
        <v>795</v>
      </c>
      <c r="N587" s="177">
        <v>214</v>
      </c>
      <c r="O587" s="177">
        <v>401</v>
      </c>
      <c r="P587" s="178">
        <v>180</v>
      </c>
    </row>
    <row r="588" spans="1:16" x14ac:dyDescent="0.3">
      <c r="A588" s="175" t="s">
        <v>792</v>
      </c>
      <c r="B588" s="176" t="s">
        <v>1039</v>
      </c>
      <c r="C588" s="176" t="s">
        <v>1780</v>
      </c>
      <c r="D588" s="175" t="s">
        <v>1068</v>
      </c>
      <c r="E588" s="172">
        <v>788</v>
      </c>
      <c r="F588" s="177">
        <v>179</v>
      </c>
      <c r="G588" s="177">
        <v>245</v>
      </c>
      <c r="H588" s="178">
        <v>364</v>
      </c>
      <c r="I588" s="172">
        <v>814</v>
      </c>
      <c r="J588" s="177">
        <v>185</v>
      </c>
      <c r="K588" s="177">
        <v>250</v>
      </c>
      <c r="L588" s="178">
        <v>379</v>
      </c>
      <c r="M588" s="172">
        <v>785</v>
      </c>
      <c r="N588" s="177">
        <v>184</v>
      </c>
      <c r="O588" s="177">
        <v>240</v>
      </c>
      <c r="P588" s="178">
        <v>361</v>
      </c>
    </row>
    <row r="589" spans="1:16" x14ac:dyDescent="0.3">
      <c r="A589" s="175" t="s">
        <v>568</v>
      </c>
      <c r="B589" s="176" t="s">
        <v>513</v>
      </c>
      <c r="C589" s="176" t="s">
        <v>1781</v>
      </c>
      <c r="D589" s="175" t="s">
        <v>532</v>
      </c>
      <c r="E589" s="172">
        <v>771</v>
      </c>
      <c r="F589" s="177">
        <v>382</v>
      </c>
      <c r="G589" s="177">
        <v>157</v>
      </c>
      <c r="H589" s="178">
        <v>232</v>
      </c>
      <c r="I589" s="172">
        <v>809</v>
      </c>
      <c r="J589" s="177">
        <v>385</v>
      </c>
      <c r="K589" s="177">
        <v>167</v>
      </c>
      <c r="L589" s="178">
        <v>257</v>
      </c>
      <c r="M589" s="172">
        <v>776</v>
      </c>
      <c r="N589" s="177">
        <v>369</v>
      </c>
      <c r="O589" s="177">
        <v>177</v>
      </c>
      <c r="P589" s="178">
        <v>230</v>
      </c>
    </row>
    <row r="590" spans="1:16" x14ac:dyDescent="0.3">
      <c r="A590" s="175" t="s">
        <v>1014</v>
      </c>
      <c r="B590" s="176" t="s">
        <v>181</v>
      </c>
      <c r="C590" s="176" t="s">
        <v>1782</v>
      </c>
      <c r="D590" s="175" t="s">
        <v>844</v>
      </c>
      <c r="E590" s="172">
        <v>737</v>
      </c>
      <c r="F590" s="177">
        <v>359</v>
      </c>
      <c r="G590" s="177">
        <v>177</v>
      </c>
      <c r="H590" s="178">
        <v>201</v>
      </c>
      <c r="I590" s="172">
        <v>805</v>
      </c>
      <c r="J590" s="177">
        <v>357</v>
      </c>
      <c r="K590" s="177">
        <v>216</v>
      </c>
      <c r="L590" s="178">
        <v>232</v>
      </c>
      <c r="M590" s="172">
        <v>783</v>
      </c>
      <c r="N590" s="177">
        <v>358</v>
      </c>
      <c r="O590" s="177">
        <v>211</v>
      </c>
      <c r="P590" s="178">
        <v>214</v>
      </c>
    </row>
    <row r="591" spans="1:16" x14ac:dyDescent="0.3">
      <c r="A591" s="175" t="s">
        <v>819</v>
      </c>
      <c r="B591" s="176" t="s">
        <v>763</v>
      </c>
      <c r="C591" s="176" t="s">
        <v>1783</v>
      </c>
      <c r="D591" s="175" t="s">
        <v>775</v>
      </c>
      <c r="E591" s="172">
        <v>761</v>
      </c>
      <c r="F591" s="177">
        <v>355</v>
      </c>
      <c r="G591" s="177">
        <v>116</v>
      </c>
      <c r="H591" s="178">
        <v>290</v>
      </c>
      <c r="I591" s="172">
        <v>817</v>
      </c>
      <c r="J591" s="177">
        <v>375</v>
      </c>
      <c r="K591" s="177">
        <v>125</v>
      </c>
      <c r="L591" s="178">
        <v>317</v>
      </c>
      <c r="M591" s="172">
        <v>787</v>
      </c>
      <c r="N591" s="177">
        <v>374</v>
      </c>
      <c r="O591" s="177">
        <v>107</v>
      </c>
      <c r="P591" s="178">
        <v>306</v>
      </c>
    </row>
    <row r="592" spans="1:16" x14ac:dyDescent="0.3">
      <c r="A592" s="175" t="s">
        <v>762</v>
      </c>
      <c r="B592" s="176" t="s">
        <v>181</v>
      </c>
      <c r="C592" s="176" t="s">
        <v>1784</v>
      </c>
      <c r="D592" s="175" t="s">
        <v>838</v>
      </c>
      <c r="E592" s="172">
        <v>700</v>
      </c>
      <c r="F592" s="177">
        <v>241</v>
      </c>
      <c r="G592" s="177">
        <v>263</v>
      </c>
      <c r="H592" s="178">
        <v>196</v>
      </c>
      <c r="I592" s="172">
        <v>745</v>
      </c>
      <c r="J592" s="177">
        <v>241</v>
      </c>
      <c r="K592" s="177">
        <v>305</v>
      </c>
      <c r="L592" s="178">
        <v>199</v>
      </c>
      <c r="M592" s="172">
        <v>778</v>
      </c>
      <c r="N592" s="177">
        <v>298</v>
      </c>
      <c r="O592" s="177">
        <v>300</v>
      </c>
      <c r="P592" s="178">
        <v>180</v>
      </c>
    </row>
    <row r="593" spans="1:16" x14ac:dyDescent="0.3">
      <c r="A593" s="175" t="s">
        <v>1130</v>
      </c>
      <c r="B593" s="176" t="s">
        <v>108</v>
      </c>
      <c r="C593" s="176" t="s">
        <v>1785</v>
      </c>
      <c r="D593" s="175" t="s">
        <v>225</v>
      </c>
      <c r="E593" s="172">
        <v>543</v>
      </c>
      <c r="F593" s="177">
        <v>170</v>
      </c>
      <c r="G593" s="177">
        <v>156</v>
      </c>
      <c r="H593" s="178">
        <v>217</v>
      </c>
      <c r="I593" s="172">
        <v>598</v>
      </c>
      <c r="J593" s="177">
        <v>178</v>
      </c>
      <c r="K593" s="177">
        <v>164</v>
      </c>
      <c r="L593" s="178">
        <v>256</v>
      </c>
      <c r="M593" s="172">
        <v>777</v>
      </c>
      <c r="N593" s="177">
        <v>177</v>
      </c>
      <c r="O593" s="177">
        <v>364</v>
      </c>
      <c r="P593" s="178">
        <v>236</v>
      </c>
    </row>
    <row r="594" spans="1:16" x14ac:dyDescent="0.3">
      <c r="A594" s="175" t="s">
        <v>711</v>
      </c>
      <c r="B594" s="176" t="s">
        <v>569</v>
      </c>
      <c r="C594" s="176" t="s">
        <v>1786</v>
      </c>
      <c r="D594" s="175" t="s">
        <v>676</v>
      </c>
      <c r="E594" s="172">
        <v>705</v>
      </c>
      <c r="F594" s="177">
        <v>151</v>
      </c>
      <c r="G594" s="177">
        <v>436</v>
      </c>
      <c r="H594" s="178">
        <v>118</v>
      </c>
      <c r="I594" s="172">
        <v>738</v>
      </c>
      <c r="J594" s="177">
        <v>151</v>
      </c>
      <c r="K594" s="177">
        <v>463</v>
      </c>
      <c r="L594" s="178">
        <v>124</v>
      </c>
      <c r="M594" s="172">
        <v>787</v>
      </c>
      <c r="N594" s="177">
        <v>190</v>
      </c>
      <c r="O594" s="177">
        <v>483</v>
      </c>
      <c r="P594" s="178">
        <v>114</v>
      </c>
    </row>
    <row r="595" spans="1:16" x14ac:dyDescent="0.3">
      <c r="A595" s="175" t="s">
        <v>107</v>
      </c>
      <c r="B595" s="176" t="s">
        <v>513</v>
      </c>
      <c r="C595" s="176" t="s">
        <v>1787</v>
      </c>
      <c r="D595" s="175" t="s">
        <v>525</v>
      </c>
      <c r="E595" s="172">
        <v>691</v>
      </c>
      <c r="F595" s="177">
        <v>196</v>
      </c>
      <c r="G595" s="177">
        <v>377</v>
      </c>
      <c r="H595" s="178">
        <v>118</v>
      </c>
      <c r="I595" s="172">
        <v>710</v>
      </c>
      <c r="J595" s="177">
        <v>206</v>
      </c>
      <c r="K595" s="177">
        <v>379</v>
      </c>
      <c r="L595" s="178">
        <v>125</v>
      </c>
      <c r="M595" s="172">
        <v>798</v>
      </c>
      <c r="N595" s="177">
        <v>276</v>
      </c>
      <c r="O595" s="177">
        <v>396</v>
      </c>
      <c r="P595" s="178">
        <v>126</v>
      </c>
    </row>
    <row r="596" spans="1:16" x14ac:dyDescent="0.3">
      <c r="A596" s="175" t="s">
        <v>819</v>
      </c>
      <c r="B596" s="176" t="s">
        <v>272</v>
      </c>
      <c r="C596" s="176" t="s">
        <v>1788</v>
      </c>
      <c r="D596" s="175" t="s">
        <v>553</v>
      </c>
      <c r="E596" s="172">
        <v>756</v>
      </c>
      <c r="F596" s="177">
        <v>294</v>
      </c>
      <c r="G596" s="177">
        <v>263</v>
      </c>
      <c r="H596" s="178">
        <v>199</v>
      </c>
      <c r="I596" s="172">
        <v>811</v>
      </c>
      <c r="J596" s="177">
        <v>304</v>
      </c>
      <c r="K596" s="177">
        <v>277</v>
      </c>
      <c r="L596" s="178">
        <v>230</v>
      </c>
      <c r="M596" s="172">
        <v>785</v>
      </c>
      <c r="N596" s="177">
        <v>305</v>
      </c>
      <c r="O596" s="177">
        <v>260</v>
      </c>
      <c r="P596" s="178">
        <v>220</v>
      </c>
    </row>
    <row r="597" spans="1:16" x14ac:dyDescent="0.3">
      <c r="A597" s="175" t="s">
        <v>568</v>
      </c>
      <c r="B597" s="176" t="s">
        <v>939</v>
      </c>
      <c r="C597" s="176" t="s">
        <v>1789</v>
      </c>
      <c r="D597" s="175" t="s">
        <v>942</v>
      </c>
      <c r="E597" s="172">
        <v>740</v>
      </c>
      <c r="F597" s="177">
        <v>369</v>
      </c>
      <c r="G597" s="177">
        <v>157</v>
      </c>
      <c r="H597" s="178">
        <v>214</v>
      </c>
      <c r="I597" s="172">
        <v>789</v>
      </c>
      <c r="J597" s="177">
        <v>365</v>
      </c>
      <c r="K597" s="177">
        <v>176</v>
      </c>
      <c r="L597" s="178">
        <v>248</v>
      </c>
      <c r="M597" s="172">
        <v>774</v>
      </c>
      <c r="N597" s="177">
        <v>365</v>
      </c>
      <c r="O597" s="177">
        <v>179</v>
      </c>
      <c r="P597" s="178">
        <v>230</v>
      </c>
    </row>
    <row r="598" spans="1:16" x14ac:dyDescent="0.3">
      <c r="A598" s="175" t="s">
        <v>792</v>
      </c>
      <c r="B598" s="176" t="s">
        <v>108</v>
      </c>
      <c r="C598" s="176" t="s">
        <v>1790</v>
      </c>
      <c r="D598" s="175" t="s">
        <v>128</v>
      </c>
      <c r="E598" s="172">
        <v>713</v>
      </c>
      <c r="F598" s="177">
        <v>255</v>
      </c>
      <c r="G598" s="177">
        <v>280</v>
      </c>
      <c r="H598" s="178">
        <v>178</v>
      </c>
      <c r="I598" s="172">
        <v>708</v>
      </c>
      <c r="J598" s="177">
        <v>239</v>
      </c>
      <c r="K598" s="177">
        <v>281</v>
      </c>
      <c r="L598" s="178">
        <v>188</v>
      </c>
      <c r="M598" s="172">
        <v>796</v>
      </c>
      <c r="N598" s="177">
        <v>231</v>
      </c>
      <c r="O598" s="177">
        <v>369</v>
      </c>
      <c r="P598" s="178">
        <v>196</v>
      </c>
    </row>
    <row r="599" spans="1:16" x14ac:dyDescent="0.3">
      <c r="A599" s="175" t="s">
        <v>107</v>
      </c>
      <c r="B599" s="176" t="s">
        <v>513</v>
      </c>
      <c r="C599" s="176" t="s">
        <v>1791</v>
      </c>
      <c r="D599" s="175" t="s">
        <v>517</v>
      </c>
      <c r="E599" s="172">
        <v>773</v>
      </c>
      <c r="F599" s="177">
        <v>389</v>
      </c>
      <c r="G599" s="177">
        <v>175</v>
      </c>
      <c r="H599" s="178">
        <v>209</v>
      </c>
      <c r="I599" s="172">
        <v>781</v>
      </c>
      <c r="J599" s="177">
        <v>389</v>
      </c>
      <c r="K599" s="177">
        <v>181</v>
      </c>
      <c r="L599" s="178">
        <v>211</v>
      </c>
      <c r="M599" s="172">
        <v>793</v>
      </c>
      <c r="N599" s="177">
        <v>391</v>
      </c>
      <c r="O599" s="177">
        <v>184</v>
      </c>
      <c r="P599" s="178">
        <v>218</v>
      </c>
    </row>
    <row r="600" spans="1:16" x14ac:dyDescent="0.3">
      <c r="A600" s="175" t="s">
        <v>107</v>
      </c>
      <c r="B600" s="176" t="s">
        <v>272</v>
      </c>
      <c r="C600" s="176" t="s">
        <v>1792</v>
      </c>
      <c r="D600" s="175" t="s">
        <v>318</v>
      </c>
      <c r="E600" s="172">
        <v>769</v>
      </c>
      <c r="F600" s="177">
        <v>380</v>
      </c>
      <c r="G600" s="177">
        <v>203</v>
      </c>
      <c r="H600" s="178">
        <v>186</v>
      </c>
      <c r="I600" s="172">
        <v>784</v>
      </c>
      <c r="J600" s="177">
        <v>379</v>
      </c>
      <c r="K600" s="177">
        <v>209</v>
      </c>
      <c r="L600" s="178">
        <v>196</v>
      </c>
      <c r="M600" s="172">
        <v>803</v>
      </c>
      <c r="N600" s="177">
        <v>373</v>
      </c>
      <c r="O600" s="177">
        <v>211</v>
      </c>
      <c r="P600" s="178">
        <v>219</v>
      </c>
    </row>
    <row r="601" spans="1:16" x14ac:dyDescent="0.3">
      <c r="A601" s="175" t="s">
        <v>819</v>
      </c>
      <c r="B601" s="176" t="s">
        <v>135</v>
      </c>
      <c r="C601" s="176" t="s">
        <v>1793</v>
      </c>
      <c r="D601" s="175" t="s">
        <v>444</v>
      </c>
      <c r="E601" s="172">
        <v>654</v>
      </c>
      <c r="F601" s="177">
        <v>226</v>
      </c>
      <c r="G601" s="177">
        <v>364</v>
      </c>
      <c r="H601" s="178">
        <v>64</v>
      </c>
      <c r="I601" s="172">
        <v>706</v>
      </c>
      <c r="J601" s="177">
        <v>244</v>
      </c>
      <c r="K601" s="177">
        <v>380</v>
      </c>
      <c r="L601" s="178">
        <v>82</v>
      </c>
      <c r="M601" s="172">
        <v>776</v>
      </c>
      <c r="N601" s="177">
        <v>329</v>
      </c>
      <c r="O601" s="177">
        <v>367</v>
      </c>
      <c r="P601" s="178">
        <v>80</v>
      </c>
    </row>
    <row r="602" spans="1:16" x14ac:dyDescent="0.3">
      <c r="A602" s="175" t="s">
        <v>819</v>
      </c>
      <c r="B602" s="176" t="s">
        <v>261</v>
      </c>
      <c r="C602" s="176" t="s">
        <v>1794</v>
      </c>
      <c r="D602" s="175" t="s">
        <v>300</v>
      </c>
      <c r="E602" s="172">
        <v>749</v>
      </c>
      <c r="F602" s="177">
        <v>201</v>
      </c>
      <c r="G602" s="177">
        <v>387</v>
      </c>
      <c r="H602" s="178">
        <v>161</v>
      </c>
      <c r="I602" s="172">
        <v>802</v>
      </c>
      <c r="J602" s="177">
        <v>203</v>
      </c>
      <c r="K602" s="177">
        <v>420</v>
      </c>
      <c r="L602" s="178">
        <v>179</v>
      </c>
      <c r="M602" s="172">
        <v>769</v>
      </c>
      <c r="N602" s="177">
        <v>201</v>
      </c>
      <c r="O602" s="177">
        <v>396</v>
      </c>
      <c r="P602" s="178">
        <v>172</v>
      </c>
    </row>
    <row r="603" spans="1:16" x14ac:dyDescent="0.3">
      <c r="A603" s="175" t="s">
        <v>474</v>
      </c>
      <c r="B603" s="176" t="s">
        <v>793</v>
      </c>
      <c r="C603" s="176" t="s">
        <v>1795</v>
      </c>
      <c r="D603" s="175" t="s">
        <v>810</v>
      </c>
      <c r="E603" s="172">
        <v>797</v>
      </c>
      <c r="F603" s="177">
        <v>436</v>
      </c>
      <c r="G603" s="177">
        <v>245</v>
      </c>
      <c r="H603" s="178">
        <v>116</v>
      </c>
      <c r="I603" s="172">
        <v>807</v>
      </c>
      <c r="J603" s="177">
        <v>469</v>
      </c>
      <c r="K603" s="177">
        <v>185</v>
      </c>
      <c r="L603" s="178">
        <v>153</v>
      </c>
      <c r="M603" s="172">
        <v>762</v>
      </c>
      <c r="N603" s="177">
        <v>461</v>
      </c>
      <c r="O603" s="177">
        <v>159</v>
      </c>
      <c r="P603" s="178">
        <v>142</v>
      </c>
    </row>
    <row r="604" spans="1:16" x14ac:dyDescent="0.3">
      <c r="A604" s="175" t="s">
        <v>474</v>
      </c>
      <c r="B604" s="176" t="s">
        <v>763</v>
      </c>
      <c r="C604" s="176" t="s">
        <v>1796</v>
      </c>
      <c r="D604" s="175" t="s">
        <v>765</v>
      </c>
      <c r="E604" s="172">
        <v>680</v>
      </c>
      <c r="F604" s="177">
        <v>222</v>
      </c>
      <c r="G604" s="177">
        <v>199</v>
      </c>
      <c r="H604" s="178">
        <v>259</v>
      </c>
      <c r="I604" s="172">
        <v>786</v>
      </c>
      <c r="J604" s="177">
        <v>270</v>
      </c>
      <c r="K604" s="177">
        <v>232</v>
      </c>
      <c r="L604" s="178">
        <v>284</v>
      </c>
      <c r="M604" s="172">
        <v>743</v>
      </c>
      <c r="N604" s="177">
        <v>275</v>
      </c>
      <c r="O604" s="177">
        <v>213</v>
      </c>
      <c r="P604" s="178">
        <v>255</v>
      </c>
    </row>
    <row r="605" spans="1:16" x14ac:dyDescent="0.3">
      <c r="A605" s="175" t="s">
        <v>308</v>
      </c>
      <c r="B605" s="176" t="s">
        <v>681</v>
      </c>
      <c r="C605" s="176" t="s">
        <v>1797</v>
      </c>
      <c r="D605" s="176" t="s">
        <v>703</v>
      </c>
      <c r="E605" s="172">
        <v>749</v>
      </c>
      <c r="F605" s="177">
        <v>187</v>
      </c>
      <c r="G605" s="177">
        <v>437</v>
      </c>
      <c r="H605" s="178">
        <v>125</v>
      </c>
      <c r="I605" s="172">
        <v>774</v>
      </c>
      <c r="J605" s="177">
        <v>189</v>
      </c>
      <c r="K605" s="177">
        <v>451</v>
      </c>
      <c r="L605" s="178">
        <v>134</v>
      </c>
      <c r="M605" s="172">
        <v>767</v>
      </c>
      <c r="N605" s="177">
        <v>187</v>
      </c>
      <c r="O605" s="177">
        <v>448</v>
      </c>
      <c r="P605" s="178">
        <v>132</v>
      </c>
    </row>
    <row r="606" spans="1:16" x14ac:dyDescent="0.3">
      <c r="A606" s="175" t="s">
        <v>924</v>
      </c>
      <c r="B606" s="176" t="s">
        <v>108</v>
      </c>
      <c r="C606" s="176" t="s">
        <v>1798</v>
      </c>
      <c r="D606" s="175" t="s">
        <v>126</v>
      </c>
      <c r="E606" s="172">
        <v>768</v>
      </c>
      <c r="F606" s="177">
        <v>475</v>
      </c>
      <c r="G606" s="177">
        <v>102</v>
      </c>
      <c r="H606" s="178">
        <v>191</v>
      </c>
      <c r="I606" s="172">
        <v>755</v>
      </c>
      <c r="J606" s="177">
        <v>425</v>
      </c>
      <c r="K606" s="177">
        <v>119</v>
      </c>
      <c r="L606" s="178">
        <v>211</v>
      </c>
      <c r="M606" s="172">
        <v>753</v>
      </c>
      <c r="N606" s="177">
        <v>437</v>
      </c>
      <c r="O606" s="177">
        <v>119</v>
      </c>
      <c r="P606" s="178">
        <v>197</v>
      </c>
    </row>
    <row r="607" spans="1:16" x14ac:dyDescent="0.3">
      <c r="A607" s="175" t="s">
        <v>308</v>
      </c>
      <c r="B607" s="176" t="s">
        <v>181</v>
      </c>
      <c r="C607" s="176" t="s">
        <v>1799</v>
      </c>
      <c r="D607" s="175" t="s">
        <v>824</v>
      </c>
      <c r="E607" s="172">
        <v>825</v>
      </c>
      <c r="F607" s="177">
        <v>216</v>
      </c>
      <c r="G607" s="177">
        <v>426</v>
      </c>
      <c r="H607" s="178">
        <v>183</v>
      </c>
      <c r="I607" s="172">
        <v>775</v>
      </c>
      <c r="J607" s="177">
        <v>220</v>
      </c>
      <c r="K607" s="177">
        <v>367</v>
      </c>
      <c r="L607" s="178">
        <v>188</v>
      </c>
      <c r="M607" s="172">
        <v>764</v>
      </c>
      <c r="N607" s="177">
        <v>216</v>
      </c>
      <c r="O607" s="177">
        <v>363</v>
      </c>
      <c r="P607" s="178">
        <v>185</v>
      </c>
    </row>
    <row r="608" spans="1:16" x14ac:dyDescent="0.3">
      <c r="A608" s="175" t="s">
        <v>924</v>
      </c>
      <c r="B608" s="176" t="s">
        <v>309</v>
      </c>
      <c r="C608" s="176" t="s">
        <v>1800</v>
      </c>
      <c r="D608" s="175" t="s">
        <v>377</v>
      </c>
      <c r="E608" s="172">
        <v>715</v>
      </c>
      <c r="F608" s="177">
        <v>410</v>
      </c>
      <c r="G608" s="177">
        <v>137</v>
      </c>
      <c r="H608" s="178">
        <v>168</v>
      </c>
      <c r="I608" s="172">
        <v>727</v>
      </c>
      <c r="J608" s="177">
        <v>421</v>
      </c>
      <c r="K608" s="177">
        <v>136</v>
      </c>
      <c r="L608" s="178">
        <v>170</v>
      </c>
      <c r="M608" s="172">
        <v>742</v>
      </c>
      <c r="N608" s="177">
        <v>393</v>
      </c>
      <c r="O608" s="177">
        <v>204</v>
      </c>
      <c r="P608" s="178">
        <v>145</v>
      </c>
    </row>
    <row r="609" spans="1:16" x14ac:dyDescent="0.3">
      <c r="A609" s="175" t="s">
        <v>512</v>
      </c>
      <c r="B609" s="176" t="s">
        <v>309</v>
      </c>
      <c r="C609" s="176" t="s">
        <v>1801</v>
      </c>
      <c r="D609" s="175" t="s">
        <v>170</v>
      </c>
      <c r="E609" s="172">
        <v>747</v>
      </c>
      <c r="F609" s="177">
        <v>350</v>
      </c>
      <c r="G609" s="177">
        <v>95</v>
      </c>
      <c r="H609" s="178">
        <v>302</v>
      </c>
      <c r="I609" s="172">
        <v>764</v>
      </c>
      <c r="J609" s="177">
        <v>352</v>
      </c>
      <c r="K609" s="177">
        <v>92</v>
      </c>
      <c r="L609" s="178">
        <v>320</v>
      </c>
      <c r="M609" s="172">
        <v>692</v>
      </c>
      <c r="N609" s="177">
        <v>346</v>
      </c>
      <c r="O609" s="177">
        <v>100</v>
      </c>
      <c r="P609" s="178">
        <v>246</v>
      </c>
    </row>
    <row r="610" spans="1:16" x14ac:dyDescent="0.3">
      <c r="A610" s="175" t="s">
        <v>938</v>
      </c>
      <c r="B610" s="176" t="s">
        <v>108</v>
      </c>
      <c r="C610" s="176" t="s">
        <v>1802</v>
      </c>
      <c r="D610" s="175" t="s">
        <v>142</v>
      </c>
      <c r="E610" s="172">
        <v>719</v>
      </c>
      <c r="F610" s="177">
        <v>258</v>
      </c>
      <c r="G610" s="177">
        <v>263</v>
      </c>
      <c r="H610" s="178">
        <v>198</v>
      </c>
      <c r="I610" s="172">
        <v>767</v>
      </c>
      <c r="J610" s="177">
        <v>308</v>
      </c>
      <c r="K610" s="177">
        <v>244</v>
      </c>
      <c r="L610" s="178">
        <v>215</v>
      </c>
      <c r="M610" s="172">
        <v>743</v>
      </c>
      <c r="N610" s="177">
        <v>321</v>
      </c>
      <c r="O610" s="177">
        <v>224</v>
      </c>
      <c r="P610" s="178">
        <v>198</v>
      </c>
    </row>
    <row r="611" spans="1:16" x14ac:dyDescent="0.3">
      <c r="A611" s="175" t="s">
        <v>539</v>
      </c>
      <c r="B611" s="176" t="s">
        <v>309</v>
      </c>
      <c r="C611" s="176" t="s">
        <v>1803</v>
      </c>
      <c r="D611" s="175" t="s">
        <v>331</v>
      </c>
      <c r="E611" s="172">
        <v>724</v>
      </c>
      <c r="F611" s="177">
        <v>245</v>
      </c>
      <c r="G611" s="177">
        <v>290</v>
      </c>
      <c r="H611" s="178">
        <v>189</v>
      </c>
      <c r="I611" s="172">
        <v>744</v>
      </c>
      <c r="J611" s="177">
        <v>212</v>
      </c>
      <c r="K611" s="177">
        <v>294</v>
      </c>
      <c r="L611" s="178">
        <v>238</v>
      </c>
      <c r="M611" s="172">
        <v>765</v>
      </c>
      <c r="N611" s="177">
        <v>209</v>
      </c>
      <c r="O611" s="177">
        <v>312</v>
      </c>
      <c r="P611" s="178">
        <v>244</v>
      </c>
    </row>
    <row r="612" spans="1:16" x14ac:dyDescent="0.3">
      <c r="A612" s="175" t="s">
        <v>680</v>
      </c>
      <c r="B612" s="176" t="s">
        <v>506</v>
      </c>
      <c r="C612" s="176" t="s">
        <v>1804</v>
      </c>
      <c r="D612" s="175" t="s">
        <v>1025</v>
      </c>
      <c r="E612" s="172">
        <v>639</v>
      </c>
      <c r="F612" s="177">
        <v>153</v>
      </c>
      <c r="G612" s="177">
        <v>390</v>
      </c>
      <c r="H612" s="178">
        <v>96</v>
      </c>
      <c r="I612" s="172">
        <v>684</v>
      </c>
      <c r="J612" s="177">
        <v>163</v>
      </c>
      <c r="K612" s="177">
        <v>422</v>
      </c>
      <c r="L612" s="178">
        <v>99</v>
      </c>
      <c r="M612" s="172">
        <v>742</v>
      </c>
      <c r="N612" s="177">
        <v>199</v>
      </c>
      <c r="O612" s="177">
        <v>455</v>
      </c>
      <c r="P612" s="178">
        <v>88</v>
      </c>
    </row>
    <row r="613" spans="1:16" x14ac:dyDescent="0.3">
      <c r="A613" s="175" t="s">
        <v>260</v>
      </c>
      <c r="B613" s="176" t="s">
        <v>506</v>
      </c>
      <c r="C613" s="176" t="s">
        <v>1805</v>
      </c>
      <c r="D613" s="175" t="s">
        <v>1034</v>
      </c>
      <c r="E613" s="172">
        <v>756</v>
      </c>
      <c r="F613" s="177">
        <v>239</v>
      </c>
      <c r="G613" s="177">
        <v>299</v>
      </c>
      <c r="H613" s="178">
        <v>218</v>
      </c>
      <c r="I613" s="172">
        <v>811</v>
      </c>
      <c r="J613" s="177">
        <v>263</v>
      </c>
      <c r="K613" s="177">
        <v>320</v>
      </c>
      <c r="L613" s="178">
        <v>228</v>
      </c>
      <c r="M613" s="172">
        <v>769</v>
      </c>
      <c r="N613" s="177">
        <v>211</v>
      </c>
      <c r="O613" s="177">
        <v>311</v>
      </c>
      <c r="P613" s="178">
        <v>247</v>
      </c>
    </row>
    <row r="614" spans="1:16" x14ac:dyDescent="0.3">
      <c r="A614" s="175" t="s">
        <v>568</v>
      </c>
      <c r="B614" s="176" t="s">
        <v>135</v>
      </c>
      <c r="C614" s="176" t="s">
        <v>1806</v>
      </c>
      <c r="D614" s="175" t="s">
        <v>454</v>
      </c>
      <c r="E614" s="172">
        <v>629</v>
      </c>
      <c r="F614" s="177">
        <v>237</v>
      </c>
      <c r="G614" s="177">
        <v>155</v>
      </c>
      <c r="H614" s="178">
        <v>237</v>
      </c>
      <c r="I614" s="172">
        <v>746</v>
      </c>
      <c r="J614" s="177">
        <v>235</v>
      </c>
      <c r="K614" s="177">
        <v>234</v>
      </c>
      <c r="L614" s="178">
        <v>277</v>
      </c>
      <c r="M614" s="172">
        <v>749</v>
      </c>
      <c r="N614" s="177">
        <v>233</v>
      </c>
      <c r="O614" s="177">
        <v>239</v>
      </c>
      <c r="P614" s="178">
        <v>277</v>
      </c>
    </row>
    <row r="615" spans="1:16" x14ac:dyDescent="0.3">
      <c r="A615" s="175" t="s">
        <v>308</v>
      </c>
      <c r="B615" s="176" t="s">
        <v>235</v>
      </c>
      <c r="C615" s="176" t="s">
        <v>1807</v>
      </c>
      <c r="D615" s="175" t="s">
        <v>238</v>
      </c>
      <c r="E615" s="172">
        <v>738</v>
      </c>
      <c r="F615" s="177">
        <v>354</v>
      </c>
      <c r="G615" s="177">
        <v>137</v>
      </c>
      <c r="H615" s="178">
        <v>247</v>
      </c>
      <c r="I615" s="172">
        <v>768</v>
      </c>
      <c r="J615" s="177">
        <v>357</v>
      </c>
      <c r="K615" s="177">
        <v>145</v>
      </c>
      <c r="L615" s="178">
        <v>266</v>
      </c>
      <c r="M615" s="172">
        <v>708</v>
      </c>
      <c r="N615" s="177">
        <v>356</v>
      </c>
      <c r="O615" s="177">
        <v>127</v>
      </c>
      <c r="P615" s="178">
        <v>225</v>
      </c>
    </row>
    <row r="616" spans="1:16" x14ac:dyDescent="0.3">
      <c r="A616" s="175" t="s">
        <v>260</v>
      </c>
      <c r="B616" s="176" t="s">
        <v>108</v>
      </c>
      <c r="C616" s="176" t="s">
        <v>1808</v>
      </c>
      <c r="D616" s="175" t="s">
        <v>194</v>
      </c>
      <c r="E616" s="172">
        <v>715</v>
      </c>
      <c r="F616" s="177">
        <v>311</v>
      </c>
      <c r="G616" s="177">
        <v>129</v>
      </c>
      <c r="H616" s="178">
        <v>275</v>
      </c>
      <c r="I616" s="172">
        <v>745</v>
      </c>
      <c r="J616" s="177">
        <v>318</v>
      </c>
      <c r="K616" s="177">
        <v>130</v>
      </c>
      <c r="L616" s="178">
        <v>297</v>
      </c>
      <c r="M616" s="172">
        <v>750</v>
      </c>
      <c r="N616" s="177">
        <v>318</v>
      </c>
      <c r="O616" s="177">
        <v>129</v>
      </c>
      <c r="P616" s="178">
        <v>303</v>
      </c>
    </row>
    <row r="617" spans="1:16" x14ac:dyDescent="0.3">
      <c r="A617" s="175" t="s">
        <v>819</v>
      </c>
      <c r="B617" s="176" t="s">
        <v>135</v>
      </c>
      <c r="C617" s="176" t="s">
        <v>1809</v>
      </c>
      <c r="D617" s="175" t="s">
        <v>434</v>
      </c>
      <c r="E617" s="172">
        <v>753</v>
      </c>
      <c r="F617" s="177">
        <v>431</v>
      </c>
      <c r="G617" s="177">
        <v>194</v>
      </c>
      <c r="H617" s="178">
        <v>128</v>
      </c>
      <c r="I617" s="172">
        <v>802</v>
      </c>
      <c r="J617" s="177">
        <v>410</v>
      </c>
      <c r="K617" s="177">
        <v>196</v>
      </c>
      <c r="L617" s="178">
        <v>196</v>
      </c>
      <c r="M617" s="172">
        <v>724</v>
      </c>
      <c r="N617" s="177">
        <v>356</v>
      </c>
      <c r="O617" s="177">
        <v>181</v>
      </c>
      <c r="P617" s="178">
        <v>187</v>
      </c>
    </row>
    <row r="618" spans="1:16" x14ac:dyDescent="0.3">
      <c r="A618" s="175" t="s">
        <v>308</v>
      </c>
      <c r="B618" s="176" t="s">
        <v>309</v>
      </c>
      <c r="C618" s="176" t="s">
        <v>1810</v>
      </c>
      <c r="D618" s="175" t="s">
        <v>406</v>
      </c>
      <c r="E618" s="172">
        <v>619</v>
      </c>
      <c r="F618" s="177">
        <v>84</v>
      </c>
      <c r="G618" s="177">
        <v>299</v>
      </c>
      <c r="H618" s="178">
        <v>236</v>
      </c>
      <c r="I618" s="172">
        <v>667</v>
      </c>
      <c r="J618" s="177">
        <v>88</v>
      </c>
      <c r="K618" s="177">
        <v>329</v>
      </c>
      <c r="L618" s="178">
        <v>250</v>
      </c>
      <c r="M618" s="172">
        <v>735</v>
      </c>
      <c r="N618" s="177">
        <v>133</v>
      </c>
      <c r="O618" s="177">
        <v>350</v>
      </c>
      <c r="P618" s="178">
        <v>252</v>
      </c>
    </row>
    <row r="619" spans="1:16" x14ac:dyDescent="0.3">
      <c r="A619" s="175" t="s">
        <v>680</v>
      </c>
      <c r="B619" s="176" t="s">
        <v>108</v>
      </c>
      <c r="C619" s="176" t="s">
        <v>1811</v>
      </c>
      <c r="D619" s="175" t="s">
        <v>220</v>
      </c>
      <c r="E619" s="172">
        <v>753</v>
      </c>
      <c r="F619" s="177">
        <v>200</v>
      </c>
      <c r="G619" s="177">
        <v>435</v>
      </c>
      <c r="H619" s="178">
        <v>118</v>
      </c>
      <c r="I619" s="172">
        <v>785</v>
      </c>
      <c r="J619" s="177">
        <v>202</v>
      </c>
      <c r="K619" s="177">
        <v>448</v>
      </c>
      <c r="L619" s="178">
        <v>135</v>
      </c>
      <c r="M619" s="172">
        <v>719</v>
      </c>
      <c r="N619" s="177">
        <v>199</v>
      </c>
      <c r="O619" s="177">
        <v>394</v>
      </c>
      <c r="P619" s="178">
        <v>126</v>
      </c>
    </row>
    <row r="620" spans="1:16" x14ac:dyDescent="0.3">
      <c r="A620" s="175" t="s">
        <v>1149</v>
      </c>
      <c r="B620" s="176" t="s">
        <v>108</v>
      </c>
      <c r="C620" s="176" t="s">
        <v>1812</v>
      </c>
      <c r="D620" s="175" t="s">
        <v>201</v>
      </c>
      <c r="E620" s="172">
        <v>547</v>
      </c>
      <c r="F620" s="177">
        <v>260</v>
      </c>
      <c r="G620" s="177">
        <v>144</v>
      </c>
      <c r="H620" s="178">
        <v>143</v>
      </c>
      <c r="I620" s="172">
        <v>684</v>
      </c>
      <c r="J620" s="177">
        <v>298</v>
      </c>
      <c r="K620" s="177">
        <v>168</v>
      </c>
      <c r="L620" s="178">
        <v>218</v>
      </c>
      <c r="M620" s="172">
        <v>728</v>
      </c>
      <c r="N620" s="177">
        <v>299</v>
      </c>
      <c r="O620" s="177">
        <v>209</v>
      </c>
      <c r="P620" s="178">
        <v>220</v>
      </c>
    </row>
    <row r="621" spans="1:16" x14ac:dyDescent="0.3">
      <c r="A621" s="175" t="s">
        <v>792</v>
      </c>
      <c r="B621" s="176" t="s">
        <v>475</v>
      </c>
      <c r="C621" s="176" t="s">
        <v>1813</v>
      </c>
      <c r="D621" s="175" t="s">
        <v>505</v>
      </c>
      <c r="E621" s="172">
        <v>711</v>
      </c>
      <c r="F621" s="177">
        <v>335</v>
      </c>
      <c r="G621" s="177">
        <v>214</v>
      </c>
      <c r="H621" s="178">
        <v>162</v>
      </c>
      <c r="I621" s="172">
        <v>732</v>
      </c>
      <c r="J621" s="177">
        <v>336</v>
      </c>
      <c r="K621" s="177">
        <v>201</v>
      </c>
      <c r="L621" s="178">
        <v>195</v>
      </c>
      <c r="M621" s="172">
        <v>724</v>
      </c>
      <c r="N621" s="177">
        <v>336</v>
      </c>
      <c r="O621" s="177">
        <v>195</v>
      </c>
      <c r="P621" s="178">
        <v>193</v>
      </c>
    </row>
    <row r="622" spans="1:16" x14ac:dyDescent="0.3">
      <c r="A622" s="175" t="s">
        <v>568</v>
      </c>
      <c r="B622" s="176" t="s">
        <v>939</v>
      </c>
      <c r="C622" s="176" t="s">
        <v>1814</v>
      </c>
      <c r="D622" s="175" t="s">
        <v>983</v>
      </c>
      <c r="E622" s="172">
        <v>704</v>
      </c>
      <c r="F622" s="177">
        <v>338</v>
      </c>
      <c r="G622" s="177">
        <v>227</v>
      </c>
      <c r="H622" s="178">
        <v>139</v>
      </c>
      <c r="I622" s="172">
        <v>714</v>
      </c>
      <c r="J622" s="177">
        <v>297</v>
      </c>
      <c r="K622" s="177">
        <v>237</v>
      </c>
      <c r="L622" s="178">
        <v>180</v>
      </c>
      <c r="M622" s="172">
        <v>713</v>
      </c>
      <c r="N622" s="177">
        <v>300</v>
      </c>
      <c r="O622" s="177">
        <v>245</v>
      </c>
      <c r="P622" s="178">
        <v>168</v>
      </c>
    </row>
    <row r="623" spans="1:16" x14ac:dyDescent="0.3">
      <c r="A623" s="175" t="s">
        <v>429</v>
      </c>
      <c r="B623" s="176" t="s">
        <v>261</v>
      </c>
      <c r="C623" s="176" t="s">
        <v>1815</v>
      </c>
      <c r="D623" s="175" t="s">
        <v>292</v>
      </c>
      <c r="E623" s="172">
        <v>718</v>
      </c>
      <c r="F623" s="177">
        <v>449</v>
      </c>
      <c r="G623" s="177">
        <v>78</v>
      </c>
      <c r="H623" s="178">
        <v>191</v>
      </c>
      <c r="I623" s="172">
        <v>741</v>
      </c>
      <c r="J623" s="177">
        <v>457</v>
      </c>
      <c r="K623" s="177">
        <v>78</v>
      </c>
      <c r="L623" s="178">
        <v>206</v>
      </c>
      <c r="M623" s="172">
        <v>728</v>
      </c>
      <c r="N623" s="177">
        <v>454</v>
      </c>
      <c r="O623" s="177">
        <v>64</v>
      </c>
      <c r="P623" s="178">
        <v>210</v>
      </c>
    </row>
    <row r="624" spans="1:16" x14ac:dyDescent="0.3">
      <c r="A624" s="175" t="s">
        <v>873</v>
      </c>
      <c r="B624" s="176" t="s">
        <v>309</v>
      </c>
      <c r="C624" s="176" t="s">
        <v>1816</v>
      </c>
      <c r="D624" s="175" t="s">
        <v>364</v>
      </c>
      <c r="E624" s="172">
        <v>619</v>
      </c>
      <c r="F624" s="177">
        <v>294</v>
      </c>
      <c r="G624" s="177">
        <v>165</v>
      </c>
      <c r="H624" s="178">
        <v>160</v>
      </c>
      <c r="I624" s="172">
        <v>669</v>
      </c>
      <c r="J624" s="177">
        <v>298</v>
      </c>
      <c r="K624" s="177">
        <v>155</v>
      </c>
      <c r="L624" s="178">
        <v>216</v>
      </c>
      <c r="M624" s="172">
        <v>719</v>
      </c>
      <c r="N624" s="177">
        <v>361</v>
      </c>
      <c r="O624" s="177">
        <v>146</v>
      </c>
      <c r="P624" s="178">
        <v>212</v>
      </c>
    </row>
    <row r="625" spans="1:16" x14ac:dyDescent="0.3">
      <c r="A625" s="175" t="s">
        <v>568</v>
      </c>
      <c r="B625" s="176" t="s">
        <v>181</v>
      </c>
      <c r="C625" s="176" t="s">
        <v>1817</v>
      </c>
      <c r="D625" s="175" t="s">
        <v>272</v>
      </c>
      <c r="E625" s="172">
        <v>707</v>
      </c>
      <c r="F625" s="177">
        <v>411</v>
      </c>
      <c r="G625" s="177">
        <v>184</v>
      </c>
      <c r="H625" s="178">
        <v>112</v>
      </c>
      <c r="I625" s="172">
        <v>718</v>
      </c>
      <c r="J625" s="177">
        <v>408</v>
      </c>
      <c r="K625" s="177">
        <v>184</v>
      </c>
      <c r="L625" s="178">
        <v>126</v>
      </c>
      <c r="M625" s="172">
        <v>716</v>
      </c>
      <c r="N625" s="177">
        <v>416</v>
      </c>
      <c r="O625" s="177">
        <v>181</v>
      </c>
      <c r="P625" s="178">
        <v>119</v>
      </c>
    </row>
    <row r="626" spans="1:16" x14ac:dyDescent="0.3">
      <c r="A626" s="175" t="s">
        <v>429</v>
      </c>
      <c r="B626" s="176" t="s">
        <v>1150</v>
      </c>
      <c r="C626" s="176" t="s">
        <v>1818</v>
      </c>
      <c r="D626" s="175" t="s">
        <v>826</v>
      </c>
      <c r="E626" s="172">
        <v>721</v>
      </c>
      <c r="F626" s="177">
        <v>278</v>
      </c>
      <c r="G626" s="177">
        <v>316</v>
      </c>
      <c r="H626" s="178">
        <v>127</v>
      </c>
      <c r="I626" s="172">
        <v>794</v>
      </c>
      <c r="J626" s="177">
        <v>283</v>
      </c>
      <c r="K626" s="177">
        <v>354</v>
      </c>
      <c r="L626" s="178">
        <v>157</v>
      </c>
      <c r="M626" s="172">
        <v>689</v>
      </c>
      <c r="N626" s="177">
        <v>260</v>
      </c>
      <c r="O626" s="177">
        <v>305</v>
      </c>
      <c r="P626" s="178">
        <v>124</v>
      </c>
    </row>
    <row r="627" spans="1:16" x14ac:dyDescent="0.3">
      <c r="A627" s="175" t="s">
        <v>1149</v>
      </c>
      <c r="B627" s="176" t="s">
        <v>1039</v>
      </c>
      <c r="C627" s="176" t="s">
        <v>1819</v>
      </c>
      <c r="D627" s="175" t="s">
        <v>1062</v>
      </c>
      <c r="E627" s="172">
        <v>696</v>
      </c>
      <c r="F627" s="177">
        <v>382</v>
      </c>
      <c r="G627" s="177">
        <v>198</v>
      </c>
      <c r="H627" s="178">
        <v>116</v>
      </c>
      <c r="I627" s="172">
        <v>729</v>
      </c>
      <c r="J627" s="177">
        <v>377</v>
      </c>
      <c r="K627" s="177">
        <v>215</v>
      </c>
      <c r="L627" s="178">
        <v>137</v>
      </c>
      <c r="M627" s="172">
        <v>730</v>
      </c>
      <c r="N627" s="177">
        <v>380</v>
      </c>
      <c r="O627" s="177">
        <v>201</v>
      </c>
      <c r="P627" s="178">
        <v>149</v>
      </c>
    </row>
    <row r="628" spans="1:16" x14ac:dyDescent="0.3">
      <c r="A628" s="175" t="s">
        <v>1187</v>
      </c>
      <c r="B628" s="176" t="s">
        <v>309</v>
      </c>
      <c r="C628" s="176" t="s">
        <v>1820</v>
      </c>
      <c r="D628" s="175" t="s">
        <v>313</v>
      </c>
      <c r="E628" s="172">
        <v>647</v>
      </c>
      <c r="F628" s="177">
        <v>139</v>
      </c>
      <c r="G628" s="177">
        <v>375</v>
      </c>
      <c r="H628" s="178">
        <v>133</v>
      </c>
      <c r="I628" s="172">
        <v>703</v>
      </c>
      <c r="J628" s="177">
        <v>139</v>
      </c>
      <c r="K628" s="177">
        <v>395</v>
      </c>
      <c r="L628" s="178">
        <v>169</v>
      </c>
      <c r="M628" s="172">
        <v>728</v>
      </c>
      <c r="N628" s="177">
        <v>139</v>
      </c>
      <c r="O628" s="177">
        <v>410</v>
      </c>
      <c r="P628" s="178">
        <v>179</v>
      </c>
    </row>
    <row r="629" spans="1:16" x14ac:dyDescent="0.3">
      <c r="A629" s="175" t="s">
        <v>308</v>
      </c>
      <c r="B629" s="176" t="s">
        <v>309</v>
      </c>
      <c r="C629" s="176" t="s">
        <v>1821</v>
      </c>
      <c r="D629" s="175" t="s">
        <v>384</v>
      </c>
      <c r="E629" s="172">
        <v>725</v>
      </c>
      <c r="F629" s="177">
        <v>363</v>
      </c>
      <c r="G629" s="177">
        <v>161</v>
      </c>
      <c r="H629" s="178">
        <v>201</v>
      </c>
      <c r="I629" s="172">
        <v>760</v>
      </c>
      <c r="J629" s="177">
        <v>366</v>
      </c>
      <c r="K629" s="177">
        <v>162</v>
      </c>
      <c r="L629" s="178">
        <v>232</v>
      </c>
      <c r="M629" s="172">
        <v>706</v>
      </c>
      <c r="N629" s="177">
        <v>329</v>
      </c>
      <c r="O629" s="177">
        <v>155</v>
      </c>
      <c r="P629" s="178">
        <v>222</v>
      </c>
    </row>
    <row r="630" spans="1:16" x14ac:dyDescent="0.3">
      <c r="A630" s="175" t="s">
        <v>568</v>
      </c>
      <c r="B630" s="176" t="s">
        <v>181</v>
      </c>
      <c r="C630" s="176" t="s">
        <v>1822</v>
      </c>
      <c r="D630" s="175" t="s">
        <v>484</v>
      </c>
      <c r="E630" s="172">
        <v>673</v>
      </c>
      <c r="F630" s="177">
        <v>280</v>
      </c>
      <c r="G630" s="177">
        <v>66</v>
      </c>
      <c r="H630" s="178">
        <v>327</v>
      </c>
      <c r="I630" s="172">
        <v>722</v>
      </c>
      <c r="J630" s="177">
        <v>278</v>
      </c>
      <c r="K630" s="177">
        <v>59</v>
      </c>
      <c r="L630" s="178">
        <v>385</v>
      </c>
      <c r="M630" s="172">
        <v>725</v>
      </c>
      <c r="N630" s="177">
        <v>275</v>
      </c>
      <c r="O630" s="177">
        <v>56</v>
      </c>
      <c r="P630" s="178">
        <v>394</v>
      </c>
    </row>
    <row r="631" spans="1:16" x14ac:dyDescent="0.3">
      <c r="A631" s="175" t="s">
        <v>568</v>
      </c>
      <c r="B631" s="176" t="s">
        <v>475</v>
      </c>
      <c r="C631" s="176" t="s">
        <v>1823</v>
      </c>
      <c r="D631" s="175" t="s">
        <v>123</v>
      </c>
      <c r="E631" s="172">
        <v>710</v>
      </c>
      <c r="F631" s="177">
        <v>259</v>
      </c>
      <c r="G631" s="177">
        <v>377</v>
      </c>
      <c r="H631" s="178">
        <v>74</v>
      </c>
      <c r="I631" s="172">
        <v>658</v>
      </c>
      <c r="J631" s="177">
        <v>258</v>
      </c>
      <c r="K631" s="177">
        <v>303</v>
      </c>
      <c r="L631" s="178">
        <v>97</v>
      </c>
      <c r="M631" s="172">
        <v>719</v>
      </c>
      <c r="N631" s="177">
        <v>307</v>
      </c>
      <c r="O631" s="177">
        <v>311</v>
      </c>
      <c r="P631" s="178">
        <v>101</v>
      </c>
    </row>
    <row r="632" spans="1:16" x14ac:dyDescent="0.3">
      <c r="A632" s="175" t="s">
        <v>260</v>
      </c>
      <c r="B632" s="176" t="s">
        <v>506</v>
      </c>
      <c r="C632" s="176" t="s">
        <v>1824</v>
      </c>
      <c r="D632" s="175" t="s">
        <v>1022</v>
      </c>
      <c r="E632" s="172">
        <v>640</v>
      </c>
      <c r="F632" s="177">
        <v>129</v>
      </c>
      <c r="G632" s="177">
        <v>445</v>
      </c>
      <c r="H632" s="178">
        <v>66</v>
      </c>
      <c r="I632" s="172">
        <v>717</v>
      </c>
      <c r="J632" s="177">
        <v>171</v>
      </c>
      <c r="K632" s="177">
        <v>452</v>
      </c>
      <c r="L632" s="178">
        <v>94</v>
      </c>
      <c r="M632" s="172">
        <v>710</v>
      </c>
      <c r="N632" s="177">
        <v>175</v>
      </c>
      <c r="O632" s="177">
        <v>446</v>
      </c>
      <c r="P632" s="178">
        <v>89</v>
      </c>
    </row>
    <row r="633" spans="1:16" x14ac:dyDescent="0.3">
      <c r="A633" s="175" t="s">
        <v>474</v>
      </c>
      <c r="B633" s="176" t="s">
        <v>1039</v>
      </c>
      <c r="C633" s="176" t="s">
        <v>1825</v>
      </c>
      <c r="D633" s="175" t="s">
        <v>1052</v>
      </c>
      <c r="E633" s="172">
        <v>679</v>
      </c>
      <c r="F633" s="177">
        <v>301</v>
      </c>
      <c r="G633" s="177">
        <v>258</v>
      </c>
      <c r="H633" s="178">
        <v>120</v>
      </c>
      <c r="I633" s="172">
        <v>718</v>
      </c>
      <c r="J633" s="177">
        <v>306</v>
      </c>
      <c r="K633" s="177">
        <v>261</v>
      </c>
      <c r="L633" s="178">
        <v>151</v>
      </c>
      <c r="M633" s="172">
        <v>697</v>
      </c>
      <c r="N633" s="177">
        <v>303</v>
      </c>
      <c r="O633" s="177">
        <v>260</v>
      </c>
      <c r="P633" s="178">
        <v>134</v>
      </c>
    </row>
    <row r="634" spans="1:16" x14ac:dyDescent="0.3">
      <c r="A634" s="175" t="s">
        <v>568</v>
      </c>
      <c r="B634" s="176" t="s">
        <v>939</v>
      </c>
      <c r="C634" s="176" t="s">
        <v>1826</v>
      </c>
      <c r="D634" s="175" t="s">
        <v>994</v>
      </c>
      <c r="E634" s="172">
        <v>599</v>
      </c>
      <c r="F634" s="177">
        <v>254</v>
      </c>
      <c r="G634" s="177">
        <v>144</v>
      </c>
      <c r="H634" s="178">
        <v>201</v>
      </c>
      <c r="I634" s="172">
        <v>706</v>
      </c>
      <c r="J634" s="177">
        <v>276</v>
      </c>
      <c r="K634" s="177">
        <v>139</v>
      </c>
      <c r="L634" s="178">
        <v>291</v>
      </c>
      <c r="M634" s="172">
        <v>706</v>
      </c>
      <c r="N634" s="177">
        <v>282</v>
      </c>
      <c r="O634" s="177">
        <v>136</v>
      </c>
      <c r="P634" s="178">
        <v>288</v>
      </c>
    </row>
    <row r="635" spans="1:16" x14ac:dyDescent="0.3">
      <c r="A635" s="175" t="s">
        <v>747</v>
      </c>
      <c r="B635" s="176" t="s">
        <v>569</v>
      </c>
      <c r="C635" s="176" t="s">
        <v>1827</v>
      </c>
      <c r="D635" s="175" t="s">
        <v>596</v>
      </c>
      <c r="E635" s="172">
        <v>718</v>
      </c>
      <c r="F635" s="177">
        <v>364</v>
      </c>
      <c r="G635" s="177">
        <v>149</v>
      </c>
      <c r="H635" s="178">
        <v>205</v>
      </c>
      <c r="I635" s="172">
        <v>731</v>
      </c>
      <c r="J635" s="177">
        <v>361</v>
      </c>
      <c r="K635" s="177">
        <v>159</v>
      </c>
      <c r="L635" s="178">
        <v>211</v>
      </c>
      <c r="M635" s="172">
        <v>695</v>
      </c>
      <c r="N635" s="177">
        <v>336</v>
      </c>
      <c r="O635" s="177">
        <v>162</v>
      </c>
      <c r="P635" s="178">
        <v>197</v>
      </c>
    </row>
    <row r="636" spans="1:16" x14ac:dyDescent="0.3">
      <c r="A636" s="175" t="s">
        <v>429</v>
      </c>
      <c r="B636" s="176" t="s">
        <v>108</v>
      </c>
      <c r="C636" s="176" t="s">
        <v>1828</v>
      </c>
      <c r="D636" s="175" t="s">
        <v>187</v>
      </c>
      <c r="E636" s="172">
        <v>608</v>
      </c>
      <c r="F636" s="177">
        <v>238</v>
      </c>
      <c r="G636" s="177">
        <v>127</v>
      </c>
      <c r="H636" s="178">
        <v>243</v>
      </c>
      <c r="I636" s="172">
        <v>718</v>
      </c>
      <c r="J636" s="177">
        <v>305</v>
      </c>
      <c r="K636" s="177">
        <v>117</v>
      </c>
      <c r="L636" s="178">
        <v>296</v>
      </c>
      <c r="M636" s="172">
        <v>681</v>
      </c>
      <c r="N636" s="177">
        <v>298</v>
      </c>
      <c r="O636" s="177">
        <v>114</v>
      </c>
      <c r="P636" s="178">
        <v>269</v>
      </c>
    </row>
    <row r="637" spans="1:16" x14ac:dyDescent="0.3">
      <c r="A637" s="175" t="s">
        <v>819</v>
      </c>
      <c r="B637" s="176" t="s">
        <v>681</v>
      </c>
      <c r="C637" s="176" t="s">
        <v>1829</v>
      </c>
      <c r="D637" s="175" t="s">
        <v>694</v>
      </c>
      <c r="E637" s="172">
        <v>644</v>
      </c>
      <c r="F637" s="177">
        <v>306</v>
      </c>
      <c r="G637" s="177">
        <v>246</v>
      </c>
      <c r="H637" s="178">
        <v>92</v>
      </c>
      <c r="I637" s="172">
        <v>633</v>
      </c>
      <c r="J637" s="177">
        <v>307</v>
      </c>
      <c r="K637" s="177">
        <v>202</v>
      </c>
      <c r="L637" s="178">
        <v>124</v>
      </c>
      <c r="M637" s="172">
        <v>709</v>
      </c>
      <c r="N637" s="177">
        <v>380</v>
      </c>
      <c r="O637" s="177">
        <v>202</v>
      </c>
      <c r="P637" s="178">
        <v>127</v>
      </c>
    </row>
    <row r="638" spans="1:16" x14ac:dyDescent="0.3">
      <c r="A638" s="175" t="s">
        <v>474</v>
      </c>
      <c r="B638" s="176" t="s">
        <v>181</v>
      </c>
      <c r="C638" s="176" t="s">
        <v>1830</v>
      </c>
      <c r="D638" s="175" t="s">
        <v>296</v>
      </c>
      <c r="E638" s="172">
        <v>603</v>
      </c>
      <c r="F638" s="177">
        <v>210</v>
      </c>
      <c r="G638" s="177">
        <v>186</v>
      </c>
      <c r="H638" s="178">
        <v>207</v>
      </c>
      <c r="I638" s="172">
        <v>731</v>
      </c>
      <c r="J638" s="177">
        <v>243</v>
      </c>
      <c r="K638" s="177">
        <v>216</v>
      </c>
      <c r="L638" s="178">
        <v>272</v>
      </c>
      <c r="M638" s="172">
        <v>693</v>
      </c>
      <c r="N638" s="177">
        <v>282</v>
      </c>
      <c r="O638" s="177">
        <v>149</v>
      </c>
      <c r="P638" s="178">
        <v>262</v>
      </c>
    </row>
    <row r="639" spans="1:16" x14ac:dyDescent="0.3">
      <c r="A639" s="175" t="s">
        <v>711</v>
      </c>
      <c r="B639" s="176" t="s">
        <v>712</v>
      </c>
      <c r="C639" s="176" t="s">
        <v>1831</v>
      </c>
      <c r="D639" s="175" t="s">
        <v>740</v>
      </c>
      <c r="E639" s="172">
        <v>672</v>
      </c>
      <c r="F639" s="177">
        <v>191</v>
      </c>
      <c r="G639" s="177">
        <v>282</v>
      </c>
      <c r="H639" s="178">
        <v>199</v>
      </c>
      <c r="I639" s="172">
        <v>708</v>
      </c>
      <c r="J639" s="177">
        <v>194</v>
      </c>
      <c r="K639" s="177">
        <v>289</v>
      </c>
      <c r="L639" s="178">
        <v>225</v>
      </c>
      <c r="M639" s="172">
        <v>690</v>
      </c>
      <c r="N639" s="177">
        <v>194</v>
      </c>
      <c r="O639" s="177">
        <v>282</v>
      </c>
      <c r="P639" s="178">
        <v>214</v>
      </c>
    </row>
    <row r="640" spans="1:16" x14ac:dyDescent="0.3">
      <c r="A640" s="175" t="s">
        <v>1162</v>
      </c>
      <c r="B640" s="176" t="s">
        <v>939</v>
      </c>
      <c r="C640" s="176" t="s">
        <v>1832</v>
      </c>
      <c r="D640" s="175" t="s">
        <v>946</v>
      </c>
      <c r="E640" s="172">
        <v>666</v>
      </c>
      <c r="F640" s="177">
        <v>249</v>
      </c>
      <c r="G640" s="177">
        <v>257</v>
      </c>
      <c r="H640" s="178">
        <v>160</v>
      </c>
      <c r="I640" s="172">
        <v>715</v>
      </c>
      <c r="J640" s="177">
        <v>256</v>
      </c>
      <c r="K640" s="177">
        <v>270</v>
      </c>
      <c r="L640" s="178">
        <v>189</v>
      </c>
      <c r="M640" s="172">
        <v>700</v>
      </c>
      <c r="N640" s="177">
        <v>266</v>
      </c>
      <c r="O640" s="177">
        <v>243</v>
      </c>
      <c r="P640" s="178">
        <v>191</v>
      </c>
    </row>
    <row r="641" spans="1:16" x14ac:dyDescent="0.3">
      <c r="A641" s="175" t="s">
        <v>568</v>
      </c>
      <c r="B641" s="176" t="s">
        <v>793</v>
      </c>
      <c r="C641" s="176" t="s">
        <v>1833</v>
      </c>
      <c r="D641" s="175" t="s">
        <v>807</v>
      </c>
      <c r="E641" s="172">
        <v>716</v>
      </c>
      <c r="F641" s="177">
        <v>417</v>
      </c>
      <c r="G641" s="177">
        <v>114</v>
      </c>
      <c r="H641" s="178">
        <v>185</v>
      </c>
      <c r="I641" s="172">
        <v>706</v>
      </c>
      <c r="J641" s="177">
        <v>391</v>
      </c>
      <c r="K641" s="177">
        <v>111</v>
      </c>
      <c r="L641" s="178">
        <v>204</v>
      </c>
      <c r="M641" s="172">
        <v>704</v>
      </c>
      <c r="N641" s="177">
        <v>373</v>
      </c>
      <c r="O641" s="177">
        <v>120</v>
      </c>
      <c r="P641" s="178">
        <v>211</v>
      </c>
    </row>
    <row r="642" spans="1:16" x14ac:dyDescent="0.3">
      <c r="A642" s="175" t="s">
        <v>107</v>
      </c>
      <c r="B642" s="176" t="s">
        <v>874</v>
      </c>
      <c r="C642" s="176" t="s">
        <v>1834</v>
      </c>
      <c r="D642" s="175" t="s">
        <v>878</v>
      </c>
      <c r="E642" s="172">
        <v>604</v>
      </c>
      <c r="F642" s="177">
        <v>237</v>
      </c>
      <c r="G642" s="177">
        <v>254</v>
      </c>
      <c r="H642" s="178">
        <v>113</v>
      </c>
      <c r="I642" s="172">
        <v>615</v>
      </c>
      <c r="J642" s="177">
        <v>237</v>
      </c>
      <c r="K642" s="177">
        <v>256</v>
      </c>
      <c r="L642" s="178">
        <v>122</v>
      </c>
      <c r="M642" s="172">
        <v>696</v>
      </c>
      <c r="N642" s="177">
        <v>307</v>
      </c>
      <c r="O642" s="177">
        <v>268</v>
      </c>
      <c r="P642" s="178">
        <v>121</v>
      </c>
    </row>
    <row r="643" spans="1:16" x14ac:dyDescent="0.3">
      <c r="A643" s="175" t="s">
        <v>457</v>
      </c>
      <c r="B643" s="176" t="s">
        <v>939</v>
      </c>
      <c r="C643" s="176" t="s">
        <v>1835</v>
      </c>
      <c r="D643" s="175" t="s">
        <v>1007</v>
      </c>
      <c r="E643" s="172">
        <v>700</v>
      </c>
      <c r="F643" s="177">
        <v>476</v>
      </c>
      <c r="G643" s="177">
        <v>102</v>
      </c>
      <c r="H643" s="178">
        <v>122</v>
      </c>
      <c r="I643" s="172">
        <v>807</v>
      </c>
      <c r="J643" s="177">
        <v>444</v>
      </c>
      <c r="K643" s="177">
        <v>108</v>
      </c>
      <c r="L643" s="178">
        <v>255</v>
      </c>
      <c r="M643" s="172">
        <v>656</v>
      </c>
      <c r="N643" s="177">
        <v>320</v>
      </c>
      <c r="O643" s="177">
        <v>115</v>
      </c>
      <c r="P643" s="178">
        <v>221</v>
      </c>
    </row>
    <row r="644" spans="1:16" x14ac:dyDescent="0.3">
      <c r="A644" s="175" t="s">
        <v>938</v>
      </c>
      <c r="B644" s="176" t="s">
        <v>681</v>
      </c>
      <c r="C644" s="176" t="s">
        <v>1836</v>
      </c>
      <c r="D644" s="175" t="s">
        <v>683</v>
      </c>
      <c r="E644" s="172">
        <v>652</v>
      </c>
      <c r="F644" s="177">
        <v>197</v>
      </c>
      <c r="G644" s="177">
        <v>282</v>
      </c>
      <c r="H644" s="178">
        <v>173</v>
      </c>
      <c r="I644" s="172">
        <v>696</v>
      </c>
      <c r="J644" s="177">
        <v>226</v>
      </c>
      <c r="K644" s="177">
        <v>282</v>
      </c>
      <c r="L644" s="178">
        <v>188</v>
      </c>
      <c r="M644" s="172">
        <v>695</v>
      </c>
      <c r="N644" s="177">
        <v>227</v>
      </c>
      <c r="O644" s="177">
        <v>274</v>
      </c>
      <c r="P644" s="178">
        <v>194</v>
      </c>
    </row>
    <row r="645" spans="1:16" x14ac:dyDescent="0.3">
      <c r="A645" s="175" t="s">
        <v>1130</v>
      </c>
      <c r="B645" s="176" t="s">
        <v>1179</v>
      </c>
      <c r="C645" s="176" t="s">
        <v>1837</v>
      </c>
      <c r="D645" s="175" t="s">
        <v>269</v>
      </c>
      <c r="E645" s="172">
        <v>656</v>
      </c>
      <c r="F645" s="177">
        <v>168</v>
      </c>
      <c r="G645" s="177">
        <v>399</v>
      </c>
      <c r="H645" s="178">
        <v>89</v>
      </c>
      <c r="I645" s="172">
        <v>675</v>
      </c>
      <c r="J645" s="177">
        <v>169</v>
      </c>
      <c r="K645" s="177">
        <v>407</v>
      </c>
      <c r="L645" s="178">
        <v>99</v>
      </c>
      <c r="M645" s="172">
        <v>709</v>
      </c>
      <c r="N645" s="177">
        <v>173</v>
      </c>
      <c r="O645" s="177">
        <v>416</v>
      </c>
      <c r="P645" s="178">
        <v>120</v>
      </c>
    </row>
    <row r="646" spans="1:16" x14ac:dyDescent="0.3">
      <c r="A646" s="175" t="s">
        <v>308</v>
      </c>
      <c r="B646" s="176" t="s">
        <v>939</v>
      </c>
      <c r="C646" s="176" t="s">
        <v>1838</v>
      </c>
      <c r="D646" s="175" t="s">
        <v>961</v>
      </c>
      <c r="E646" s="172">
        <v>682</v>
      </c>
      <c r="F646" s="177">
        <v>203</v>
      </c>
      <c r="G646" s="177">
        <v>257</v>
      </c>
      <c r="H646" s="178">
        <v>222</v>
      </c>
      <c r="I646" s="172">
        <v>688</v>
      </c>
      <c r="J646" s="177">
        <v>195</v>
      </c>
      <c r="K646" s="177">
        <v>257</v>
      </c>
      <c r="L646" s="178">
        <v>236</v>
      </c>
      <c r="M646" s="172">
        <v>682</v>
      </c>
      <c r="N646" s="177">
        <v>190</v>
      </c>
      <c r="O646" s="177">
        <v>262</v>
      </c>
      <c r="P646" s="178">
        <v>230</v>
      </c>
    </row>
    <row r="647" spans="1:16" x14ac:dyDescent="0.3">
      <c r="A647" s="175" t="s">
        <v>107</v>
      </c>
      <c r="B647" s="176" t="s">
        <v>569</v>
      </c>
      <c r="C647" s="176" t="s">
        <v>1839</v>
      </c>
      <c r="D647" s="175" t="s">
        <v>161</v>
      </c>
      <c r="E647" s="172">
        <v>572</v>
      </c>
      <c r="F647" s="177">
        <v>197</v>
      </c>
      <c r="G647" s="177">
        <v>218</v>
      </c>
      <c r="H647" s="178">
        <v>157</v>
      </c>
      <c r="I647" s="172">
        <v>694</v>
      </c>
      <c r="J647" s="177">
        <v>199</v>
      </c>
      <c r="K647" s="177">
        <v>275</v>
      </c>
      <c r="L647" s="178">
        <v>220</v>
      </c>
      <c r="M647" s="172">
        <v>667</v>
      </c>
      <c r="N647" s="177">
        <v>203</v>
      </c>
      <c r="O647" s="177">
        <v>259</v>
      </c>
      <c r="P647" s="178">
        <v>205</v>
      </c>
    </row>
    <row r="648" spans="1:16" x14ac:dyDescent="0.3">
      <c r="A648" s="175" t="s">
        <v>819</v>
      </c>
      <c r="B648" s="176" t="s">
        <v>235</v>
      </c>
      <c r="C648" s="176" t="s">
        <v>1840</v>
      </c>
      <c r="D648" s="176" t="s">
        <v>247</v>
      </c>
      <c r="E648" s="172">
        <v>661</v>
      </c>
      <c r="F648" s="177">
        <v>371</v>
      </c>
      <c r="G648" s="177">
        <v>105</v>
      </c>
      <c r="H648" s="178">
        <v>185</v>
      </c>
      <c r="I648" s="172">
        <v>743</v>
      </c>
      <c r="J648" s="177">
        <v>396</v>
      </c>
      <c r="K648" s="177">
        <v>100</v>
      </c>
      <c r="L648" s="178">
        <v>247</v>
      </c>
      <c r="M648" s="172">
        <v>659</v>
      </c>
      <c r="N648" s="177">
        <v>327</v>
      </c>
      <c r="O648" s="177">
        <v>108</v>
      </c>
      <c r="P648" s="178">
        <v>224</v>
      </c>
    </row>
    <row r="649" spans="1:16" x14ac:dyDescent="0.3">
      <c r="A649" s="175" t="s">
        <v>429</v>
      </c>
      <c r="B649" s="176" t="s">
        <v>309</v>
      </c>
      <c r="C649" s="176" t="s">
        <v>1841</v>
      </c>
      <c r="D649" s="175" t="s">
        <v>397</v>
      </c>
      <c r="E649" s="172">
        <v>724</v>
      </c>
      <c r="F649" s="177">
        <v>145</v>
      </c>
      <c r="G649" s="177">
        <v>428</v>
      </c>
      <c r="H649" s="178">
        <v>151</v>
      </c>
      <c r="I649" s="172">
        <v>707</v>
      </c>
      <c r="J649" s="177">
        <v>149</v>
      </c>
      <c r="K649" s="177">
        <v>385</v>
      </c>
      <c r="L649" s="178">
        <v>173</v>
      </c>
      <c r="M649" s="172">
        <v>659</v>
      </c>
      <c r="N649" s="177">
        <v>147</v>
      </c>
      <c r="O649" s="177">
        <v>362</v>
      </c>
      <c r="P649" s="178">
        <v>150</v>
      </c>
    </row>
    <row r="650" spans="1:16" x14ac:dyDescent="0.3">
      <c r="A650" s="175" t="s">
        <v>1038</v>
      </c>
      <c r="B650" s="176" t="s">
        <v>181</v>
      </c>
      <c r="C650" s="176" t="s">
        <v>1842</v>
      </c>
      <c r="D650" s="175" t="s">
        <v>571</v>
      </c>
      <c r="E650" s="172">
        <v>576</v>
      </c>
      <c r="F650" s="177">
        <v>154</v>
      </c>
      <c r="G650" s="177">
        <v>193</v>
      </c>
      <c r="H650" s="178">
        <v>229</v>
      </c>
      <c r="I650" s="172">
        <v>661</v>
      </c>
      <c r="J650" s="177">
        <v>164</v>
      </c>
      <c r="K650" s="177">
        <v>204</v>
      </c>
      <c r="L650" s="178">
        <v>293</v>
      </c>
      <c r="M650" s="172">
        <v>659</v>
      </c>
      <c r="N650" s="177">
        <v>177</v>
      </c>
      <c r="O650" s="177">
        <v>208</v>
      </c>
      <c r="P650" s="178">
        <v>274</v>
      </c>
    </row>
    <row r="651" spans="1:16" x14ac:dyDescent="0.3">
      <c r="A651" s="175" t="s">
        <v>568</v>
      </c>
      <c r="B651" s="176" t="s">
        <v>681</v>
      </c>
      <c r="C651" s="176" t="s">
        <v>1843</v>
      </c>
      <c r="D651" s="175" t="s">
        <v>687</v>
      </c>
      <c r="E651" s="172">
        <v>672</v>
      </c>
      <c r="F651" s="177">
        <v>225</v>
      </c>
      <c r="G651" s="177">
        <v>184</v>
      </c>
      <c r="H651" s="178">
        <v>263</v>
      </c>
      <c r="I651" s="172">
        <v>699</v>
      </c>
      <c r="J651" s="177">
        <v>228</v>
      </c>
      <c r="K651" s="177">
        <v>193</v>
      </c>
      <c r="L651" s="178">
        <v>278</v>
      </c>
      <c r="M651" s="172">
        <v>689</v>
      </c>
      <c r="N651" s="177">
        <v>226</v>
      </c>
      <c r="O651" s="177">
        <v>172</v>
      </c>
      <c r="P651" s="178">
        <v>291</v>
      </c>
    </row>
    <row r="652" spans="1:16" x14ac:dyDescent="0.3">
      <c r="A652" s="175" t="s">
        <v>1038</v>
      </c>
      <c r="B652" s="176" t="s">
        <v>108</v>
      </c>
      <c r="C652" s="176" t="s">
        <v>1844</v>
      </c>
      <c r="D652" s="175" t="s">
        <v>175</v>
      </c>
      <c r="E652" s="172">
        <v>628</v>
      </c>
      <c r="F652" s="177">
        <v>270</v>
      </c>
      <c r="G652" s="177">
        <v>180</v>
      </c>
      <c r="H652" s="178">
        <v>178</v>
      </c>
      <c r="I652" s="172">
        <v>668</v>
      </c>
      <c r="J652" s="177">
        <v>270</v>
      </c>
      <c r="K652" s="177">
        <v>184</v>
      </c>
      <c r="L652" s="178">
        <v>214</v>
      </c>
      <c r="M652" s="172">
        <v>681</v>
      </c>
      <c r="N652" s="177">
        <v>269</v>
      </c>
      <c r="O652" s="177">
        <v>192</v>
      </c>
      <c r="P652" s="178">
        <v>220</v>
      </c>
    </row>
    <row r="653" spans="1:16" x14ac:dyDescent="0.3">
      <c r="A653" s="175" t="s">
        <v>107</v>
      </c>
      <c r="B653" s="176" t="s">
        <v>309</v>
      </c>
      <c r="C653" s="176" t="s">
        <v>1845</v>
      </c>
      <c r="D653" s="175" t="s">
        <v>321</v>
      </c>
      <c r="E653" s="172">
        <v>582</v>
      </c>
      <c r="F653" s="177">
        <v>93</v>
      </c>
      <c r="G653" s="177">
        <v>298</v>
      </c>
      <c r="H653" s="178">
        <v>191</v>
      </c>
      <c r="I653" s="172">
        <v>667</v>
      </c>
      <c r="J653" s="177">
        <v>94</v>
      </c>
      <c r="K653" s="177">
        <v>346</v>
      </c>
      <c r="L653" s="178">
        <v>227</v>
      </c>
      <c r="M653" s="172">
        <v>659</v>
      </c>
      <c r="N653" s="177">
        <v>105</v>
      </c>
      <c r="O653" s="177">
        <v>342</v>
      </c>
      <c r="P653" s="178">
        <v>212</v>
      </c>
    </row>
    <row r="654" spans="1:16" x14ac:dyDescent="0.3">
      <c r="A654" s="175" t="s">
        <v>107</v>
      </c>
      <c r="B654" s="176" t="s">
        <v>569</v>
      </c>
      <c r="C654" s="176" t="s">
        <v>1846</v>
      </c>
      <c r="D654" s="175" t="s">
        <v>636</v>
      </c>
      <c r="E654" s="172">
        <v>645</v>
      </c>
      <c r="F654" s="177">
        <v>136</v>
      </c>
      <c r="G654" s="177">
        <v>297</v>
      </c>
      <c r="H654" s="178">
        <v>212</v>
      </c>
      <c r="I654" s="172">
        <v>673</v>
      </c>
      <c r="J654" s="177">
        <v>136</v>
      </c>
      <c r="K654" s="177">
        <v>296</v>
      </c>
      <c r="L654" s="178">
        <v>241</v>
      </c>
      <c r="M654" s="172">
        <v>654</v>
      </c>
      <c r="N654" s="177">
        <v>136</v>
      </c>
      <c r="O654" s="177">
        <v>297</v>
      </c>
      <c r="P654" s="178">
        <v>221</v>
      </c>
    </row>
    <row r="655" spans="1:16" x14ac:dyDescent="0.3">
      <c r="A655" s="175" t="s">
        <v>873</v>
      </c>
      <c r="B655" s="176" t="s">
        <v>569</v>
      </c>
      <c r="C655" s="176" t="s">
        <v>1847</v>
      </c>
      <c r="D655" s="175" t="s">
        <v>623</v>
      </c>
      <c r="E655" s="172">
        <v>554</v>
      </c>
      <c r="F655" s="177">
        <v>274</v>
      </c>
      <c r="G655" s="177">
        <v>154</v>
      </c>
      <c r="H655" s="178">
        <v>126</v>
      </c>
      <c r="I655" s="172">
        <v>652</v>
      </c>
      <c r="J655" s="177">
        <v>288</v>
      </c>
      <c r="K655" s="177">
        <v>170</v>
      </c>
      <c r="L655" s="178">
        <v>194</v>
      </c>
      <c r="M655" s="172">
        <v>660</v>
      </c>
      <c r="N655" s="177">
        <v>301</v>
      </c>
      <c r="O655" s="177">
        <v>175</v>
      </c>
      <c r="P655" s="178">
        <v>184</v>
      </c>
    </row>
    <row r="656" spans="1:16" x14ac:dyDescent="0.3">
      <c r="A656" s="175" t="s">
        <v>747</v>
      </c>
      <c r="B656" s="176" t="s">
        <v>569</v>
      </c>
      <c r="C656" s="176" t="s">
        <v>1848</v>
      </c>
      <c r="D656" s="175" t="s">
        <v>632</v>
      </c>
      <c r="E656" s="172">
        <v>754</v>
      </c>
      <c r="F656" s="177">
        <v>174</v>
      </c>
      <c r="G656" s="177">
        <v>400</v>
      </c>
      <c r="H656" s="178">
        <v>180</v>
      </c>
      <c r="I656" s="172">
        <v>693</v>
      </c>
      <c r="J656" s="177">
        <v>214</v>
      </c>
      <c r="K656" s="177">
        <v>291</v>
      </c>
      <c r="L656" s="178">
        <v>188</v>
      </c>
      <c r="M656" s="172">
        <v>658</v>
      </c>
      <c r="N656" s="177">
        <v>214</v>
      </c>
      <c r="O656" s="177">
        <v>265</v>
      </c>
      <c r="P656" s="178">
        <v>179</v>
      </c>
    </row>
    <row r="657" spans="1:16" x14ac:dyDescent="0.3">
      <c r="A657" s="175" t="s">
        <v>308</v>
      </c>
      <c r="B657" s="176" t="s">
        <v>914</v>
      </c>
      <c r="C657" s="176" t="s">
        <v>1849</v>
      </c>
      <c r="D657" s="175" t="s">
        <v>921</v>
      </c>
      <c r="E657" s="172">
        <v>656</v>
      </c>
      <c r="F657" s="177">
        <v>363</v>
      </c>
      <c r="G657" s="177">
        <v>202</v>
      </c>
      <c r="H657" s="178">
        <v>91</v>
      </c>
      <c r="I657" s="172">
        <v>657</v>
      </c>
      <c r="J657" s="177">
        <v>364</v>
      </c>
      <c r="K657" s="177">
        <v>183</v>
      </c>
      <c r="L657" s="178">
        <v>110</v>
      </c>
      <c r="M657" s="172">
        <v>645</v>
      </c>
      <c r="N657" s="177">
        <v>365</v>
      </c>
      <c r="O657" s="177">
        <v>192</v>
      </c>
      <c r="P657" s="178">
        <v>88</v>
      </c>
    </row>
    <row r="658" spans="1:16" x14ac:dyDescent="0.3">
      <c r="A658" s="175" t="s">
        <v>308</v>
      </c>
      <c r="B658" s="176" t="s">
        <v>235</v>
      </c>
      <c r="C658" s="176" t="s">
        <v>1850</v>
      </c>
      <c r="D658" s="175" t="s">
        <v>250</v>
      </c>
      <c r="E658" s="172">
        <v>623</v>
      </c>
      <c r="F658" s="177">
        <v>159</v>
      </c>
      <c r="G658" s="177">
        <v>267</v>
      </c>
      <c r="H658" s="178">
        <v>197</v>
      </c>
      <c r="I658" s="172">
        <v>678</v>
      </c>
      <c r="J658" s="177">
        <v>157</v>
      </c>
      <c r="K658" s="177">
        <v>299</v>
      </c>
      <c r="L658" s="178">
        <v>222</v>
      </c>
      <c r="M658" s="172">
        <v>653</v>
      </c>
      <c r="N658" s="177">
        <v>160</v>
      </c>
      <c r="O658" s="177">
        <v>284</v>
      </c>
      <c r="P658" s="178">
        <v>209</v>
      </c>
    </row>
    <row r="659" spans="1:16" x14ac:dyDescent="0.3">
      <c r="A659" s="175" t="s">
        <v>308</v>
      </c>
      <c r="B659" s="176" t="s">
        <v>712</v>
      </c>
      <c r="C659" s="176" t="s">
        <v>1851</v>
      </c>
      <c r="D659" s="175" t="s">
        <v>728</v>
      </c>
      <c r="E659" s="172">
        <v>402</v>
      </c>
      <c r="F659" s="177">
        <v>197</v>
      </c>
      <c r="G659" s="177">
        <v>119</v>
      </c>
      <c r="H659" s="178">
        <v>86</v>
      </c>
      <c r="I659" s="172">
        <v>445</v>
      </c>
      <c r="J659" s="177">
        <v>226</v>
      </c>
      <c r="K659" s="177">
        <v>119</v>
      </c>
      <c r="L659" s="178">
        <v>100</v>
      </c>
      <c r="M659" s="172">
        <v>663</v>
      </c>
      <c r="N659" s="177">
        <v>246</v>
      </c>
      <c r="O659" s="177">
        <v>320</v>
      </c>
      <c r="P659" s="178">
        <v>97</v>
      </c>
    </row>
    <row r="660" spans="1:16" x14ac:dyDescent="0.3">
      <c r="A660" s="175" t="s">
        <v>711</v>
      </c>
      <c r="B660" s="176" t="s">
        <v>939</v>
      </c>
      <c r="C660" s="176" t="s">
        <v>1852</v>
      </c>
      <c r="D660" s="175" t="s">
        <v>992</v>
      </c>
      <c r="E660" s="172">
        <v>638</v>
      </c>
      <c r="F660" s="177">
        <v>225</v>
      </c>
      <c r="G660" s="177">
        <v>194</v>
      </c>
      <c r="H660" s="178">
        <v>219</v>
      </c>
      <c r="I660" s="172">
        <v>707</v>
      </c>
      <c r="J660" s="177">
        <v>227</v>
      </c>
      <c r="K660" s="177">
        <v>252</v>
      </c>
      <c r="L660" s="178">
        <v>228</v>
      </c>
      <c r="M660" s="172">
        <v>655</v>
      </c>
      <c r="N660" s="177">
        <v>227</v>
      </c>
      <c r="O660" s="177">
        <v>206</v>
      </c>
      <c r="P660" s="178">
        <v>222</v>
      </c>
    </row>
    <row r="661" spans="1:16" x14ac:dyDescent="0.3">
      <c r="A661" s="175" t="s">
        <v>539</v>
      </c>
      <c r="B661" s="176" t="s">
        <v>135</v>
      </c>
      <c r="C661" s="176" t="s">
        <v>1853</v>
      </c>
      <c r="D661" s="175" t="s">
        <v>436</v>
      </c>
      <c r="E661" s="172">
        <v>621</v>
      </c>
      <c r="F661" s="177">
        <v>255</v>
      </c>
      <c r="G661" s="177">
        <v>204</v>
      </c>
      <c r="H661" s="178">
        <v>162</v>
      </c>
      <c r="I661" s="172">
        <v>643</v>
      </c>
      <c r="J661" s="177">
        <v>257</v>
      </c>
      <c r="K661" s="177">
        <v>208</v>
      </c>
      <c r="L661" s="178">
        <v>178</v>
      </c>
      <c r="M661" s="172">
        <v>659</v>
      </c>
      <c r="N661" s="177">
        <v>262</v>
      </c>
      <c r="O661" s="177">
        <v>220</v>
      </c>
      <c r="P661" s="178">
        <v>177</v>
      </c>
    </row>
    <row r="662" spans="1:16" x14ac:dyDescent="0.3">
      <c r="A662" s="175" t="s">
        <v>1038</v>
      </c>
      <c r="B662" s="176" t="s">
        <v>309</v>
      </c>
      <c r="C662" s="176" t="s">
        <v>1854</v>
      </c>
      <c r="D662" s="175" t="s">
        <v>393</v>
      </c>
      <c r="E662" s="172">
        <v>995</v>
      </c>
      <c r="F662" s="177">
        <v>208</v>
      </c>
      <c r="G662" s="177">
        <v>567</v>
      </c>
      <c r="H662" s="178">
        <v>220</v>
      </c>
      <c r="I662" s="172">
        <v>680</v>
      </c>
      <c r="J662" s="177">
        <v>210</v>
      </c>
      <c r="K662" s="177">
        <v>248</v>
      </c>
      <c r="L662" s="178">
        <v>222</v>
      </c>
      <c r="M662" s="172">
        <v>649</v>
      </c>
      <c r="N662" s="177">
        <v>213</v>
      </c>
      <c r="O662" s="177">
        <v>223</v>
      </c>
      <c r="P662" s="178">
        <v>213</v>
      </c>
    </row>
    <row r="663" spans="1:16" x14ac:dyDescent="0.3">
      <c r="A663" s="175" t="s">
        <v>1038</v>
      </c>
      <c r="B663" s="176" t="s">
        <v>681</v>
      </c>
      <c r="C663" s="176" t="s">
        <v>1855</v>
      </c>
      <c r="D663" s="175" t="s">
        <v>688</v>
      </c>
      <c r="E663" s="172">
        <v>642</v>
      </c>
      <c r="F663" s="177">
        <v>380</v>
      </c>
      <c r="G663" s="177">
        <v>143</v>
      </c>
      <c r="H663" s="178">
        <v>119</v>
      </c>
      <c r="I663" s="172">
        <v>659</v>
      </c>
      <c r="J663" s="177">
        <v>375</v>
      </c>
      <c r="K663" s="177">
        <v>143</v>
      </c>
      <c r="L663" s="178">
        <v>141</v>
      </c>
      <c r="M663" s="172">
        <v>660</v>
      </c>
      <c r="N663" s="177">
        <v>378</v>
      </c>
      <c r="O663" s="177">
        <v>137</v>
      </c>
      <c r="P663" s="178">
        <v>145</v>
      </c>
    </row>
    <row r="664" spans="1:16" x14ac:dyDescent="0.3">
      <c r="A664" s="175" t="s">
        <v>938</v>
      </c>
      <c r="B664" s="176" t="s">
        <v>874</v>
      </c>
      <c r="C664" s="176" t="s">
        <v>1856</v>
      </c>
      <c r="D664" s="175" t="s">
        <v>894</v>
      </c>
      <c r="E664" s="172">
        <v>582</v>
      </c>
      <c r="F664" s="177">
        <v>222</v>
      </c>
      <c r="G664" s="177">
        <v>242</v>
      </c>
      <c r="H664" s="178">
        <v>118</v>
      </c>
      <c r="I664" s="172">
        <v>644</v>
      </c>
      <c r="J664" s="177">
        <v>226</v>
      </c>
      <c r="K664" s="177">
        <v>281</v>
      </c>
      <c r="L664" s="178">
        <v>137</v>
      </c>
      <c r="M664" s="172">
        <v>656</v>
      </c>
      <c r="N664" s="177">
        <v>230</v>
      </c>
      <c r="O664" s="177">
        <v>289</v>
      </c>
      <c r="P664" s="178">
        <v>137</v>
      </c>
    </row>
    <row r="665" spans="1:16" x14ac:dyDescent="0.3">
      <c r="A665" s="175" t="s">
        <v>107</v>
      </c>
      <c r="B665" s="176" t="s">
        <v>569</v>
      </c>
      <c r="C665" s="176" t="s">
        <v>1857</v>
      </c>
      <c r="D665" s="175" t="s">
        <v>644</v>
      </c>
      <c r="E665" s="172">
        <v>577</v>
      </c>
      <c r="F665" s="177">
        <v>200</v>
      </c>
      <c r="G665" s="177">
        <v>240</v>
      </c>
      <c r="H665" s="178">
        <v>137</v>
      </c>
      <c r="I665" s="172">
        <v>607</v>
      </c>
      <c r="J665" s="177">
        <v>202</v>
      </c>
      <c r="K665" s="177">
        <v>261</v>
      </c>
      <c r="L665" s="178">
        <v>144</v>
      </c>
      <c r="M665" s="172">
        <v>647</v>
      </c>
      <c r="N665" s="177">
        <v>249</v>
      </c>
      <c r="O665" s="177">
        <v>259</v>
      </c>
      <c r="P665" s="178">
        <v>139</v>
      </c>
    </row>
    <row r="666" spans="1:16" x14ac:dyDescent="0.3">
      <c r="A666" s="175" t="s">
        <v>819</v>
      </c>
      <c r="B666" s="176" t="s">
        <v>1039</v>
      </c>
      <c r="C666" s="176" t="s">
        <v>1858</v>
      </c>
      <c r="D666" s="175" t="s">
        <v>1046</v>
      </c>
      <c r="E666" s="172">
        <v>674</v>
      </c>
      <c r="F666" s="177">
        <v>214</v>
      </c>
      <c r="G666" s="177">
        <v>263</v>
      </c>
      <c r="H666" s="178">
        <v>197</v>
      </c>
      <c r="I666" s="172">
        <v>684</v>
      </c>
      <c r="J666" s="177">
        <v>210</v>
      </c>
      <c r="K666" s="177">
        <v>253</v>
      </c>
      <c r="L666" s="178">
        <v>221</v>
      </c>
      <c r="M666" s="172">
        <v>625</v>
      </c>
      <c r="N666" s="177">
        <v>217</v>
      </c>
      <c r="O666" s="177">
        <v>210</v>
      </c>
      <c r="P666" s="178">
        <v>198</v>
      </c>
    </row>
    <row r="667" spans="1:16" x14ac:dyDescent="0.3">
      <c r="A667" s="175" t="s">
        <v>260</v>
      </c>
      <c r="B667" s="176" t="s">
        <v>763</v>
      </c>
      <c r="C667" s="176" t="s">
        <v>1859</v>
      </c>
      <c r="D667" s="175" t="s">
        <v>776</v>
      </c>
      <c r="E667" s="172">
        <v>736</v>
      </c>
      <c r="F667" s="177">
        <v>364</v>
      </c>
      <c r="G667" s="177">
        <v>275</v>
      </c>
      <c r="H667" s="178">
        <v>97</v>
      </c>
      <c r="I667" s="172">
        <v>762</v>
      </c>
      <c r="J667" s="177">
        <v>364</v>
      </c>
      <c r="K667" s="177">
        <v>271</v>
      </c>
      <c r="L667" s="178">
        <v>127</v>
      </c>
      <c r="M667" s="172">
        <v>661</v>
      </c>
      <c r="N667" s="177">
        <v>293</v>
      </c>
      <c r="O667" s="177">
        <v>226</v>
      </c>
      <c r="P667" s="178">
        <v>142</v>
      </c>
    </row>
    <row r="668" spans="1:16" x14ac:dyDescent="0.3">
      <c r="A668" s="175" t="s">
        <v>260</v>
      </c>
      <c r="B668" s="176" t="s">
        <v>1150</v>
      </c>
      <c r="C668" s="176" t="s">
        <v>1860</v>
      </c>
      <c r="D668" s="175" t="s">
        <v>199</v>
      </c>
      <c r="E668" s="172">
        <v>705</v>
      </c>
      <c r="F668" s="177">
        <v>232</v>
      </c>
      <c r="G668" s="177">
        <v>233</v>
      </c>
      <c r="H668" s="178">
        <v>240</v>
      </c>
      <c r="I668" s="172">
        <v>713</v>
      </c>
      <c r="J668" s="177">
        <v>234</v>
      </c>
      <c r="K668" s="177">
        <v>221</v>
      </c>
      <c r="L668" s="178">
        <v>258</v>
      </c>
      <c r="M668" s="172">
        <v>653</v>
      </c>
      <c r="N668" s="177">
        <v>195</v>
      </c>
      <c r="O668" s="177">
        <v>192</v>
      </c>
      <c r="P668" s="178">
        <v>266</v>
      </c>
    </row>
    <row r="669" spans="1:16" x14ac:dyDescent="0.3">
      <c r="A669" s="175" t="s">
        <v>819</v>
      </c>
      <c r="B669" s="176" t="s">
        <v>1188</v>
      </c>
      <c r="C669" s="176" t="s">
        <v>1861</v>
      </c>
      <c r="D669" s="175" t="s">
        <v>1191</v>
      </c>
      <c r="E669" s="172">
        <v>627</v>
      </c>
      <c r="F669" s="177">
        <v>239</v>
      </c>
      <c r="G669" s="177">
        <v>205</v>
      </c>
      <c r="H669" s="178">
        <v>183</v>
      </c>
      <c r="I669" s="172">
        <v>643</v>
      </c>
      <c r="J669" s="177">
        <v>242</v>
      </c>
      <c r="K669" s="177">
        <v>210</v>
      </c>
      <c r="L669" s="178">
        <v>191</v>
      </c>
      <c r="M669" s="172">
        <v>643</v>
      </c>
      <c r="N669" s="177">
        <v>245</v>
      </c>
      <c r="O669" s="177">
        <v>209</v>
      </c>
      <c r="P669" s="178">
        <v>189</v>
      </c>
    </row>
    <row r="670" spans="1:16" x14ac:dyDescent="0.3">
      <c r="A670" s="175" t="s">
        <v>568</v>
      </c>
      <c r="B670" s="176" t="s">
        <v>1039</v>
      </c>
      <c r="C670" s="176" t="s">
        <v>1862</v>
      </c>
      <c r="D670" s="175" t="s">
        <v>1073</v>
      </c>
      <c r="E670" s="172">
        <v>518</v>
      </c>
      <c r="F670" s="177">
        <v>255</v>
      </c>
      <c r="G670" s="177">
        <v>168</v>
      </c>
      <c r="H670" s="178">
        <v>95</v>
      </c>
      <c r="I670" s="172">
        <v>544</v>
      </c>
      <c r="J670" s="177">
        <v>265</v>
      </c>
      <c r="K670" s="177">
        <v>168</v>
      </c>
      <c r="L670" s="178">
        <v>111</v>
      </c>
      <c r="M670" s="172">
        <v>633</v>
      </c>
      <c r="N670" s="177">
        <v>364</v>
      </c>
      <c r="O670" s="177">
        <v>166</v>
      </c>
      <c r="P670" s="178">
        <v>103</v>
      </c>
    </row>
    <row r="671" spans="1:16" x14ac:dyDescent="0.3">
      <c r="A671" s="175" t="s">
        <v>512</v>
      </c>
      <c r="B671" s="176" t="s">
        <v>763</v>
      </c>
      <c r="C671" s="176" t="s">
        <v>1863</v>
      </c>
      <c r="D671" s="175" t="s">
        <v>788</v>
      </c>
      <c r="E671" s="172">
        <v>629</v>
      </c>
      <c r="F671" s="177">
        <v>141</v>
      </c>
      <c r="G671" s="177">
        <v>372</v>
      </c>
      <c r="H671" s="178">
        <v>116</v>
      </c>
      <c r="I671" s="172">
        <v>642</v>
      </c>
      <c r="J671" s="177">
        <v>148</v>
      </c>
      <c r="K671" s="177">
        <v>374</v>
      </c>
      <c r="L671" s="178">
        <v>120</v>
      </c>
      <c r="M671" s="172">
        <v>636</v>
      </c>
      <c r="N671" s="177">
        <v>150</v>
      </c>
      <c r="O671" s="177">
        <v>371</v>
      </c>
      <c r="P671" s="178">
        <v>115</v>
      </c>
    </row>
    <row r="672" spans="1:16" x14ac:dyDescent="0.3">
      <c r="A672" s="175" t="s">
        <v>107</v>
      </c>
      <c r="B672" s="176" t="s">
        <v>569</v>
      </c>
      <c r="C672" s="176" t="s">
        <v>1864</v>
      </c>
      <c r="D672" s="175" t="s">
        <v>600</v>
      </c>
      <c r="E672" s="172">
        <v>522</v>
      </c>
      <c r="F672" s="177">
        <v>275</v>
      </c>
      <c r="G672" s="177">
        <v>103</v>
      </c>
      <c r="H672" s="178">
        <v>144</v>
      </c>
      <c r="I672" s="172">
        <v>617</v>
      </c>
      <c r="J672" s="177">
        <v>282</v>
      </c>
      <c r="K672" s="177">
        <v>138</v>
      </c>
      <c r="L672" s="178">
        <v>197</v>
      </c>
      <c r="M672" s="172">
        <v>629</v>
      </c>
      <c r="N672" s="177">
        <v>284</v>
      </c>
      <c r="O672" s="177">
        <v>156</v>
      </c>
      <c r="P672" s="178">
        <v>189</v>
      </c>
    </row>
    <row r="673" spans="1:16" x14ac:dyDescent="0.3">
      <c r="A673" s="175" t="s">
        <v>938</v>
      </c>
      <c r="B673" s="176" t="s">
        <v>272</v>
      </c>
      <c r="C673" s="176" t="s">
        <v>1865</v>
      </c>
      <c r="D673" s="175" t="s">
        <v>558</v>
      </c>
      <c r="E673" s="172">
        <v>578</v>
      </c>
      <c r="F673" s="177">
        <v>149</v>
      </c>
      <c r="G673" s="177">
        <v>234</v>
      </c>
      <c r="H673" s="178">
        <v>195</v>
      </c>
      <c r="I673" s="172">
        <v>636</v>
      </c>
      <c r="J673" s="177">
        <v>163</v>
      </c>
      <c r="K673" s="177">
        <v>266</v>
      </c>
      <c r="L673" s="178">
        <v>207</v>
      </c>
      <c r="M673" s="172">
        <v>639</v>
      </c>
      <c r="N673" s="177">
        <v>169</v>
      </c>
      <c r="O673" s="177">
        <v>259</v>
      </c>
      <c r="P673" s="178">
        <v>211</v>
      </c>
    </row>
    <row r="674" spans="1:16" x14ac:dyDescent="0.3">
      <c r="A674" s="175" t="s">
        <v>308</v>
      </c>
      <c r="B674" s="176" t="s">
        <v>108</v>
      </c>
      <c r="C674" s="176" t="s">
        <v>1866</v>
      </c>
      <c r="D674" s="175" t="s">
        <v>152</v>
      </c>
      <c r="E674" s="172">
        <v>631</v>
      </c>
      <c r="F674" s="177">
        <v>285</v>
      </c>
      <c r="G674" s="177">
        <v>170</v>
      </c>
      <c r="H674" s="178">
        <v>176</v>
      </c>
      <c r="I674" s="172">
        <v>633</v>
      </c>
      <c r="J674" s="177">
        <v>289</v>
      </c>
      <c r="K674" s="177">
        <v>130</v>
      </c>
      <c r="L674" s="178">
        <v>214</v>
      </c>
      <c r="M674" s="172">
        <v>621</v>
      </c>
      <c r="N674" s="177">
        <v>294</v>
      </c>
      <c r="O674" s="177">
        <v>125</v>
      </c>
      <c r="P674" s="178">
        <v>202</v>
      </c>
    </row>
    <row r="675" spans="1:16" x14ac:dyDescent="0.3">
      <c r="A675" s="175" t="s">
        <v>1172</v>
      </c>
      <c r="B675" s="176" t="s">
        <v>939</v>
      </c>
      <c r="C675" s="176" t="s">
        <v>1867</v>
      </c>
      <c r="D675" s="175" t="s">
        <v>1010</v>
      </c>
      <c r="E675" s="172">
        <v>627</v>
      </c>
      <c r="F675" s="177">
        <v>125</v>
      </c>
      <c r="G675" s="177">
        <v>420</v>
      </c>
      <c r="H675" s="178">
        <v>82</v>
      </c>
      <c r="I675" s="172">
        <v>624</v>
      </c>
      <c r="J675" s="177">
        <v>128</v>
      </c>
      <c r="K675" s="177">
        <v>409</v>
      </c>
      <c r="L675" s="178">
        <v>87</v>
      </c>
      <c r="M675" s="172">
        <v>637</v>
      </c>
      <c r="N675" s="177">
        <v>126</v>
      </c>
      <c r="O675" s="177">
        <v>419</v>
      </c>
      <c r="P675" s="178">
        <v>92</v>
      </c>
    </row>
    <row r="676" spans="1:16" x14ac:dyDescent="0.3">
      <c r="A676" s="175" t="s">
        <v>308</v>
      </c>
      <c r="B676" s="176" t="s">
        <v>108</v>
      </c>
      <c r="C676" s="176" t="s">
        <v>1868</v>
      </c>
      <c r="D676" s="175" t="s">
        <v>139</v>
      </c>
      <c r="E676" s="172">
        <v>617</v>
      </c>
      <c r="F676" s="177">
        <v>202</v>
      </c>
      <c r="G676" s="177">
        <v>160</v>
      </c>
      <c r="H676" s="178">
        <v>255</v>
      </c>
      <c r="I676" s="172">
        <v>645</v>
      </c>
      <c r="J676" s="177">
        <v>210</v>
      </c>
      <c r="K676" s="177">
        <v>173</v>
      </c>
      <c r="L676" s="178">
        <v>262</v>
      </c>
      <c r="M676" s="172">
        <v>628</v>
      </c>
      <c r="N676" s="177">
        <v>214</v>
      </c>
      <c r="O676" s="177">
        <v>154</v>
      </c>
      <c r="P676" s="178">
        <v>260</v>
      </c>
    </row>
    <row r="677" spans="1:16" x14ac:dyDescent="0.3">
      <c r="A677" s="175" t="s">
        <v>1014</v>
      </c>
      <c r="B677" s="176" t="s">
        <v>309</v>
      </c>
      <c r="C677" s="176" t="s">
        <v>1869</v>
      </c>
      <c r="D677" s="175" t="s">
        <v>390</v>
      </c>
      <c r="E677" s="172">
        <v>602</v>
      </c>
      <c r="F677" s="177">
        <v>127</v>
      </c>
      <c r="G677" s="177">
        <v>335</v>
      </c>
      <c r="H677" s="178">
        <v>140</v>
      </c>
      <c r="I677" s="172">
        <v>620</v>
      </c>
      <c r="J677" s="177">
        <v>128</v>
      </c>
      <c r="K677" s="177">
        <v>309</v>
      </c>
      <c r="L677" s="178">
        <v>183</v>
      </c>
      <c r="M677" s="172">
        <v>619</v>
      </c>
      <c r="N677" s="177">
        <v>130</v>
      </c>
      <c r="O677" s="177">
        <v>316</v>
      </c>
      <c r="P677" s="178">
        <v>173</v>
      </c>
    </row>
    <row r="678" spans="1:16" x14ac:dyDescent="0.3">
      <c r="A678" s="175" t="s">
        <v>107</v>
      </c>
      <c r="B678" s="176" t="s">
        <v>309</v>
      </c>
      <c r="C678" s="176" t="s">
        <v>1870</v>
      </c>
      <c r="D678" s="175" t="s">
        <v>355</v>
      </c>
      <c r="E678" s="172">
        <v>605</v>
      </c>
      <c r="F678" s="177">
        <v>251</v>
      </c>
      <c r="G678" s="177">
        <v>102</v>
      </c>
      <c r="H678" s="178">
        <v>252</v>
      </c>
      <c r="I678" s="172">
        <v>627</v>
      </c>
      <c r="J678" s="177">
        <v>250</v>
      </c>
      <c r="K678" s="177">
        <v>123</v>
      </c>
      <c r="L678" s="178">
        <v>254</v>
      </c>
      <c r="M678" s="172">
        <v>613</v>
      </c>
      <c r="N678" s="177">
        <v>261</v>
      </c>
      <c r="O678" s="177">
        <v>114</v>
      </c>
      <c r="P678" s="178">
        <v>238</v>
      </c>
    </row>
    <row r="679" spans="1:16" x14ac:dyDescent="0.3">
      <c r="A679" s="175" t="s">
        <v>873</v>
      </c>
      <c r="B679" s="176" t="s">
        <v>108</v>
      </c>
      <c r="C679" s="176" t="s">
        <v>1871</v>
      </c>
      <c r="D679" s="175" t="s">
        <v>229</v>
      </c>
      <c r="E679" s="172">
        <v>561</v>
      </c>
      <c r="F679" s="177">
        <v>216</v>
      </c>
      <c r="G679" s="177">
        <v>213</v>
      </c>
      <c r="H679" s="178">
        <v>132</v>
      </c>
      <c r="I679" s="172">
        <v>625</v>
      </c>
      <c r="J679" s="177">
        <v>233</v>
      </c>
      <c r="K679" s="177">
        <v>229</v>
      </c>
      <c r="L679" s="178">
        <v>163</v>
      </c>
      <c r="M679" s="172">
        <v>632</v>
      </c>
      <c r="N679" s="177">
        <v>238</v>
      </c>
      <c r="O679" s="177">
        <v>225</v>
      </c>
      <c r="P679" s="178">
        <v>169</v>
      </c>
    </row>
    <row r="680" spans="1:16" x14ac:dyDescent="0.3">
      <c r="A680" s="175" t="s">
        <v>308</v>
      </c>
      <c r="B680" s="176" t="s">
        <v>763</v>
      </c>
      <c r="C680" s="176" t="s">
        <v>1872</v>
      </c>
      <c r="D680" s="175" t="s">
        <v>769</v>
      </c>
      <c r="E680" s="172">
        <v>632</v>
      </c>
      <c r="F680" s="177">
        <v>170</v>
      </c>
      <c r="G680" s="177">
        <v>271</v>
      </c>
      <c r="H680" s="178">
        <v>191</v>
      </c>
      <c r="I680" s="172">
        <v>638</v>
      </c>
      <c r="J680" s="177">
        <v>168</v>
      </c>
      <c r="K680" s="177">
        <v>262</v>
      </c>
      <c r="L680" s="178">
        <v>208</v>
      </c>
      <c r="M680" s="172">
        <v>618</v>
      </c>
      <c r="N680" s="177">
        <v>161</v>
      </c>
      <c r="O680" s="177">
        <v>254</v>
      </c>
      <c r="P680" s="178">
        <v>203</v>
      </c>
    </row>
    <row r="681" spans="1:16" x14ac:dyDescent="0.3">
      <c r="A681" s="175" t="s">
        <v>512</v>
      </c>
      <c r="B681" s="176" t="s">
        <v>181</v>
      </c>
      <c r="C681" s="176" t="s">
        <v>1873</v>
      </c>
      <c r="D681" s="175" t="s">
        <v>853</v>
      </c>
      <c r="E681" s="172">
        <v>553</v>
      </c>
      <c r="F681" s="177">
        <v>267</v>
      </c>
      <c r="G681" s="177">
        <v>99</v>
      </c>
      <c r="H681" s="178">
        <v>187</v>
      </c>
      <c r="I681" s="172">
        <v>616</v>
      </c>
      <c r="J681" s="177">
        <v>264</v>
      </c>
      <c r="K681" s="177">
        <v>148</v>
      </c>
      <c r="L681" s="178">
        <v>204</v>
      </c>
      <c r="M681" s="172">
        <v>590</v>
      </c>
      <c r="N681" s="177">
        <v>271</v>
      </c>
      <c r="O681" s="177">
        <v>148</v>
      </c>
      <c r="P681" s="178">
        <v>171</v>
      </c>
    </row>
    <row r="682" spans="1:16" x14ac:dyDescent="0.3">
      <c r="A682" s="175" t="s">
        <v>308</v>
      </c>
      <c r="B682" s="176" t="s">
        <v>261</v>
      </c>
      <c r="C682" s="176" t="s">
        <v>1874</v>
      </c>
      <c r="D682" s="175" t="s">
        <v>307</v>
      </c>
      <c r="E682" s="172">
        <v>572</v>
      </c>
      <c r="F682" s="177">
        <v>209</v>
      </c>
      <c r="G682" s="177">
        <v>209</v>
      </c>
      <c r="H682" s="178">
        <v>154</v>
      </c>
      <c r="I682" s="172">
        <v>625</v>
      </c>
      <c r="J682" s="177">
        <v>207</v>
      </c>
      <c r="K682" s="177">
        <v>234</v>
      </c>
      <c r="L682" s="178">
        <v>184</v>
      </c>
      <c r="M682" s="172">
        <v>610</v>
      </c>
      <c r="N682" s="177">
        <v>208</v>
      </c>
      <c r="O682" s="177">
        <v>230</v>
      </c>
      <c r="P682" s="178">
        <v>172</v>
      </c>
    </row>
    <row r="683" spans="1:16" x14ac:dyDescent="0.3">
      <c r="A683" s="175" t="s">
        <v>680</v>
      </c>
      <c r="B683" s="176" t="s">
        <v>108</v>
      </c>
      <c r="C683" s="176" t="s">
        <v>1875</v>
      </c>
      <c r="D683" s="175" t="s">
        <v>124</v>
      </c>
      <c r="E683" s="172">
        <v>622</v>
      </c>
      <c r="F683" s="177">
        <v>301</v>
      </c>
      <c r="G683" s="177">
        <v>195</v>
      </c>
      <c r="H683" s="178">
        <v>126</v>
      </c>
      <c r="I683" s="172">
        <v>607</v>
      </c>
      <c r="J683" s="177">
        <v>292</v>
      </c>
      <c r="K683" s="177">
        <v>167</v>
      </c>
      <c r="L683" s="178">
        <v>148</v>
      </c>
      <c r="M683" s="172">
        <v>624</v>
      </c>
      <c r="N683" s="177">
        <v>292</v>
      </c>
      <c r="O683" s="177">
        <v>182</v>
      </c>
      <c r="P683" s="178">
        <v>150</v>
      </c>
    </row>
    <row r="684" spans="1:16" x14ac:dyDescent="0.3">
      <c r="A684" s="175" t="s">
        <v>938</v>
      </c>
      <c r="B684" s="176" t="s">
        <v>763</v>
      </c>
      <c r="C684" s="176" t="s">
        <v>1876</v>
      </c>
      <c r="D684" s="175" t="s">
        <v>781</v>
      </c>
      <c r="E684" s="172">
        <v>622</v>
      </c>
      <c r="F684" s="177">
        <v>186</v>
      </c>
      <c r="G684" s="177">
        <v>261</v>
      </c>
      <c r="H684" s="178">
        <v>175</v>
      </c>
      <c r="I684" s="172">
        <v>663</v>
      </c>
      <c r="J684" s="177">
        <v>210</v>
      </c>
      <c r="K684" s="177">
        <v>268</v>
      </c>
      <c r="L684" s="178">
        <v>185</v>
      </c>
      <c r="M684" s="172">
        <v>620</v>
      </c>
      <c r="N684" s="177">
        <v>209</v>
      </c>
      <c r="O684" s="177">
        <v>227</v>
      </c>
      <c r="P684" s="178">
        <v>184</v>
      </c>
    </row>
    <row r="685" spans="1:16" x14ac:dyDescent="0.3">
      <c r="A685" s="175" t="s">
        <v>1085</v>
      </c>
      <c r="B685" s="176" t="s">
        <v>272</v>
      </c>
      <c r="C685" s="176" t="s">
        <v>1877</v>
      </c>
      <c r="D685" s="175" t="s">
        <v>551</v>
      </c>
      <c r="E685" s="172">
        <v>707</v>
      </c>
      <c r="F685" s="177">
        <v>539</v>
      </c>
      <c r="G685" s="177">
        <v>69</v>
      </c>
      <c r="H685" s="178">
        <v>99</v>
      </c>
      <c r="I685" s="172">
        <v>724</v>
      </c>
      <c r="J685" s="177">
        <v>494</v>
      </c>
      <c r="K685" s="177">
        <v>84</v>
      </c>
      <c r="L685" s="178">
        <v>146</v>
      </c>
      <c r="M685" s="172">
        <v>623</v>
      </c>
      <c r="N685" s="177">
        <v>386</v>
      </c>
      <c r="O685" s="177">
        <v>89</v>
      </c>
      <c r="P685" s="178">
        <v>148</v>
      </c>
    </row>
    <row r="686" spans="1:16" x14ac:dyDescent="0.3">
      <c r="A686" s="175" t="s">
        <v>924</v>
      </c>
      <c r="B686" s="176" t="s">
        <v>874</v>
      </c>
      <c r="C686" s="176" t="s">
        <v>1878</v>
      </c>
      <c r="D686" s="175" t="s">
        <v>902</v>
      </c>
      <c r="E686" s="172">
        <v>563</v>
      </c>
      <c r="F686" s="177">
        <v>209</v>
      </c>
      <c r="G686" s="177">
        <v>197</v>
      </c>
      <c r="H686" s="178">
        <v>157</v>
      </c>
      <c r="I686" s="172">
        <v>633</v>
      </c>
      <c r="J686" s="177">
        <v>201</v>
      </c>
      <c r="K686" s="177">
        <v>205</v>
      </c>
      <c r="L686" s="178">
        <v>227</v>
      </c>
      <c r="M686" s="172">
        <v>605</v>
      </c>
      <c r="N686" s="177">
        <v>200</v>
      </c>
      <c r="O686" s="177">
        <v>190</v>
      </c>
      <c r="P686" s="178">
        <v>215</v>
      </c>
    </row>
    <row r="687" spans="1:16" x14ac:dyDescent="0.3">
      <c r="A687" s="175" t="s">
        <v>308</v>
      </c>
      <c r="B687" s="176" t="s">
        <v>272</v>
      </c>
      <c r="C687" s="176" t="s">
        <v>1879</v>
      </c>
      <c r="D687" s="175" t="s">
        <v>556</v>
      </c>
      <c r="E687" s="172">
        <v>578</v>
      </c>
      <c r="F687" s="177">
        <v>254</v>
      </c>
      <c r="G687" s="177">
        <v>110</v>
      </c>
      <c r="H687" s="178">
        <v>214</v>
      </c>
      <c r="I687" s="172">
        <v>613</v>
      </c>
      <c r="J687" s="177">
        <v>257</v>
      </c>
      <c r="K687" s="177">
        <v>99</v>
      </c>
      <c r="L687" s="178">
        <v>257</v>
      </c>
      <c r="M687" s="172">
        <v>616</v>
      </c>
      <c r="N687" s="177">
        <v>254</v>
      </c>
      <c r="O687" s="177">
        <v>106</v>
      </c>
      <c r="P687" s="178">
        <v>256</v>
      </c>
    </row>
    <row r="688" spans="1:16" x14ac:dyDescent="0.3">
      <c r="A688" s="175" t="s">
        <v>1014</v>
      </c>
      <c r="B688" s="176" t="s">
        <v>1086</v>
      </c>
      <c r="C688" s="176" t="s">
        <v>1880</v>
      </c>
      <c r="D688" s="175" t="s">
        <v>1098</v>
      </c>
      <c r="E688" s="172">
        <v>503</v>
      </c>
      <c r="F688" s="177">
        <v>305</v>
      </c>
      <c r="G688" s="177">
        <v>89</v>
      </c>
      <c r="H688" s="178">
        <v>109</v>
      </c>
      <c r="I688" s="172">
        <v>513</v>
      </c>
      <c r="J688" s="177">
        <v>306</v>
      </c>
      <c r="K688" s="177">
        <v>91</v>
      </c>
      <c r="L688" s="178">
        <v>116</v>
      </c>
      <c r="M688" s="172">
        <v>604</v>
      </c>
      <c r="N688" s="177">
        <v>410</v>
      </c>
      <c r="O688" s="177">
        <v>90</v>
      </c>
      <c r="P688" s="178">
        <v>104</v>
      </c>
    </row>
    <row r="689" spans="1:16" x14ac:dyDescent="0.3">
      <c r="A689" s="175" t="s">
        <v>260</v>
      </c>
      <c r="B689" s="176" t="s">
        <v>939</v>
      </c>
      <c r="C689" s="176" t="s">
        <v>1881</v>
      </c>
      <c r="D689" s="175" t="s">
        <v>261</v>
      </c>
      <c r="E689" s="172">
        <v>579</v>
      </c>
      <c r="F689" s="177">
        <v>90</v>
      </c>
      <c r="G689" s="177">
        <v>307</v>
      </c>
      <c r="H689" s="178">
        <v>182</v>
      </c>
      <c r="I689" s="172">
        <v>609</v>
      </c>
      <c r="J689" s="177">
        <v>92</v>
      </c>
      <c r="K689" s="177">
        <v>321</v>
      </c>
      <c r="L689" s="178">
        <v>196</v>
      </c>
      <c r="M689" s="172">
        <v>615</v>
      </c>
      <c r="N689" s="177">
        <v>90</v>
      </c>
      <c r="O689" s="177">
        <v>329</v>
      </c>
      <c r="P689" s="178">
        <v>196</v>
      </c>
    </row>
    <row r="690" spans="1:16" x14ac:dyDescent="0.3">
      <c r="A690" s="175" t="s">
        <v>308</v>
      </c>
      <c r="B690" s="176" t="s">
        <v>793</v>
      </c>
      <c r="C690" s="176" t="s">
        <v>1882</v>
      </c>
      <c r="D690" s="175" t="s">
        <v>799</v>
      </c>
      <c r="E690" s="172">
        <v>609</v>
      </c>
      <c r="F690" s="177">
        <v>178</v>
      </c>
      <c r="G690" s="177">
        <v>310</v>
      </c>
      <c r="H690" s="178">
        <v>121</v>
      </c>
      <c r="I690" s="172">
        <v>610</v>
      </c>
      <c r="J690" s="177">
        <v>176</v>
      </c>
      <c r="K690" s="177">
        <v>300</v>
      </c>
      <c r="L690" s="178">
        <v>134</v>
      </c>
      <c r="M690" s="172">
        <v>610</v>
      </c>
      <c r="N690" s="177">
        <v>176</v>
      </c>
      <c r="O690" s="177">
        <v>304</v>
      </c>
      <c r="P690" s="178">
        <v>130</v>
      </c>
    </row>
    <row r="691" spans="1:16" x14ac:dyDescent="0.3">
      <c r="A691" s="175" t="s">
        <v>308</v>
      </c>
      <c r="B691" s="176" t="s">
        <v>261</v>
      </c>
      <c r="C691" s="176" t="s">
        <v>1883</v>
      </c>
      <c r="D691" s="175" t="s">
        <v>284</v>
      </c>
      <c r="E691" s="172">
        <v>606</v>
      </c>
      <c r="F691" s="177">
        <v>160</v>
      </c>
      <c r="G691" s="177">
        <v>239</v>
      </c>
      <c r="H691" s="178">
        <v>207</v>
      </c>
      <c r="I691" s="172">
        <v>637</v>
      </c>
      <c r="J691" s="177">
        <v>158</v>
      </c>
      <c r="K691" s="177">
        <v>234</v>
      </c>
      <c r="L691" s="178">
        <v>245</v>
      </c>
      <c r="M691" s="172">
        <v>633</v>
      </c>
      <c r="N691" s="177">
        <v>138</v>
      </c>
      <c r="O691" s="177">
        <v>231</v>
      </c>
      <c r="P691" s="178">
        <v>264</v>
      </c>
    </row>
    <row r="692" spans="1:16" x14ac:dyDescent="0.3">
      <c r="A692" s="175" t="s">
        <v>762</v>
      </c>
      <c r="B692" s="176" t="s">
        <v>272</v>
      </c>
      <c r="C692" s="176" t="s">
        <v>1884</v>
      </c>
      <c r="D692" s="175" t="s">
        <v>548</v>
      </c>
      <c r="E692" s="172">
        <v>610</v>
      </c>
      <c r="F692" s="177">
        <v>240</v>
      </c>
      <c r="G692" s="177">
        <v>264</v>
      </c>
      <c r="H692" s="178">
        <v>106</v>
      </c>
      <c r="I692" s="172">
        <v>632</v>
      </c>
      <c r="J692" s="177">
        <v>254</v>
      </c>
      <c r="K692" s="177">
        <v>266</v>
      </c>
      <c r="L692" s="178">
        <v>112</v>
      </c>
      <c r="M692" s="172">
        <v>615</v>
      </c>
      <c r="N692" s="177">
        <v>240</v>
      </c>
      <c r="O692" s="177">
        <v>261</v>
      </c>
      <c r="P692" s="178">
        <v>114</v>
      </c>
    </row>
    <row r="693" spans="1:16" x14ac:dyDescent="0.3">
      <c r="A693" s="175" t="s">
        <v>913</v>
      </c>
      <c r="B693" s="176" t="s">
        <v>181</v>
      </c>
      <c r="C693" s="176" t="s">
        <v>1885</v>
      </c>
      <c r="D693" s="175" t="s">
        <v>859</v>
      </c>
      <c r="E693" s="172">
        <v>626</v>
      </c>
      <c r="F693" s="177">
        <v>264</v>
      </c>
      <c r="G693" s="177">
        <v>198</v>
      </c>
      <c r="H693" s="178">
        <v>164</v>
      </c>
      <c r="I693" s="172">
        <v>654</v>
      </c>
      <c r="J693" s="177">
        <v>271</v>
      </c>
      <c r="K693" s="177">
        <v>189</v>
      </c>
      <c r="L693" s="178">
        <v>194</v>
      </c>
      <c r="M693" s="172">
        <v>622</v>
      </c>
      <c r="N693" s="177">
        <v>262</v>
      </c>
      <c r="O693" s="177">
        <v>157</v>
      </c>
      <c r="P693" s="178">
        <v>203</v>
      </c>
    </row>
    <row r="694" spans="1:16" x14ac:dyDescent="0.3">
      <c r="A694" s="175" t="s">
        <v>1085</v>
      </c>
      <c r="B694" s="176" t="s">
        <v>939</v>
      </c>
      <c r="C694" s="176" t="s">
        <v>1886</v>
      </c>
      <c r="D694" s="175" t="s">
        <v>963</v>
      </c>
      <c r="E694" s="172">
        <v>587</v>
      </c>
      <c r="F694" s="177">
        <v>271</v>
      </c>
      <c r="G694" s="177">
        <v>103</v>
      </c>
      <c r="H694" s="178">
        <v>213</v>
      </c>
      <c r="I694" s="172">
        <v>624</v>
      </c>
      <c r="J694" s="177">
        <v>273</v>
      </c>
      <c r="K694" s="177">
        <v>113</v>
      </c>
      <c r="L694" s="178">
        <v>238</v>
      </c>
      <c r="M694" s="172">
        <v>601</v>
      </c>
      <c r="N694" s="177">
        <v>274</v>
      </c>
      <c r="O694" s="177">
        <v>100</v>
      </c>
      <c r="P694" s="178">
        <v>227</v>
      </c>
    </row>
    <row r="695" spans="1:16" x14ac:dyDescent="0.3">
      <c r="A695" s="175" t="s">
        <v>819</v>
      </c>
      <c r="B695" s="176" t="s">
        <v>108</v>
      </c>
      <c r="C695" s="176" t="s">
        <v>1887</v>
      </c>
      <c r="D695" s="176" t="s">
        <v>202</v>
      </c>
      <c r="E695" s="172">
        <v>525</v>
      </c>
      <c r="F695" s="177">
        <v>152</v>
      </c>
      <c r="G695" s="177">
        <v>267</v>
      </c>
      <c r="H695" s="178">
        <v>106</v>
      </c>
      <c r="I695" s="172">
        <v>628</v>
      </c>
      <c r="J695" s="177">
        <v>174</v>
      </c>
      <c r="K695" s="177">
        <v>320</v>
      </c>
      <c r="L695" s="178">
        <v>134</v>
      </c>
      <c r="M695" s="172">
        <v>594</v>
      </c>
      <c r="N695" s="177">
        <v>225</v>
      </c>
      <c r="O695" s="177">
        <v>251</v>
      </c>
      <c r="P695" s="178">
        <v>118</v>
      </c>
    </row>
    <row r="696" spans="1:16" x14ac:dyDescent="0.3">
      <c r="A696" s="175" t="s">
        <v>260</v>
      </c>
      <c r="B696" s="176" t="s">
        <v>939</v>
      </c>
      <c r="C696" s="176" t="s">
        <v>1888</v>
      </c>
      <c r="D696" s="175" t="s">
        <v>945</v>
      </c>
      <c r="E696" s="172">
        <v>611</v>
      </c>
      <c r="F696" s="177">
        <v>299</v>
      </c>
      <c r="G696" s="177">
        <v>232</v>
      </c>
      <c r="H696" s="178">
        <v>80</v>
      </c>
      <c r="I696" s="172">
        <v>655</v>
      </c>
      <c r="J696" s="177">
        <v>298</v>
      </c>
      <c r="K696" s="177">
        <v>238</v>
      </c>
      <c r="L696" s="178">
        <v>119</v>
      </c>
      <c r="M696" s="172">
        <v>625</v>
      </c>
      <c r="N696" s="177">
        <v>265</v>
      </c>
      <c r="O696" s="177">
        <v>224</v>
      </c>
      <c r="P696" s="178">
        <v>136</v>
      </c>
    </row>
    <row r="697" spans="1:16" x14ac:dyDescent="0.3">
      <c r="A697" s="175" t="s">
        <v>819</v>
      </c>
      <c r="B697" s="176" t="s">
        <v>449</v>
      </c>
      <c r="C697" s="176" t="s">
        <v>1889</v>
      </c>
      <c r="D697" s="175" t="s">
        <v>934</v>
      </c>
      <c r="E697" s="172">
        <v>541</v>
      </c>
      <c r="F697" s="177">
        <v>156</v>
      </c>
      <c r="G697" s="177">
        <v>272</v>
      </c>
      <c r="H697" s="178">
        <v>113</v>
      </c>
      <c r="I697" s="172">
        <v>563</v>
      </c>
      <c r="J697" s="177">
        <v>153</v>
      </c>
      <c r="K697" s="177">
        <v>279</v>
      </c>
      <c r="L697" s="178">
        <v>131</v>
      </c>
      <c r="M697" s="172">
        <v>602</v>
      </c>
      <c r="N697" s="177">
        <v>191</v>
      </c>
      <c r="O697" s="177">
        <v>286</v>
      </c>
      <c r="P697" s="178">
        <v>125</v>
      </c>
    </row>
    <row r="698" spans="1:16" x14ac:dyDescent="0.3">
      <c r="A698" s="175" t="s">
        <v>711</v>
      </c>
      <c r="B698" s="176" t="s">
        <v>475</v>
      </c>
      <c r="C698" s="176" t="s">
        <v>1890</v>
      </c>
      <c r="D698" s="175" t="s">
        <v>496</v>
      </c>
      <c r="E698" s="172">
        <v>560</v>
      </c>
      <c r="F698" s="177">
        <v>208</v>
      </c>
      <c r="G698" s="177">
        <v>222</v>
      </c>
      <c r="H698" s="178">
        <v>130</v>
      </c>
      <c r="I698" s="172">
        <v>615</v>
      </c>
      <c r="J698" s="177">
        <v>216</v>
      </c>
      <c r="K698" s="177">
        <v>242</v>
      </c>
      <c r="L698" s="178">
        <v>157</v>
      </c>
      <c r="M698" s="172">
        <v>597</v>
      </c>
      <c r="N698" s="177">
        <v>198</v>
      </c>
      <c r="O698" s="177">
        <v>252</v>
      </c>
      <c r="P698" s="178">
        <v>147</v>
      </c>
    </row>
    <row r="699" spans="1:16" x14ac:dyDescent="0.3">
      <c r="A699" s="175" t="s">
        <v>913</v>
      </c>
      <c r="B699" s="176" t="s">
        <v>309</v>
      </c>
      <c r="C699" s="176" t="s">
        <v>1891</v>
      </c>
      <c r="D699" s="175" t="s">
        <v>394</v>
      </c>
      <c r="E699" s="172">
        <v>617</v>
      </c>
      <c r="F699" s="177">
        <v>253</v>
      </c>
      <c r="G699" s="177">
        <v>253</v>
      </c>
      <c r="H699" s="178">
        <v>111</v>
      </c>
      <c r="I699" s="172">
        <v>614</v>
      </c>
      <c r="J699" s="177">
        <v>256</v>
      </c>
      <c r="K699" s="177">
        <v>229</v>
      </c>
      <c r="L699" s="178">
        <v>129</v>
      </c>
      <c r="M699" s="172">
        <v>600</v>
      </c>
      <c r="N699" s="177">
        <v>254</v>
      </c>
      <c r="O699" s="177">
        <v>221</v>
      </c>
      <c r="P699" s="178">
        <v>125</v>
      </c>
    </row>
    <row r="700" spans="1:16" x14ac:dyDescent="0.3">
      <c r="A700" s="175" t="s">
        <v>474</v>
      </c>
      <c r="B700" s="176" t="s">
        <v>513</v>
      </c>
      <c r="C700" s="176" t="s">
        <v>1892</v>
      </c>
      <c r="D700" s="175" t="s">
        <v>529</v>
      </c>
      <c r="E700" s="172">
        <v>542</v>
      </c>
      <c r="F700" s="177">
        <v>287</v>
      </c>
      <c r="G700" s="177">
        <v>54</v>
      </c>
      <c r="H700" s="178">
        <v>201</v>
      </c>
      <c r="I700" s="172">
        <v>629</v>
      </c>
      <c r="J700" s="177">
        <v>282</v>
      </c>
      <c r="K700" s="177">
        <v>110</v>
      </c>
      <c r="L700" s="178">
        <v>237</v>
      </c>
      <c r="M700" s="172">
        <v>580</v>
      </c>
      <c r="N700" s="177">
        <v>280</v>
      </c>
      <c r="O700" s="177">
        <v>83</v>
      </c>
      <c r="P700" s="178">
        <v>217</v>
      </c>
    </row>
    <row r="701" spans="1:16" x14ac:dyDescent="0.3">
      <c r="A701" s="175" t="s">
        <v>474</v>
      </c>
      <c r="B701" s="176" t="s">
        <v>181</v>
      </c>
      <c r="C701" s="176" t="s">
        <v>1893</v>
      </c>
      <c r="D701" s="175" t="s">
        <v>869</v>
      </c>
      <c r="E701" s="172">
        <v>598</v>
      </c>
      <c r="F701" s="177">
        <v>308</v>
      </c>
      <c r="G701" s="177">
        <v>194</v>
      </c>
      <c r="H701" s="178">
        <v>96</v>
      </c>
      <c r="I701" s="172">
        <v>607</v>
      </c>
      <c r="J701" s="177">
        <v>315</v>
      </c>
      <c r="K701" s="177">
        <v>180</v>
      </c>
      <c r="L701" s="178">
        <v>112</v>
      </c>
      <c r="M701" s="172">
        <v>590</v>
      </c>
      <c r="N701" s="177">
        <v>317</v>
      </c>
      <c r="O701" s="177">
        <v>168</v>
      </c>
      <c r="P701" s="178">
        <v>105</v>
      </c>
    </row>
    <row r="702" spans="1:16" x14ac:dyDescent="0.3">
      <c r="A702" s="175" t="s">
        <v>474</v>
      </c>
      <c r="B702" s="176" t="s">
        <v>569</v>
      </c>
      <c r="C702" s="176" t="s">
        <v>1894</v>
      </c>
      <c r="D702" s="175" t="s">
        <v>617</v>
      </c>
      <c r="E702" s="172">
        <v>598</v>
      </c>
      <c r="F702" s="177">
        <v>148</v>
      </c>
      <c r="G702" s="177">
        <v>226</v>
      </c>
      <c r="H702" s="178">
        <v>224</v>
      </c>
      <c r="I702" s="172">
        <v>590</v>
      </c>
      <c r="J702" s="177">
        <v>150</v>
      </c>
      <c r="K702" s="177">
        <v>224</v>
      </c>
      <c r="L702" s="178">
        <v>216</v>
      </c>
      <c r="M702" s="172">
        <v>589</v>
      </c>
      <c r="N702" s="177">
        <v>158</v>
      </c>
      <c r="O702" s="177">
        <v>219</v>
      </c>
      <c r="P702" s="178">
        <v>212</v>
      </c>
    </row>
    <row r="703" spans="1:16" x14ac:dyDescent="0.3">
      <c r="A703" s="175" t="s">
        <v>938</v>
      </c>
      <c r="B703" s="176" t="s">
        <v>309</v>
      </c>
      <c r="C703" s="176" t="s">
        <v>1895</v>
      </c>
      <c r="D703" s="175" t="s">
        <v>361</v>
      </c>
      <c r="E703" s="172">
        <v>461</v>
      </c>
      <c r="F703" s="177">
        <v>241</v>
      </c>
      <c r="G703" s="177">
        <v>168</v>
      </c>
      <c r="H703" s="178">
        <v>52</v>
      </c>
      <c r="I703" s="172">
        <v>485</v>
      </c>
      <c r="J703" s="177">
        <v>264</v>
      </c>
      <c r="K703" s="177">
        <v>165</v>
      </c>
      <c r="L703" s="178">
        <v>56</v>
      </c>
      <c r="M703" s="172">
        <v>593</v>
      </c>
      <c r="N703" s="177">
        <v>370</v>
      </c>
      <c r="O703" s="177">
        <v>166</v>
      </c>
      <c r="P703" s="178">
        <v>57</v>
      </c>
    </row>
    <row r="704" spans="1:16" x14ac:dyDescent="0.3">
      <c r="A704" s="175" t="s">
        <v>1014</v>
      </c>
      <c r="B704" s="176" t="s">
        <v>181</v>
      </c>
      <c r="C704" s="176" t="s">
        <v>1896</v>
      </c>
      <c r="D704" s="175" t="s">
        <v>872</v>
      </c>
      <c r="E704" s="172">
        <v>544</v>
      </c>
      <c r="F704" s="177">
        <v>277</v>
      </c>
      <c r="G704" s="177">
        <v>40</v>
      </c>
      <c r="H704" s="178">
        <v>227</v>
      </c>
      <c r="I704" s="172">
        <v>592</v>
      </c>
      <c r="J704" s="177">
        <v>278</v>
      </c>
      <c r="K704" s="177">
        <v>43</v>
      </c>
      <c r="L704" s="178">
        <v>271</v>
      </c>
      <c r="M704" s="172">
        <v>594</v>
      </c>
      <c r="N704" s="177">
        <v>279</v>
      </c>
      <c r="O704" s="177">
        <v>42</v>
      </c>
      <c r="P704" s="178">
        <v>273</v>
      </c>
    </row>
    <row r="705" spans="1:16" x14ac:dyDescent="0.3">
      <c r="A705" s="175" t="s">
        <v>107</v>
      </c>
      <c r="B705" s="176" t="s">
        <v>449</v>
      </c>
      <c r="C705" s="176" t="s">
        <v>1897</v>
      </c>
      <c r="D705" s="175" t="s">
        <v>478</v>
      </c>
      <c r="E705" s="172">
        <v>640</v>
      </c>
      <c r="F705" s="177">
        <v>374</v>
      </c>
      <c r="G705" s="177">
        <v>74</v>
      </c>
      <c r="H705" s="178">
        <v>192</v>
      </c>
      <c r="I705" s="172">
        <v>694</v>
      </c>
      <c r="J705" s="177">
        <v>386</v>
      </c>
      <c r="K705" s="177">
        <v>91</v>
      </c>
      <c r="L705" s="178">
        <v>217</v>
      </c>
      <c r="M705" s="172">
        <v>533</v>
      </c>
      <c r="N705" s="177">
        <v>312</v>
      </c>
      <c r="O705" s="177">
        <v>61</v>
      </c>
      <c r="P705" s="178">
        <v>160</v>
      </c>
    </row>
    <row r="706" spans="1:16" x14ac:dyDescent="0.3">
      <c r="A706" s="175" t="s">
        <v>457</v>
      </c>
      <c r="B706" s="176" t="s">
        <v>108</v>
      </c>
      <c r="C706" s="176" t="s">
        <v>1898</v>
      </c>
      <c r="D706" s="175" t="s">
        <v>218</v>
      </c>
      <c r="E706" s="172">
        <v>535</v>
      </c>
      <c r="F706" s="177">
        <v>193</v>
      </c>
      <c r="G706" s="177">
        <v>157</v>
      </c>
      <c r="H706" s="178">
        <v>185</v>
      </c>
      <c r="I706" s="172">
        <v>591</v>
      </c>
      <c r="J706" s="177">
        <v>208</v>
      </c>
      <c r="K706" s="177">
        <v>158</v>
      </c>
      <c r="L706" s="178">
        <v>225</v>
      </c>
      <c r="M706" s="172">
        <v>593</v>
      </c>
      <c r="N706" s="177">
        <v>213</v>
      </c>
      <c r="O706" s="177">
        <v>151</v>
      </c>
      <c r="P706" s="178">
        <v>229</v>
      </c>
    </row>
    <row r="707" spans="1:16" x14ac:dyDescent="0.3">
      <c r="A707" s="175" t="s">
        <v>568</v>
      </c>
      <c r="B707" s="176" t="s">
        <v>309</v>
      </c>
      <c r="C707" s="176" t="s">
        <v>1899</v>
      </c>
      <c r="D707" s="175" t="s">
        <v>349</v>
      </c>
      <c r="E707" s="172">
        <v>559</v>
      </c>
      <c r="F707" s="177">
        <v>298</v>
      </c>
      <c r="G707" s="177">
        <v>63</v>
      </c>
      <c r="H707" s="178">
        <v>198</v>
      </c>
      <c r="I707" s="172">
        <v>706</v>
      </c>
      <c r="J707" s="177">
        <v>307</v>
      </c>
      <c r="K707" s="177">
        <v>202</v>
      </c>
      <c r="L707" s="178">
        <v>197</v>
      </c>
      <c r="M707" s="172">
        <v>583</v>
      </c>
      <c r="N707" s="177">
        <v>303</v>
      </c>
      <c r="O707" s="177">
        <v>88</v>
      </c>
      <c r="P707" s="178">
        <v>192</v>
      </c>
    </row>
    <row r="708" spans="1:16" x14ac:dyDescent="0.3">
      <c r="A708" s="175" t="s">
        <v>539</v>
      </c>
      <c r="B708" s="176" t="s">
        <v>712</v>
      </c>
      <c r="C708" s="176" t="s">
        <v>1900</v>
      </c>
      <c r="D708" s="176" t="s">
        <v>742</v>
      </c>
      <c r="E708" s="172">
        <v>579</v>
      </c>
      <c r="F708" s="177">
        <v>50</v>
      </c>
      <c r="G708" s="177">
        <v>476</v>
      </c>
      <c r="H708" s="178">
        <v>53</v>
      </c>
      <c r="I708" s="172">
        <v>424</v>
      </c>
      <c r="J708" s="177">
        <v>76</v>
      </c>
      <c r="K708" s="177">
        <v>286</v>
      </c>
      <c r="L708" s="178">
        <v>62</v>
      </c>
      <c r="M708" s="172">
        <v>586</v>
      </c>
      <c r="N708" s="177">
        <v>78</v>
      </c>
      <c r="O708" s="177">
        <v>447</v>
      </c>
      <c r="P708" s="178">
        <v>61</v>
      </c>
    </row>
    <row r="709" spans="1:16" x14ac:dyDescent="0.3">
      <c r="A709" s="175" t="s">
        <v>260</v>
      </c>
      <c r="B709" s="176" t="s">
        <v>108</v>
      </c>
      <c r="C709" s="176" t="s">
        <v>1901</v>
      </c>
      <c r="D709" s="175" t="s">
        <v>117</v>
      </c>
      <c r="E709" s="172">
        <v>586</v>
      </c>
      <c r="F709" s="177">
        <v>224</v>
      </c>
      <c r="G709" s="177">
        <v>215</v>
      </c>
      <c r="H709" s="178">
        <v>147</v>
      </c>
      <c r="I709" s="172">
        <v>587</v>
      </c>
      <c r="J709" s="177">
        <v>227</v>
      </c>
      <c r="K709" s="177">
        <v>206</v>
      </c>
      <c r="L709" s="178">
        <v>154</v>
      </c>
      <c r="M709" s="172">
        <v>592</v>
      </c>
      <c r="N709" s="177">
        <v>223</v>
      </c>
      <c r="O709" s="177">
        <v>210</v>
      </c>
      <c r="P709" s="178">
        <v>159</v>
      </c>
    </row>
    <row r="710" spans="1:16" x14ac:dyDescent="0.3">
      <c r="A710" s="175" t="s">
        <v>1085</v>
      </c>
      <c r="B710" s="176" t="s">
        <v>309</v>
      </c>
      <c r="C710" s="176" t="s">
        <v>1902</v>
      </c>
      <c r="D710" s="175" t="s">
        <v>344</v>
      </c>
      <c r="E710" s="172">
        <v>551</v>
      </c>
      <c r="F710" s="177">
        <v>177</v>
      </c>
      <c r="G710" s="177">
        <v>168</v>
      </c>
      <c r="H710" s="178">
        <v>206</v>
      </c>
      <c r="I710" s="172">
        <v>597</v>
      </c>
      <c r="J710" s="177">
        <v>181</v>
      </c>
      <c r="K710" s="177">
        <v>181</v>
      </c>
      <c r="L710" s="178">
        <v>235</v>
      </c>
      <c r="M710" s="172">
        <v>587</v>
      </c>
      <c r="N710" s="177">
        <v>182</v>
      </c>
      <c r="O710" s="177">
        <v>166</v>
      </c>
      <c r="P710" s="178">
        <v>239</v>
      </c>
    </row>
    <row r="711" spans="1:16" x14ac:dyDescent="0.3">
      <c r="A711" s="175" t="s">
        <v>308</v>
      </c>
      <c r="B711" s="176" t="s">
        <v>458</v>
      </c>
      <c r="C711" s="176" t="s">
        <v>1903</v>
      </c>
      <c r="D711" s="175" t="s">
        <v>470</v>
      </c>
      <c r="E711" s="172">
        <v>570</v>
      </c>
      <c r="F711" s="177">
        <v>398</v>
      </c>
      <c r="G711" s="177">
        <v>26</v>
      </c>
      <c r="H711" s="178">
        <v>146</v>
      </c>
      <c r="I711" s="172">
        <v>596</v>
      </c>
      <c r="J711" s="177">
        <v>411</v>
      </c>
      <c r="K711" s="177">
        <v>33</v>
      </c>
      <c r="L711" s="178">
        <v>152</v>
      </c>
      <c r="M711" s="172">
        <v>583</v>
      </c>
      <c r="N711" s="177">
        <v>407</v>
      </c>
      <c r="O711" s="177">
        <v>18</v>
      </c>
      <c r="P711" s="178">
        <v>158</v>
      </c>
    </row>
    <row r="712" spans="1:16" x14ac:dyDescent="0.3">
      <c r="A712" s="175" t="s">
        <v>819</v>
      </c>
      <c r="B712" s="176" t="s">
        <v>309</v>
      </c>
      <c r="C712" s="176" t="s">
        <v>1904</v>
      </c>
      <c r="D712" s="175" t="s">
        <v>389</v>
      </c>
      <c r="E712" s="172">
        <v>612</v>
      </c>
      <c r="F712" s="177">
        <v>227</v>
      </c>
      <c r="G712" s="177">
        <v>248</v>
      </c>
      <c r="H712" s="178">
        <v>137</v>
      </c>
      <c r="I712" s="172">
        <v>599</v>
      </c>
      <c r="J712" s="177">
        <v>231</v>
      </c>
      <c r="K712" s="177">
        <v>246</v>
      </c>
      <c r="L712" s="178">
        <v>122</v>
      </c>
      <c r="M712" s="172">
        <v>605</v>
      </c>
      <c r="N712" s="177">
        <v>227</v>
      </c>
      <c r="O712" s="177">
        <v>228</v>
      </c>
      <c r="P712" s="178">
        <v>150</v>
      </c>
    </row>
    <row r="713" spans="1:16" x14ac:dyDescent="0.3">
      <c r="A713" s="175" t="s">
        <v>819</v>
      </c>
      <c r="B713" s="176" t="s">
        <v>793</v>
      </c>
      <c r="C713" s="176" t="s">
        <v>1905</v>
      </c>
      <c r="D713" s="175" t="s">
        <v>809</v>
      </c>
      <c r="E713" s="172">
        <v>443</v>
      </c>
      <c r="F713" s="177">
        <v>172</v>
      </c>
      <c r="G713" s="177">
        <v>168</v>
      </c>
      <c r="H713" s="178">
        <v>103</v>
      </c>
      <c r="I713" s="172">
        <v>484</v>
      </c>
      <c r="J713" s="177">
        <v>202</v>
      </c>
      <c r="K713" s="177">
        <v>158</v>
      </c>
      <c r="L713" s="178">
        <v>124</v>
      </c>
      <c r="M713" s="172">
        <v>575</v>
      </c>
      <c r="N713" s="177">
        <v>245</v>
      </c>
      <c r="O713" s="177">
        <v>208</v>
      </c>
      <c r="P713" s="178">
        <v>122</v>
      </c>
    </row>
    <row r="714" spans="1:16" x14ac:dyDescent="0.3">
      <c r="A714" s="175" t="s">
        <v>308</v>
      </c>
      <c r="B714" s="176" t="s">
        <v>181</v>
      </c>
      <c r="C714" s="176" t="s">
        <v>1906</v>
      </c>
      <c r="D714" s="175" t="s">
        <v>837</v>
      </c>
      <c r="E714" s="172">
        <v>609</v>
      </c>
      <c r="F714" s="177">
        <v>412</v>
      </c>
      <c r="G714" s="177">
        <v>101</v>
      </c>
      <c r="H714" s="178">
        <v>96</v>
      </c>
      <c r="I714" s="172">
        <v>641</v>
      </c>
      <c r="J714" s="177">
        <v>411</v>
      </c>
      <c r="K714" s="177">
        <v>103</v>
      </c>
      <c r="L714" s="178">
        <v>127</v>
      </c>
      <c r="M714" s="172">
        <v>609</v>
      </c>
      <c r="N714" s="177">
        <v>355</v>
      </c>
      <c r="O714" s="177">
        <v>95</v>
      </c>
      <c r="P714" s="178">
        <v>159</v>
      </c>
    </row>
    <row r="715" spans="1:16" x14ac:dyDescent="0.3">
      <c r="A715" s="175" t="s">
        <v>308</v>
      </c>
      <c r="B715" s="176" t="s">
        <v>309</v>
      </c>
      <c r="C715" s="176" t="s">
        <v>1907</v>
      </c>
      <c r="D715" s="175" t="s">
        <v>351</v>
      </c>
      <c r="E715" s="172">
        <v>582</v>
      </c>
      <c r="F715" s="177">
        <v>294</v>
      </c>
      <c r="G715" s="177">
        <v>114</v>
      </c>
      <c r="H715" s="178">
        <v>174</v>
      </c>
      <c r="I715" s="172">
        <v>588</v>
      </c>
      <c r="J715" s="177">
        <v>305</v>
      </c>
      <c r="K715" s="177">
        <v>120</v>
      </c>
      <c r="L715" s="178">
        <v>163</v>
      </c>
      <c r="M715" s="172">
        <v>549</v>
      </c>
      <c r="N715" s="177">
        <v>305</v>
      </c>
      <c r="O715" s="177">
        <v>109</v>
      </c>
      <c r="P715" s="178">
        <v>135</v>
      </c>
    </row>
    <row r="716" spans="1:16" x14ac:dyDescent="0.3">
      <c r="A716" s="175" t="s">
        <v>107</v>
      </c>
      <c r="B716" s="176" t="s">
        <v>1039</v>
      </c>
      <c r="C716" s="176" t="s">
        <v>1908</v>
      </c>
      <c r="D716" s="175" t="s">
        <v>1079</v>
      </c>
      <c r="E716" s="172">
        <v>568</v>
      </c>
      <c r="F716" s="177">
        <v>205</v>
      </c>
      <c r="G716" s="177">
        <v>246</v>
      </c>
      <c r="H716" s="178">
        <v>117</v>
      </c>
      <c r="I716" s="172">
        <v>580</v>
      </c>
      <c r="J716" s="177">
        <v>205</v>
      </c>
      <c r="K716" s="177">
        <v>242</v>
      </c>
      <c r="L716" s="178">
        <v>133</v>
      </c>
      <c r="M716" s="172">
        <v>573</v>
      </c>
      <c r="N716" s="177">
        <v>209</v>
      </c>
      <c r="O716" s="177">
        <v>233</v>
      </c>
      <c r="P716" s="178">
        <v>131</v>
      </c>
    </row>
    <row r="717" spans="1:16" x14ac:dyDescent="0.3">
      <c r="A717" s="175" t="s">
        <v>762</v>
      </c>
      <c r="B717" s="176" t="s">
        <v>914</v>
      </c>
      <c r="C717" s="176" t="s">
        <v>1909</v>
      </c>
      <c r="D717" s="175" t="s">
        <v>918</v>
      </c>
      <c r="E717" s="172">
        <v>559</v>
      </c>
      <c r="F717" s="177">
        <v>241</v>
      </c>
      <c r="G717" s="177">
        <v>163</v>
      </c>
      <c r="H717" s="178">
        <v>155</v>
      </c>
      <c r="I717" s="172">
        <v>569</v>
      </c>
      <c r="J717" s="177">
        <v>252</v>
      </c>
      <c r="K717" s="177">
        <v>169</v>
      </c>
      <c r="L717" s="178">
        <v>148</v>
      </c>
      <c r="M717" s="172">
        <v>541</v>
      </c>
      <c r="N717" s="177">
        <v>256</v>
      </c>
      <c r="O717" s="177">
        <v>171</v>
      </c>
      <c r="P717" s="178">
        <v>114</v>
      </c>
    </row>
    <row r="718" spans="1:16" x14ac:dyDescent="0.3">
      <c r="A718" s="175" t="s">
        <v>107</v>
      </c>
      <c r="B718" s="176" t="s">
        <v>108</v>
      </c>
      <c r="C718" s="176" t="s">
        <v>1910</v>
      </c>
      <c r="D718" s="175" t="s">
        <v>162</v>
      </c>
      <c r="E718" s="172">
        <v>592</v>
      </c>
      <c r="F718" s="177">
        <v>301</v>
      </c>
      <c r="G718" s="177">
        <v>205</v>
      </c>
      <c r="H718" s="178">
        <v>86</v>
      </c>
      <c r="I718" s="172">
        <v>622</v>
      </c>
      <c r="J718" s="177">
        <v>303</v>
      </c>
      <c r="K718" s="177">
        <v>212</v>
      </c>
      <c r="L718" s="178">
        <v>107</v>
      </c>
      <c r="M718" s="172">
        <v>562</v>
      </c>
      <c r="N718" s="177">
        <v>252</v>
      </c>
      <c r="O718" s="177">
        <v>215</v>
      </c>
      <c r="P718" s="178">
        <v>95</v>
      </c>
    </row>
    <row r="719" spans="1:16" x14ac:dyDescent="0.3">
      <c r="A719" s="175" t="s">
        <v>107</v>
      </c>
      <c r="B719" s="176" t="s">
        <v>475</v>
      </c>
      <c r="C719" s="176" t="s">
        <v>1911</v>
      </c>
      <c r="D719" s="175" t="s">
        <v>478</v>
      </c>
      <c r="E719" s="172">
        <v>637</v>
      </c>
      <c r="F719" s="177">
        <v>212</v>
      </c>
      <c r="G719" s="177">
        <v>217</v>
      </c>
      <c r="H719" s="178">
        <v>208</v>
      </c>
      <c r="I719" s="172">
        <v>619</v>
      </c>
      <c r="J719" s="177">
        <v>215</v>
      </c>
      <c r="K719" s="177">
        <v>189</v>
      </c>
      <c r="L719" s="178">
        <v>215</v>
      </c>
      <c r="M719" s="172">
        <v>551</v>
      </c>
      <c r="N719" s="177">
        <v>212</v>
      </c>
      <c r="O719" s="177">
        <v>137</v>
      </c>
      <c r="P719" s="178">
        <v>202</v>
      </c>
    </row>
    <row r="720" spans="1:16" x14ac:dyDescent="0.3">
      <c r="A720" s="175" t="s">
        <v>568</v>
      </c>
      <c r="B720" s="176" t="s">
        <v>449</v>
      </c>
      <c r="C720" s="176" t="s">
        <v>1912</v>
      </c>
      <c r="D720" s="175" t="s">
        <v>930</v>
      </c>
      <c r="E720" s="172">
        <v>441</v>
      </c>
      <c r="F720" s="177">
        <v>112</v>
      </c>
      <c r="G720" s="177">
        <v>182</v>
      </c>
      <c r="H720" s="178">
        <v>147</v>
      </c>
      <c r="I720" s="172">
        <v>545</v>
      </c>
      <c r="J720" s="177">
        <v>108</v>
      </c>
      <c r="K720" s="177">
        <v>266</v>
      </c>
      <c r="L720" s="178">
        <v>171</v>
      </c>
      <c r="M720" s="172">
        <v>574</v>
      </c>
      <c r="N720" s="177">
        <v>112</v>
      </c>
      <c r="O720" s="177">
        <v>280</v>
      </c>
      <c r="P720" s="178">
        <v>182</v>
      </c>
    </row>
    <row r="721" spans="1:16" x14ac:dyDescent="0.3">
      <c r="A721" s="175" t="s">
        <v>308</v>
      </c>
      <c r="B721" s="176" t="s">
        <v>108</v>
      </c>
      <c r="C721" s="176" t="s">
        <v>1913</v>
      </c>
      <c r="D721" s="175" t="s">
        <v>166</v>
      </c>
      <c r="E721" s="172">
        <v>498</v>
      </c>
      <c r="F721" s="177">
        <v>183</v>
      </c>
      <c r="G721" s="177">
        <v>176</v>
      </c>
      <c r="H721" s="178">
        <v>139</v>
      </c>
      <c r="I721" s="172">
        <v>554</v>
      </c>
      <c r="J721" s="177">
        <v>232</v>
      </c>
      <c r="K721" s="177">
        <v>162</v>
      </c>
      <c r="L721" s="178">
        <v>160</v>
      </c>
      <c r="M721" s="172">
        <v>567</v>
      </c>
      <c r="N721" s="177">
        <v>232</v>
      </c>
      <c r="O721" s="177">
        <v>170</v>
      </c>
      <c r="P721" s="178">
        <v>165</v>
      </c>
    </row>
    <row r="722" spans="1:16" x14ac:dyDescent="0.3">
      <c r="A722" s="175" t="s">
        <v>308</v>
      </c>
      <c r="B722" s="176" t="s">
        <v>793</v>
      </c>
      <c r="C722" s="176" t="s">
        <v>1914</v>
      </c>
      <c r="D722" s="175" t="s">
        <v>816</v>
      </c>
      <c r="E722" s="172">
        <v>575</v>
      </c>
      <c r="F722" s="177">
        <v>314</v>
      </c>
      <c r="G722" s="177">
        <v>145</v>
      </c>
      <c r="H722" s="178">
        <v>116</v>
      </c>
      <c r="I722" s="172">
        <v>603</v>
      </c>
      <c r="J722" s="177">
        <v>312</v>
      </c>
      <c r="K722" s="177">
        <v>148</v>
      </c>
      <c r="L722" s="178">
        <v>143</v>
      </c>
      <c r="M722" s="172">
        <v>549</v>
      </c>
      <c r="N722" s="177">
        <v>264</v>
      </c>
      <c r="O722" s="177">
        <v>155</v>
      </c>
      <c r="P722" s="178">
        <v>130</v>
      </c>
    </row>
    <row r="723" spans="1:16" x14ac:dyDescent="0.3">
      <c r="A723" s="175" t="s">
        <v>1162</v>
      </c>
      <c r="B723" s="176" t="s">
        <v>569</v>
      </c>
      <c r="C723" s="176" t="s">
        <v>1915</v>
      </c>
      <c r="D723" s="175" t="s">
        <v>655</v>
      </c>
      <c r="E723" s="172">
        <v>555</v>
      </c>
      <c r="F723" s="177">
        <v>246</v>
      </c>
      <c r="G723" s="177">
        <v>99</v>
      </c>
      <c r="H723" s="178">
        <v>210</v>
      </c>
      <c r="I723" s="172">
        <v>564</v>
      </c>
      <c r="J723" s="177">
        <v>254</v>
      </c>
      <c r="K723" s="177">
        <v>100</v>
      </c>
      <c r="L723" s="178">
        <v>210</v>
      </c>
      <c r="M723" s="172">
        <v>550</v>
      </c>
      <c r="N723" s="177">
        <v>257</v>
      </c>
      <c r="O723" s="177">
        <v>93</v>
      </c>
      <c r="P723" s="178">
        <v>200</v>
      </c>
    </row>
    <row r="724" spans="1:16" x14ac:dyDescent="0.3">
      <c r="A724" s="175" t="s">
        <v>1038</v>
      </c>
      <c r="B724" s="176" t="s">
        <v>712</v>
      </c>
      <c r="C724" s="176" t="s">
        <v>1916</v>
      </c>
      <c r="D724" s="175" t="s">
        <v>737</v>
      </c>
      <c r="E724" s="172">
        <v>514</v>
      </c>
      <c r="F724" s="177">
        <v>192</v>
      </c>
      <c r="G724" s="177">
        <v>143</v>
      </c>
      <c r="H724" s="178">
        <v>179</v>
      </c>
      <c r="I724" s="172">
        <v>536</v>
      </c>
      <c r="J724" s="177">
        <v>192</v>
      </c>
      <c r="K724" s="177">
        <v>144</v>
      </c>
      <c r="L724" s="178">
        <v>200</v>
      </c>
      <c r="M724" s="172">
        <v>560</v>
      </c>
      <c r="N724" s="177">
        <v>225</v>
      </c>
      <c r="O724" s="177">
        <v>134</v>
      </c>
      <c r="P724" s="178">
        <v>201</v>
      </c>
    </row>
    <row r="725" spans="1:16" x14ac:dyDescent="0.3">
      <c r="A725" s="175" t="s">
        <v>924</v>
      </c>
      <c r="B725" s="176" t="s">
        <v>874</v>
      </c>
      <c r="C725" s="176" t="s">
        <v>1917</v>
      </c>
      <c r="D725" s="175" t="s">
        <v>883</v>
      </c>
      <c r="E725" s="172">
        <v>538</v>
      </c>
      <c r="F725" s="177">
        <v>289</v>
      </c>
      <c r="G725" s="177">
        <v>191</v>
      </c>
      <c r="H725" s="178">
        <v>58</v>
      </c>
      <c r="I725" s="172">
        <v>571</v>
      </c>
      <c r="J725" s="177">
        <v>290</v>
      </c>
      <c r="K725" s="177">
        <v>184</v>
      </c>
      <c r="L725" s="178">
        <v>97</v>
      </c>
      <c r="M725" s="172">
        <v>540</v>
      </c>
      <c r="N725" s="177">
        <v>302</v>
      </c>
      <c r="O725" s="177">
        <v>158</v>
      </c>
      <c r="P725" s="178">
        <v>80</v>
      </c>
    </row>
    <row r="726" spans="1:16" x14ac:dyDescent="0.3">
      <c r="A726" s="175" t="s">
        <v>819</v>
      </c>
      <c r="B726" s="176" t="s">
        <v>309</v>
      </c>
      <c r="C726" s="176" t="s">
        <v>1918</v>
      </c>
      <c r="D726" s="175" t="s">
        <v>399</v>
      </c>
      <c r="E726" s="172">
        <v>564</v>
      </c>
      <c r="F726" s="177">
        <v>215</v>
      </c>
      <c r="G726" s="177">
        <v>240</v>
      </c>
      <c r="H726" s="178">
        <v>109</v>
      </c>
      <c r="I726" s="172">
        <v>547</v>
      </c>
      <c r="J726" s="177">
        <v>216</v>
      </c>
      <c r="K726" s="177">
        <v>202</v>
      </c>
      <c r="L726" s="178">
        <v>129</v>
      </c>
      <c r="M726" s="172">
        <v>560</v>
      </c>
      <c r="N726" s="177">
        <v>215</v>
      </c>
      <c r="O726" s="177">
        <v>212</v>
      </c>
      <c r="P726" s="178">
        <v>133</v>
      </c>
    </row>
    <row r="727" spans="1:16" x14ac:dyDescent="0.3">
      <c r="A727" s="175" t="s">
        <v>234</v>
      </c>
      <c r="B727" s="176" t="s">
        <v>108</v>
      </c>
      <c r="C727" s="176" t="s">
        <v>1919</v>
      </c>
      <c r="D727" s="175" t="s">
        <v>138</v>
      </c>
      <c r="E727" s="172">
        <v>566</v>
      </c>
      <c r="F727" s="177">
        <v>301</v>
      </c>
      <c r="G727" s="177">
        <v>72</v>
      </c>
      <c r="H727" s="178">
        <v>193</v>
      </c>
      <c r="I727" s="172">
        <v>584</v>
      </c>
      <c r="J727" s="177">
        <v>303</v>
      </c>
      <c r="K727" s="177">
        <v>73</v>
      </c>
      <c r="L727" s="178">
        <v>208</v>
      </c>
      <c r="M727" s="172">
        <v>547</v>
      </c>
      <c r="N727" s="177">
        <v>277</v>
      </c>
      <c r="O727" s="177">
        <v>68</v>
      </c>
      <c r="P727" s="178">
        <v>202</v>
      </c>
    </row>
    <row r="728" spans="1:16" x14ac:dyDescent="0.3">
      <c r="A728" s="175" t="s">
        <v>1178</v>
      </c>
      <c r="B728" s="176" t="s">
        <v>1086</v>
      </c>
      <c r="C728" s="176" t="s">
        <v>1920</v>
      </c>
      <c r="D728" s="175" t="s">
        <v>1116</v>
      </c>
      <c r="E728" s="172">
        <v>531</v>
      </c>
      <c r="F728" s="177">
        <v>222</v>
      </c>
      <c r="G728" s="177">
        <v>171</v>
      </c>
      <c r="H728" s="178">
        <v>138</v>
      </c>
      <c r="I728" s="172">
        <v>575</v>
      </c>
      <c r="J728" s="177">
        <v>222</v>
      </c>
      <c r="K728" s="177">
        <v>177</v>
      </c>
      <c r="L728" s="178">
        <v>176</v>
      </c>
      <c r="M728" s="172">
        <v>547</v>
      </c>
      <c r="N728" s="177">
        <v>218</v>
      </c>
      <c r="O728" s="177">
        <v>158</v>
      </c>
      <c r="P728" s="178">
        <v>171</v>
      </c>
    </row>
    <row r="729" spans="1:16" x14ac:dyDescent="0.3">
      <c r="A729" s="175" t="s">
        <v>308</v>
      </c>
      <c r="B729" s="176" t="s">
        <v>712</v>
      </c>
      <c r="C729" s="176" t="s">
        <v>1921</v>
      </c>
      <c r="D729" s="175" t="s">
        <v>394</v>
      </c>
      <c r="E729" s="172">
        <v>447</v>
      </c>
      <c r="F729" s="177">
        <v>98</v>
      </c>
      <c r="G729" s="177">
        <v>217</v>
      </c>
      <c r="H729" s="178">
        <v>132</v>
      </c>
      <c r="I729" s="172">
        <v>497</v>
      </c>
      <c r="J729" s="177">
        <v>125</v>
      </c>
      <c r="K729" s="177">
        <v>226</v>
      </c>
      <c r="L729" s="178">
        <v>146</v>
      </c>
      <c r="M729" s="172">
        <v>548</v>
      </c>
      <c r="N729" s="177">
        <v>125</v>
      </c>
      <c r="O729" s="177">
        <v>280</v>
      </c>
      <c r="P729" s="178">
        <v>143</v>
      </c>
    </row>
    <row r="730" spans="1:16" x14ac:dyDescent="0.3">
      <c r="A730" s="175" t="s">
        <v>308</v>
      </c>
      <c r="B730" s="176" t="s">
        <v>763</v>
      </c>
      <c r="C730" s="176" t="s">
        <v>1922</v>
      </c>
      <c r="D730" s="175" t="s">
        <v>782</v>
      </c>
      <c r="E730" s="172">
        <v>447</v>
      </c>
      <c r="F730" s="177">
        <v>191</v>
      </c>
      <c r="G730" s="177">
        <v>59</v>
      </c>
      <c r="H730" s="178">
        <v>197</v>
      </c>
      <c r="I730" s="172">
        <v>507</v>
      </c>
      <c r="J730" s="177">
        <v>197</v>
      </c>
      <c r="K730" s="177">
        <v>59</v>
      </c>
      <c r="L730" s="178">
        <v>251</v>
      </c>
      <c r="M730" s="172">
        <v>543</v>
      </c>
      <c r="N730" s="177">
        <v>198</v>
      </c>
      <c r="O730" s="177">
        <v>100</v>
      </c>
      <c r="P730" s="178">
        <v>245</v>
      </c>
    </row>
    <row r="731" spans="1:16" x14ac:dyDescent="0.3">
      <c r="A731" s="175" t="s">
        <v>762</v>
      </c>
      <c r="B731" s="176" t="s">
        <v>272</v>
      </c>
      <c r="C731" s="176" t="s">
        <v>1923</v>
      </c>
      <c r="D731" s="175" t="s">
        <v>547</v>
      </c>
      <c r="E731" s="172">
        <v>538</v>
      </c>
      <c r="F731" s="177">
        <v>101</v>
      </c>
      <c r="G731" s="177">
        <v>370</v>
      </c>
      <c r="H731" s="178">
        <v>67</v>
      </c>
      <c r="I731" s="172">
        <v>531</v>
      </c>
      <c r="J731" s="177">
        <v>107</v>
      </c>
      <c r="K731" s="177">
        <v>356</v>
      </c>
      <c r="L731" s="178">
        <v>68</v>
      </c>
      <c r="M731" s="172">
        <v>552</v>
      </c>
      <c r="N731" s="177">
        <v>132</v>
      </c>
      <c r="O731" s="177">
        <v>349</v>
      </c>
      <c r="P731" s="178">
        <v>71</v>
      </c>
    </row>
    <row r="732" spans="1:16" x14ac:dyDescent="0.3">
      <c r="A732" s="175" t="s">
        <v>260</v>
      </c>
      <c r="B732" s="176" t="s">
        <v>181</v>
      </c>
      <c r="C732" s="176" t="s">
        <v>1924</v>
      </c>
      <c r="D732" s="175" t="s">
        <v>857</v>
      </c>
      <c r="E732" s="172">
        <v>511</v>
      </c>
      <c r="F732" s="177">
        <v>255</v>
      </c>
      <c r="G732" s="177">
        <v>153</v>
      </c>
      <c r="H732" s="178">
        <v>103</v>
      </c>
      <c r="I732" s="172">
        <v>557</v>
      </c>
      <c r="J732" s="177">
        <v>251</v>
      </c>
      <c r="K732" s="177">
        <v>168</v>
      </c>
      <c r="L732" s="178">
        <v>138</v>
      </c>
      <c r="M732" s="172">
        <v>554</v>
      </c>
      <c r="N732" s="177">
        <v>243</v>
      </c>
      <c r="O732" s="177">
        <v>168</v>
      </c>
      <c r="P732" s="178">
        <v>143</v>
      </c>
    </row>
    <row r="733" spans="1:16" x14ac:dyDescent="0.3">
      <c r="A733" s="175" t="s">
        <v>429</v>
      </c>
      <c r="B733" s="176" t="s">
        <v>939</v>
      </c>
      <c r="C733" s="176" t="s">
        <v>1925</v>
      </c>
      <c r="D733" s="175" t="s">
        <v>956</v>
      </c>
      <c r="E733" s="172">
        <v>472</v>
      </c>
      <c r="F733" s="177">
        <v>286</v>
      </c>
      <c r="G733" s="177">
        <v>25</v>
      </c>
      <c r="H733" s="178">
        <v>161</v>
      </c>
      <c r="I733" s="172">
        <v>524</v>
      </c>
      <c r="J733" s="177">
        <v>287</v>
      </c>
      <c r="K733" s="177">
        <v>60</v>
      </c>
      <c r="L733" s="178">
        <v>177</v>
      </c>
      <c r="M733" s="172">
        <v>543</v>
      </c>
      <c r="N733" s="177">
        <v>285</v>
      </c>
      <c r="O733" s="177">
        <v>79</v>
      </c>
      <c r="P733" s="178">
        <v>179</v>
      </c>
    </row>
    <row r="734" spans="1:16" x14ac:dyDescent="0.3">
      <c r="A734" s="175" t="s">
        <v>1085</v>
      </c>
      <c r="B734" s="176" t="s">
        <v>793</v>
      </c>
      <c r="C734" s="176" t="s">
        <v>1926</v>
      </c>
      <c r="D734" s="176" t="s">
        <v>808</v>
      </c>
      <c r="E734" s="172">
        <v>522</v>
      </c>
      <c r="F734" s="177">
        <v>143</v>
      </c>
      <c r="G734" s="177">
        <v>301</v>
      </c>
      <c r="H734" s="178">
        <v>78</v>
      </c>
      <c r="I734" s="172">
        <v>540</v>
      </c>
      <c r="J734" s="177">
        <v>146</v>
      </c>
      <c r="K734" s="177">
        <v>315</v>
      </c>
      <c r="L734" s="178">
        <v>79</v>
      </c>
      <c r="M734" s="172">
        <v>540</v>
      </c>
      <c r="N734" s="177">
        <v>144</v>
      </c>
      <c r="O734" s="177">
        <v>317</v>
      </c>
      <c r="P734" s="178">
        <v>79</v>
      </c>
    </row>
    <row r="735" spans="1:16" x14ac:dyDescent="0.3">
      <c r="A735" s="175" t="s">
        <v>107</v>
      </c>
      <c r="B735" s="176" t="s">
        <v>309</v>
      </c>
      <c r="C735" s="176" t="s">
        <v>1927</v>
      </c>
      <c r="D735" s="175" t="s">
        <v>385</v>
      </c>
      <c r="E735" s="172">
        <v>499</v>
      </c>
      <c r="F735" s="177">
        <v>111</v>
      </c>
      <c r="G735" s="177">
        <v>311</v>
      </c>
      <c r="H735" s="178">
        <v>77</v>
      </c>
      <c r="I735" s="172">
        <v>442</v>
      </c>
      <c r="J735" s="177">
        <v>117</v>
      </c>
      <c r="K735" s="177">
        <v>225</v>
      </c>
      <c r="L735" s="178">
        <v>100</v>
      </c>
      <c r="M735" s="172">
        <v>534</v>
      </c>
      <c r="N735" s="177">
        <v>117</v>
      </c>
      <c r="O735" s="177">
        <v>323</v>
      </c>
      <c r="P735" s="178">
        <v>94</v>
      </c>
    </row>
    <row r="736" spans="1:16" x14ac:dyDescent="0.3">
      <c r="A736" s="175" t="s">
        <v>938</v>
      </c>
      <c r="B736" s="176" t="s">
        <v>235</v>
      </c>
      <c r="C736" s="176" t="s">
        <v>1928</v>
      </c>
      <c r="D736" s="175" t="s">
        <v>256</v>
      </c>
      <c r="E736" s="172">
        <v>497</v>
      </c>
      <c r="F736" s="177">
        <v>151</v>
      </c>
      <c r="G736" s="177">
        <v>88</v>
      </c>
      <c r="H736" s="178">
        <v>258</v>
      </c>
      <c r="I736" s="172">
        <v>550</v>
      </c>
      <c r="J736" s="177">
        <v>186</v>
      </c>
      <c r="K736" s="177">
        <v>82</v>
      </c>
      <c r="L736" s="178">
        <v>282</v>
      </c>
      <c r="M736" s="172">
        <v>534</v>
      </c>
      <c r="N736" s="177">
        <v>195</v>
      </c>
      <c r="O736" s="177">
        <v>60</v>
      </c>
      <c r="P736" s="178">
        <v>279</v>
      </c>
    </row>
    <row r="737" spans="1:16" x14ac:dyDescent="0.3">
      <c r="A737" s="175" t="s">
        <v>107</v>
      </c>
      <c r="B737" s="176" t="s">
        <v>108</v>
      </c>
      <c r="C737" s="176" t="s">
        <v>1929</v>
      </c>
      <c r="D737" s="175" t="s">
        <v>184</v>
      </c>
      <c r="E737" s="172">
        <v>530</v>
      </c>
      <c r="F737" s="177">
        <v>366</v>
      </c>
      <c r="G737" s="177">
        <v>76</v>
      </c>
      <c r="H737" s="178">
        <v>88</v>
      </c>
      <c r="I737" s="172">
        <v>613</v>
      </c>
      <c r="J737" s="177">
        <v>401</v>
      </c>
      <c r="K737" s="177">
        <v>78</v>
      </c>
      <c r="L737" s="178">
        <v>134</v>
      </c>
      <c r="M737" s="172">
        <v>558</v>
      </c>
      <c r="N737" s="177">
        <v>320</v>
      </c>
      <c r="O737" s="177">
        <v>81</v>
      </c>
      <c r="P737" s="178">
        <v>157</v>
      </c>
    </row>
    <row r="738" spans="1:16" x14ac:dyDescent="0.3">
      <c r="A738" s="175" t="s">
        <v>308</v>
      </c>
      <c r="B738" s="176" t="s">
        <v>763</v>
      </c>
      <c r="C738" s="176" t="s">
        <v>1930</v>
      </c>
      <c r="D738" s="175" t="s">
        <v>784</v>
      </c>
      <c r="E738" s="172">
        <v>421</v>
      </c>
      <c r="F738" s="177">
        <v>216</v>
      </c>
      <c r="G738" s="177">
        <v>89</v>
      </c>
      <c r="H738" s="178">
        <v>116</v>
      </c>
      <c r="I738" s="172">
        <v>421</v>
      </c>
      <c r="J738" s="177">
        <v>199</v>
      </c>
      <c r="K738" s="177">
        <v>105</v>
      </c>
      <c r="L738" s="178">
        <v>117</v>
      </c>
      <c r="M738" s="172">
        <v>528</v>
      </c>
      <c r="N738" s="177">
        <v>193</v>
      </c>
      <c r="O738" s="177">
        <v>225</v>
      </c>
      <c r="P738" s="178">
        <v>110</v>
      </c>
    </row>
    <row r="739" spans="1:16" x14ac:dyDescent="0.3">
      <c r="A739" s="175" t="s">
        <v>938</v>
      </c>
      <c r="B739" s="176" t="s">
        <v>135</v>
      </c>
      <c r="C739" s="176" t="s">
        <v>1931</v>
      </c>
      <c r="D739" s="175" t="s">
        <v>438</v>
      </c>
      <c r="E739" s="172">
        <v>411</v>
      </c>
      <c r="F739" s="177">
        <v>100</v>
      </c>
      <c r="G739" s="177">
        <v>176</v>
      </c>
      <c r="H739" s="178">
        <v>135</v>
      </c>
      <c r="I739" s="172">
        <v>444</v>
      </c>
      <c r="J739" s="177">
        <v>111</v>
      </c>
      <c r="K739" s="177">
        <v>182</v>
      </c>
      <c r="L739" s="178">
        <v>151</v>
      </c>
      <c r="M739" s="172">
        <v>534</v>
      </c>
      <c r="N739" s="177">
        <v>218</v>
      </c>
      <c r="O739" s="177">
        <v>164</v>
      </c>
      <c r="P739" s="178">
        <v>152</v>
      </c>
    </row>
    <row r="740" spans="1:16" x14ac:dyDescent="0.3">
      <c r="A740" s="175" t="s">
        <v>539</v>
      </c>
      <c r="B740" s="176" t="s">
        <v>475</v>
      </c>
      <c r="C740" s="176" t="s">
        <v>1932</v>
      </c>
      <c r="D740" s="175" t="s">
        <v>488</v>
      </c>
      <c r="E740" s="172">
        <v>496</v>
      </c>
      <c r="F740" s="177">
        <v>194</v>
      </c>
      <c r="G740" s="177">
        <v>112</v>
      </c>
      <c r="H740" s="178">
        <v>190</v>
      </c>
      <c r="I740" s="172">
        <v>527</v>
      </c>
      <c r="J740" s="177">
        <v>189</v>
      </c>
      <c r="K740" s="177">
        <v>117</v>
      </c>
      <c r="L740" s="178">
        <v>221</v>
      </c>
      <c r="M740" s="172">
        <v>516</v>
      </c>
      <c r="N740" s="177">
        <v>194</v>
      </c>
      <c r="O740" s="177">
        <v>118</v>
      </c>
      <c r="P740" s="178">
        <v>204</v>
      </c>
    </row>
    <row r="741" spans="1:16" x14ac:dyDescent="0.3">
      <c r="A741" s="175" t="s">
        <v>568</v>
      </c>
      <c r="B741" s="176" t="s">
        <v>569</v>
      </c>
      <c r="C741" s="176" t="s">
        <v>1933</v>
      </c>
      <c r="D741" s="175" t="s">
        <v>628</v>
      </c>
      <c r="E741" s="172">
        <v>514</v>
      </c>
      <c r="F741" s="177">
        <v>198</v>
      </c>
      <c r="G741" s="177">
        <v>191</v>
      </c>
      <c r="H741" s="178">
        <v>125</v>
      </c>
      <c r="I741" s="172">
        <v>519</v>
      </c>
      <c r="J741" s="177">
        <v>201</v>
      </c>
      <c r="K741" s="177">
        <v>172</v>
      </c>
      <c r="L741" s="178">
        <v>146</v>
      </c>
      <c r="M741" s="172">
        <v>533</v>
      </c>
      <c r="N741" s="177">
        <v>210</v>
      </c>
      <c r="O741" s="177">
        <v>175</v>
      </c>
      <c r="P741" s="178">
        <v>148</v>
      </c>
    </row>
    <row r="742" spans="1:16" x14ac:dyDescent="0.3">
      <c r="A742" s="175" t="s">
        <v>938</v>
      </c>
      <c r="B742" s="176" t="s">
        <v>309</v>
      </c>
      <c r="C742" s="176" t="s">
        <v>1934</v>
      </c>
      <c r="D742" s="175" t="s">
        <v>339</v>
      </c>
      <c r="E742" s="172">
        <v>478</v>
      </c>
      <c r="F742" s="177">
        <v>297</v>
      </c>
      <c r="G742" s="177">
        <v>109</v>
      </c>
      <c r="H742" s="178">
        <v>72</v>
      </c>
      <c r="I742" s="172">
        <v>535</v>
      </c>
      <c r="J742" s="177">
        <v>298</v>
      </c>
      <c r="K742" s="177">
        <v>125</v>
      </c>
      <c r="L742" s="178">
        <v>112</v>
      </c>
      <c r="M742" s="172">
        <v>538</v>
      </c>
      <c r="N742" s="177">
        <v>305</v>
      </c>
      <c r="O742" s="177">
        <v>111</v>
      </c>
      <c r="P742" s="178">
        <v>122</v>
      </c>
    </row>
    <row r="743" spans="1:16" x14ac:dyDescent="0.3">
      <c r="A743" s="175" t="s">
        <v>819</v>
      </c>
      <c r="B743" s="176" t="s">
        <v>108</v>
      </c>
      <c r="C743" s="176" t="s">
        <v>1935</v>
      </c>
      <c r="D743" s="176" t="s">
        <v>183</v>
      </c>
      <c r="E743" s="172">
        <v>462</v>
      </c>
      <c r="F743" s="177">
        <v>156</v>
      </c>
      <c r="G743" s="177">
        <v>244</v>
      </c>
      <c r="H743" s="178">
        <v>62</v>
      </c>
      <c r="I743" s="172">
        <v>518</v>
      </c>
      <c r="J743" s="177">
        <v>189</v>
      </c>
      <c r="K743" s="177">
        <v>258</v>
      </c>
      <c r="L743" s="178">
        <v>71</v>
      </c>
      <c r="M743" s="172">
        <v>521</v>
      </c>
      <c r="N743" s="177">
        <v>223</v>
      </c>
      <c r="O743" s="177">
        <v>231</v>
      </c>
      <c r="P743" s="178">
        <v>67</v>
      </c>
    </row>
    <row r="744" spans="1:16" x14ac:dyDescent="0.3">
      <c r="A744" s="175" t="s">
        <v>234</v>
      </c>
      <c r="B744" s="176" t="s">
        <v>569</v>
      </c>
      <c r="C744" s="176" t="s">
        <v>1936</v>
      </c>
      <c r="D744" s="175" t="s">
        <v>642</v>
      </c>
      <c r="E744" s="172">
        <v>516</v>
      </c>
      <c r="F744" s="177">
        <v>207</v>
      </c>
      <c r="G744" s="177">
        <v>168</v>
      </c>
      <c r="H744" s="178">
        <v>141</v>
      </c>
      <c r="I744" s="172">
        <v>519</v>
      </c>
      <c r="J744" s="177">
        <v>209</v>
      </c>
      <c r="K744" s="177">
        <v>160</v>
      </c>
      <c r="L744" s="178">
        <v>150</v>
      </c>
      <c r="M744" s="172">
        <v>517</v>
      </c>
      <c r="N744" s="177">
        <v>200</v>
      </c>
      <c r="O744" s="177">
        <v>174</v>
      </c>
      <c r="P744" s="178">
        <v>143</v>
      </c>
    </row>
    <row r="745" spans="1:16" x14ac:dyDescent="0.3">
      <c r="A745" s="175" t="s">
        <v>474</v>
      </c>
      <c r="B745" s="176" t="s">
        <v>569</v>
      </c>
      <c r="C745" s="176" t="s">
        <v>1937</v>
      </c>
      <c r="D745" s="175" t="s">
        <v>633</v>
      </c>
      <c r="E745" s="172">
        <v>481</v>
      </c>
      <c r="F745" s="177">
        <v>292</v>
      </c>
      <c r="G745" s="177">
        <v>89</v>
      </c>
      <c r="H745" s="178">
        <v>100</v>
      </c>
      <c r="I745" s="172">
        <v>513</v>
      </c>
      <c r="J745" s="177">
        <v>295</v>
      </c>
      <c r="K745" s="177">
        <v>99</v>
      </c>
      <c r="L745" s="178">
        <v>119</v>
      </c>
      <c r="M745" s="172">
        <v>493</v>
      </c>
      <c r="N745" s="177">
        <v>300</v>
      </c>
      <c r="O745" s="177">
        <v>104</v>
      </c>
      <c r="P745" s="178">
        <v>89</v>
      </c>
    </row>
    <row r="746" spans="1:16" x14ac:dyDescent="0.3">
      <c r="A746" s="175" t="s">
        <v>568</v>
      </c>
      <c r="B746" s="176" t="s">
        <v>712</v>
      </c>
      <c r="C746" s="176" t="s">
        <v>1938</v>
      </c>
      <c r="D746" s="175" t="s">
        <v>745</v>
      </c>
      <c r="E746" s="172">
        <v>511</v>
      </c>
      <c r="F746" s="177">
        <v>187</v>
      </c>
      <c r="G746" s="177">
        <v>175</v>
      </c>
      <c r="H746" s="178">
        <v>149</v>
      </c>
      <c r="I746" s="172">
        <v>555</v>
      </c>
      <c r="J746" s="177">
        <v>190</v>
      </c>
      <c r="K746" s="177">
        <v>175</v>
      </c>
      <c r="L746" s="178">
        <v>190</v>
      </c>
      <c r="M746" s="172">
        <v>507</v>
      </c>
      <c r="N746" s="177">
        <v>188</v>
      </c>
      <c r="O746" s="177">
        <v>144</v>
      </c>
      <c r="P746" s="178">
        <v>175</v>
      </c>
    </row>
    <row r="747" spans="1:16" x14ac:dyDescent="0.3">
      <c r="A747" s="175" t="s">
        <v>568</v>
      </c>
      <c r="B747" s="176" t="s">
        <v>513</v>
      </c>
      <c r="C747" s="176" t="s">
        <v>1939</v>
      </c>
      <c r="D747" s="175" t="s">
        <v>538</v>
      </c>
      <c r="E747" s="172">
        <v>474</v>
      </c>
      <c r="F747" s="177">
        <v>134</v>
      </c>
      <c r="G747" s="177">
        <v>161</v>
      </c>
      <c r="H747" s="178">
        <v>179</v>
      </c>
      <c r="I747" s="172">
        <v>514</v>
      </c>
      <c r="J747" s="177">
        <v>153</v>
      </c>
      <c r="K747" s="177">
        <v>169</v>
      </c>
      <c r="L747" s="178">
        <v>192</v>
      </c>
      <c r="M747" s="172">
        <v>521</v>
      </c>
      <c r="N747" s="177">
        <v>158</v>
      </c>
      <c r="O747" s="177">
        <v>172</v>
      </c>
      <c r="P747" s="178">
        <v>191</v>
      </c>
    </row>
    <row r="748" spans="1:16" x14ac:dyDescent="0.3">
      <c r="A748" s="175" t="s">
        <v>107</v>
      </c>
      <c r="B748" s="176" t="s">
        <v>1131</v>
      </c>
      <c r="C748" s="176" t="s">
        <v>1940</v>
      </c>
      <c r="D748" s="175" t="s">
        <v>194</v>
      </c>
      <c r="E748" s="172">
        <v>488</v>
      </c>
      <c r="F748" s="177">
        <v>241</v>
      </c>
      <c r="G748" s="177">
        <v>137</v>
      </c>
      <c r="H748" s="178">
        <v>110</v>
      </c>
      <c r="I748" s="172">
        <v>520</v>
      </c>
      <c r="J748" s="177">
        <v>244</v>
      </c>
      <c r="K748" s="177">
        <v>158</v>
      </c>
      <c r="L748" s="178">
        <v>118</v>
      </c>
      <c r="M748" s="172">
        <v>523</v>
      </c>
      <c r="N748" s="177">
        <v>236</v>
      </c>
      <c r="O748" s="177">
        <v>167</v>
      </c>
      <c r="P748" s="178">
        <v>120</v>
      </c>
    </row>
    <row r="749" spans="1:16" x14ac:dyDescent="0.3">
      <c r="A749" s="175" t="s">
        <v>938</v>
      </c>
      <c r="B749" s="176" t="s">
        <v>712</v>
      </c>
      <c r="C749" s="176" t="s">
        <v>1941</v>
      </c>
      <c r="D749" s="175" t="s">
        <v>743</v>
      </c>
      <c r="E749" s="172">
        <v>473</v>
      </c>
      <c r="F749" s="177">
        <v>167</v>
      </c>
      <c r="G749" s="177">
        <v>220</v>
      </c>
      <c r="H749" s="178">
        <v>86</v>
      </c>
      <c r="I749" s="172">
        <v>498</v>
      </c>
      <c r="J749" s="177">
        <v>164</v>
      </c>
      <c r="K749" s="177">
        <v>232</v>
      </c>
      <c r="L749" s="178">
        <v>102</v>
      </c>
      <c r="M749" s="172">
        <v>521</v>
      </c>
      <c r="N749" s="177">
        <v>165</v>
      </c>
      <c r="O749" s="177">
        <v>253</v>
      </c>
      <c r="P749" s="178">
        <v>103</v>
      </c>
    </row>
    <row r="750" spans="1:16" x14ac:dyDescent="0.3">
      <c r="A750" s="175" t="s">
        <v>938</v>
      </c>
      <c r="B750" s="176" t="s">
        <v>569</v>
      </c>
      <c r="C750" s="176" t="s">
        <v>1942</v>
      </c>
      <c r="D750" s="175" t="s">
        <v>583</v>
      </c>
      <c r="E750" s="172">
        <v>451</v>
      </c>
      <c r="F750" s="177">
        <v>209</v>
      </c>
      <c r="G750" s="177">
        <v>140</v>
      </c>
      <c r="H750" s="178">
        <v>102</v>
      </c>
      <c r="I750" s="172">
        <v>483</v>
      </c>
      <c r="J750" s="177">
        <v>212</v>
      </c>
      <c r="K750" s="177">
        <v>168</v>
      </c>
      <c r="L750" s="178">
        <v>103</v>
      </c>
      <c r="M750" s="172">
        <v>513</v>
      </c>
      <c r="N750" s="177">
        <v>262</v>
      </c>
      <c r="O750" s="177">
        <v>154</v>
      </c>
      <c r="P750" s="178">
        <v>97</v>
      </c>
    </row>
    <row r="751" spans="1:16" x14ac:dyDescent="0.3">
      <c r="A751" s="175" t="s">
        <v>474</v>
      </c>
      <c r="B751" s="176" t="s">
        <v>939</v>
      </c>
      <c r="C751" s="176" t="s">
        <v>1943</v>
      </c>
      <c r="D751" s="175" t="s">
        <v>1005</v>
      </c>
      <c r="E751" s="172">
        <v>446</v>
      </c>
      <c r="F751" s="177">
        <v>270</v>
      </c>
      <c r="G751" s="177">
        <v>103</v>
      </c>
      <c r="H751" s="178">
        <v>73</v>
      </c>
      <c r="I751" s="172">
        <v>469</v>
      </c>
      <c r="J751" s="177">
        <v>278</v>
      </c>
      <c r="K751" s="177">
        <v>103</v>
      </c>
      <c r="L751" s="178">
        <v>88</v>
      </c>
      <c r="M751" s="172">
        <v>526</v>
      </c>
      <c r="N751" s="177">
        <v>328</v>
      </c>
      <c r="O751" s="177">
        <v>102</v>
      </c>
      <c r="P751" s="178">
        <v>96</v>
      </c>
    </row>
    <row r="752" spans="1:16" x14ac:dyDescent="0.3">
      <c r="A752" s="175" t="s">
        <v>474</v>
      </c>
      <c r="B752" s="176" t="s">
        <v>181</v>
      </c>
      <c r="C752" s="176" t="s">
        <v>1944</v>
      </c>
      <c r="D752" s="175" t="s">
        <v>842</v>
      </c>
      <c r="E752" s="172">
        <v>462</v>
      </c>
      <c r="F752" s="177">
        <v>259</v>
      </c>
      <c r="G752" s="177">
        <v>43</v>
      </c>
      <c r="H752" s="178">
        <v>160</v>
      </c>
      <c r="I752" s="172">
        <v>511</v>
      </c>
      <c r="J752" s="177">
        <v>261</v>
      </c>
      <c r="K752" s="177">
        <v>55</v>
      </c>
      <c r="L752" s="178">
        <v>195</v>
      </c>
      <c r="M752" s="172">
        <v>475</v>
      </c>
      <c r="N752" s="177">
        <v>260</v>
      </c>
      <c r="O752" s="177">
        <v>62</v>
      </c>
      <c r="P752" s="178">
        <v>153</v>
      </c>
    </row>
    <row r="753" spans="1:16" x14ac:dyDescent="0.3">
      <c r="A753" s="175" t="s">
        <v>792</v>
      </c>
      <c r="B753" s="176" t="s">
        <v>569</v>
      </c>
      <c r="C753" s="176" t="s">
        <v>1945</v>
      </c>
      <c r="D753" s="175" t="s">
        <v>581</v>
      </c>
      <c r="E753" s="172">
        <v>506</v>
      </c>
      <c r="F753" s="177">
        <v>176</v>
      </c>
      <c r="G753" s="177">
        <v>220</v>
      </c>
      <c r="H753" s="178">
        <v>110</v>
      </c>
      <c r="I753" s="172">
        <v>530</v>
      </c>
      <c r="J753" s="177">
        <v>164</v>
      </c>
      <c r="K753" s="177">
        <v>230</v>
      </c>
      <c r="L753" s="178">
        <v>136</v>
      </c>
      <c r="M753" s="172">
        <v>522</v>
      </c>
      <c r="N753" s="177">
        <v>150</v>
      </c>
      <c r="O753" s="177">
        <v>231</v>
      </c>
      <c r="P753" s="178">
        <v>141</v>
      </c>
    </row>
    <row r="754" spans="1:16" x14ac:dyDescent="0.3">
      <c r="A754" s="175" t="s">
        <v>107</v>
      </c>
      <c r="B754" s="176" t="s">
        <v>1039</v>
      </c>
      <c r="C754" s="176" t="s">
        <v>1946</v>
      </c>
      <c r="D754" s="175" t="s">
        <v>1070</v>
      </c>
      <c r="E754" s="172">
        <v>474</v>
      </c>
      <c r="F754" s="177">
        <v>273</v>
      </c>
      <c r="G754" s="177">
        <v>79</v>
      </c>
      <c r="H754" s="178">
        <v>122</v>
      </c>
      <c r="I754" s="172">
        <v>531</v>
      </c>
      <c r="J754" s="177">
        <v>275</v>
      </c>
      <c r="K754" s="177">
        <v>103</v>
      </c>
      <c r="L754" s="178">
        <v>153</v>
      </c>
      <c r="M754" s="172">
        <v>481</v>
      </c>
      <c r="N754" s="177">
        <v>275</v>
      </c>
      <c r="O754" s="177">
        <v>88</v>
      </c>
      <c r="P754" s="178">
        <v>118</v>
      </c>
    </row>
    <row r="755" spans="1:16" x14ac:dyDescent="0.3">
      <c r="A755" s="175" t="s">
        <v>1038</v>
      </c>
      <c r="B755" s="176" t="s">
        <v>181</v>
      </c>
      <c r="C755" s="176" t="s">
        <v>1947</v>
      </c>
      <c r="D755" s="175" t="s">
        <v>856</v>
      </c>
      <c r="E755" s="172">
        <v>565</v>
      </c>
      <c r="F755" s="177">
        <v>267</v>
      </c>
      <c r="G755" s="177">
        <v>167</v>
      </c>
      <c r="H755" s="178">
        <v>131</v>
      </c>
      <c r="I755" s="172">
        <v>592</v>
      </c>
      <c r="J755" s="177">
        <v>251</v>
      </c>
      <c r="K755" s="177">
        <v>161</v>
      </c>
      <c r="L755" s="178">
        <v>180</v>
      </c>
      <c r="M755" s="172">
        <v>532</v>
      </c>
      <c r="N755" s="177">
        <v>205</v>
      </c>
      <c r="O755" s="177">
        <v>130</v>
      </c>
      <c r="P755" s="178">
        <v>197</v>
      </c>
    </row>
    <row r="756" spans="1:16" x14ac:dyDescent="0.3">
      <c r="A756" s="175" t="s">
        <v>107</v>
      </c>
      <c r="B756" s="176" t="s">
        <v>569</v>
      </c>
      <c r="C756" s="176" t="s">
        <v>1948</v>
      </c>
      <c r="D756" s="175" t="s">
        <v>666</v>
      </c>
      <c r="E756" s="172">
        <v>426</v>
      </c>
      <c r="F756" s="177">
        <v>248</v>
      </c>
      <c r="G756" s="177">
        <v>85</v>
      </c>
      <c r="H756" s="178">
        <v>93</v>
      </c>
      <c r="I756" s="172">
        <v>523</v>
      </c>
      <c r="J756" s="177">
        <v>258</v>
      </c>
      <c r="K756" s="177">
        <v>99</v>
      </c>
      <c r="L756" s="178">
        <v>166</v>
      </c>
      <c r="M756" s="172">
        <v>522</v>
      </c>
      <c r="N756" s="177">
        <v>250</v>
      </c>
      <c r="O756" s="177">
        <v>99</v>
      </c>
      <c r="P756" s="178">
        <v>173</v>
      </c>
    </row>
    <row r="757" spans="1:16" x14ac:dyDescent="0.3">
      <c r="A757" s="175" t="s">
        <v>429</v>
      </c>
      <c r="B757" s="176" t="s">
        <v>475</v>
      </c>
      <c r="C757" s="176" t="s">
        <v>1949</v>
      </c>
      <c r="D757" s="175" t="s">
        <v>494</v>
      </c>
      <c r="E757" s="172">
        <v>507</v>
      </c>
      <c r="F757" s="177">
        <v>183</v>
      </c>
      <c r="G757" s="177">
        <v>118</v>
      </c>
      <c r="H757" s="178">
        <v>206</v>
      </c>
      <c r="I757" s="172">
        <v>522</v>
      </c>
      <c r="J757" s="177">
        <v>182</v>
      </c>
      <c r="K757" s="177">
        <v>122</v>
      </c>
      <c r="L757" s="178">
        <v>218</v>
      </c>
      <c r="M757" s="172">
        <v>503</v>
      </c>
      <c r="N757" s="177">
        <v>178</v>
      </c>
      <c r="O757" s="177">
        <v>119</v>
      </c>
      <c r="P757" s="178">
        <v>206</v>
      </c>
    </row>
    <row r="758" spans="1:16" x14ac:dyDescent="0.3">
      <c r="A758" s="175" t="s">
        <v>568</v>
      </c>
      <c r="B758" s="176" t="s">
        <v>1039</v>
      </c>
      <c r="C758" s="176" t="s">
        <v>1950</v>
      </c>
      <c r="D758" s="175" t="s">
        <v>1051</v>
      </c>
      <c r="E758" s="172">
        <v>483</v>
      </c>
      <c r="F758" s="177">
        <v>199</v>
      </c>
      <c r="G758" s="177">
        <v>165</v>
      </c>
      <c r="H758" s="178">
        <v>119</v>
      </c>
      <c r="I758" s="172">
        <v>521</v>
      </c>
      <c r="J758" s="177">
        <v>194</v>
      </c>
      <c r="K758" s="177">
        <v>180</v>
      </c>
      <c r="L758" s="178">
        <v>147</v>
      </c>
      <c r="M758" s="172">
        <v>515</v>
      </c>
      <c r="N758" s="177">
        <v>195</v>
      </c>
      <c r="O758" s="177">
        <v>173</v>
      </c>
      <c r="P758" s="178">
        <v>147</v>
      </c>
    </row>
    <row r="759" spans="1:16" x14ac:dyDescent="0.3">
      <c r="A759" s="175" t="s">
        <v>568</v>
      </c>
      <c r="B759" s="176" t="s">
        <v>506</v>
      </c>
      <c r="C759" s="176" t="s">
        <v>1951</v>
      </c>
      <c r="D759" s="176" t="s">
        <v>174</v>
      </c>
      <c r="E759" s="172">
        <v>409</v>
      </c>
      <c r="F759" s="177">
        <v>112</v>
      </c>
      <c r="G759" s="177">
        <v>140</v>
      </c>
      <c r="H759" s="178">
        <v>157</v>
      </c>
      <c r="I759" s="172">
        <v>469</v>
      </c>
      <c r="J759" s="177">
        <v>153</v>
      </c>
      <c r="K759" s="177">
        <v>142</v>
      </c>
      <c r="L759" s="178">
        <v>174</v>
      </c>
      <c r="M759" s="172">
        <v>500</v>
      </c>
      <c r="N759" s="177">
        <v>186</v>
      </c>
      <c r="O759" s="177">
        <v>155</v>
      </c>
      <c r="P759" s="178">
        <v>159</v>
      </c>
    </row>
    <row r="760" spans="1:16" x14ac:dyDescent="0.3">
      <c r="A760" s="175" t="s">
        <v>308</v>
      </c>
      <c r="B760" s="176" t="s">
        <v>1039</v>
      </c>
      <c r="C760" s="176" t="s">
        <v>1952</v>
      </c>
      <c r="D760" s="175" t="s">
        <v>1060</v>
      </c>
      <c r="E760" s="172">
        <v>446</v>
      </c>
      <c r="F760" s="177">
        <v>180</v>
      </c>
      <c r="G760" s="177">
        <v>107</v>
      </c>
      <c r="H760" s="178">
        <v>159</v>
      </c>
      <c r="I760" s="172">
        <v>520</v>
      </c>
      <c r="J760" s="177">
        <v>204</v>
      </c>
      <c r="K760" s="177">
        <v>101</v>
      </c>
      <c r="L760" s="178">
        <v>215</v>
      </c>
      <c r="M760" s="172">
        <v>509</v>
      </c>
      <c r="N760" s="177">
        <v>207</v>
      </c>
      <c r="O760" s="177">
        <v>91</v>
      </c>
      <c r="P760" s="178">
        <v>211</v>
      </c>
    </row>
    <row r="761" spans="1:16" x14ac:dyDescent="0.3">
      <c r="A761" s="175" t="s">
        <v>762</v>
      </c>
      <c r="B761" s="176" t="s">
        <v>309</v>
      </c>
      <c r="C761" s="176" t="s">
        <v>1953</v>
      </c>
      <c r="D761" s="175" t="s">
        <v>328</v>
      </c>
      <c r="E761" s="172">
        <v>321</v>
      </c>
      <c r="F761" s="177">
        <v>120</v>
      </c>
      <c r="G761" s="177">
        <v>89</v>
      </c>
      <c r="H761" s="178">
        <v>112</v>
      </c>
      <c r="I761" s="172">
        <v>446</v>
      </c>
      <c r="J761" s="177">
        <v>227</v>
      </c>
      <c r="K761" s="177">
        <v>94</v>
      </c>
      <c r="L761" s="178">
        <v>125</v>
      </c>
      <c r="M761" s="172">
        <v>506</v>
      </c>
      <c r="N761" s="177">
        <v>288</v>
      </c>
      <c r="O761" s="177">
        <v>99</v>
      </c>
      <c r="P761" s="178">
        <v>119</v>
      </c>
    </row>
    <row r="762" spans="1:16" x14ac:dyDescent="0.3">
      <c r="A762" s="175" t="s">
        <v>1178</v>
      </c>
      <c r="B762" s="176" t="s">
        <v>506</v>
      </c>
      <c r="C762" s="176" t="s">
        <v>1954</v>
      </c>
      <c r="D762" s="175" t="s">
        <v>1026</v>
      </c>
      <c r="E762" s="172">
        <v>487</v>
      </c>
      <c r="F762" s="177">
        <v>128</v>
      </c>
      <c r="G762" s="177">
        <v>246</v>
      </c>
      <c r="H762" s="178">
        <v>113</v>
      </c>
      <c r="I762" s="172">
        <v>510</v>
      </c>
      <c r="J762" s="177">
        <v>134</v>
      </c>
      <c r="K762" s="177">
        <v>255</v>
      </c>
      <c r="L762" s="178">
        <v>121</v>
      </c>
      <c r="M762" s="172">
        <v>512</v>
      </c>
      <c r="N762" s="177">
        <v>131</v>
      </c>
      <c r="O762" s="177">
        <v>260</v>
      </c>
      <c r="P762" s="178">
        <v>121</v>
      </c>
    </row>
    <row r="763" spans="1:16" x14ac:dyDescent="0.3">
      <c r="A763" s="175" t="s">
        <v>308</v>
      </c>
      <c r="B763" s="176" t="s">
        <v>874</v>
      </c>
      <c r="C763" s="176" t="s">
        <v>1955</v>
      </c>
      <c r="D763" s="175" t="s">
        <v>885</v>
      </c>
      <c r="E763" s="172">
        <v>409</v>
      </c>
      <c r="F763" s="177">
        <v>227</v>
      </c>
      <c r="G763" s="177">
        <v>103</v>
      </c>
      <c r="H763" s="178">
        <v>79</v>
      </c>
      <c r="I763" s="172">
        <v>458</v>
      </c>
      <c r="J763" s="177">
        <v>244</v>
      </c>
      <c r="K763" s="177">
        <v>122</v>
      </c>
      <c r="L763" s="178">
        <v>92</v>
      </c>
      <c r="M763" s="172">
        <v>506</v>
      </c>
      <c r="N763" s="177">
        <v>294</v>
      </c>
      <c r="O763" s="177">
        <v>123</v>
      </c>
      <c r="P763" s="178">
        <v>89</v>
      </c>
    </row>
    <row r="764" spans="1:16" x14ac:dyDescent="0.3">
      <c r="A764" s="175" t="s">
        <v>938</v>
      </c>
      <c r="B764" s="176" t="s">
        <v>309</v>
      </c>
      <c r="C764" s="176" t="s">
        <v>1956</v>
      </c>
      <c r="D764" s="175" t="s">
        <v>370</v>
      </c>
      <c r="E764" s="172">
        <v>469</v>
      </c>
      <c r="F764" s="177">
        <v>139</v>
      </c>
      <c r="G764" s="177">
        <v>83</v>
      </c>
      <c r="H764" s="178">
        <v>247</v>
      </c>
      <c r="I764" s="172">
        <v>497</v>
      </c>
      <c r="J764" s="177">
        <v>142</v>
      </c>
      <c r="K764" s="177">
        <v>93</v>
      </c>
      <c r="L764" s="178">
        <v>262</v>
      </c>
      <c r="M764" s="172">
        <v>514</v>
      </c>
      <c r="N764" s="177">
        <v>144</v>
      </c>
      <c r="O764" s="177">
        <v>103</v>
      </c>
      <c r="P764" s="178">
        <v>267</v>
      </c>
    </row>
    <row r="765" spans="1:16" x14ac:dyDescent="0.3">
      <c r="A765" s="175" t="s">
        <v>938</v>
      </c>
      <c r="B765" s="176" t="s">
        <v>681</v>
      </c>
      <c r="C765" s="176" t="s">
        <v>1957</v>
      </c>
      <c r="D765" s="175" t="s">
        <v>699</v>
      </c>
      <c r="E765" s="172">
        <v>506</v>
      </c>
      <c r="F765" s="177">
        <v>195</v>
      </c>
      <c r="G765" s="177">
        <v>131</v>
      </c>
      <c r="H765" s="178">
        <v>180</v>
      </c>
      <c r="I765" s="172">
        <v>523</v>
      </c>
      <c r="J765" s="177">
        <v>199</v>
      </c>
      <c r="K765" s="177">
        <v>136</v>
      </c>
      <c r="L765" s="178">
        <v>188</v>
      </c>
      <c r="M765" s="172">
        <v>482</v>
      </c>
      <c r="N765" s="177">
        <v>209</v>
      </c>
      <c r="O765" s="177">
        <v>108</v>
      </c>
      <c r="P765" s="178">
        <v>165</v>
      </c>
    </row>
    <row r="766" spans="1:16" x14ac:dyDescent="0.3">
      <c r="A766" s="175" t="s">
        <v>308</v>
      </c>
      <c r="B766" s="176" t="s">
        <v>108</v>
      </c>
      <c r="C766" s="176" t="s">
        <v>1958</v>
      </c>
      <c r="D766" s="175" t="s">
        <v>197</v>
      </c>
      <c r="E766" s="172">
        <v>504</v>
      </c>
      <c r="F766" s="177">
        <v>357</v>
      </c>
      <c r="G766" s="177">
        <v>81</v>
      </c>
      <c r="H766" s="178">
        <v>66</v>
      </c>
      <c r="I766" s="172">
        <v>523</v>
      </c>
      <c r="J766" s="177">
        <v>358</v>
      </c>
      <c r="K766" s="177">
        <v>81</v>
      </c>
      <c r="L766" s="178">
        <v>84</v>
      </c>
      <c r="M766" s="172">
        <v>492</v>
      </c>
      <c r="N766" s="177">
        <v>343</v>
      </c>
      <c r="O766" s="177">
        <v>75</v>
      </c>
      <c r="P766" s="178">
        <v>74</v>
      </c>
    </row>
    <row r="767" spans="1:16" x14ac:dyDescent="0.3">
      <c r="A767" s="175" t="s">
        <v>711</v>
      </c>
      <c r="B767" s="176" t="s">
        <v>309</v>
      </c>
      <c r="C767" s="176" t="s">
        <v>1959</v>
      </c>
      <c r="D767" s="176" t="s">
        <v>372</v>
      </c>
      <c r="E767" s="172">
        <v>393</v>
      </c>
      <c r="F767" s="177">
        <v>143</v>
      </c>
      <c r="G767" s="177">
        <v>180</v>
      </c>
      <c r="H767" s="178">
        <v>70</v>
      </c>
      <c r="I767" s="172">
        <v>496</v>
      </c>
      <c r="J767" s="177">
        <v>200</v>
      </c>
      <c r="K767" s="177">
        <v>192</v>
      </c>
      <c r="L767" s="178">
        <v>104</v>
      </c>
      <c r="M767" s="172">
        <v>491</v>
      </c>
      <c r="N767" s="177">
        <v>170</v>
      </c>
      <c r="O767" s="177">
        <v>227</v>
      </c>
      <c r="P767" s="178">
        <v>94</v>
      </c>
    </row>
    <row r="768" spans="1:16" x14ac:dyDescent="0.3">
      <c r="A768" s="175" t="s">
        <v>1014</v>
      </c>
      <c r="B768" s="176" t="s">
        <v>181</v>
      </c>
      <c r="C768" s="176" t="s">
        <v>1960</v>
      </c>
      <c r="D768" s="176" t="s">
        <v>841</v>
      </c>
      <c r="E768" s="172">
        <v>425</v>
      </c>
      <c r="F768" s="177">
        <v>151</v>
      </c>
      <c r="G768" s="177">
        <v>192</v>
      </c>
      <c r="H768" s="178">
        <v>82</v>
      </c>
      <c r="I768" s="172">
        <v>500</v>
      </c>
      <c r="J768" s="177">
        <v>136</v>
      </c>
      <c r="K768" s="177">
        <v>247</v>
      </c>
      <c r="L768" s="178">
        <v>117</v>
      </c>
      <c r="M768" s="172">
        <v>494</v>
      </c>
      <c r="N768" s="177">
        <v>152</v>
      </c>
      <c r="O768" s="177">
        <v>232</v>
      </c>
      <c r="P768" s="178">
        <v>110</v>
      </c>
    </row>
    <row r="769" spans="1:16" x14ac:dyDescent="0.3">
      <c r="A769" s="175" t="s">
        <v>539</v>
      </c>
      <c r="B769" s="176" t="s">
        <v>569</v>
      </c>
      <c r="C769" s="176" t="s">
        <v>1961</v>
      </c>
      <c r="D769" s="175" t="s">
        <v>669</v>
      </c>
      <c r="E769" s="172">
        <v>472</v>
      </c>
      <c r="F769" s="177">
        <v>316</v>
      </c>
      <c r="G769" s="177">
        <v>78</v>
      </c>
      <c r="H769" s="178">
        <v>78</v>
      </c>
      <c r="I769" s="172">
        <v>495</v>
      </c>
      <c r="J769" s="177">
        <v>320</v>
      </c>
      <c r="K769" s="177">
        <v>91</v>
      </c>
      <c r="L769" s="178">
        <v>84</v>
      </c>
      <c r="M769" s="172">
        <v>487</v>
      </c>
      <c r="N769" s="177">
        <v>318</v>
      </c>
      <c r="O769" s="177">
        <v>99</v>
      </c>
      <c r="P769" s="178">
        <v>70</v>
      </c>
    </row>
    <row r="770" spans="1:16" x14ac:dyDescent="0.3">
      <c r="A770" s="175" t="s">
        <v>539</v>
      </c>
      <c r="B770" s="176" t="s">
        <v>309</v>
      </c>
      <c r="C770" s="176" t="s">
        <v>1962</v>
      </c>
      <c r="D770" s="175" t="s">
        <v>398</v>
      </c>
      <c r="E770" s="172">
        <v>550</v>
      </c>
      <c r="F770" s="177">
        <v>192</v>
      </c>
      <c r="G770" s="177">
        <v>260</v>
      </c>
      <c r="H770" s="178">
        <v>98</v>
      </c>
      <c r="I770" s="172">
        <v>573</v>
      </c>
      <c r="J770" s="177">
        <v>202</v>
      </c>
      <c r="K770" s="177">
        <v>261</v>
      </c>
      <c r="L770" s="178">
        <v>110</v>
      </c>
      <c r="M770" s="172">
        <v>502</v>
      </c>
      <c r="N770" s="177">
        <v>176</v>
      </c>
      <c r="O770" s="177">
        <v>215</v>
      </c>
      <c r="P770" s="178">
        <v>111</v>
      </c>
    </row>
    <row r="771" spans="1:16" x14ac:dyDescent="0.3">
      <c r="A771" s="175" t="s">
        <v>260</v>
      </c>
      <c r="B771" s="176" t="s">
        <v>939</v>
      </c>
      <c r="C771" s="176" t="s">
        <v>1963</v>
      </c>
      <c r="D771" s="175" t="s">
        <v>949</v>
      </c>
      <c r="E771" s="172">
        <v>468</v>
      </c>
      <c r="F771" s="177">
        <v>66</v>
      </c>
      <c r="G771" s="177">
        <v>336</v>
      </c>
      <c r="H771" s="178">
        <v>66</v>
      </c>
      <c r="I771" s="172">
        <v>499</v>
      </c>
      <c r="J771" s="177">
        <v>63</v>
      </c>
      <c r="K771" s="177">
        <v>340</v>
      </c>
      <c r="L771" s="178">
        <v>96</v>
      </c>
      <c r="M771" s="172">
        <v>497</v>
      </c>
      <c r="N771" s="177">
        <v>62</v>
      </c>
      <c r="O771" s="177">
        <v>342</v>
      </c>
      <c r="P771" s="178">
        <v>93</v>
      </c>
    </row>
    <row r="772" spans="1:16" x14ac:dyDescent="0.3">
      <c r="A772" s="175" t="s">
        <v>260</v>
      </c>
      <c r="B772" s="176" t="s">
        <v>569</v>
      </c>
      <c r="C772" s="176" t="s">
        <v>1964</v>
      </c>
      <c r="D772" s="175" t="s">
        <v>620</v>
      </c>
      <c r="E772" s="172">
        <v>518</v>
      </c>
      <c r="F772" s="177">
        <v>197</v>
      </c>
      <c r="G772" s="177">
        <v>134</v>
      </c>
      <c r="H772" s="178">
        <v>187</v>
      </c>
      <c r="I772" s="172">
        <v>507</v>
      </c>
      <c r="J772" s="177">
        <v>184</v>
      </c>
      <c r="K772" s="177">
        <v>111</v>
      </c>
      <c r="L772" s="178">
        <v>212</v>
      </c>
      <c r="M772" s="172">
        <v>474</v>
      </c>
      <c r="N772" s="177">
        <v>187</v>
      </c>
      <c r="O772" s="177">
        <v>101</v>
      </c>
      <c r="P772" s="178">
        <v>186</v>
      </c>
    </row>
    <row r="773" spans="1:16" x14ac:dyDescent="0.3">
      <c r="A773" s="175" t="s">
        <v>260</v>
      </c>
      <c r="B773" s="176" t="s">
        <v>108</v>
      </c>
      <c r="C773" s="176" t="s">
        <v>1965</v>
      </c>
      <c r="D773" s="175" t="s">
        <v>147</v>
      </c>
      <c r="E773" s="172">
        <v>448</v>
      </c>
      <c r="F773" s="177">
        <v>148</v>
      </c>
      <c r="G773" s="177">
        <v>230</v>
      </c>
      <c r="H773" s="178">
        <v>70</v>
      </c>
      <c r="I773" s="172">
        <v>485</v>
      </c>
      <c r="J773" s="177">
        <v>150</v>
      </c>
      <c r="K773" s="177">
        <v>252</v>
      </c>
      <c r="L773" s="178">
        <v>83</v>
      </c>
      <c r="M773" s="172">
        <v>500</v>
      </c>
      <c r="N773" s="177">
        <v>152</v>
      </c>
      <c r="O773" s="177">
        <v>265</v>
      </c>
      <c r="P773" s="178">
        <v>83</v>
      </c>
    </row>
    <row r="774" spans="1:16" x14ac:dyDescent="0.3">
      <c r="A774" s="175" t="s">
        <v>107</v>
      </c>
      <c r="B774" s="176" t="s">
        <v>793</v>
      </c>
      <c r="C774" s="176" t="s">
        <v>1966</v>
      </c>
      <c r="D774" s="175" t="s">
        <v>802</v>
      </c>
      <c r="E774" s="172">
        <v>441</v>
      </c>
      <c r="F774" s="177">
        <v>266</v>
      </c>
      <c r="G774" s="177">
        <v>57</v>
      </c>
      <c r="H774" s="178">
        <v>118</v>
      </c>
      <c r="I774" s="172">
        <v>496</v>
      </c>
      <c r="J774" s="177">
        <v>261</v>
      </c>
      <c r="K774" s="177">
        <v>54</v>
      </c>
      <c r="L774" s="178">
        <v>181</v>
      </c>
      <c r="M774" s="172">
        <v>473</v>
      </c>
      <c r="N774" s="177">
        <v>264</v>
      </c>
      <c r="O774" s="177">
        <v>54</v>
      </c>
      <c r="P774" s="178">
        <v>155</v>
      </c>
    </row>
    <row r="775" spans="1:16" x14ac:dyDescent="0.3">
      <c r="A775" s="175" t="s">
        <v>1182</v>
      </c>
      <c r="B775" s="176" t="s">
        <v>763</v>
      </c>
      <c r="C775" s="176" t="s">
        <v>1967</v>
      </c>
      <c r="D775" s="175" t="s">
        <v>450</v>
      </c>
      <c r="E775" s="172">
        <v>463</v>
      </c>
      <c r="F775" s="177">
        <v>135</v>
      </c>
      <c r="G775" s="177">
        <v>166</v>
      </c>
      <c r="H775" s="178">
        <v>162</v>
      </c>
      <c r="I775" s="172">
        <v>786</v>
      </c>
      <c r="J775" s="177">
        <v>142</v>
      </c>
      <c r="K775" s="177">
        <v>465</v>
      </c>
      <c r="L775" s="178">
        <v>179</v>
      </c>
      <c r="M775" s="172">
        <v>491</v>
      </c>
      <c r="N775" s="177">
        <v>145</v>
      </c>
      <c r="O775" s="177">
        <v>174</v>
      </c>
      <c r="P775" s="178">
        <v>172</v>
      </c>
    </row>
    <row r="776" spans="1:16" x14ac:dyDescent="0.3">
      <c r="A776" s="175" t="s">
        <v>1014</v>
      </c>
      <c r="B776" s="176" t="s">
        <v>309</v>
      </c>
      <c r="C776" s="176" t="s">
        <v>1968</v>
      </c>
      <c r="D776" s="175" t="s">
        <v>358</v>
      </c>
      <c r="E776" s="172">
        <v>474</v>
      </c>
      <c r="F776" s="177">
        <v>242</v>
      </c>
      <c r="G776" s="177">
        <v>103</v>
      </c>
      <c r="H776" s="178">
        <v>129</v>
      </c>
      <c r="I776" s="172">
        <v>476</v>
      </c>
      <c r="J776" s="177">
        <v>251</v>
      </c>
      <c r="K776" s="177">
        <v>99</v>
      </c>
      <c r="L776" s="178">
        <v>126</v>
      </c>
      <c r="M776" s="172">
        <v>489</v>
      </c>
      <c r="N776" s="177">
        <v>253</v>
      </c>
      <c r="O776" s="177">
        <v>117</v>
      </c>
      <c r="P776" s="178">
        <v>119</v>
      </c>
    </row>
    <row r="777" spans="1:16" x14ac:dyDescent="0.3">
      <c r="A777" s="175" t="s">
        <v>568</v>
      </c>
      <c r="B777" s="176" t="s">
        <v>712</v>
      </c>
      <c r="C777" s="176" t="s">
        <v>1969</v>
      </c>
      <c r="D777" s="175" t="s">
        <v>731</v>
      </c>
      <c r="E777" s="172">
        <v>683</v>
      </c>
      <c r="F777" s="177">
        <v>395</v>
      </c>
      <c r="G777" s="177">
        <v>99</v>
      </c>
      <c r="H777" s="178">
        <v>189</v>
      </c>
      <c r="I777" s="172">
        <v>699</v>
      </c>
      <c r="J777" s="177">
        <v>382</v>
      </c>
      <c r="K777" s="177">
        <v>124</v>
      </c>
      <c r="L777" s="178">
        <v>193</v>
      </c>
      <c r="M777" s="172">
        <v>507</v>
      </c>
      <c r="N777" s="177">
        <v>180</v>
      </c>
      <c r="O777" s="177">
        <v>122</v>
      </c>
      <c r="P777" s="178">
        <v>205</v>
      </c>
    </row>
    <row r="778" spans="1:16" x14ac:dyDescent="0.3">
      <c r="A778" s="175" t="s">
        <v>938</v>
      </c>
      <c r="B778" s="176" t="s">
        <v>475</v>
      </c>
      <c r="C778" s="176" t="s">
        <v>1970</v>
      </c>
      <c r="D778" s="175" t="s">
        <v>492</v>
      </c>
      <c r="E778" s="172">
        <v>425</v>
      </c>
      <c r="F778" s="177">
        <v>229</v>
      </c>
      <c r="G778" s="177">
        <v>141</v>
      </c>
      <c r="H778" s="178">
        <v>55</v>
      </c>
      <c r="I778" s="172">
        <v>492</v>
      </c>
      <c r="J778" s="177">
        <v>293</v>
      </c>
      <c r="K778" s="177">
        <v>140</v>
      </c>
      <c r="L778" s="178">
        <v>59</v>
      </c>
      <c r="M778" s="172">
        <v>493</v>
      </c>
      <c r="N778" s="177">
        <v>284</v>
      </c>
      <c r="O778" s="177">
        <v>149</v>
      </c>
      <c r="P778" s="178">
        <v>60</v>
      </c>
    </row>
    <row r="779" spans="1:16" x14ac:dyDescent="0.3">
      <c r="A779" s="175" t="s">
        <v>234</v>
      </c>
      <c r="B779" s="176" t="s">
        <v>874</v>
      </c>
      <c r="C779" s="176" t="s">
        <v>1971</v>
      </c>
      <c r="D779" s="175" t="s">
        <v>887</v>
      </c>
      <c r="E779" s="172">
        <v>553</v>
      </c>
      <c r="F779" s="177">
        <v>292</v>
      </c>
      <c r="G779" s="177">
        <v>80</v>
      </c>
      <c r="H779" s="178">
        <v>181</v>
      </c>
      <c r="I779" s="172">
        <v>496</v>
      </c>
      <c r="J779" s="177">
        <v>222</v>
      </c>
      <c r="K779" s="177">
        <v>75</v>
      </c>
      <c r="L779" s="178">
        <v>199</v>
      </c>
      <c r="M779" s="172">
        <v>456</v>
      </c>
      <c r="N779" s="177">
        <v>228</v>
      </c>
      <c r="O779" s="177">
        <v>64</v>
      </c>
      <c r="P779" s="178">
        <v>164</v>
      </c>
    </row>
    <row r="780" spans="1:16" x14ac:dyDescent="0.3">
      <c r="A780" s="175" t="s">
        <v>938</v>
      </c>
      <c r="B780" s="176" t="s">
        <v>939</v>
      </c>
      <c r="C780" s="176" t="s">
        <v>1972</v>
      </c>
      <c r="D780" s="175" t="s">
        <v>147</v>
      </c>
      <c r="E780" s="172">
        <v>523</v>
      </c>
      <c r="F780" s="177">
        <v>255</v>
      </c>
      <c r="G780" s="177">
        <v>109</v>
      </c>
      <c r="H780" s="178">
        <v>159</v>
      </c>
      <c r="I780" s="172">
        <v>512</v>
      </c>
      <c r="J780" s="177">
        <v>257</v>
      </c>
      <c r="K780" s="177">
        <v>102</v>
      </c>
      <c r="L780" s="178">
        <v>153</v>
      </c>
      <c r="M780" s="172">
        <v>474</v>
      </c>
      <c r="N780" s="177">
        <v>241</v>
      </c>
      <c r="O780" s="177">
        <v>97</v>
      </c>
      <c r="P780" s="178">
        <v>136</v>
      </c>
    </row>
    <row r="781" spans="1:16" x14ac:dyDescent="0.3">
      <c r="A781" s="175" t="s">
        <v>938</v>
      </c>
      <c r="B781" s="176" t="s">
        <v>712</v>
      </c>
      <c r="C781" s="176" t="s">
        <v>1973</v>
      </c>
      <c r="D781" s="175" t="s">
        <v>726</v>
      </c>
      <c r="E781" s="172">
        <v>450</v>
      </c>
      <c r="F781" s="177">
        <v>107</v>
      </c>
      <c r="G781" s="177">
        <v>223</v>
      </c>
      <c r="H781" s="178">
        <v>120</v>
      </c>
      <c r="I781" s="172">
        <v>487</v>
      </c>
      <c r="J781" s="177">
        <v>119</v>
      </c>
      <c r="K781" s="177">
        <v>231</v>
      </c>
      <c r="L781" s="178">
        <v>137</v>
      </c>
      <c r="M781" s="172">
        <v>496</v>
      </c>
      <c r="N781" s="177">
        <v>110</v>
      </c>
      <c r="O781" s="177">
        <v>244</v>
      </c>
      <c r="P781" s="178">
        <v>142</v>
      </c>
    </row>
    <row r="782" spans="1:16" x14ac:dyDescent="0.3">
      <c r="A782" s="175" t="s">
        <v>1162</v>
      </c>
      <c r="B782" s="176" t="s">
        <v>108</v>
      </c>
      <c r="C782" s="176" t="s">
        <v>1974</v>
      </c>
      <c r="D782" s="175" t="s">
        <v>181</v>
      </c>
      <c r="E782" s="172">
        <v>424</v>
      </c>
      <c r="F782" s="177">
        <v>241</v>
      </c>
      <c r="G782" s="177">
        <v>85</v>
      </c>
      <c r="H782" s="178">
        <v>98</v>
      </c>
      <c r="I782" s="172">
        <v>465</v>
      </c>
      <c r="J782" s="177">
        <v>241</v>
      </c>
      <c r="K782" s="177">
        <v>83</v>
      </c>
      <c r="L782" s="178">
        <v>141</v>
      </c>
      <c r="M782" s="172">
        <v>515</v>
      </c>
      <c r="N782" s="177">
        <v>242</v>
      </c>
      <c r="O782" s="177">
        <v>106</v>
      </c>
      <c r="P782" s="178">
        <v>167</v>
      </c>
    </row>
    <row r="783" spans="1:16" x14ac:dyDescent="0.3">
      <c r="A783" s="175" t="s">
        <v>260</v>
      </c>
      <c r="B783" s="176" t="s">
        <v>272</v>
      </c>
      <c r="C783" s="176" t="s">
        <v>1975</v>
      </c>
      <c r="D783" s="175" t="s">
        <v>566</v>
      </c>
      <c r="E783" s="172">
        <v>483</v>
      </c>
      <c r="F783" s="177">
        <v>210</v>
      </c>
      <c r="G783" s="177">
        <v>105</v>
      </c>
      <c r="H783" s="178">
        <v>168</v>
      </c>
      <c r="I783" s="172">
        <v>486</v>
      </c>
      <c r="J783" s="177">
        <v>209</v>
      </c>
      <c r="K783" s="177">
        <v>99</v>
      </c>
      <c r="L783" s="178">
        <v>178</v>
      </c>
      <c r="M783" s="172">
        <v>487</v>
      </c>
      <c r="N783" s="177">
        <v>214</v>
      </c>
      <c r="O783" s="177">
        <v>96</v>
      </c>
      <c r="P783" s="178">
        <v>177</v>
      </c>
    </row>
    <row r="784" spans="1:16" x14ac:dyDescent="0.3">
      <c r="A784" s="175" t="s">
        <v>1085</v>
      </c>
      <c r="B784" s="176" t="s">
        <v>712</v>
      </c>
      <c r="C784" s="176" t="s">
        <v>1976</v>
      </c>
      <c r="D784" s="175" t="s">
        <v>446</v>
      </c>
      <c r="E784" s="172">
        <v>457</v>
      </c>
      <c r="F784" s="177">
        <v>191</v>
      </c>
      <c r="G784" s="177">
        <v>131</v>
      </c>
      <c r="H784" s="178">
        <v>135</v>
      </c>
      <c r="I784" s="172">
        <v>513</v>
      </c>
      <c r="J784" s="177">
        <v>192</v>
      </c>
      <c r="K784" s="177">
        <v>138</v>
      </c>
      <c r="L784" s="178">
        <v>183</v>
      </c>
      <c r="M784" s="172">
        <v>481</v>
      </c>
      <c r="N784" s="177">
        <v>187</v>
      </c>
      <c r="O784" s="177">
        <v>117</v>
      </c>
      <c r="P784" s="178">
        <v>177</v>
      </c>
    </row>
    <row r="785" spans="1:16" x14ac:dyDescent="0.3">
      <c r="A785" s="175" t="s">
        <v>107</v>
      </c>
      <c r="B785" s="176" t="s">
        <v>475</v>
      </c>
      <c r="C785" s="176" t="s">
        <v>1977</v>
      </c>
      <c r="D785" s="175" t="s">
        <v>489</v>
      </c>
      <c r="E785" s="172">
        <v>441</v>
      </c>
      <c r="F785" s="177">
        <v>229</v>
      </c>
      <c r="G785" s="177">
        <v>42</v>
      </c>
      <c r="H785" s="178">
        <v>170</v>
      </c>
      <c r="I785" s="172">
        <v>495</v>
      </c>
      <c r="J785" s="177">
        <v>259</v>
      </c>
      <c r="K785" s="177">
        <v>42</v>
      </c>
      <c r="L785" s="178">
        <v>194</v>
      </c>
      <c r="M785" s="172">
        <v>508</v>
      </c>
      <c r="N785" s="177">
        <v>255</v>
      </c>
      <c r="O785" s="177">
        <v>34</v>
      </c>
      <c r="P785" s="178">
        <v>219</v>
      </c>
    </row>
    <row r="786" spans="1:16" x14ac:dyDescent="0.3">
      <c r="A786" s="175" t="s">
        <v>568</v>
      </c>
      <c r="B786" s="176" t="s">
        <v>939</v>
      </c>
      <c r="C786" s="176" t="s">
        <v>1978</v>
      </c>
      <c r="D786" s="175" t="s">
        <v>997</v>
      </c>
      <c r="E786" s="172">
        <v>418</v>
      </c>
      <c r="F786" s="177">
        <v>162</v>
      </c>
      <c r="G786" s="177">
        <v>182</v>
      </c>
      <c r="H786" s="178">
        <v>74</v>
      </c>
      <c r="I786" s="172">
        <v>481</v>
      </c>
      <c r="J786" s="177">
        <v>211</v>
      </c>
      <c r="K786" s="177">
        <v>191</v>
      </c>
      <c r="L786" s="178">
        <v>79</v>
      </c>
      <c r="M786" s="172">
        <v>478</v>
      </c>
      <c r="N786" s="177">
        <v>213</v>
      </c>
      <c r="O786" s="177">
        <v>191</v>
      </c>
      <c r="P786" s="178">
        <v>74</v>
      </c>
    </row>
    <row r="787" spans="1:16" x14ac:dyDescent="0.3">
      <c r="A787" s="175" t="s">
        <v>308</v>
      </c>
      <c r="B787" s="176" t="s">
        <v>1163</v>
      </c>
      <c r="C787" s="176" t="s">
        <v>1979</v>
      </c>
      <c r="D787" s="175" t="s">
        <v>1170</v>
      </c>
      <c r="E787" s="172">
        <v>471</v>
      </c>
      <c r="F787" s="177">
        <v>130</v>
      </c>
      <c r="G787" s="177">
        <v>289</v>
      </c>
      <c r="H787" s="178">
        <v>52</v>
      </c>
      <c r="I787" s="172">
        <v>531</v>
      </c>
      <c r="J787" s="177">
        <v>130</v>
      </c>
      <c r="K787" s="177">
        <v>341</v>
      </c>
      <c r="L787" s="178">
        <v>60</v>
      </c>
      <c r="M787" s="172">
        <v>484</v>
      </c>
      <c r="N787" s="177">
        <v>152</v>
      </c>
      <c r="O787" s="177">
        <v>271</v>
      </c>
      <c r="P787" s="178">
        <v>61</v>
      </c>
    </row>
    <row r="788" spans="1:16" x14ac:dyDescent="0.3">
      <c r="A788" s="175" t="s">
        <v>1038</v>
      </c>
      <c r="B788" s="176" t="s">
        <v>569</v>
      </c>
      <c r="C788" s="176" t="s">
        <v>1980</v>
      </c>
      <c r="D788" s="175" t="s">
        <v>612</v>
      </c>
      <c r="E788" s="172">
        <v>395</v>
      </c>
      <c r="F788" s="177">
        <v>241</v>
      </c>
      <c r="G788" s="177">
        <v>64</v>
      </c>
      <c r="H788" s="178">
        <v>90</v>
      </c>
      <c r="I788" s="172">
        <v>410</v>
      </c>
      <c r="J788" s="177">
        <v>237</v>
      </c>
      <c r="K788" s="177">
        <v>75</v>
      </c>
      <c r="L788" s="178">
        <v>98</v>
      </c>
      <c r="M788" s="172">
        <v>457</v>
      </c>
      <c r="N788" s="177">
        <v>311</v>
      </c>
      <c r="O788" s="177">
        <v>74</v>
      </c>
      <c r="P788" s="178">
        <v>72</v>
      </c>
    </row>
    <row r="789" spans="1:16" x14ac:dyDescent="0.3">
      <c r="A789" s="175" t="s">
        <v>1014</v>
      </c>
      <c r="B789" s="176" t="s">
        <v>748</v>
      </c>
      <c r="C789" s="176" t="s">
        <v>1981</v>
      </c>
      <c r="D789" s="175" t="s">
        <v>761</v>
      </c>
      <c r="E789" s="172">
        <v>475</v>
      </c>
      <c r="F789" s="177">
        <v>156</v>
      </c>
      <c r="G789" s="177">
        <v>209</v>
      </c>
      <c r="H789" s="178">
        <v>110</v>
      </c>
      <c r="I789" s="172">
        <v>479</v>
      </c>
      <c r="J789" s="177">
        <v>153</v>
      </c>
      <c r="K789" s="177">
        <v>213</v>
      </c>
      <c r="L789" s="178">
        <v>113</v>
      </c>
      <c r="M789" s="172">
        <v>478</v>
      </c>
      <c r="N789" s="177">
        <v>168</v>
      </c>
      <c r="O789" s="177">
        <v>200</v>
      </c>
      <c r="P789" s="178">
        <v>110</v>
      </c>
    </row>
    <row r="790" spans="1:16" x14ac:dyDescent="0.3">
      <c r="A790" s="175" t="s">
        <v>1162</v>
      </c>
      <c r="B790" s="176" t="s">
        <v>1039</v>
      </c>
      <c r="C790" s="176" t="s">
        <v>1982</v>
      </c>
      <c r="D790" s="175" t="s">
        <v>505</v>
      </c>
      <c r="E790" s="172">
        <v>431</v>
      </c>
      <c r="F790" s="177">
        <v>84</v>
      </c>
      <c r="G790" s="177">
        <v>219</v>
      </c>
      <c r="H790" s="178">
        <v>128</v>
      </c>
      <c r="I790" s="172">
        <v>505</v>
      </c>
      <c r="J790" s="177">
        <v>112</v>
      </c>
      <c r="K790" s="177">
        <v>237</v>
      </c>
      <c r="L790" s="178">
        <v>156</v>
      </c>
      <c r="M790" s="172">
        <v>462</v>
      </c>
      <c r="N790" s="177">
        <v>114</v>
      </c>
      <c r="O790" s="177">
        <v>209</v>
      </c>
      <c r="P790" s="178">
        <v>139</v>
      </c>
    </row>
    <row r="791" spans="1:16" x14ac:dyDescent="0.3">
      <c r="A791" s="175" t="s">
        <v>680</v>
      </c>
      <c r="B791" s="176" t="s">
        <v>108</v>
      </c>
      <c r="C791" s="176" t="s">
        <v>1983</v>
      </c>
      <c r="D791" s="175" t="s">
        <v>199</v>
      </c>
      <c r="E791" s="172">
        <v>473</v>
      </c>
      <c r="F791" s="177">
        <v>137</v>
      </c>
      <c r="G791" s="177">
        <v>144</v>
      </c>
      <c r="H791" s="178">
        <v>192</v>
      </c>
      <c r="I791" s="172">
        <v>484</v>
      </c>
      <c r="J791" s="177">
        <v>136</v>
      </c>
      <c r="K791" s="177">
        <v>152</v>
      </c>
      <c r="L791" s="178">
        <v>196</v>
      </c>
      <c r="M791" s="172">
        <v>491</v>
      </c>
      <c r="N791" s="177">
        <v>139</v>
      </c>
      <c r="O791" s="177">
        <v>144</v>
      </c>
      <c r="P791" s="178">
        <v>208</v>
      </c>
    </row>
    <row r="792" spans="1:16" x14ac:dyDescent="0.3">
      <c r="A792" s="175" t="s">
        <v>913</v>
      </c>
      <c r="B792" s="176" t="s">
        <v>1150</v>
      </c>
      <c r="C792" s="176" t="s">
        <v>1984</v>
      </c>
      <c r="D792" s="175" t="s">
        <v>906</v>
      </c>
      <c r="E792" s="172">
        <v>439</v>
      </c>
      <c r="F792" s="177">
        <v>231</v>
      </c>
      <c r="G792" s="177">
        <v>140</v>
      </c>
      <c r="H792" s="178">
        <v>68</v>
      </c>
      <c r="I792" s="172">
        <v>448</v>
      </c>
      <c r="J792" s="177">
        <v>229</v>
      </c>
      <c r="K792" s="177">
        <v>126</v>
      </c>
      <c r="L792" s="178">
        <v>93</v>
      </c>
      <c r="M792" s="172">
        <v>482</v>
      </c>
      <c r="N792" s="177">
        <v>236</v>
      </c>
      <c r="O792" s="177">
        <v>149</v>
      </c>
      <c r="P792" s="178">
        <v>97</v>
      </c>
    </row>
    <row r="793" spans="1:16" x14ac:dyDescent="0.3">
      <c r="A793" s="175" t="s">
        <v>568</v>
      </c>
      <c r="B793" s="176" t="s">
        <v>874</v>
      </c>
      <c r="C793" s="176" t="s">
        <v>1985</v>
      </c>
      <c r="D793" s="175" t="s">
        <v>901</v>
      </c>
      <c r="E793" s="172">
        <v>461</v>
      </c>
      <c r="F793" s="177">
        <v>234</v>
      </c>
      <c r="G793" s="177">
        <v>70</v>
      </c>
      <c r="H793" s="178">
        <v>157</v>
      </c>
      <c r="I793" s="172">
        <v>490</v>
      </c>
      <c r="J793" s="177">
        <v>231</v>
      </c>
      <c r="K793" s="177">
        <v>63</v>
      </c>
      <c r="L793" s="178">
        <v>196</v>
      </c>
      <c r="M793" s="172">
        <v>481</v>
      </c>
      <c r="N793" s="177">
        <v>237</v>
      </c>
      <c r="O793" s="177">
        <v>45</v>
      </c>
      <c r="P793" s="178">
        <v>199</v>
      </c>
    </row>
    <row r="794" spans="1:16" x14ac:dyDescent="0.3">
      <c r="A794" s="175" t="s">
        <v>819</v>
      </c>
      <c r="B794" s="176" t="s">
        <v>181</v>
      </c>
      <c r="C794" s="176" t="s">
        <v>1986</v>
      </c>
      <c r="D794" s="175" t="s">
        <v>827</v>
      </c>
      <c r="E794" s="172">
        <v>435</v>
      </c>
      <c r="F794" s="177">
        <v>158</v>
      </c>
      <c r="G794" s="177">
        <v>63</v>
      </c>
      <c r="H794" s="178">
        <v>214</v>
      </c>
      <c r="I794" s="172">
        <v>470</v>
      </c>
      <c r="J794" s="177">
        <v>167</v>
      </c>
      <c r="K794" s="177">
        <v>81</v>
      </c>
      <c r="L794" s="178">
        <v>222</v>
      </c>
      <c r="M794" s="172">
        <v>455</v>
      </c>
      <c r="N794" s="177">
        <v>176</v>
      </c>
      <c r="O794" s="177">
        <v>80</v>
      </c>
      <c r="P794" s="178">
        <v>199</v>
      </c>
    </row>
    <row r="795" spans="1:16" x14ac:dyDescent="0.3">
      <c r="A795" s="175" t="s">
        <v>107</v>
      </c>
      <c r="B795" s="176" t="s">
        <v>108</v>
      </c>
      <c r="C795" s="176" t="s">
        <v>1987</v>
      </c>
      <c r="D795" s="175" t="s">
        <v>123</v>
      </c>
      <c r="E795" s="172">
        <v>463</v>
      </c>
      <c r="F795" s="177">
        <v>175</v>
      </c>
      <c r="G795" s="177">
        <v>149</v>
      </c>
      <c r="H795" s="178">
        <v>139</v>
      </c>
      <c r="I795" s="172">
        <v>478</v>
      </c>
      <c r="J795" s="177">
        <v>180</v>
      </c>
      <c r="K795" s="177">
        <v>143</v>
      </c>
      <c r="L795" s="178">
        <v>155</v>
      </c>
      <c r="M795" s="172">
        <v>476</v>
      </c>
      <c r="N795" s="177">
        <v>181</v>
      </c>
      <c r="O795" s="177">
        <v>142</v>
      </c>
      <c r="P795" s="178">
        <v>153</v>
      </c>
    </row>
    <row r="796" spans="1:16" x14ac:dyDescent="0.3">
      <c r="A796" s="175" t="s">
        <v>308</v>
      </c>
      <c r="B796" s="176" t="s">
        <v>181</v>
      </c>
      <c r="C796" s="176" t="s">
        <v>1988</v>
      </c>
      <c r="D796" s="175" t="s">
        <v>849</v>
      </c>
      <c r="E796" s="172">
        <v>454</v>
      </c>
      <c r="F796" s="177">
        <v>104</v>
      </c>
      <c r="G796" s="177">
        <v>151</v>
      </c>
      <c r="H796" s="178">
        <v>199</v>
      </c>
      <c r="I796" s="172">
        <v>490</v>
      </c>
      <c r="J796" s="177">
        <v>128</v>
      </c>
      <c r="K796" s="177">
        <v>153</v>
      </c>
      <c r="L796" s="178">
        <v>209</v>
      </c>
      <c r="M796" s="172">
        <v>466</v>
      </c>
      <c r="N796" s="177">
        <v>111</v>
      </c>
      <c r="O796" s="177">
        <v>157</v>
      </c>
      <c r="P796" s="178">
        <v>198</v>
      </c>
    </row>
    <row r="797" spans="1:16" x14ac:dyDescent="0.3">
      <c r="A797" s="175" t="s">
        <v>568</v>
      </c>
      <c r="B797" s="176" t="s">
        <v>569</v>
      </c>
      <c r="C797" s="176" t="s">
        <v>1989</v>
      </c>
      <c r="D797" s="175" t="s">
        <v>670</v>
      </c>
      <c r="E797" s="172">
        <v>412</v>
      </c>
      <c r="F797" s="177">
        <v>166</v>
      </c>
      <c r="G797" s="177">
        <v>197</v>
      </c>
      <c r="H797" s="178">
        <v>49</v>
      </c>
      <c r="I797" s="172">
        <v>417</v>
      </c>
      <c r="J797" s="177">
        <v>168</v>
      </c>
      <c r="K797" s="177">
        <v>201</v>
      </c>
      <c r="L797" s="178">
        <v>48</v>
      </c>
      <c r="M797" s="172">
        <v>477</v>
      </c>
      <c r="N797" s="177">
        <v>238</v>
      </c>
      <c r="O797" s="177">
        <v>191</v>
      </c>
      <c r="P797" s="178">
        <v>48</v>
      </c>
    </row>
    <row r="798" spans="1:16" x14ac:dyDescent="0.3">
      <c r="A798" s="175" t="s">
        <v>747</v>
      </c>
      <c r="B798" s="176" t="s">
        <v>506</v>
      </c>
      <c r="C798" s="176" t="s">
        <v>1990</v>
      </c>
      <c r="D798" s="175" t="s">
        <v>1030</v>
      </c>
      <c r="E798" s="172">
        <v>475</v>
      </c>
      <c r="F798" s="177">
        <v>350</v>
      </c>
      <c r="G798" s="177">
        <v>53</v>
      </c>
      <c r="H798" s="178">
        <v>72</v>
      </c>
      <c r="I798" s="172">
        <v>533</v>
      </c>
      <c r="J798" s="177">
        <v>321</v>
      </c>
      <c r="K798" s="177">
        <v>76</v>
      </c>
      <c r="L798" s="178">
        <v>136</v>
      </c>
      <c r="M798" s="172">
        <v>474</v>
      </c>
      <c r="N798" s="177">
        <v>239</v>
      </c>
      <c r="O798" s="177">
        <v>100</v>
      </c>
      <c r="P798" s="178">
        <v>135</v>
      </c>
    </row>
    <row r="799" spans="1:16" x14ac:dyDescent="0.3">
      <c r="A799" s="175" t="s">
        <v>234</v>
      </c>
      <c r="B799" s="176" t="s">
        <v>1039</v>
      </c>
      <c r="C799" s="176" t="s">
        <v>1991</v>
      </c>
      <c r="D799" s="175" t="s">
        <v>1071</v>
      </c>
      <c r="E799" s="172">
        <v>447</v>
      </c>
      <c r="F799" s="177">
        <v>174</v>
      </c>
      <c r="G799" s="177">
        <v>164</v>
      </c>
      <c r="H799" s="178">
        <v>109</v>
      </c>
      <c r="I799" s="172">
        <v>476</v>
      </c>
      <c r="J799" s="177">
        <v>185</v>
      </c>
      <c r="K799" s="177">
        <v>159</v>
      </c>
      <c r="L799" s="178">
        <v>132</v>
      </c>
      <c r="M799" s="172">
        <v>466</v>
      </c>
      <c r="N799" s="177">
        <v>187</v>
      </c>
      <c r="O799" s="177">
        <v>154</v>
      </c>
      <c r="P799" s="178">
        <v>125</v>
      </c>
    </row>
    <row r="800" spans="1:16" x14ac:dyDescent="0.3">
      <c r="A800" s="175" t="s">
        <v>539</v>
      </c>
      <c r="B800" s="176" t="s">
        <v>309</v>
      </c>
      <c r="C800" s="176" t="s">
        <v>1992</v>
      </c>
      <c r="D800" s="175" t="s">
        <v>350</v>
      </c>
      <c r="E800" s="172">
        <v>331</v>
      </c>
      <c r="F800" s="177">
        <v>116</v>
      </c>
      <c r="G800" s="177">
        <v>72</v>
      </c>
      <c r="H800" s="178">
        <v>143</v>
      </c>
      <c r="I800" s="172">
        <v>446</v>
      </c>
      <c r="J800" s="177">
        <v>120</v>
      </c>
      <c r="K800" s="177">
        <v>169</v>
      </c>
      <c r="L800" s="178">
        <v>157</v>
      </c>
      <c r="M800" s="172">
        <v>470</v>
      </c>
      <c r="N800" s="177">
        <v>149</v>
      </c>
      <c r="O800" s="177">
        <v>166</v>
      </c>
      <c r="P800" s="178">
        <v>155</v>
      </c>
    </row>
    <row r="801" spans="1:16" x14ac:dyDescent="0.3">
      <c r="A801" s="175" t="s">
        <v>234</v>
      </c>
      <c r="B801" s="176" t="s">
        <v>261</v>
      </c>
      <c r="C801" s="176" t="s">
        <v>1993</v>
      </c>
      <c r="D801" s="175" t="s">
        <v>275</v>
      </c>
      <c r="E801" s="172">
        <v>487</v>
      </c>
      <c r="F801" s="177">
        <v>302</v>
      </c>
      <c r="G801" s="177">
        <v>79</v>
      </c>
      <c r="H801" s="178">
        <v>106</v>
      </c>
      <c r="I801" s="172">
        <v>470</v>
      </c>
      <c r="J801" s="177">
        <v>302</v>
      </c>
      <c r="K801" s="177">
        <v>53</v>
      </c>
      <c r="L801" s="178">
        <v>115</v>
      </c>
      <c r="M801" s="172">
        <v>480</v>
      </c>
      <c r="N801" s="177">
        <v>300</v>
      </c>
      <c r="O801" s="177">
        <v>56</v>
      </c>
      <c r="P801" s="178">
        <v>124</v>
      </c>
    </row>
    <row r="802" spans="1:16" x14ac:dyDescent="0.3">
      <c r="A802" s="175" t="s">
        <v>938</v>
      </c>
      <c r="B802" s="176" t="s">
        <v>272</v>
      </c>
      <c r="C802" s="176" t="s">
        <v>1994</v>
      </c>
      <c r="D802" s="176" t="s">
        <v>542</v>
      </c>
      <c r="E802" s="172">
        <v>463</v>
      </c>
      <c r="F802" s="177">
        <v>235</v>
      </c>
      <c r="G802" s="177">
        <v>112</v>
      </c>
      <c r="H802" s="178">
        <v>116</v>
      </c>
      <c r="I802" s="172">
        <v>541</v>
      </c>
      <c r="J802" s="177">
        <v>267</v>
      </c>
      <c r="K802" s="177">
        <v>136</v>
      </c>
      <c r="L802" s="178">
        <v>138</v>
      </c>
      <c r="M802" s="172">
        <v>479</v>
      </c>
      <c r="N802" s="177">
        <v>212</v>
      </c>
      <c r="O802" s="177">
        <v>121</v>
      </c>
      <c r="P802" s="178">
        <v>146</v>
      </c>
    </row>
    <row r="803" spans="1:16" x14ac:dyDescent="0.3">
      <c r="A803" s="175" t="s">
        <v>873</v>
      </c>
      <c r="B803" s="176" t="s">
        <v>261</v>
      </c>
      <c r="C803" s="176" t="s">
        <v>1995</v>
      </c>
      <c r="D803" s="175" t="s">
        <v>282</v>
      </c>
      <c r="E803" s="172">
        <v>452</v>
      </c>
      <c r="F803" s="177">
        <v>165</v>
      </c>
      <c r="G803" s="177">
        <v>99</v>
      </c>
      <c r="H803" s="178">
        <v>188</v>
      </c>
      <c r="I803" s="172">
        <v>485</v>
      </c>
      <c r="J803" s="177">
        <v>165</v>
      </c>
      <c r="K803" s="177">
        <v>103</v>
      </c>
      <c r="L803" s="178">
        <v>217</v>
      </c>
      <c r="M803" s="172">
        <v>460</v>
      </c>
      <c r="N803" s="177">
        <v>166</v>
      </c>
      <c r="O803" s="177">
        <v>87</v>
      </c>
      <c r="P803" s="178">
        <v>207</v>
      </c>
    </row>
    <row r="804" spans="1:16" x14ac:dyDescent="0.3">
      <c r="A804" s="175" t="s">
        <v>512</v>
      </c>
      <c r="B804" s="176" t="s">
        <v>681</v>
      </c>
      <c r="C804" s="176" t="s">
        <v>1996</v>
      </c>
      <c r="D804" s="175" t="s">
        <v>710</v>
      </c>
      <c r="E804" s="172">
        <v>376</v>
      </c>
      <c r="F804" s="177">
        <v>136</v>
      </c>
      <c r="G804" s="177">
        <v>110</v>
      </c>
      <c r="H804" s="178">
        <v>130</v>
      </c>
      <c r="I804" s="172">
        <v>475</v>
      </c>
      <c r="J804" s="177">
        <v>182</v>
      </c>
      <c r="K804" s="177">
        <v>129</v>
      </c>
      <c r="L804" s="178">
        <v>164</v>
      </c>
      <c r="M804" s="172">
        <v>470</v>
      </c>
      <c r="N804" s="177">
        <v>186</v>
      </c>
      <c r="O804" s="177">
        <v>119</v>
      </c>
      <c r="P804" s="178">
        <v>165</v>
      </c>
    </row>
    <row r="805" spans="1:16" x14ac:dyDescent="0.3">
      <c r="A805" s="175" t="s">
        <v>873</v>
      </c>
      <c r="B805" s="176" t="s">
        <v>261</v>
      </c>
      <c r="C805" s="176" t="s">
        <v>1997</v>
      </c>
      <c r="D805" s="175" t="s">
        <v>302</v>
      </c>
      <c r="E805" s="172">
        <v>486</v>
      </c>
      <c r="F805" s="177">
        <v>153</v>
      </c>
      <c r="G805" s="177">
        <v>267</v>
      </c>
      <c r="H805" s="178">
        <v>66</v>
      </c>
      <c r="I805" s="172">
        <v>481</v>
      </c>
      <c r="J805" s="177">
        <v>147</v>
      </c>
      <c r="K805" s="177">
        <v>248</v>
      </c>
      <c r="L805" s="178">
        <v>86</v>
      </c>
      <c r="M805" s="172">
        <v>485</v>
      </c>
      <c r="N805" s="177">
        <v>127</v>
      </c>
      <c r="O805" s="177">
        <v>255</v>
      </c>
      <c r="P805" s="178">
        <v>103</v>
      </c>
    </row>
    <row r="806" spans="1:16" x14ac:dyDescent="0.3">
      <c r="A806" s="175" t="s">
        <v>568</v>
      </c>
      <c r="B806" s="176" t="s">
        <v>181</v>
      </c>
      <c r="C806" s="176" t="s">
        <v>1998</v>
      </c>
      <c r="D806" s="175" t="s">
        <v>840</v>
      </c>
      <c r="E806" s="172">
        <v>426</v>
      </c>
      <c r="F806" s="177">
        <v>201</v>
      </c>
      <c r="G806" s="177">
        <v>46</v>
      </c>
      <c r="H806" s="178">
        <v>179</v>
      </c>
      <c r="I806" s="172">
        <v>463</v>
      </c>
      <c r="J806" s="177">
        <v>209</v>
      </c>
      <c r="K806" s="177">
        <v>44</v>
      </c>
      <c r="L806" s="178">
        <v>210</v>
      </c>
      <c r="M806" s="172">
        <v>464</v>
      </c>
      <c r="N806" s="177">
        <v>213</v>
      </c>
      <c r="O806" s="177">
        <v>44</v>
      </c>
      <c r="P806" s="178">
        <v>207</v>
      </c>
    </row>
    <row r="807" spans="1:16" x14ac:dyDescent="0.3">
      <c r="A807" s="175" t="s">
        <v>457</v>
      </c>
      <c r="B807" s="176" t="s">
        <v>181</v>
      </c>
      <c r="C807" s="176" t="s">
        <v>1999</v>
      </c>
      <c r="D807" s="175" t="s">
        <v>836</v>
      </c>
      <c r="E807" s="172">
        <v>416</v>
      </c>
      <c r="F807" s="177">
        <v>145</v>
      </c>
      <c r="G807" s="177">
        <v>177</v>
      </c>
      <c r="H807" s="178">
        <v>94</v>
      </c>
      <c r="I807" s="172">
        <v>463</v>
      </c>
      <c r="J807" s="177">
        <v>156</v>
      </c>
      <c r="K807" s="177">
        <v>203</v>
      </c>
      <c r="L807" s="178">
        <v>104</v>
      </c>
      <c r="M807" s="172">
        <v>460</v>
      </c>
      <c r="N807" s="177">
        <v>150</v>
      </c>
      <c r="O807" s="177">
        <v>212</v>
      </c>
      <c r="P807" s="178">
        <v>98</v>
      </c>
    </row>
    <row r="808" spans="1:16" x14ac:dyDescent="0.3">
      <c r="A808" s="175" t="s">
        <v>107</v>
      </c>
      <c r="B808" s="176" t="s">
        <v>874</v>
      </c>
      <c r="C808" s="176" t="s">
        <v>2000</v>
      </c>
      <c r="D808" s="175" t="s">
        <v>906</v>
      </c>
      <c r="E808" s="172">
        <v>447</v>
      </c>
      <c r="F808" s="177">
        <v>123</v>
      </c>
      <c r="G808" s="177">
        <v>264</v>
      </c>
      <c r="H808" s="178">
        <v>60</v>
      </c>
      <c r="I808" s="172">
        <v>440</v>
      </c>
      <c r="J808" s="177">
        <v>125</v>
      </c>
      <c r="K808" s="177">
        <v>252</v>
      </c>
      <c r="L808" s="178">
        <v>63</v>
      </c>
      <c r="M808" s="172">
        <v>457</v>
      </c>
      <c r="N808" s="177">
        <v>168</v>
      </c>
      <c r="O808" s="177">
        <v>233</v>
      </c>
      <c r="P808" s="178">
        <v>56</v>
      </c>
    </row>
    <row r="809" spans="1:16" x14ac:dyDescent="0.3">
      <c r="A809" s="175" t="s">
        <v>474</v>
      </c>
      <c r="B809" s="176" t="s">
        <v>939</v>
      </c>
      <c r="C809" s="176" t="s">
        <v>2001</v>
      </c>
      <c r="D809" s="175" t="s">
        <v>964</v>
      </c>
      <c r="E809" s="172">
        <v>452</v>
      </c>
      <c r="F809" s="177">
        <v>243</v>
      </c>
      <c r="G809" s="177">
        <v>78</v>
      </c>
      <c r="H809" s="178">
        <v>131</v>
      </c>
      <c r="I809" s="172">
        <v>462</v>
      </c>
      <c r="J809" s="177">
        <v>244</v>
      </c>
      <c r="K809" s="177">
        <v>77</v>
      </c>
      <c r="L809" s="178">
        <v>141</v>
      </c>
      <c r="M809" s="172">
        <v>461</v>
      </c>
      <c r="N809" s="177">
        <v>239</v>
      </c>
      <c r="O809" s="177">
        <v>84</v>
      </c>
      <c r="P809" s="178">
        <v>138</v>
      </c>
    </row>
    <row r="810" spans="1:16" x14ac:dyDescent="0.3">
      <c r="A810" s="175" t="s">
        <v>1122</v>
      </c>
      <c r="B810" s="176" t="s">
        <v>181</v>
      </c>
      <c r="C810" s="176" t="s">
        <v>2002</v>
      </c>
      <c r="D810" s="175" t="s">
        <v>867</v>
      </c>
      <c r="E810" s="172">
        <v>384</v>
      </c>
      <c r="F810" s="177">
        <v>137</v>
      </c>
      <c r="G810" s="177">
        <v>138</v>
      </c>
      <c r="H810" s="178">
        <v>109</v>
      </c>
      <c r="I810" s="172">
        <v>466</v>
      </c>
      <c r="J810" s="177">
        <v>187</v>
      </c>
      <c r="K810" s="177">
        <v>130</v>
      </c>
      <c r="L810" s="178">
        <v>149</v>
      </c>
      <c r="M810" s="172">
        <v>463</v>
      </c>
      <c r="N810" s="177">
        <v>183</v>
      </c>
      <c r="O810" s="177">
        <v>130</v>
      </c>
      <c r="P810" s="178">
        <v>150</v>
      </c>
    </row>
    <row r="811" spans="1:16" x14ac:dyDescent="0.3">
      <c r="A811" s="175" t="s">
        <v>711</v>
      </c>
      <c r="B811" s="176" t="s">
        <v>748</v>
      </c>
      <c r="C811" s="176" t="s">
        <v>2003</v>
      </c>
      <c r="D811" s="175" t="s">
        <v>752</v>
      </c>
      <c r="E811" s="172">
        <v>468</v>
      </c>
      <c r="F811" s="177">
        <v>250</v>
      </c>
      <c r="G811" s="177">
        <v>96</v>
      </c>
      <c r="H811" s="178">
        <v>122</v>
      </c>
      <c r="I811" s="172">
        <v>453</v>
      </c>
      <c r="J811" s="177">
        <v>243</v>
      </c>
      <c r="K811" s="177">
        <v>92</v>
      </c>
      <c r="L811" s="178">
        <v>118</v>
      </c>
      <c r="M811" s="172">
        <v>469</v>
      </c>
      <c r="N811" s="177">
        <v>250</v>
      </c>
      <c r="O811" s="177">
        <v>93</v>
      </c>
      <c r="P811" s="178">
        <v>126</v>
      </c>
    </row>
    <row r="812" spans="1:16" x14ac:dyDescent="0.3">
      <c r="A812" s="175" t="s">
        <v>1085</v>
      </c>
      <c r="B812" s="176" t="s">
        <v>261</v>
      </c>
      <c r="C812" s="176" t="s">
        <v>2004</v>
      </c>
      <c r="D812" s="175" t="s">
        <v>269</v>
      </c>
      <c r="E812" s="172">
        <v>414</v>
      </c>
      <c r="F812" s="177">
        <v>159</v>
      </c>
      <c r="G812" s="177">
        <v>111</v>
      </c>
      <c r="H812" s="178">
        <v>144</v>
      </c>
      <c r="I812" s="172">
        <v>454</v>
      </c>
      <c r="J812" s="177">
        <v>162</v>
      </c>
      <c r="K812" s="177">
        <v>117</v>
      </c>
      <c r="L812" s="178">
        <v>175</v>
      </c>
      <c r="M812" s="172">
        <v>472</v>
      </c>
      <c r="N812" s="177">
        <v>170</v>
      </c>
      <c r="O812" s="177">
        <v>115</v>
      </c>
      <c r="P812" s="178">
        <v>187</v>
      </c>
    </row>
    <row r="813" spans="1:16" x14ac:dyDescent="0.3">
      <c r="A813" s="175" t="s">
        <v>107</v>
      </c>
      <c r="B813" s="176" t="s">
        <v>235</v>
      </c>
      <c r="C813" s="176" t="s">
        <v>2005</v>
      </c>
      <c r="D813" s="175" t="s">
        <v>244</v>
      </c>
      <c r="E813" s="172">
        <v>385</v>
      </c>
      <c r="F813" s="177">
        <v>178</v>
      </c>
      <c r="G813" s="177">
        <v>145</v>
      </c>
      <c r="H813" s="178">
        <v>62</v>
      </c>
      <c r="I813" s="172">
        <v>402</v>
      </c>
      <c r="J813" s="177">
        <v>190</v>
      </c>
      <c r="K813" s="177">
        <v>148</v>
      </c>
      <c r="L813" s="178">
        <v>64</v>
      </c>
      <c r="M813" s="172">
        <v>461</v>
      </c>
      <c r="N813" s="177">
        <v>256</v>
      </c>
      <c r="O813" s="177">
        <v>139</v>
      </c>
      <c r="P813" s="178">
        <v>66</v>
      </c>
    </row>
    <row r="814" spans="1:16" x14ac:dyDescent="0.3">
      <c r="A814" s="175" t="s">
        <v>913</v>
      </c>
      <c r="B814" s="176" t="s">
        <v>939</v>
      </c>
      <c r="C814" s="176" t="s">
        <v>2006</v>
      </c>
      <c r="D814" s="175" t="s">
        <v>990</v>
      </c>
      <c r="E814" s="172">
        <v>489</v>
      </c>
      <c r="F814" s="177">
        <v>179</v>
      </c>
      <c r="G814" s="177">
        <v>248</v>
      </c>
      <c r="H814" s="178">
        <v>62</v>
      </c>
      <c r="I814" s="172">
        <v>504</v>
      </c>
      <c r="J814" s="177">
        <v>177</v>
      </c>
      <c r="K814" s="177">
        <v>256</v>
      </c>
      <c r="L814" s="178">
        <v>71</v>
      </c>
      <c r="M814" s="172">
        <v>462</v>
      </c>
      <c r="N814" s="177">
        <v>177</v>
      </c>
      <c r="O814" s="177">
        <v>210</v>
      </c>
      <c r="P814" s="178">
        <v>75</v>
      </c>
    </row>
    <row r="815" spans="1:16" x14ac:dyDescent="0.3">
      <c r="A815" s="175" t="s">
        <v>1130</v>
      </c>
      <c r="B815" s="176" t="s">
        <v>181</v>
      </c>
      <c r="C815" s="176" t="s">
        <v>2007</v>
      </c>
      <c r="D815" s="175" t="s">
        <v>866</v>
      </c>
      <c r="E815" s="172">
        <v>443</v>
      </c>
      <c r="F815" s="177">
        <v>102</v>
      </c>
      <c r="G815" s="177">
        <v>291</v>
      </c>
      <c r="H815" s="178">
        <v>50</v>
      </c>
      <c r="I815" s="172">
        <v>457</v>
      </c>
      <c r="J815" s="177">
        <v>103</v>
      </c>
      <c r="K815" s="177">
        <v>286</v>
      </c>
      <c r="L815" s="178">
        <v>68</v>
      </c>
      <c r="M815" s="172">
        <v>463</v>
      </c>
      <c r="N815" s="177">
        <v>117</v>
      </c>
      <c r="O815" s="177">
        <v>273</v>
      </c>
      <c r="P815" s="178">
        <v>73</v>
      </c>
    </row>
    <row r="816" spans="1:16" x14ac:dyDescent="0.3">
      <c r="A816" s="175" t="s">
        <v>711</v>
      </c>
      <c r="B816" s="176" t="s">
        <v>261</v>
      </c>
      <c r="C816" s="176" t="s">
        <v>2008</v>
      </c>
      <c r="D816" s="175" t="s">
        <v>271</v>
      </c>
      <c r="E816" s="172">
        <v>377</v>
      </c>
      <c r="F816" s="177">
        <v>175</v>
      </c>
      <c r="G816" s="177">
        <v>66</v>
      </c>
      <c r="H816" s="178">
        <v>136</v>
      </c>
      <c r="I816" s="172">
        <v>432</v>
      </c>
      <c r="J816" s="177">
        <v>172</v>
      </c>
      <c r="K816" s="177">
        <v>50</v>
      </c>
      <c r="L816" s="178">
        <v>210</v>
      </c>
      <c r="M816" s="172">
        <v>442</v>
      </c>
      <c r="N816" s="177">
        <v>174</v>
      </c>
      <c r="O816" s="177">
        <v>72</v>
      </c>
      <c r="P816" s="178">
        <v>196</v>
      </c>
    </row>
    <row r="817" spans="1:16" x14ac:dyDescent="0.3">
      <c r="A817" s="175" t="s">
        <v>938</v>
      </c>
      <c r="B817" s="176" t="s">
        <v>506</v>
      </c>
      <c r="C817" s="176" t="s">
        <v>2009</v>
      </c>
      <c r="D817" s="175" t="s">
        <v>1031</v>
      </c>
      <c r="E817" s="172">
        <v>410</v>
      </c>
      <c r="F817" s="177">
        <v>178</v>
      </c>
      <c r="G817" s="177">
        <v>120</v>
      </c>
      <c r="H817" s="178">
        <v>112</v>
      </c>
      <c r="I817" s="172">
        <v>464</v>
      </c>
      <c r="J817" s="177">
        <v>182</v>
      </c>
      <c r="K817" s="177">
        <v>121</v>
      </c>
      <c r="L817" s="178">
        <v>161</v>
      </c>
      <c r="M817" s="172">
        <v>460</v>
      </c>
      <c r="N817" s="177">
        <v>173</v>
      </c>
      <c r="O817" s="177">
        <v>122</v>
      </c>
      <c r="P817" s="178">
        <v>165</v>
      </c>
    </row>
    <row r="818" spans="1:16" x14ac:dyDescent="0.3">
      <c r="A818" s="175" t="s">
        <v>234</v>
      </c>
      <c r="B818" s="176" t="s">
        <v>506</v>
      </c>
      <c r="C818" s="176" t="s">
        <v>2010</v>
      </c>
      <c r="D818" s="175" t="s">
        <v>1028</v>
      </c>
      <c r="E818" s="172">
        <v>450</v>
      </c>
      <c r="F818" s="177">
        <v>158</v>
      </c>
      <c r="G818" s="177">
        <v>87</v>
      </c>
      <c r="H818" s="178">
        <v>205</v>
      </c>
      <c r="I818" s="172">
        <v>457</v>
      </c>
      <c r="J818" s="177">
        <v>158</v>
      </c>
      <c r="K818" s="177">
        <v>85</v>
      </c>
      <c r="L818" s="178">
        <v>214</v>
      </c>
      <c r="M818" s="172">
        <v>407</v>
      </c>
      <c r="N818" s="177">
        <v>155</v>
      </c>
      <c r="O818" s="177">
        <v>86</v>
      </c>
      <c r="P818" s="178">
        <v>166</v>
      </c>
    </row>
    <row r="819" spans="1:16" x14ac:dyDescent="0.3">
      <c r="A819" s="175" t="s">
        <v>568</v>
      </c>
      <c r="B819" s="176" t="s">
        <v>108</v>
      </c>
      <c r="C819" s="176" t="s">
        <v>2011</v>
      </c>
      <c r="D819" s="175" t="s">
        <v>136</v>
      </c>
      <c r="E819" s="172">
        <v>447</v>
      </c>
      <c r="F819" s="177">
        <v>155</v>
      </c>
      <c r="G819" s="177">
        <v>171</v>
      </c>
      <c r="H819" s="178">
        <v>121</v>
      </c>
      <c r="I819" s="172">
        <v>454</v>
      </c>
      <c r="J819" s="177">
        <v>165</v>
      </c>
      <c r="K819" s="177">
        <v>133</v>
      </c>
      <c r="L819" s="178">
        <v>156</v>
      </c>
      <c r="M819" s="172">
        <v>467</v>
      </c>
      <c r="N819" s="177">
        <v>170</v>
      </c>
      <c r="O819" s="177">
        <v>128</v>
      </c>
      <c r="P819" s="178">
        <v>169</v>
      </c>
    </row>
    <row r="820" spans="1:16" x14ac:dyDescent="0.3">
      <c r="A820" s="175" t="s">
        <v>308</v>
      </c>
      <c r="B820" s="176" t="s">
        <v>1039</v>
      </c>
      <c r="C820" s="176" t="s">
        <v>2012</v>
      </c>
      <c r="D820" s="175" t="s">
        <v>1044</v>
      </c>
      <c r="E820" s="172">
        <v>432</v>
      </c>
      <c r="F820" s="177">
        <v>225</v>
      </c>
      <c r="G820" s="177">
        <v>76</v>
      </c>
      <c r="H820" s="178">
        <v>131</v>
      </c>
      <c r="I820" s="172">
        <v>445</v>
      </c>
      <c r="J820" s="177">
        <v>228</v>
      </c>
      <c r="K820" s="177">
        <v>78</v>
      </c>
      <c r="L820" s="178">
        <v>139</v>
      </c>
      <c r="M820" s="172">
        <v>449</v>
      </c>
      <c r="N820" s="177">
        <v>230</v>
      </c>
      <c r="O820" s="177">
        <v>81</v>
      </c>
      <c r="P820" s="178">
        <v>138</v>
      </c>
    </row>
    <row r="821" spans="1:16" x14ac:dyDescent="0.3">
      <c r="A821" s="175" t="s">
        <v>938</v>
      </c>
      <c r="B821" s="176" t="s">
        <v>261</v>
      </c>
      <c r="C821" s="176" t="s">
        <v>2013</v>
      </c>
      <c r="D821" s="175" t="s">
        <v>288</v>
      </c>
      <c r="E821" s="172">
        <v>447</v>
      </c>
      <c r="F821" s="177">
        <v>164</v>
      </c>
      <c r="G821" s="177">
        <v>182</v>
      </c>
      <c r="H821" s="178">
        <v>101</v>
      </c>
      <c r="I821" s="172">
        <v>453</v>
      </c>
      <c r="J821" s="177">
        <v>167</v>
      </c>
      <c r="K821" s="177">
        <v>174</v>
      </c>
      <c r="L821" s="178">
        <v>112</v>
      </c>
      <c r="M821" s="172">
        <v>445</v>
      </c>
      <c r="N821" s="177">
        <v>169</v>
      </c>
      <c r="O821" s="177">
        <v>167</v>
      </c>
      <c r="P821" s="178">
        <v>109</v>
      </c>
    </row>
    <row r="822" spans="1:16" x14ac:dyDescent="0.3">
      <c r="A822" s="175" t="s">
        <v>308</v>
      </c>
      <c r="B822" s="176" t="s">
        <v>181</v>
      </c>
      <c r="C822" s="176" t="s">
        <v>2014</v>
      </c>
      <c r="D822" s="175" t="s">
        <v>839</v>
      </c>
      <c r="E822" s="172">
        <v>399</v>
      </c>
      <c r="F822" s="177">
        <v>176</v>
      </c>
      <c r="G822" s="177">
        <v>145</v>
      </c>
      <c r="H822" s="178">
        <v>78</v>
      </c>
      <c r="I822" s="172">
        <v>465</v>
      </c>
      <c r="J822" s="177">
        <v>181</v>
      </c>
      <c r="K822" s="177">
        <v>191</v>
      </c>
      <c r="L822" s="178">
        <v>93</v>
      </c>
      <c r="M822" s="172">
        <v>442</v>
      </c>
      <c r="N822" s="177">
        <v>177</v>
      </c>
      <c r="O822" s="177">
        <v>178</v>
      </c>
      <c r="P822" s="178">
        <v>87</v>
      </c>
    </row>
    <row r="823" spans="1:16" x14ac:dyDescent="0.3">
      <c r="A823" s="175" t="s">
        <v>260</v>
      </c>
      <c r="B823" s="176" t="s">
        <v>475</v>
      </c>
      <c r="C823" s="176" t="s">
        <v>2015</v>
      </c>
      <c r="D823" s="175" t="s">
        <v>490</v>
      </c>
      <c r="E823" s="172">
        <v>437</v>
      </c>
      <c r="F823" s="177">
        <v>227</v>
      </c>
      <c r="G823" s="177">
        <v>115</v>
      </c>
      <c r="H823" s="178">
        <v>95</v>
      </c>
      <c r="I823" s="172">
        <v>443</v>
      </c>
      <c r="J823" s="177">
        <v>230</v>
      </c>
      <c r="K823" s="177">
        <v>101</v>
      </c>
      <c r="L823" s="178">
        <v>112</v>
      </c>
      <c r="M823" s="172">
        <v>442</v>
      </c>
      <c r="N823" s="177">
        <v>232</v>
      </c>
      <c r="O823" s="177">
        <v>104</v>
      </c>
      <c r="P823" s="178">
        <v>106</v>
      </c>
    </row>
    <row r="824" spans="1:16" x14ac:dyDescent="0.3">
      <c r="A824" s="175" t="s">
        <v>938</v>
      </c>
      <c r="B824" s="176" t="s">
        <v>475</v>
      </c>
      <c r="C824" s="176" t="s">
        <v>2016</v>
      </c>
      <c r="D824" s="175" t="s">
        <v>500</v>
      </c>
      <c r="E824" s="172">
        <v>381</v>
      </c>
      <c r="F824" s="177">
        <v>166</v>
      </c>
      <c r="G824" s="177">
        <v>43</v>
      </c>
      <c r="H824" s="178">
        <v>172</v>
      </c>
      <c r="I824" s="172">
        <v>496</v>
      </c>
      <c r="J824" s="177">
        <v>168</v>
      </c>
      <c r="K824" s="177">
        <v>157</v>
      </c>
      <c r="L824" s="178">
        <v>171</v>
      </c>
      <c r="M824" s="172">
        <v>434</v>
      </c>
      <c r="N824" s="177">
        <v>167</v>
      </c>
      <c r="O824" s="177">
        <v>109</v>
      </c>
      <c r="P824" s="178">
        <v>158</v>
      </c>
    </row>
    <row r="825" spans="1:16" x14ac:dyDescent="0.3">
      <c r="A825" s="175" t="s">
        <v>308</v>
      </c>
      <c r="B825" s="176" t="s">
        <v>309</v>
      </c>
      <c r="C825" s="176" t="s">
        <v>2017</v>
      </c>
      <c r="D825" s="175" t="s">
        <v>413</v>
      </c>
      <c r="E825" s="172">
        <v>417</v>
      </c>
      <c r="F825" s="177">
        <v>101</v>
      </c>
      <c r="G825" s="177">
        <v>208</v>
      </c>
      <c r="H825" s="178">
        <v>108</v>
      </c>
      <c r="I825" s="172">
        <v>433</v>
      </c>
      <c r="J825" s="177">
        <v>107</v>
      </c>
      <c r="K825" s="177">
        <v>211</v>
      </c>
      <c r="L825" s="178">
        <v>115</v>
      </c>
      <c r="M825" s="172">
        <v>447</v>
      </c>
      <c r="N825" s="177">
        <v>108</v>
      </c>
      <c r="O825" s="177">
        <v>223</v>
      </c>
      <c r="P825" s="178">
        <v>116</v>
      </c>
    </row>
    <row r="826" spans="1:16" x14ac:dyDescent="0.3">
      <c r="A826" s="175" t="s">
        <v>1130</v>
      </c>
      <c r="B826" s="176" t="s">
        <v>235</v>
      </c>
      <c r="C826" s="176" t="s">
        <v>2018</v>
      </c>
      <c r="D826" s="175" t="s">
        <v>248</v>
      </c>
      <c r="E826" s="172">
        <v>395</v>
      </c>
      <c r="F826" s="177">
        <v>195</v>
      </c>
      <c r="G826" s="177">
        <v>100</v>
      </c>
      <c r="H826" s="178">
        <v>100</v>
      </c>
      <c r="I826" s="172">
        <v>438</v>
      </c>
      <c r="J826" s="177">
        <v>199</v>
      </c>
      <c r="K826" s="177">
        <v>100</v>
      </c>
      <c r="L826" s="178">
        <v>139</v>
      </c>
      <c r="M826" s="172">
        <v>425</v>
      </c>
      <c r="N826" s="177">
        <v>203</v>
      </c>
      <c r="O826" s="177">
        <v>103</v>
      </c>
      <c r="P826" s="178">
        <v>119</v>
      </c>
    </row>
    <row r="827" spans="1:16" x14ac:dyDescent="0.3">
      <c r="A827" s="175" t="s">
        <v>107</v>
      </c>
      <c r="B827" s="176" t="s">
        <v>475</v>
      </c>
      <c r="C827" s="176" t="s">
        <v>2019</v>
      </c>
      <c r="D827" s="175" t="s">
        <v>491</v>
      </c>
      <c r="E827" s="172">
        <v>317</v>
      </c>
      <c r="F827" s="177">
        <v>82</v>
      </c>
      <c r="G827" s="177">
        <v>91</v>
      </c>
      <c r="H827" s="178">
        <v>144</v>
      </c>
      <c r="I827" s="172">
        <v>437</v>
      </c>
      <c r="J827" s="177">
        <v>97</v>
      </c>
      <c r="K827" s="177">
        <v>96</v>
      </c>
      <c r="L827" s="178">
        <v>244</v>
      </c>
      <c r="M827" s="172">
        <v>350</v>
      </c>
      <c r="N827" s="177">
        <v>101</v>
      </c>
      <c r="O827" s="177">
        <v>99</v>
      </c>
      <c r="P827" s="178">
        <v>150</v>
      </c>
    </row>
    <row r="828" spans="1:16" x14ac:dyDescent="0.3">
      <c r="A828" s="175" t="s">
        <v>308</v>
      </c>
      <c r="B828" s="176" t="s">
        <v>569</v>
      </c>
      <c r="C828" s="176" t="s">
        <v>2020</v>
      </c>
      <c r="D828" s="175" t="s">
        <v>614</v>
      </c>
      <c r="E828" s="172">
        <v>462</v>
      </c>
      <c r="F828" s="177">
        <v>209</v>
      </c>
      <c r="G828" s="177">
        <v>117</v>
      </c>
      <c r="H828" s="178">
        <v>136</v>
      </c>
      <c r="I828" s="172">
        <v>443</v>
      </c>
      <c r="J828" s="177">
        <v>172</v>
      </c>
      <c r="K828" s="177">
        <v>115</v>
      </c>
      <c r="L828" s="178">
        <v>156</v>
      </c>
      <c r="M828" s="172">
        <v>438</v>
      </c>
      <c r="N828" s="177">
        <v>174</v>
      </c>
      <c r="O828" s="177">
        <v>113</v>
      </c>
      <c r="P828" s="178">
        <v>151</v>
      </c>
    </row>
    <row r="829" spans="1:16" x14ac:dyDescent="0.3">
      <c r="A829" s="175" t="s">
        <v>1038</v>
      </c>
      <c r="B829" s="176" t="s">
        <v>874</v>
      </c>
      <c r="C829" s="176" t="s">
        <v>2021</v>
      </c>
      <c r="D829" s="175" t="s">
        <v>884</v>
      </c>
      <c r="E829" s="172">
        <v>375</v>
      </c>
      <c r="F829" s="177">
        <v>168</v>
      </c>
      <c r="G829" s="177">
        <v>42</v>
      </c>
      <c r="H829" s="178">
        <v>165</v>
      </c>
      <c r="I829" s="172">
        <v>439</v>
      </c>
      <c r="J829" s="177">
        <v>175</v>
      </c>
      <c r="K829" s="177">
        <v>72</v>
      </c>
      <c r="L829" s="178">
        <v>192</v>
      </c>
      <c r="M829" s="172">
        <v>435</v>
      </c>
      <c r="N829" s="177">
        <v>174</v>
      </c>
      <c r="O829" s="177">
        <v>77</v>
      </c>
      <c r="P829" s="178">
        <v>184</v>
      </c>
    </row>
    <row r="830" spans="1:16" x14ac:dyDescent="0.3">
      <c r="A830" s="175" t="s">
        <v>539</v>
      </c>
      <c r="B830" s="176" t="s">
        <v>1123</v>
      </c>
      <c r="C830" s="176" t="s">
        <v>2022</v>
      </c>
      <c r="D830" s="175" t="s">
        <v>1127</v>
      </c>
      <c r="E830" s="172">
        <v>413</v>
      </c>
      <c r="F830" s="177">
        <v>91</v>
      </c>
      <c r="G830" s="177">
        <v>225</v>
      </c>
      <c r="H830" s="178">
        <v>97</v>
      </c>
      <c r="I830" s="172">
        <v>439</v>
      </c>
      <c r="J830" s="177">
        <v>94</v>
      </c>
      <c r="K830" s="177">
        <v>231</v>
      </c>
      <c r="L830" s="178">
        <v>114</v>
      </c>
      <c r="M830" s="172">
        <v>436</v>
      </c>
      <c r="N830" s="177">
        <v>91</v>
      </c>
      <c r="O830" s="177">
        <v>234</v>
      </c>
      <c r="P830" s="178">
        <v>111</v>
      </c>
    </row>
    <row r="831" spans="1:16" x14ac:dyDescent="0.3">
      <c r="A831" s="175" t="s">
        <v>819</v>
      </c>
      <c r="B831" s="176" t="s">
        <v>181</v>
      </c>
      <c r="C831" s="176" t="s">
        <v>2023</v>
      </c>
      <c r="D831" s="175" t="s">
        <v>829</v>
      </c>
      <c r="E831" s="172">
        <v>398</v>
      </c>
      <c r="F831" s="177">
        <v>168</v>
      </c>
      <c r="G831" s="177">
        <v>56</v>
      </c>
      <c r="H831" s="178">
        <v>174</v>
      </c>
      <c r="I831" s="172">
        <v>434</v>
      </c>
      <c r="J831" s="177">
        <v>178</v>
      </c>
      <c r="K831" s="177">
        <v>55</v>
      </c>
      <c r="L831" s="178">
        <v>201</v>
      </c>
      <c r="M831" s="172">
        <v>451</v>
      </c>
      <c r="N831" s="177">
        <v>182</v>
      </c>
      <c r="O831" s="177">
        <v>56</v>
      </c>
      <c r="P831" s="178">
        <v>213</v>
      </c>
    </row>
    <row r="832" spans="1:16" x14ac:dyDescent="0.3">
      <c r="A832" s="175" t="s">
        <v>308</v>
      </c>
      <c r="B832" s="176" t="s">
        <v>458</v>
      </c>
      <c r="C832" s="176" t="s">
        <v>2024</v>
      </c>
      <c r="D832" s="175" t="s">
        <v>466</v>
      </c>
      <c r="E832" s="172">
        <v>485</v>
      </c>
      <c r="F832" s="177">
        <v>236</v>
      </c>
      <c r="G832" s="177">
        <v>143</v>
      </c>
      <c r="H832" s="178">
        <v>106</v>
      </c>
      <c r="I832" s="172">
        <v>484</v>
      </c>
      <c r="J832" s="177">
        <v>241</v>
      </c>
      <c r="K832" s="177">
        <v>121</v>
      </c>
      <c r="L832" s="178">
        <v>122</v>
      </c>
      <c r="M832" s="172">
        <v>428</v>
      </c>
      <c r="N832" s="177">
        <v>242</v>
      </c>
      <c r="O832" s="177">
        <v>75</v>
      </c>
      <c r="P832" s="178">
        <v>111</v>
      </c>
    </row>
    <row r="833" spans="1:16" x14ac:dyDescent="0.3">
      <c r="A833" s="175" t="s">
        <v>938</v>
      </c>
      <c r="B833" s="176" t="s">
        <v>506</v>
      </c>
      <c r="C833" s="176" t="s">
        <v>2025</v>
      </c>
      <c r="D833" s="175" t="s">
        <v>1017</v>
      </c>
      <c r="E833" s="172">
        <v>367</v>
      </c>
      <c r="F833" s="177">
        <v>181</v>
      </c>
      <c r="G833" s="177">
        <v>57</v>
      </c>
      <c r="H833" s="178">
        <v>129</v>
      </c>
      <c r="I833" s="172">
        <v>425</v>
      </c>
      <c r="J833" s="177">
        <v>208</v>
      </c>
      <c r="K833" s="177">
        <v>45</v>
      </c>
      <c r="L833" s="178">
        <v>172</v>
      </c>
      <c r="M833" s="172">
        <v>433</v>
      </c>
      <c r="N833" s="177">
        <v>220</v>
      </c>
      <c r="O833" s="177">
        <v>45</v>
      </c>
      <c r="P833" s="178">
        <v>168</v>
      </c>
    </row>
    <row r="834" spans="1:16" x14ac:dyDescent="0.3">
      <c r="A834" s="175" t="s">
        <v>792</v>
      </c>
      <c r="B834" s="176" t="s">
        <v>309</v>
      </c>
      <c r="C834" s="176" t="s">
        <v>2026</v>
      </c>
      <c r="D834" s="175" t="s">
        <v>326</v>
      </c>
      <c r="E834" s="172">
        <v>495</v>
      </c>
      <c r="F834" s="177">
        <v>301</v>
      </c>
      <c r="G834" s="177">
        <v>83</v>
      </c>
      <c r="H834" s="178">
        <v>111</v>
      </c>
      <c r="I834" s="172">
        <v>513</v>
      </c>
      <c r="J834" s="177">
        <v>295</v>
      </c>
      <c r="K834" s="177">
        <v>75</v>
      </c>
      <c r="L834" s="178">
        <v>143</v>
      </c>
      <c r="M834" s="172">
        <v>435</v>
      </c>
      <c r="N834" s="177">
        <v>212</v>
      </c>
      <c r="O834" s="177">
        <v>81</v>
      </c>
      <c r="P834" s="178">
        <v>142</v>
      </c>
    </row>
    <row r="835" spans="1:16" x14ac:dyDescent="0.3">
      <c r="A835" s="175" t="s">
        <v>107</v>
      </c>
      <c r="B835" s="176" t="s">
        <v>181</v>
      </c>
      <c r="C835" s="176" t="s">
        <v>2027</v>
      </c>
      <c r="D835" s="175" t="s">
        <v>845</v>
      </c>
      <c r="E835" s="172">
        <v>442</v>
      </c>
      <c r="F835" s="177">
        <v>225</v>
      </c>
      <c r="G835" s="177">
        <v>124</v>
      </c>
      <c r="H835" s="178">
        <v>93</v>
      </c>
      <c r="I835" s="172">
        <v>433</v>
      </c>
      <c r="J835" s="177">
        <v>172</v>
      </c>
      <c r="K835" s="177">
        <v>146</v>
      </c>
      <c r="L835" s="178">
        <v>115</v>
      </c>
      <c r="M835" s="172">
        <v>430</v>
      </c>
      <c r="N835" s="177">
        <v>171</v>
      </c>
      <c r="O835" s="177">
        <v>150</v>
      </c>
      <c r="P835" s="178">
        <v>109</v>
      </c>
    </row>
    <row r="836" spans="1:16" x14ac:dyDescent="0.3">
      <c r="A836" s="175" t="s">
        <v>938</v>
      </c>
      <c r="B836" s="176" t="s">
        <v>272</v>
      </c>
      <c r="C836" s="176" t="s">
        <v>2028</v>
      </c>
      <c r="D836" s="175" t="s">
        <v>550</v>
      </c>
      <c r="E836" s="172">
        <v>423</v>
      </c>
      <c r="F836" s="177">
        <v>110</v>
      </c>
      <c r="G836" s="177">
        <v>271</v>
      </c>
      <c r="H836" s="178">
        <v>42</v>
      </c>
      <c r="I836" s="172">
        <v>413</v>
      </c>
      <c r="J836" s="177">
        <v>114</v>
      </c>
      <c r="K836" s="177">
        <v>251</v>
      </c>
      <c r="L836" s="178">
        <v>48</v>
      </c>
      <c r="M836" s="172">
        <v>432</v>
      </c>
      <c r="N836" s="177">
        <v>116</v>
      </c>
      <c r="O836" s="177">
        <v>272</v>
      </c>
      <c r="P836" s="178">
        <v>44</v>
      </c>
    </row>
    <row r="837" spans="1:16" x14ac:dyDescent="0.3">
      <c r="A837" s="175" t="s">
        <v>819</v>
      </c>
      <c r="B837" s="176" t="s">
        <v>939</v>
      </c>
      <c r="C837" s="176" t="s">
        <v>2029</v>
      </c>
      <c r="D837" s="175" t="s">
        <v>972</v>
      </c>
      <c r="E837" s="172">
        <v>405</v>
      </c>
      <c r="F837" s="177">
        <v>228</v>
      </c>
      <c r="G837" s="177">
        <v>64</v>
      </c>
      <c r="H837" s="178">
        <v>113</v>
      </c>
      <c r="I837" s="172">
        <v>460</v>
      </c>
      <c r="J837" s="177">
        <v>251</v>
      </c>
      <c r="K837" s="177">
        <v>70</v>
      </c>
      <c r="L837" s="178">
        <v>139</v>
      </c>
      <c r="M837" s="172">
        <v>429</v>
      </c>
      <c r="N837" s="177">
        <v>216</v>
      </c>
      <c r="O837" s="177">
        <v>79</v>
      </c>
      <c r="P837" s="178">
        <v>134</v>
      </c>
    </row>
    <row r="838" spans="1:16" x14ac:dyDescent="0.3">
      <c r="A838" s="175" t="s">
        <v>107</v>
      </c>
      <c r="B838" s="176" t="s">
        <v>309</v>
      </c>
      <c r="C838" s="176" t="s">
        <v>2030</v>
      </c>
      <c r="D838" s="175" t="s">
        <v>357</v>
      </c>
      <c r="E838" s="172">
        <v>408</v>
      </c>
      <c r="F838" s="177">
        <v>192</v>
      </c>
      <c r="G838" s="177">
        <v>37</v>
      </c>
      <c r="H838" s="178">
        <v>179</v>
      </c>
      <c r="I838" s="172">
        <v>438</v>
      </c>
      <c r="J838" s="177">
        <v>189</v>
      </c>
      <c r="K838" s="177">
        <v>42</v>
      </c>
      <c r="L838" s="178">
        <v>207</v>
      </c>
      <c r="M838" s="172">
        <v>442</v>
      </c>
      <c r="N838" s="177">
        <v>181</v>
      </c>
      <c r="O838" s="177">
        <v>46</v>
      </c>
      <c r="P838" s="178">
        <v>215</v>
      </c>
    </row>
    <row r="839" spans="1:16" x14ac:dyDescent="0.3">
      <c r="A839" s="175" t="s">
        <v>938</v>
      </c>
      <c r="B839" s="176" t="s">
        <v>748</v>
      </c>
      <c r="C839" s="176" t="s">
        <v>2031</v>
      </c>
      <c r="D839" s="175" t="s">
        <v>753</v>
      </c>
      <c r="E839" s="172">
        <v>453</v>
      </c>
      <c r="F839" s="177">
        <v>161</v>
      </c>
      <c r="G839" s="177">
        <v>156</v>
      </c>
      <c r="H839" s="178">
        <v>136</v>
      </c>
      <c r="I839" s="172">
        <v>461</v>
      </c>
      <c r="J839" s="177">
        <v>167</v>
      </c>
      <c r="K839" s="177">
        <v>167</v>
      </c>
      <c r="L839" s="178">
        <v>127</v>
      </c>
      <c r="M839" s="172">
        <v>428</v>
      </c>
      <c r="N839" s="177">
        <v>156</v>
      </c>
      <c r="O839" s="177">
        <v>151</v>
      </c>
      <c r="P839" s="178">
        <v>121</v>
      </c>
    </row>
    <row r="840" spans="1:16" x14ac:dyDescent="0.3">
      <c r="A840" s="175" t="s">
        <v>474</v>
      </c>
      <c r="B840" s="176" t="s">
        <v>874</v>
      </c>
      <c r="C840" s="176" t="s">
        <v>2032</v>
      </c>
      <c r="D840" s="175" t="s">
        <v>881</v>
      </c>
      <c r="E840" s="172">
        <v>411</v>
      </c>
      <c r="F840" s="177">
        <v>108</v>
      </c>
      <c r="G840" s="177">
        <v>157</v>
      </c>
      <c r="H840" s="178">
        <v>146</v>
      </c>
      <c r="I840" s="172">
        <v>437</v>
      </c>
      <c r="J840" s="177">
        <v>102</v>
      </c>
      <c r="K840" s="177">
        <v>179</v>
      </c>
      <c r="L840" s="178">
        <v>156</v>
      </c>
      <c r="M840" s="172">
        <v>448</v>
      </c>
      <c r="N840" s="177">
        <v>107</v>
      </c>
      <c r="O840" s="177">
        <v>171</v>
      </c>
      <c r="P840" s="178">
        <v>170</v>
      </c>
    </row>
    <row r="841" spans="1:16" x14ac:dyDescent="0.3">
      <c r="A841" s="175" t="s">
        <v>107</v>
      </c>
      <c r="B841" s="176" t="s">
        <v>1123</v>
      </c>
      <c r="C841" s="176" t="s">
        <v>2033</v>
      </c>
      <c r="D841" s="175" t="s">
        <v>1125</v>
      </c>
      <c r="E841" s="172">
        <v>437</v>
      </c>
      <c r="F841" s="177">
        <v>54</v>
      </c>
      <c r="G841" s="177">
        <v>298</v>
      </c>
      <c r="H841" s="178">
        <v>85</v>
      </c>
      <c r="I841" s="172">
        <v>410</v>
      </c>
      <c r="J841" s="177">
        <v>81</v>
      </c>
      <c r="K841" s="177">
        <v>234</v>
      </c>
      <c r="L841" s="178">
        <v>95</v>
      </c>
      <c r="M841" s="172">
        <v>429</v>
      </c>
      <c r="N841" s="177">
        <v>83</v>
      </c>
      <c r="O841" s="177">
        <v>255</v>
      </c>
      <c r="P841" s="178">
        <v>91</v>
      </c>
    </row>
    <row r="842" spans="1:16" x14ac:dyDescent="0.3">
      <c r="A842" s="175" t="s">
        <v>107</v>
      </c>
      <c r="B842" s="176" t="s">
        <v>569</v>
      </c>
      <c r="C842" s="176" t="s">
        <v>2034</v>
      </c>
      <c r="D842" s="175" t="s">
        <v>637</v>
      </c>
      <c r="E842" s="172">
        <v>422</v>
      </c>
      <c r="F842" s="177">
        <v>128</v>
      </c>
      <c r="G842" s="177">
        <v>168</v>
      </c>
      <c r="H842" s="178">
        <v>126</v>
      </c>
      <c r="I842" s="172">
        <v>429</v>
      </c>
      <c r="J842" s="177">
        <v>131</v>
      </c>
      <c r="K842" s="177">
        <v>171</v>
      </c>
      <c r="L842" s="178">
        <v>127</v>
      </c>
      <c r="M842" s="172">
        <v>420</v>
      </c>
      <c r="N842" s="177">
        <v>128</v>
      </c>
      <c r="O842" s="177">
        <v>174</v>
      </c>
      <c r="P842" s="178">
        <v>118</v>
      </c>
    </row>
    <row r="843" spans="1:16" x14ac:dyDescent="0.3">
      <c r="A843" s="175" t="s">
        <v>308</v>
      </c>
      <c r="B843" s="176" t="s">
        <v>458</v>
      </c>
      <c r="C843" s="176" t="s">
        <v>2035</v>
      </c>
      <c r="D843" s="175" t="s">
        <v>225</v>
      </c>
      <c r="E843" s="172">
        <v>336</v>
      </c>
      <c r="F843" s="177">
        <v>162</v>
      </c>
      <c r="G843" s="177">
        <v>80</v>
      </c>
      <c r="H843" s="178">
        <v>94</v>
      </c>
      <c r="I843" s="172">
        <v>398</v>
      </c>
      <c r="J843" s="177">
        <v>176</v>
      </c>
      <c r="K843" s="177">
        <v>96</v>
      </c>
      <c r="L843" s="178">
        <v>126</v>
      </c>
      <c r="M843" s="172">
        <v>441</v>
      </c>
      <c r="N843" s="177">
        <v>206</v>
      </c>
      <c r="O843" s="177">
        <v>96</v>
      </c>
      <c r="P843" s="178">
        <v>139</v>
      </c>
    </row>
    <row r="844" spans="1:16" x14ac:dyDescent="0.3">
      <c r="A844" s="175" t="s">
        <v>568</v>
      </c>
      <c r="B844" s="176" t="s">
        <v>309</v>
      </c>
      <c r="C844" s="176" t="s">
        <v>2036</v>
      </c>
      <c r="D844" s="175" t="s">
        <v>422</v>
      </c>
      <c r="E844" s="172">
        <v>265</v>
      </c>
      <c r="F844" s="177">
        <v>46</v>
      </c>
      <c r="G844" s="177">
        <v>144</v>
      </c>
      <c r="H844" s="178">
        <v>75</v>
      </c>
      <c r="I844" s="172">
        <v>296</v>
      </c>
      <c r="J844" s="177">
        <v>43</v>
      </c>
      <c r="K844" s="177">
        <v>170</v>
      </c>
      <c r="L844" s="178">
        <v>83</v>
      </c>
      <c r="M844" s="172">
        <v>420</v>
      </c>
      <c r="N844" s="177">
        <v>53</v>
      </c>
      <c r="O844" s="177">
        <v>292</v>
      </c>
      <c r="P844" s="178">
        <v>75</v>
      </c>
    </row>
    <row r="845" spans="1:16" x14ac:dyDescent="0.3">
      <c r="A845" s="175" t="s">
        <v>568</v>
      </c>
      <c r="B845" s="176" t="s">
        <v>569</v>
      </c>
      <c r="C845" s="176" t="s">
        <v>2037</v>
      </c>
      <c r="D845" s="175" t="s">
        <v>677</v>
      </c>
      <c r="E845" s="172">
        <v>307</v>
      </c>
      <c r="F845" s="177">
        <v>32</v>
      </c>
      <c r="G845" s="177">
        <v>191</v>
      </c>
      <c r="H845" s="178">
        <v>84</v>
      </c>
      <c r="I845" s="172">
        <v>406</v>
      </c>
      <c r="J845" s="177">
        <v>70</v>
      </c>
      <c r="K845" s="177">
        <v>204</v>
      </c>
      <c r="L845" s="178">
        <v>132</v>
      </c>
      <c r="M845" s="172">
        <v>428</v>
      </c>
      <c r="N845" s="177">
        <v>86</v>
      </c>
      <c r="O845" s="177">
        <v>209</v>
      </c>
      <c r="P845" s="178">
        <v>133</v>
      </c>
    </row>
    <row r="846" spans="1:16" x14ac:dyDescent="0.3">
      <c r="A846" s="175" t="s">
        <v>308</v>
      </c>
      <c r="B846" s="176" t="s">
        <v>309</v>
      </c>
      <c r="C846" s="176" t="s">
        <v>2038</v>
      </c>
      <c r="D846" s="175" t="s">
        <v>391</v>
      </c>
      <c r="E846" s="172">
        <v>438</v>
      </c>
      <c r="F846" s="177">
        <v>238</v>
      </c>
      <c r="G846" s="177">
        <v>159</v>
      </c>
      <c r="H846" s="178">
        <v>41</v>
      </c>
      <c r="I846" s="172">
        <v>475</v>
      </c>
      <c r="J846" s="177">
        <v>240</v>
      </c>
      <c r="K846" s="177">
        <v>189</v>
      </c>
      <c r="L846" s="178">
        <v>46</v>
      </c>
      <c r="M846" s="172">
        <v>434</v>
      </c>
      <c r="N846" s="177">
        <v>241</v>
      </c>
      <c r="O846" s="177">
        <v>140</v>
      </c>
      <c r="P846" s="178">
        <v>53</v>
      </c>
    </row>
    <row r="847" spans="1:16" x14ac:dyDescent="0.3">
      <c r="A847" s="175" t="s">
        <v>819</v>
      </c>
      <c r="B847" s="176" t="s">
        <v>261</v>
      </c>
      <c r="C847" s="176" t="s">
        <v>2039</v>
      </c>
      <c r="D847" s="175" t="s">
        <v>273</v>
      </c>
      <c r="E847" s="172">
        <v>360</v>
      </c>
      <c r="F847" s="177">
        <v>198</v>
      </c>
      <c r="G847" s="177">
        <v>35</v>
      </c>
      <c r="H847" s="178">
        <v>127</v>
      </c>
      <c r="I847" s="172">
        <v>438</v>
      </c>
      <c r="J847" s="177">
        <v>199</v>
      </c>
      <c r="K847" s="177">
        <v>33</v>
      </c>
      <c r="L847" s="178">
        <v>206</v>
      </c>
      <c r="M847" s="172">
        <v>432</v>
      </c>
      <c r="N847" s="177">
        <v>190</v>
      </c>
      <c r="O847" s="177">
        <v>28</v>
      </c>
      <c r="P847" s="178">
        <v>214</v>
      </c>
    </row>
    <row r="848" spans="1:16" x14ac:dyDescent="0.3">
      <c r="A848" s="175" t="s">
        <v>873</v>
      </c>
      <c r="B848" s="176" t="s">
        <v>108</v>
      </c>
      <c r="C848" s="176" t="s">
        <v>2040</v>
      </c>
      <c r="D848" s="175" t="s">
        <v>186</v>
      </c>
      <c r="E848" s="172">
        <v>425</v>
      </c>
      <c r="F848" s="177">
        <v>249</v>
      </c>
      <c r="G848" s="177">
        <v>104</v>
      </c>
      <c r="H848" s="178">
        <v>72</v>
      </c>
      <c r="I848" s="172">
        <v>433</v>
      </c>
      <c r="J848" s="177">
        <v>239</v>
      </c>
      <c r="K848" s="177">
        <v>92</v>
      </c>
      <c r="L848" s="178">
        <v>102</v>
      </c>
      <c r="M848" s="172">
        <v>416</v>
      </c>
      <c r="N848" s="177">
        <v>205</v>
      </c>
      <c r="O848" s="177">
        <v>115</v>
      </c>
      <c r="P848" s="178">
        <v>96</v>
      </c>
    </row>
    <row r="849" spans="1:16" x14ac:dyDescent="0.3">
      <c r="A849" s="175" t="s">
        <v>1122</v>
      </c>
      <c r="B849" s="176" t="s">
        <v>712</v>
      </c>
      <c r="C849" s="176" t="s">
        <v>2041</v>
      </c>
      <c r="D849" s="175" t="s">
        <v>719</v>
      </c>
      <c r="E849" s="172">
        <v>357</v>
      </c>
      <c r="F849" s="177">
        <v>137</v>
      </c>
      <c r="G849" s="177">
        <v>73</v>
      </c>
      <c r="H849" s="178">
        <v>147</v>
      </c>
      <c r="I849" s="172">
        <v>404</v>
      </c>
      <c r="J849" s="177">
        <v>164</v>
      </c>
      <c r="K849" s="177">
        <v>58</v>
      </c>
      <c r="L849" s="178">
        <v>182</v>
      </c>
      <c r="M849" s="172">
        <v>426</v>
      </c>
      <c r="N849" s="177">
        <v>168</v>
      </c>
      <c r="O849" s="177">
        <v>72</v>
      </c>
      <c r="P849" s="178">
        <v>186</v>
      </c>
    </row>
    <row r="850" spans="1:16" x14ac:dyDescent="0.3">
      <c r="A850" s="175" t="s">
        <v>1085</v>
      </c>
      <c r="B850" s="176" t="s">
        <v>939</v>
      </c>
      <c r="C850" s="176" t="s">
        <v>2042</v>
      </c>
      <c r="D850" s="175" t="s">
        <v>1012</v>
      </c>
      <c r="E850" s="172">
        <v>391</v>
      </c>
      <c r="F850" s="177">
        <v>177</v>
      </c>
      <c r="G850" s="177">
        <v>181</v>
      </c>
      <c r="H850" s="178">
        <v>33</v>
      </c>
      <c r="I850" s="172">
        <v>392</v>
      </c>
      <c r="J850" s="177">
        <v>180</v>
      </c>
      <c r="K850" s="177">
        <v>179</v>
      </c>
      <c r="L850" s="178">
        <v>33</v>
      </c>
      <c r="M850" s="172">
        <v>416</v>
      </c>
      <c r="N850" s="177">
        <v>207</v>
      </c>
      <c r="O850" s="177">
        <v>180</v>
      </c>
      <c r="P850" s="178">
        <v>29</v>
      </c>
    </row>
    <row r="851" spans="1:16" x14ac:dyDescent="0.3">
      <c r="A851" s="175" t="s">
        <v>938</v>
      </c>
      <c r="B851" s="176" t="s">
        <v>712</v>
      </c>
      <c r="C851" s="176" t="s">
        <v>2043</v>
      </c>
      <c r="D851" s="175" t="s">
        <v>718</v>
      </c>
      <c r="E851" s="172">
        <v>445</v>
      </c>
      <c r="F851" s="177">
        <v>130</v>
      </c>
      <c r="G851" s="177">
        <v>218</v>
      </c>
      <c r="H851" s="178">
        <v>97</v>
      </c>
      <c r="I851" s="172">
        <v>420</v>
      </c>
      <c r="J851" s="177">
        <v>111</v>
      </c>
      <c r="K851" s="177">
        <v>208</v>
      </c>
      <c r="L851" s="178">
        <v>101</v>
      </c>
      <c r="M851" s="172">
        <v>423</v>
      </c>
      <c r="N851" s="177">
        <v>107</v>
      </c>
      <c r="O851" s="177">
        <v>211</v>
      </c>
      <c r="P851" s="178">
        <v>105</v>
      </c>
    </row>
    <row r="852" spans="1:16" x14ac:dyDescent="0.3">
      <c r="A852" s="175" t="s">
        <v>429</v>
      </c>
      <c r="B852" s="176" t="s">
        <v>261</v>
      </c>
      <c r="C852" s="176" t="s">
        <v>2044</v>
      </c>
      <c r="D852" s="175" t="s">
        <v>286</v>
      </c>
      <c r="E852" s="172">
        <v>418</v>
      </c>
      <c r="F852" s="177">
        <v>184</v>
      </c>
      <c r="G852" s="177">
        <v>125</v>
      </c>
      <c r="H852" s="178">
        <v>109</v>
      </c>
      <c r="I852" s="172">
        <v>423</v>
      </c>
      <c r="J852" s="177">
        <v>185</v>
      </c>
      <c r="K852" s="177">
        <v>108</v>
      </c>
      <c r="L852" s="178">
        <v>130</v>
      </c>
      <c r="M852" s="172">
        <v>414</v>
      </c>
      <c r="N852" s="177">
        <v>188</v>
      </c>
      <c r="O852" s="177">
        <v>100</v>
      </c>
      <c r="P852" s="178">
        <v>126</v>
      </c>
    </row>
    <row r="853" spans="1:16" x14ac:dyDescent="0.3">
      <c r="A853" s="175" t="s">
        <v>429</v>
      </c>
      <c r="B853" s="176" t="s">
        <v>181</v>
      </c>
      <c r="C853" s="176" t="s">
        <v>2045</v>
      </c>
      <c r="D853" s="175" t="s">
        <v>848</v>
      </c>
      <c r="E853" s="172">
        <v>421</v>
      </c>
      <c r="F853" s="177">
        <v>97</v>
      </c>
      <c r="G853" s="177">
        <v>209</v>
      </c>
      <c r="H853" s="178">
        <v>115</v>
      </c>
      <c r="I853" s="172">
        <v>428</v>
      </c>
      <c r="J853" s="177">
        <v>90</v>
      </c>
      <c r="K853" s="177">
        <v>214</v>
      </c>
      <c r="L853" s="178">
        <v>124</v>
      </c>
      <c r="M853" s="172">
        <v>416</v>
      </c>
      <c r="N853" s="177">
        <v>94</v>
      </c>
      <c r="O853" s="177">
        <v>200</v>
      </c>
      <c r="P853" s="178">
        <v>122</v>
      </c>
    </row>
    <row r="854" spans="1:16" x14ac:dyDescent="0.3">
      <c r="A854" s="175" t="s">
        <v>429</v>
      </c>
      <c r="B854" s="176" t="s">
        <v>181</v>
      </c>
      <c r="C854" s="176" t="s">
        <v>2046</v>
      </c>
      <c r="D854" s="175" t="s">
        <v>865</v>
      </c>
      <c r="E854" s="172">
        <v>418</v>
      </c>
      <c r="F854" s="177">
        <v>190</v>
      </c>
      <c r="G854" s="177">
        <v>69</v>
      </c>
      <c r="H854" s="178">
        <v>159</v>
      </c>
      <c r="I854" s="172">
        <v>408</v>
      </c>
      <c r="J854" s="177">
        <v>190</v>
      </c>
      <c r="K854" s="177">
        <v>67</v>
      </c>
      <c r="L854" s="178">
        <v>151</v>
      </c>
      <c r="M854" s="172">
        <v>403</v>
      </c>
      <c r="N854" s="177">
        <v>193</v>
      </c>
      <c r="O854" s="177">
        <v>73</v>
      </c>
      <c r="P854" s="178">
        <v>137</v>
      </c>
    </row>
    <row r="855" spans="1:16" x14ac:dyDescent="0.3">
      <c r="A855" s="175" t="s">
        <v>474</v>
      </c>
      <c r="B855" s="176" t="s">
        <v>763</v>
      </c>
      <c r="C855" s="176" t="s">
        <v>2047</v>
      </c>
      <c r="D855" s="175" t="s">
        <v>787</v>
      </c>
      <c r="E855" s="172">
        <v>517</v>
      </c>
      <c r="F855" s="177">
        <v>348</v>
      </c>
      <c r="G855" s="177">
        <v>45</v>
      </c>
      <c r="H855" s="178">
        <v>124</v>
      </c>
      <c r="I855" s="172">
        <v>485</v>
      </c>
      <c r="J855" s="177">
        <v>295</v>
      </c>
      <c r="K855" s="177">
        <v>57</v>
      </c>
      <c r="L855" s="178">
        <v>133</v>
      </c>
      <c r="M855" s="172">
        <v>417</v>
      </c>
      <c r="N855" s="177">
        <v>234</v>
      </c>
      <c r="O855" s="177">
        <v>50</v>
      </c>
      <c r="P855" s="178">
        <v>133</v>
      </c>
    </row>
    <row r="856" spans="1:16" x14ac:dyDescent="0.3">
      <c r="A856" s="175" t="s">
        <v>819</v>
      </c>
      <c r="B856" s="176" t="s">
        <v>309</v>
      </c>
      <c r="C856" s="176" t="s">
        <v>2048</v>
      </c>
      <c r="D856" s="175" t="s">
        <v>374</v>
      </c>
      <c r="E856" s="172">
        <v>381</v>
      </c>
      <c r="F856" s="177">
        <v>119</v>
      </c>
      <c r="G856" s="177">
        <v>105</v>
      </c>
      <c r="H856" s="178">
        <v>157</v>
      </c>
      <c r="I856" s="172">
        <v>420</v>
      </c>
      <c r="J856" s="177">
        <v>123</v>
      </c>
      <c r="K856" s="177">
        <v>114</v>
      </c>
      <c r="L856" s="178">
        <v>183</v>
      </c>
      <c r="M856" s="172">
        <v>411</v>
      </c>
      <c r="N856" s="177">
        <v>132</v>
      </c>
      <c r="O856" s="177">
        <v>100</v>
      </c>
      <c r="P856" s="178">
        <v>179</v>
      </c>
    </row>
    <row r="857" spans="1:16" x14ac:dyDescent="0.3">
      <c r="A857" s="175" t="s">
        <v>680</v>
      </c>
      <c r="B857" s="176" t="s">
        <v>261</v>
      </c>
      <c r="C857" s="176" t="s">
        <v>2049</v>
      </c>
      <c r="D857" s="175" t="s">
        <v>277</v>
      </c>
      <c r="E857" s="172">
        <v>452</v>
      </c>
      <c r="F857" s="177">
        <v>67</v>
      </c>
      <c r="G857" s="177">
        <v>355</v>
      </c>
      <c r="H857" s="178">
        <v>30</v>
      </c>
      <c r="I857" s="172">
        <v>419</v>
      </c>
      <c r="J857" s="177">
        <v>64</v>
      </c>
      <c r="K857" s="177">
        <v>320</v>
      </c>
      <c r="L857" s="178">
        <v>35</v>
      </c>
      <c r="M857" s="172">
        <v>413</v>
      </c>
      <c r="N857" s="177">
        <v>77</v>
      </c>
      <c r="O857" s="177">
        <v>302</v>
      </c>
      <c r="P857" s="178">
        <v>34</v>
      </c>
    </row>
    <row r="858" spans="1:16" x14ac:dyDescent="0.3">
      <c r="A858" s="175" t="s">
        <v>107</v>
      </c>
      <c r="B858" s="176" t="s">
        <v>939</v>
      </c>
      <c r="C858" s="176" t="s">
        <v>2050</v>
      </c>
      <c r="D858" s="175" t="s">
        <v>162</v>
      </c>
      <c r="E858" s="172">
        <v>600</v>
      </c>
      <c r="F858" s="177">
        <v>158</v>
      </c>
      <c r="G858" s="177">
        <v>325</v>
      </c>
      <c r="H858" s="178">
        <v>117</v>
      </c>
      <c r="I858" s="172">
        <v>426</v>
      </c>
      <c r="J858" s="177">
        <v>162</v>
      </c>
      <c r="K858" s="177">
        <v>104</v>
      </c>
      <c r="L858" s="178">
        <v>160</v>
      </c>
      <c r="M858" s="172">
        <v>399</v>
      </c>
      <c r="N858" s="177">
        <v>163</v>
      </c>
      <c r="O858" s="177">
        <v>88</v>
      </c>
      <c r="P858" s="178">
        <v>148</v>
      </c>
    </row>
    <row r="859" spans="1:16" x14ac:dyDescent="0.3">
      <c r="A859" s="175" t="s">
        <v>512</v>
      </c>
      <c r="B859" s="176" t="s">
        <v>506</v>
      </c>
      <c r="C859" s="176" t="s">
        <v>2051</v>
      </c>
      <c r="D859" s="175" t="s">
        <v>318</v>
      </c>
      <c r="E859" s="172">
        <v>349</v>
      </c>
      <c r="F859" s="177">
        <v>109</v>
      </c>
      <c r="G859" s="177">
        <v>91</v>
      </c>
      <c r="H859" s="178">
        <v>149</v>
      </c>
      <c r="I859" s="172">
        <v>380</v>
      </c>
      <c r="J859" s="177">
        <v>124</v>
      </c>
      <c r="K859" s="177">
        <v>89</v>
      </c>
      <c r="L859" s="178">
        <v>167</v>
      </c>
      <c r="M859" s="172">
        <v>409</v>
      </c>
      <c r="N859" s="177">
        <v>136</v>
      </c>
      <c r="O859" s="177">
        <v>108</v>
      </c>
      <c r="P859" s="178">
        <v>165</v>
      </c>
    </row>
    <row r="860" spans="1:16" x14ac:dyDescent="0.3">
      <c r="A860" s="175" t="s">
        <v>1160</v>
      </c>
      <c r="B860" s="176" t="s">
        <v>475</v>
      </c>
      <c r="C860" s="176" t="s">
        <v>2052</v>
      </c>
      <c r="D860" s="175" t="s">
        <v>499</v>
      </c>
      <c r="E860" s="172">
        <v>395</v>
      </c>
      <c r="F860" s="177">
        <v>235</v>
      </c>
      <c r="G860" s="177">
        <v>75</v>
      </c>
      <c r="H860" s="178">
        <v>85</v>
      </c>
      <c r="I860" s="172">
        <v>416</v>
      </c>
      <c r="J860" s="177">
        <v>236</v>
      </c>
      <c r="K860" s="177">
        <v>74</v>
      </c>
      <c r="L860" s="178">
        <v>106</v>
      </c>
      <c r="M860" s="172">
        <v>413</v>
      </c>
      <c r="N860" s="177">
        <v>235</v>
      </c>
      <c r="O860" s="177">
        <v>66</v>
      </c>
      <c r="P860" s="178">
        <v>112</v>
      </c>
    </row>
    <row r="861" spans="1:16" x14ac:dyDescent="0.3">
      <c r="A861" s="175" t="s">
        <v>1038</v>
      </c>
      <c r="B861" s="176" t="s">
        <v>874</v>
      </c>
      <c r="C861" s="176" t="s">
        <v>2053</v>
      </c>
      <c r="D861" s="175" t="s">
        <v>904</v>
      </c>
      <c r="E861" s="172">
        <v>382</v>
      </c>
      <c r="F861" s="177">
        <v>142</v>
      </c>
      <c r="G861" s="177">
        <v>82</v>
      </c>
      <c r="H861" s="178">
        <v>158</v>
      </c>
      <c r="I861" s="172">
        <v>410</v>
      </c>
      <c r="J861" s="177">
        <v>144</v>
      </c>
      <c r="K861" s="177">
        <v>94</v>
      </c>
      <c r="L861" s="178">
        <v>172</v>
      </c>
      <c r="M861" s="172">
        <v>392</v>
      </c>
      <c r="N861" s="177">
        <v>143</v>
      </c>
      <c r="O861" s="177">
        <v>92</v>
      </c>
      <c r="P861" s="178">
        <v>157</v>
      </c>
    </row>
    <row r="862" spans="1:16" x14ac:dyDescent="0.3">
      <c r="A862" s="175" t="s">
        <v>792</v>
      </c>
      <c r="B862" s="176" t="s">
        <v>506</v>
      </c>
      <c r="C862" s="176" t="s">
        <v>2054</v>
      </c>
      <c r="D862" s="175" t="s">
        <v>1016</v>
      </c>
      <c r="E862" s="172">
        <v>368</v>
      </c>
      <c r="F862" s="177">
        <v>162</v>
      </c>
      <c r="G862" s="177">
        <v>74</v>
      </c>
      <c r="H862" s="178">
        <v>132</v>
      </c>
      <c r="I862" s="172">
        <v>404</v>
      </c>
      <c r="J862" s="177">
        <v>177</v>
      </c>
      <c r="K862" s="177">
        <v>84</v>
      </c>
      <c r="L862" s="178">
        <v>143</v>
      </c>
      <c r="M862" s="172">
        <v>396</v>
      </c>
      <c r="N862" s="177">
        <v>176</v>
      </c>
      <c r="O862" s="177">
        <v>87</v>
      </c>
      <c r="P862" s="178">
        <v>133</v>
      </c>
    </row>
    <row r="863" spans="1:16" x14ac:dyDescent="0.3">
      <c r="A863" s="175" t="s">
        <v>539</v>
      </c>
      <c r="B863" s="176" t="s">
        <v>712</v>
      </c>
      <c r="C863" s="176" t="s">
        <v>2055</v>
      </c>
      <c r="D863" s="175" t="s">
        <v>715</v>
      </c>
      <c r="E863" s="172">
        <v>422</v>
      </c>
      <c r="F863" s="177">
        <v>126</v>
      </c>
      <c r="G863" s="177">
        <v>191</v>
      </c>
      <c r="H863" s="178">
        <v>105</v>
      </c>
      <c r="I863" s="172">
        <v>429</v>
      </c>
      <c r="J863" s="177">
        <v>129</v>
      </c>
      <c r="K863" s="177">
        <v>189</v>
      </c>
      <c r="L863" s="178">
        <v>111</v>
      </c>
      <c r="M863" s="172">
        <v>402</v>
      </c>
      <c r="N863" s="177">
        <v>135</v>
      </c>
      <c r="O863" s="177">
        <v>159</v>
      </c>
      <c r="P863" s="178">
        <v>108</v>
      </c>
    </row>
    <row r="864" spans="1:16" x14ac:dyDescent="0.3">
      <c r="A864" s="175" t="s">
        <v>260</v>
      </c>
      <c r="B864" s="176" t="s">
        <v>181</v>
      </c>
      <c r="C864" s="176" t="s">
        <v>2056</v>
      </c>
      <c r="D864" s="175" t="s">
        <v>854</v>
      </c>
      <c r="E864" s="172">
        <v>346</v>
      </c>
      <c r="F864" s="177">
        <v>185</v>
      </c>
      <c r="G864" s="177">
        <v>121</v>
      </c>
      <c r="H864" s="178">
        <v>40</v>
      </c>
      <c r="I864" s="172">
        <v>343</v>
      </c>
      <c r="J864" s="177">
        <v>184</v>
      </c>
      <c r="K864" s="177">
        <v>117</v>
      </c>
      <c r="L864" s="178">
        <v>42</v>
      </c>
      <c r="M864" s="172">
        <v>400</v>
      </c>
      <c r="N864" s="177">
        <v>238</v>
      </c>
      <c r="O864" s="177">
        <v>120</v>
      </c>
      <c r="P864" s="178">
        <v>42</v>
      </c>
    </row>
    <row r="865" spans="1:16" x14ac:dyDescent="0.3">
      <c r="A865" s="175" t="s">
        <v>568</v>
      </c>
      <c r="B865" s="176" t="s">
        <v>181</v>
      </c>
      <c r="C865" s="176" t="s">
        <v>2057</v>
      </c>
      <c r="D865" s="175" t="s">
        <v>823</v>
      </c>
      <c r="E865" s="172">
        <v>377</v>
      </c>
      <c r="F865" s="177">
        <v>160</v>
      </c>
      <c r="G865" s="177">
        <v>96</v>
      </c>
      <c r="H865" s="178">
        <v>121</v>
      </c>
      <c r="I865" s="172">
        <v>412</v>
      </c>
      <c r="J865" s="177">
        <v>194</v>
      </c>
      <c r="K865" s="177">
        <v>98</v>
      </c>
      <c r="L865" s="178">
        <v>120</v>
      </c>
      <c r="M865" s="172">
        <v>401</v>
      </c>
      <c r="N865" s="177">
        <v>203</v>
      </c>
      <c r="O865" s="177">
        <v>76</v>
      </c>
      <c r="P865" s="178">
        <v>122</v>
      </c>
    </row>
    <row r="866" spans="1:16" x14ac:dyDescent="0.3">
      <c r="A866" s="175" t="s">
        <v>680</v>
      </c>
      <c r="B866" s="176" t="s">
        <v>309</v>
      </c>
      <c r="C866" s="176" t="s">
        <v>2058</v>
      </c>
      <c r="D866" s="175" t="s">
        <v>380</v>
      </c>
      <c r="E866" s="172">
        <v>300</v>
      </c>
      <c r="F866" s="177">
        <v>114</v>
      </c>
      <c r="G866" s="177">
        <v>74</v>
      </c>
      <c r="H866" s="178">
        <v>112</v>
      </c>
      <c r="I866" s="172">
        <v>404</v>
      </c>
      <c r="J866" s="177">
        <v>153</v>
      </c>
      <c r="K866" s="177">
        <v>83</v>
      </c>
      <c r="L866" s="178">
        <v>168</v>
      </c>
      <c r="M866" s="172">
        <v>392</v>
      </c>
      <c r="N866" s="177">
        <v>157</v>
      </c>
      <c r="O866" s="177">
        <v>73</v>
      </c>
      <c r="P866" s="178">
        <v>162</v>
      </c>
    </row>
    <row r="867" spans="1:16" x14ac:dyDescent="0.3">
      <c r="A867" s="175" t="s">
        <v>1162</v>
      </c>
      <c r="B867" s="176" t="s">
        <v>108</v>
      </c>
      <c r="C867" s="176" t="s">
        <v>2059</v>
      </c>
      <c r="D867" s="175" t="s">
        <v>179</v>
      </c>
      <c r="E867" s="172">
        <v>368</v>
      </c>
      <c r="F867" s="177">
        <v>149</v>
      </c>
      <c r="G867" s="177">
        <v>59</v>
      </c>
      <c r="H867" s="178">
        <v>160</v>
      </c>
      <c r="I867" s="172">
        <v>396</v>
      </c>
      <c r="J867" s="177">
        <v>156</v>
      </c>
      <c r="K867" s="177">
        <v>60</v>
      </c>
      <c r="L867" s="178">
        <v>180</v>
      </c>
      <c r="M867" s="172">
        <v>400</v>
      </c>
      <c r="N867" s="177">
        <v>160</v>
      </c>
      <c r="O867" s="177">
        <v>56</v>
      </c>
      <c r="P867" s="178">
        <v>184</v>
      </c>
    </row>
    <row r="868" spans="1:16" x14ac:dyDescent="0.3">
      <c r="A868" s="175" t="s">
        <v>568</v>
      </c>
      <c r="B868" s="176" t="s">
        <v>1131</v>
      </c>
      <c r="C868" s="176" t="s">
        <v>2060</v>
      </c>
      <c r="D868" s="175" t="s">
        <v>1134</v>
      </c>
      <c r="E868" s="172">
        <v>330</v>
      </c>
      <c r="F868" s="177">
        <v>173</v>
      </c>
      <c r="G868" s="177">
        <v>34</v>
      </c>
      <c r="H868" s="178">
        <v>123</v>
      </c>
      <c r="I868" s="172">
        <v>386</v>
      </c>
      <c r="J868" s="177">
        <v>174</v>
      </c>
      <c r="K868" s="177">
        <v>36</v>
      </c>
      <c r="L868" s="178">
        <v>176</v>
      </c>
      <c r="M868" s="172">
        <v>411</v>
      </c>
      <c r="N868" s="177">
        <v>180</v>
      </c>
      <c r="O868" s="177">
        <v>40</v>
      </c>
      <c r="P868" s="178">
        <v>191</v>
      </c>
    </row>
    <row r="869" spans="1:16" x14ac:dyDescent="0.3">
      <c r="A869" s="175" t="s">
        <v>819</v>
      </c>
      <c r="B869" s="176" t="s">
        <v>261</v>
      </c>
      <c r="C869" s="176" t="s">
        <v>2061</v>
      </c>
      <c r="D869" s="175" t="s">
        <v>306</v>
      </c>
      <c r="E869" s="172">
        <v>377</v>
      </c>
      <c r="F869" s="177">
        <v>120</v>
      </c>
      <c r="G869" s="177">
        <v>78</v>
      </c>
      <c r="H869" s="178">
        <v>179</v>
      </c>
      <c r="I869" s="172">
        <v>403</v>
      </c>
      <c r="J869" s="177">
        <v>124</v>
      </c>
      <c r="K869" s="177">
        <v>73</v>
      </c>
      <c r="L869" s="178">
        <v>206</v>
      </c>
      <c r="M869" s="172">
        <v>392</v>
      </c>
      <c r="N869" s="177">
        <v>125</v>
      </c>
      <c r="O869" s="177">
        <v>63</v>
      </c>
      <c r="P869" s="178">
        <v>204</v>
      </c>
    </row>
    <row r="870" spans="1:16" x14ac:dyDescent="0.3">
      <c r="A870" s="175" t="s">
        <v>873</v>
      </c>
      <c r="B870" s="176" t="s">
        <v>309</v>
      </c>
      <c r="C870" s="176" t="s">
        <v>2062</v>
      </c>
      <c r="D870" s="175" t="s">
        <v>340</v>
      </c>
      <c r="E870" s="172">
        <v>339</v>
      </c>
      <c r="F870" s="177">
        <v>177</v>
      </c>
      <c r="G870" s="177">
        <v>57</v>
      </c>
      <c r="H870" s="178">
        <v>105</v>
      </c>
      <c r="I870" s="172">
        <v>395</v>
      </c>
      <c r="J870" s="177">
        <v>175</v>
      </c>
      <c r="K870" s="177">
        <v>58</v>
      </c>
      <c r="L870" s="178">
        <v>162</v>
      </c>
      <c r="M870" s="172">
        <v>389</v>
      </c>
      <c r="N870" s="177">
        <v>172</v>
      </c>
      <c r="O870" s="177">
        <v>58</v>
      </c>
      <c r="P870" s="178">
        <v>159</v>
      </c>
    </row>
    <row r="871" spans="1:16" x14ac:dyDescent="0.3">
      <c r="A871" s="175" t="s">
        <v>474</v>
      </c>
      <c r="B871" s="176" t="s">
        <v>261</v>
      </c>
      <c r="C871" s="176" t="s">
        <v>2063</v>
      </c>
      <c r="D871" s="175" t="s">
        <v>301</v>
      </c>
      <c r="E871" s="172">
        <v>340</v>
      </c>
      <c r="F871" s="177">
        <v>152</v>
      </c>
      <c r="G871" s="177">
        <v>37</v>
      </c>
      <c r="H871" s="178">
        <v>151</v>
      </c>
      <c r="I871" s="172">
        <v>401</v>
      </c>
      <c r="J871" s="177">
        <v>159</v>
      </c>
      <c r="K871" s="177">
        <v>38</v>
      </c>
      <c r="L871" s="178">
        <v>204</v>
      </c>
      <c r="M871" s="172">
        <v>378</v>
      </c>
      <c r="N871" s="177">
        <v>158</v>
      </c>
      <c r="O871" s="177">
        <v>29</v>
      </c>
      <c r="P871" s="178">
        <v>191</v>
      </c>
    </row>
    <row r="872" spans="1:16" x14ac:dyDescent="0.3">
      <c r="A872" s="175" t="s">
        <v>308</v>
      </c>
      <c r="B872" s="176" t="s">
        <v>763</v>
      </c>
      <c r="C872" s="176" t="s">
        <v>2064</v>
      </c>
      <c r="D872" s="175" t="s">
        <v>778</v>
      </c>
      <c r="E872" s="172">
        <v>342</v>
      </c>
      <c r="F872" s="177">
        <v>121</v>
      </c>
      <c r="G872" s="177">
        <v>177</v>
      </c>
      <c r="H872" s="178">
        <v>44</v>
      </c>
      <c r="I872" s="172">
        <v>361</v>
      </c>
      <c r="J872" s="177">
        <v>139</v>
      </c>
      <c r="K872" s="177">
        <v>171</v>
      </c>
      <c r="L872" s="178">
        <v>51</v>
      </c>
      <c r="M872" s="172">
        <v>391</v>
      </c>
      <c r="N872" s="177">
        <v>166</v>
      </c>
      <c r="O872" s="177">
        <v>174</v>
      </c>
      <c r="P872" s="178">
        <v>51</v>
      </c>
    </row>
    <row r="873" spans="1:16" x14ac:dyDescent="0.3">
      <c r="A873" s="175" t="s">
        <v>568</v>
      </c>
      <c r="B873" s="176" t="s">
        <v>261</v>
      </c>
      <c r="C873" s="176" t="s">
        <v>2065</v>
      </c>
      <c r="D873" s="175" t="s">
        <v>280</v>
      </c>
      <c r="E873" s="172">
        <v>368</v>
      </c>
      <c r="F873" s="177">
        <v>87</v>
      </c>
      <c r="G873" s="177">
        <v>181</v>
      </c>
      <c r="H873" s="178">
        <v>100</v>
      </c>
      <c r="I873" s="172">
        <v>386</v>
      </c>
      <c r="J873" s="177">
        <v>87</v>
      </c>
      <c r="K873" s="177">
        <v>184</v>
      </c>
      <c r="L873" s="178">
        <v>115</v>
      </c>
      <c r="M873" s="172">
        <v>388</v>
      </c>
      <c r="N873" s="177">
        <v>87</v>
      </c>
      <c r="O873" s="177">
        <v>189</v>
      </c>
      <c r="P873" s="178">
        <v>112</v>
      </c>
    </row>
    <row r="874" spans="1:16" x14ac:dyDescent="0.3">
      <c r="A874" s="175" t="s">
        <v>913</v>
      </c>
      <c r="B874" s="176" t="s">
        <v>108</v>
      </c>
      <c r="C874" s="176" t="s">
        <v>2066</v>
      </c>
      <c r="D874" s="175" t="s">
        <v>120</v>
      </c>
      <c r="E874" s="172">
        <v>365</v>
      </c>
      <c r="F874" s="177">
        <v>142</v>
      </c>
      <c r="G874" s="177">
        <v>114</v>
      </c>
      <c r="H874" s="178">
        <v>109</v>
      </c>
      <c r="I874" s="172">
        <v>395</v>
      </c>
      <c r="J874" s="177">
        <v>153</v>
      </c>
      <c r="K874" s="177">
        <v>114</v>
      </c>
      <c r="L874" s="178">
        <v>128</v>
      </c>
      <c r="M874" s="172">
        <v>395</v>
      </c>
      <c r="N874" s="177">
        <v>156</v>
      </c>
      <c r="O874" s="177">
        <v>107</v>
      </c>
      <c r="P874" s="178">
        <v>132</v>
      </c>
    </row>
    <row r="875" spans="1:16" x14ac:dyDescent="0.3">
      <c r="A875" s="175" t="s">
        <v>1162</v>
      </c>
      <c r="B875" s="176" t="s">
        <v>235</v>
      </c>
      <c r="C875" s="176" t="s">
        <v>2067</v>
      </c>
      <c r="D875" s="175" t="s">
        <v>257</v>
      </c>
      <c r="E875" s="172">
        <v>347</v>
      </c>
      <c r="F875" s="177">
        <v>116</v>
      </c>
      <c r="G875" s="177">
        <v>49</v>
      </c>
      <c r="H875" s="178">
        <v>182</v>
      </c>
      <c r="I875" s="172">
        <v>380</v>
      </c>
      <c r="J875" s="177">
        <v>114</v>
      </c>
      <c r="K875" s="177">
        <v>56</v>
      </c>
      <c r="L875" s="178">
        <v>210</v>
      </c>
      <c r="M875" s="172">
        <v>383</v>
      </c>
      <c r="N875" s="177">
        <v>118</v>
      </c>
      <c r="O875" s="177">
        <v>61</v>
      </c>
      <c r="P875" s="178">
        <v>204</v>
      </c>
    </row>
    <row r="876" spans="1:16" x14ac:dyDescent="0.3">
      <c r="A876" s="175" t="s">
        <v>938</v>
      </c>
      <c r="B876" s="176" t="s">
        <v>261</v>
      </c>
      <c r="C876" s="176" t="s">
        <v>2068</v>
      </c>
      <c r="D876" s="175" t="s">
        <v>268</v>
      </c>
      <c r="E876" s="172">
        <v>377</v>
      </c>
      <c r="F876" s="177">
        <v>130</v>
      </c>
      <c r="G876" s="177">
        <v>143</v>
      </c>
      <c r="H876" s="178">
        <v>104</v>
      </c>
      <c r="I876" s="172">
        <v>378</v>
      </c>
      <c r="J876" s="177">
        <v>131</v>
      </c>
      <c r="K876" s="177">
        <v>134</v>
      </c>
      <c r="L876" s="178">
        <v>113</v>
      </c>
      <c r="M876" s="172">
        <v>381</v>
      </c>
      <c r="N876" s="177">
        <v>142</v>
      </c>
      <c r="O876" s="177">
        <v>134</v>
      </c>
      <c r="P876" s="178">
        <v>105</v>
      </c>
    </row>
    <row r="877" spans="1:16" x14ac:dyDescent="0.3">
      <c r="A877" s="175" t="s">
        <v>568</v>
      </c>
      <c r="B877" s="176" t="s">
        <v>1086</v>
      </c>
      <c r="C877" s="176" t="s">
        <v>2069</v>
      </c>
      <c r="D877" s="175" t="s">
        <v>1099</v>
      </c>
      <c r="E877" s="172">
        <v>360</v>
      </c>
      <c r="F877" s="177">
        <v>199</v>
      </c>
      <c r="G877" s="177">
        <v>48</v>
      </c>
      <c r="H877" s="178">
        <v>113</v>
      </c>
      <c r="I877" s="172">
        <v>386</v>
      </c>
      <c r="J877" s="177">
        <v>200</v>
      </c>
      <c r="K877" s="177">
        <v>48</v>
      </c>
      <c r="L877" s="178">
        <v>138</v>
      </c>
      <c r="M877" s="172">
        <v>379</v>
      </c>
      <c r="N877" s="177">
        <v>200</v>
      </c>
      <c r="O877" s="177">
        <v>50</v>
      </c>
      <c r="P877" s="178">
        <v>129</v>
      </c>
    </row>
    <row r="878" spans="1:16" x14ac:dyDescent="0.3">
      <c r="A878" s="175" t="s">
        <v>711</v>
      </c>
      <c r="B878" s="176" t="s">
        <v>1039</v>
      </c>
      <c r="C878" s="176" t="s">
        <v>2070</v>
      </c>
      <c r="D878" s="175" t="s">
        <v>1041</v>
      </c>
      <c r="E878" s="172">
        <v>333</v>
      </c>
      <c r="F878" s="177">
        <v>135</v>
      </c>
      <c r="G878" s="177">
        <v>100</v>
      </c>
      <c r="H878" s="178">
        <v>98</v>
      </c>
      <c r="I878" s="172">
        <v>378</v>
      </c>
      <c r="J878" s="177">
        <v>142</v>
      </c>
      <c r="K878" s="177">
        <v>115</v>
      </c>
      <c r="L878" s="178">
        <v>121</v>
      </c>
      <c r="M878" s="172">
        <v>380</v>
      </c>
      <c r="N878" s="177">
        <v>153</v>
      </c>
      <c r="O878" s="177">
        <v>112</v>
      </c>
      <c r="P878" s="178">
        <v>115</v>
      </c>
    </row>
    <row r="879" spans="1:16" x14ac:dyDescent="0.3">
      <c r="A879" s="175" t="s">
        <v>819</v>
      </c>
      <c r="B879" s="176" t="s">
        <v>108</v>
      </c>
      <c r="C879" s="176" t="s">
        <v>2071</v>
      </c>
      <c r="D879" s="175" t="s">
        <v>112</v>
      </c>
      <c r="E879" s="172">
        <v>306</v>
      </c>
      <c r="F879" s="177">
        <v>141</v>
      </c>
      <c r="G879" s="177">
        <v>61</v>
      </c>
      <c r="H879" s="178">
        <v>104</v>
      </c>
      <c r="I879" s="172">
        <v>362</v>
      </c>
      <c r="J879" s="177">
        <v>145</v>
      </c>
      <c r="K879" s="177">
        <v>60</v>
      </c>
      <c r="L879" s="178">
        <v>157</v>
      </c>
      <c r="M879" s="172">
        <v>383</v>
      </c>
      <c r="N879" s="177">
        <v>171</v>
      </c>
      <c r="O879" s="177">
        <v>58</v>
      </c>
      <c r="P879" s="178">
        <v>154</v>
      </c>
    </row>
    <row r="880" spans="1:16" x14ac:dyDescent="0.3">
      <c r="A880" s="175" t="s">
        <v>308</v>
      </c>
      <c r="B880" s="176" t="s">
        <v>108</v>
      </c>
      <c r="C880" s="176" t="s">
        <v>2072</v>
      </c>
      <c r="D880" s="175" t="s">
        <v>134</v>
      </c>
      <c r="E880" s="172">
        <v>368</v>
      </c>
      <c r="F880" s="177">
        <v>114</v>
      </c>
      <c r="G880" s="177">
        <v>107</v>
      </c>
      <c r="H880" s="178">
        <v>147</v>
      </c>
      <c r="I880" s="172">
        <v>372</v>
      </c>
      <c r="J880" s="177">
        <v>113</v>
      </c>
      <c r="K880" s="177">
        <v>91</v>
      </c>
      <c r="L880" s="178">
        <v>168</v>
      </c>
      <c r="M880" s="172">
        <v>391</v>
      </c>
      <c r="N880" s="177">
        <v>114</v>
      </c>
      <c r="O880" s="177">
        <v>103</v>
      </c>
      <c r="P880" s="178">
        <v>174</v>
      </c>
    </row>
    <row r="881" spans="1:16" x14ac:dyDescent="0.3">
      <c r="A881" s="175" t="s">
        <v>539</v>
      </c>
      <c r="B881" s="176" t="s">
        <v>569</v>
      </c>
      <c r="C881" s="176" t="s">
        <v>2073</v>
      </c>
      <c r="D881" s="175" t="s">
        <v>610</v>
      </c>
      <c r="E881" s="172">
        <v>343</v>
      </c>
      <c r="F881" s="177">
        <v>139</v>
      </c>
      <c r="G881" s="177">
        <v>59</v>
      </c>
      <c r="H881" s="178">
        <v>145</v>
      </c>
      <c r="I881" s="172">
        <v>375</v>
      </c>
      <c r="J881" s="177">
        <v>141</v>
      </c>
      <c r="K881" s="177">
        <v>52</v>
      </c>
      <c r="L881" s="178">
        <v>182</v>
      </c>
      <c r="M881" s="172">
        <v>389</v>
      </c>
      <c r="N881" s="177">
        <v>144</v>
      </c>
      <c r="O881" s="177">
        <v>59</v>
      </c>
      <c r="P881" s="178">
        <v>186</v>
      </c>
    </row>
    <row r="882" spans="1:16" x14ac:dyDescent="0.3">
      <c r="A882" s="175" t="s">
        <v>938</v>
      </c>
      <c r="B882" s="176" t="s">
        <v>763</v>
      </c>
      <c r="C882" s="176" t="s">
        <v>2074</v>
      </c>
      <c r="D882" s="175" t="s">
        <v>789</v>
      </c>
      <c r="E882" s="172">
        <v>359</v>
      </c>
      <c r="F882" s="177">
        <v>162</v>
      </c>
      <c r="G882" s="177">
        <v>94</v>
      </c>
      <c r="H882" s="178">
        <v>103</v>
      </c>
      <c r="I882" s="172">
        <v>383</v>
      </c>
      <c r="J882" s="177">
        <v>164</v>
      </c>
      <c r="K882" s="177">
        <v>111</v>
      </c>
      <c r="L882" s="178">
        <v>108</v>
      </c>
      <c r="M882" s="172">
        <v>379</v>
      </c>
      <c r="N882" s="177">
        <v>165</v>
      </c>
      <c r="O882" s="177">
        <v>112</v>
      </c>
      <c r="P882" s="178">
        <v>102</v>
      </c>
    </row>
    <row r="883" spans="1:16" x14ac:dyDescent="0.3">
      <c r="A883" s="175" t="s">
        <v>938</v>
      </c>
      <c r="B883" s="176" t="s">
        <v>309</v>
      </c>
      <c r="C883" s="176" t="s">
        <v>2075</v>
      </c>
      <c r="D883" s="175" t="s">
        <v>396</v>
      </c>
      <c r="E883" s="172">
        <v>363</v>
      </c>
      <c r="F883" s="177">
        <v>221</v>
      </c>
      <c r="G883" s="177">
        <v>61</v>
      </c>
      <c r="H883" s="178">
        <v>81</v>
      </c>
      <c r="I883" s="172">
        <v>372</v>
      </c>
      <c r="J883" s="177">
        <v>214</v>
      </c>
      <c r="K883" s="177">
        <v>55</v>
      </c>
      <c r="L883" s="178">
        <v>103</v>
      </c>
      <c r="M883" s="172">
        <v>379</v>
      </c>
      <c r="N883" s="177">
        <v>222</v>
      </c>
      <c r="O883" s="177">
        <v>58</v>
      </c>
      <c r="P883" s="178">
        <v>99</v>
      </c>
    </row>
    <row r="884" spans="1:16" x14ac:dyDescent="0.3">
      <c r="A884" s="175" t="s">
        <v>568</v>
      </c>
      <c r="B884" s="176" t="s">
        <v>763</v>
      </c>
      <c r="C884" s="176" t="s">
        <v>2076</v>
      </c>
      <c r="D884" s="175" t="s">
        <v>783</v>
      </c>
      <c r="E884" s="172">
        <v>336</v>
      </c>
      <c r="F884" s="177">
        <v>177</v>
      </c>
      <c r="G884" s="177">
        <v>89</v>
      </c>
      <c r="H884" s="178">
        <v>70</v>
      </c>
      <c r="I884" s="172">
        <v>339</v>
      </c>
      <c r="J884" s="177">
        <v>175</v>
      </c>
      <c r="K884" s="177">
        <v>91</v>
      </c>
      <c r="L884" s="178">
        <v>73</v>
      </c>
      <c r="M884" s="172">
        <v>384</v>
      </c>
      <c r="N884" s="177">
        <v>220</v>
      </c>
      <c r="O884" s="177">
        <v>89</v>
      </c>
      <c r="P884" s="178">
        <v>75</v>
      </c>
    </row>
    <row r="885" spans="1:16" x14ac:dyDescent="0.3">
      <c r="A885" s="175" t="s">
        <v>512</v>
      </c>
      <c r="B885" s="176" t="s">
        <v>181</v>
      </c>
      <c r="C885" s="176" t="s">
        <v>2077</v>
      </c>
      <c r="D885" s="175" t="s">
        <v>852</v>
      </c>
      <c r="E885" s="172">
        <v>358</v>
      </c>
      <c r="F885" s="177">
        <v>47</v>
      </c>
      <c r="G885" s="177">
        <v>273</v>
      </c>
      <c r="H885" s="178">
        <v>38</v>
      </c>
      <c r="I885" s="172">
        <v>381</v>
      </c>
      <c r="J885" s="177">
        <v>63</v>
      </c>
      <c r="K885" s="177">
        <v>271</v>
      </c>
      <c r="L885" s="178">
        <v>47</v>
      </c>
      <c r="M885" s="172">
        <v>387</v>
      </c>
      <c r="N885" s="177">
        <v>64</v>
      </c>
      <c r="O885" s="177">
        <v>270</v>
      </c>
      <c r="P885" s="178">
        <v>53</v>
      </c>
    </row>
    <row r="886" spans="1:16" x14ac:dyDescent="0.3">
      <c r="A886" s="175" t="s">
        <v>568</v>
      </c>
      <c r="B886" s="176" t="s">
        <v>261</v>
      </c>
      <c r="C886" s="176" t="s">
        <v>2078</v>
      </c>
      <c r="D886" s="175" t="s">
        <v>265</v>
      </c>
      <c r="E886" s="172">
        <v>341</v>
      </c>
      <c r="F886" s="177">
        <v>120</v>
      </c>
      <c r="G886" s="177">
        <v>85</v>
      </c>
      <c r="H886" s="178">
        <v>136</v>
      </c>
      <c r="I886" s="172">
        <v>385</v>
      </c>
      <c r="J886" s="177">
        <v>119</v>
      </c>
      <c r="K886" s="177">
        <v>83</v>
      </c>
      <c r="L886" s="178">
        <v>183</v>
      </c>
      <c r="M886" s="172">
        <v>390</v>
      </c>
      <c r="N886" s="177">
        <v>115</v>
      </c>
      <c r="O886" s="177">
        <v>82</v>
      </c>
      <c r="P886" s="178">
        <v>193</v>
      </c>
    </row>
    <row r="887" spans="1:16" x14ac:dyDescent="0.3">
      <c r="A887" s="175" t="s">
        <v>1038</v>
      </c>
      <c r="B887" s="176" t="s">
        <v>569</v>
      </c>
      <c r="C887" s="176" t="s">
        <v>2079</v>
      </c>
      <c r="D887" s="175" t="s">
        <v>671</v>
      </c>
      <c r="E887" s="172">
        <v>394</v>
      </c>
      <c r="F887" s="177">
        <v>209</v>
      </c>
      <c r="G887" s="177">
        <v>73</v>
      </c>
      <c r="H887" s="178">
        <v>112</v>
      </c>
      <c r="I887" s="172">
        <v>356</v>
      </c>
      <c r="J887" s="177">
        <v>207</v>
      </c>
      <c r="K887" s="177">
        <v>36</v>
      </c>
      <c r="L887" s="178">
        <v>113</v>
      </c>
      <c r="M887" s="172">
        <v>378</v>
      </c>
      <c r="N887" s="177">
        <v>206</v>
      </c>
      <c r="O887" s="177">
        <v>57</v>
      </c>
      <c r="P887" s="178">
        <v>115</v>
      </c>
    </row>
    <row r="888" spans="1:16" x14ac:dyDescent="0.3">
      <c r="A888" s="175" t="s">
        <v>819</v>
      </c>
      <c r="B888" s="176" t="s">
        <v>309</v>
      </c>
      <c r="C888" s="176" t="s">
        <v>2080</v>
      </c>
      <c r="D888" s="175" t="s">
        <v>325</v>
      </c>
      <c r="E888" s="172">
        <v>303</v>
      </c>
      <c r="F888" s="177">
        <v>62</v>
      </c>
      <c r="G888" s="177">
        <v>165</v>
      </c>
      <c r="H888" s="178">
        <v>76</v>
      </c>
      <c r="I888" s="172">
        <v>346</v>
      </c>
      <c r="J888" s="177">
        <v>88</v>
      </c>
      <c r="K888" s="177">
        <v>166</v>
      </c>
      <c r="L888" s="178">
        <v>92</v>
      </c>
      <c r="M888" s="172">
        <v>358</v>
      </c>
      <c r="N888" s="177">
        <v>117</v>
      </c>
      <c r="O888" s="177">
        <v>167</v>
      </c>
      <c r="P888" s="178">
        <v>74</v>
      </c>
    </row>
    <row r="889" spans="1:16" x14ac:dyDescent="0.3">
      <c r="A889" s="175" t="s">
        <v>1038</v>
      </c>
      <c r="B889" s="176" t="s">
        <v>712</v>
      </c>
      <c r="C889" s="176" t="s">
        <v>2081</v>
      </c>
      <c r="D889" s="175" t="s">
        <v>721</v>
      </c>
      <c r="E889" s="172">
        <v>459</v>
      </c>
      <c r="F889" s="177">
        <v>196</v>
      </c>
      <c r="G889" s="177">
        <v>227</v>
      </c>
      <c r="H889" s="178">
        <v>36</v>
      </c>
      <c r="I889" s="172">
        <v>426</v>
      </c>
      <c r="J889" s="177">
        <v>196</v>
      </c>
      <c r="K889" s="177">
        <v>195</v>
      </c>
      <c r="L889" s="178">
        <v>35</v>
      </c>
      <c r="M889" s="172">
        <v>378</v>
      </c>
      <c r="N889" s="177">
        <v>196</v>
      </c>
      <c r="O889" s="177">
        <v>145</v>
      </c>
      <c r="P889" s="178">
        <v>37</v>
      </c>
    </row>
    <row r="890" spans="1:16" x14ac:dyDescent="0.3">
      <c r="A890" s="175" t="s">
        <v>512</v>
      </c>
      <c r="B890" s="176" t="s">
        <v>874</v>
      </c>
      <c r="C890" s="176" t="s">
        <v>2082</v>
      </c>
      <c r="D890" s="175" t="s">
        <v>892</v>
      </c>
      <c r="E890" s="172">
        <v>358</v>
      </c>
      <c r="F890" s="177">
        <v>152</v>
      </c>
      <c r="G890" s="177">
        <v>121</v>
      </c>
      <c r="H890" s="178">
        <v>85</v>
      </c>
      <c r="I890" s="172">
        <v>379</v>
      </c>
      <c r="J890" s="177">
        <v>164</v>
      </c>
      <c r="K890" s="177">
        <v>119</v>
      </c>
      <c r="L890" s="178">
        <v>96</v>
      </c>
      <c r="M890" s="172">
        <v>372</v>
      </c>
      <c r="N890" s="177">
        <v>154</v>
      </c>
      <c r="O890" s="177">
        <v>125</v>
      </c>
      <c r="P890" s="178">
        <v>93</v>
      </c>
    </row>
    <row r="891" spans="1:16" x14ac:dyDescent="0.3">
      <c r="A891" s="175" t="s">
        <v>873</v>
      </c>
      <c r="B891" s="176" t="s">
        <v>309</v>
      </c>
      <c r="C891" s="176" t="s">
        <v>2083</v>
      </c>
      <c r="D891" s="175" t="s">
        <v>425</v>
      </c>
      <c r="E891" s="172">
        <v>360</v>
      </c>
      <c r="F891" s="177">
        <v>182</v>
      </c>
      <c r="G891" s="177">
        <v>101</v>
      </c>
      <c r="H891" s="178">
        <v>77</v>
      </c>
      <c r="I891" s="172">
        <v>374</v>
      </c>
      <c r="J891" s="177">
        <v>183</v>
      </c>
      <c r="K891" s="177">
        <v>87</v>
      </c>
      <c r="L891" s="178">
        <v>104</v>
      </c>
      <c r="M891" s="172">
        <v>375</v>
      </c>
      <c r="N891" s="177">
        <v>184</v>
      </c>
      <c r="O891" s="177">
        <v>85</v>
      </c>
      <c r="P891" s="178">
        <v>106</v>
      </c>
    </row>
    <row r="892" spans="1:16" x14ac:dyDescent="0.3">
      <c r="A892" s="175" t="s">
        <v>938</v>
      </c>
      <c r="B892" s="176" t="s">
        <v>914</v>
      </c>
      <c r="C892" s="176" t="s">
        <v>2084</v>
      </c>
      <c r="D892" s="175" t="s">
        <v>318</v>
      </c>
      <c r="E892" s="172">
        <v>341</v>
      </c>
      <c r="F892" s="177">
        <v>123</v>
      </c>
      <c r="G892" s="177">
        <v>31</v>
      </c>
      <c r="H892" s="178">
        <v>187</v>
      </c>
      <c r="I892" s="172">
        <v>359</v>
      </c>
      <c r="J892" s="177">
        <v>130</v>
      </c>
      <c r="K892" s="177">
        <v>36</v>
      </c>
      <c r="L892" s="178">
        <v>193</v>
      </c>
      <c r="M892" s="172">
        <v>374</v>
      </c>
      <c r="N892" s="177">
        <v>132</v>
      </c>
      <c r="O892" s="177">
        <v>48</v>
      </c>
      <c r="P892" s="178">
        <v>194</v>
      </c>
    </row>
    <row r="893" spans="1:16" x14ac:dyDescent="0.3">
      <c r="A893" s="175" t="s">
        <v>1162</v>
      </c>
      <c r="B893" s="176" t="s">
        <v>874</v>
      </c>
      <c r="C893" s="176" t="s">
        <v>2085</v>
      </c>
      <c r="D893" s="175" t="s">
        <v>888</v>
      </c>
      <c r="E893" s="172">
        <v>346</v>
      </c>
      <c r="F893" s="177">
        <v>178</v>
      </c>
      <c r="G893" s="177">
        <v>53</v>
      </c>
      <c r="H893" s="178">
        <v>115</v>
      </c>
      <c r="I893" s="172">
        <v>371</v>
      </c>
      <c r="J893" s="177">
        <v>182</v>
      </c>
      <c r="K893" s="177">
        <v>58</v>
      </c>
      <c r="L893" s="178">
        <v>131</v>
      </c>
      <c r="M893" s="172">
        <v>361</v>
      </c>
      <c r="N893" s="177">
        <v>186</v>
      </c>
      <c r="O893" s="177">
        <v>55</v>
      </c>
      <c r="P893" s="178">
        <v>120</v>
      </c>
    </row>
    <row r="894" spans="1:16" x14ac:dyDescent="0.3">
      <c r="A894" s="175" t="s">
        <v>107</v>
      </c>
      <c r="B894" s="176" t="s">
        <v>569</v>
      </c>
      <c r="C894" s="176" t="s">
        <v>2086</v>
      </c>
      <c r="D894" s="175" t="s">
        <v>627</v>
      </c>
      <c r="E894" s="172">
        <v>373</v>
      </c>
      <c r="F894" s="177">
        <v>164</v>
      </c>
      <c r="G894" s="177">
        <v>76</v>
      </c>
      <c r="H894" s="178">
        <v>133</v>
      </c>
      <c r="I894" s="172">
        <v>373</v>
      </c>
      <c r="J894" s="177">
        <v>162</v>
      </c>
      <c r="K894" s="177">
        <v>73</v>
      </c>
      <c r="L894" s="178">
        <v>138</v>
      </c>
      <c r="M894" s="172">
        <v>355</v>
      </c>
      <c r="N894" s="177">
        <v>168</v>
      </c>
      <c r="O894" s="177">
        <v>65</v>
      </c>
      <c r="P894" s="178">
        <v>122</v>
      </c>
    </row>
    <row r="895" spans="1:16" x14ac:dyDescent="0.3">
      <c r="A895" s="175" t="s">
        <v>512</v>
      </c>
      <c r="B895" s="176" t="s">
        <v>1131</v>
      </c>
      <c r="C895" s="176" t="s">
        <v>2087</v>
      </c>
      <c r="D895" s="175" t="s">
        <v>1146</v>
      </c>
      <c r="E895" s="172">
        <v>329</v>
      </c>
      <c r="F895" s="177">
        <v>102</v>
      </c>
      <c r="G895" s="177">
        <v>82</v>
      </c>
      <c r="H895" s="178">
        <v>145</v>
      </c>
      <c r="I895" s="172">
        <v>364</v>
      </c>
      <c r="J895" s="177">
        <v>98</v>
      </c>
      <c r="K895" s="177">
        <v>95</v>
      </c>
      <c r="L895" s="178">
        <v>171</v>
      </c>
      <c r="M895" s="172">
        <v>340</v>
      </c>
      <c r="N895" s="177">
        <v>101</v>
      </c>
      <c r="O895" s="177">
        <v>99</v>
      </c>
      <c r="P895" s="178">
        <v>140</v>
      </c>
    </row>
    <row r="896" spans="1:16" x14ac:dyDescent="0.3">
      <c r="A896" s="175" t="s">
        <v>938</v>
      </c>
      <c r="B896" s="176" t="s">
        <v>309</v>
      </c>
      <c r="C896" s="176" t="s">
        <v>2088</v>
      </c>
      <c r="D896" s="175" t="s">
        <v>388</v>
      </c>
      <c r="E896" s="172">
        <v>413</v>
      </c>
      <c r="F896" s="177">
        <v>241</v>
      </c>
      <c r="G896" s="177">
        <v>82</v>
      </c>
      <c r="H896" s="178">
        <v>90</v>
      </c>
      <c r="I896" s="172">
        <v>444</v>
      </c>
      <c r="J896" s="177">
        <v>238</v>
      </c>
      <c r="K896" s="177">
        <v>90</v>
      </c>
      <c r="L896" s="178">
        <v>116</v>
      </c>
      <c r="M896" s="172">
        <v>358</v>
      </c>
      <c r="N896" s="177">
        <v>182</v>
      </c>
      <c r="O896" s="177">
        <v>73</v>
      </c>
      <c r="P896" s="178">
        <v>103</v>
      </c>
    </row>
    <row r="897" spans="1:16" x14ac:dyDescent="0.3">
      <c r="A897" s="175" t="s">
        <v>747</v>
      </c>
      <c r="B897" s="176" t="s">
        <v>261</v>
      </c>
      <c r="C897" s="176" t="s">
        <v>2089</v>
      </c>
      <c r="D897" s="175" t="s">
        <v>290</v>
      </c>
      <c r="E897" s="172">
        <v>359</v>
      </c>
      <c r="F897" s="177">
        <v>182</v>
      </c>
      <c r="G897" s="177">
        <v>71</v>
      </c>
      <c r="H897" s="178">
        <v>106</v>
      </c>
      <c r="I897" s="172">
        <v>370</v>
      </c>
      <c r="J897" s="177">
        <v>182</v>
      </c>
      <c r="K897" s="177">
        <v>70</v>
      </c>
      <c r="L897" s="178">
        <v>118</v>
      </c>
      <c r="M897" s="172">
        <v>369</v>
      </c>
      <c r="N897" s="177">
        <v>185</v>
      </c>
      <c r="O897" s="177">
        <v>68</v>
      </c>
      <c r="P897" s="178">
        <v>116</v>
      </c>
    </row>
    <row r="898" spans="1:16" x14ac:dyDescent="0.3">
      <c r="A898" s="175" t="s">
        <v>308</v>
      </c>
      <c r="B898" s="176" t="s">
        <v>793</v>
      </c>
      <c r="C898" s="176" t="s">
        <v>2090</v>
      </c>
      <c r="D898" s="175" t="s">
        <v>805</v>
      </c>
      <c r="E898" s="172">
        <v>446</v>
      </c>
      <c r="F898" s="177">
        <v>214</v>
      </c>
      <c r="G898" s="177">
        <v>181</v>
      </c>
      <c r="H898" s="178">
        <v>51</v>
      </c>
      <c r="I898" s="172">
        <v>411</v>
      </c>
      <c r="J898" s="177">
        <v>218</v>
      </c>
      <c r="K898" s="177">
        <v>139</v>
      </c>
      <c r="L898" s="178">
        <v>54</v>
      </c>
      <c r="M898" s="172">
        <v>370</v>
      </c>
      <c r="N898" s="177">
        <v>218</v>
      </c>
      <c r="O898" s="177">
        <v>94</v>
      </c>
      <c r="P898" s="178">
        <v>58</v>
      </c>
    </row>
    <row r="899" spans="1:16" x14ac:dyDescent="0.3">
      <c r="A899" s="175" t="s">
        <v>680</v>
      </c>
      <c r="B899" s="176" t="s">
        <v>181</v>
      </c>
      <c r="C899" s="176" t="s">
        <v>2091</v>
      </c>
      <c r="D899" s="175" t="s">
        <v>846</v>
      </c>
      <c r="E899" s="172">
        <v>317</v>
      </c>
      <c r="F899" s="177">
        <v>173</v>
      </c>
      <c r="G899" s="177">
        <v>29</v>
      </c>
      <c r="H899" s="178">
        <v>115</v>
      </c>
      <c r="I899" s="172">
        <v>368</v>
      </c>
      <c r="J899" s="177">
        <v>178</v>
      </c>
      <c r="K899" s="177">
        <v>28</v>
      </c>
      <c r="L899" s="178">
        <v>162</v>
      </c>
      <c r="M899" s="172">
        <v>361</v>
      </c>
      <c r="N899" s="177">
        <v>182</v>
      </c>
      <c r="O899" s="177">
        <v>20</v>
      </c>
      <c r="P899" s="178">
        <v>159</v>
      </c>
    </row>
    <row r="900" spans="1:16" x14ac:dyDescent="0.3">
      <c r="A900" s="175" t="s">
        <v>938</v>
      </c>
      <c r="B900" s="176" t="s">
        <v>874</v>
      </c>
      <c r="C900" s="176" t="s">
        <v>2092</v>
      </c>
      <c r="D900" s="175" t="s">
        <v>895</v>
      </c>
      <c r="E900" s="172">
        <v>360</v>
      </c>
      <c r="F900" s="177">
        <v>159</v>
      </c>
      <c r="G900" s="177">
        <v>47</v>
      </c>
      <c r="H900" s="178">
        <v>154</v>
      </c>
      <c r="I900" s="172">
        <v>365</v>
      </c>
      <c r="J900" s="177">
        <v>158</v>
      </c>
      <c r="K900" s="177">
        <v>45</v>
      </c>
      <c r="L900" s="178">
        <v>162</v>
      </c>
      <c r="M900" s="172">
        <v>362</v>
      </c>
      <c r="N900" s="177">
        <v>160</v>
      </c>
      <c r="O900" s="177">
        <v>40</v>
      </c>
      <c r="P900" s="178">
        <v>162</v>
      </c>
    </row>
    <row r="901" spans="1:16" x14ac:dyDescent="0.3">
      <c r="A901" s="175" t="s">
        <v>568</v>
      </c>
      <c r="B901" s="176" t="s">
        <v>458</v>
      </c>
      <c r="C901" s="176" t="s">
        <v>2093</v>
      </c>
      <c r="D901" s="175" t="s">
        <v>463</v>
      </c>
      <c r="E901" s="172">
        <v>347</v>
      </c>
      <c r="F901" s="177">
        <v>96</v>
      </c>
      <c r="G901" s="177">
        <v>167</v>
      </c>
      <c r="H901" s="178">
        <v>84</v>
      </c>
      <c r="I901" s="172">
        <v>350</v>
      </c>
      <c r="J901" s="177">
        <v>94</v>
      </c>
      <c r="K901" s="177">
        <v>155</v>
      </c>
      <c r="L901" s="178">
        <v>101</v>
      </c>
      <c r="M901" s="172">
        <v>360</v>
      </c>
      <c r="N901" s="177">
        <v>112</v>
      </c>
      <c r="O901" s="177">
        <v>148</v>
      </c>
      <c r="P901" s="178">
        <v>100</v>
      </c>
    </row>
    <row r="902" spans="1:16" x14ac:dyDescent="0.3">
      <c r="A902" s="175" t="s">
        <v>711</v>
      </c>
      <c r="B902" s="176" t="s">
        <v>1039</v>
      </c>
      <c r="C902" s="176" t="s">
        <v>2094</v>
      </c>
      <c r="D902" s="175" t="s">
        <v>1076</v>
      </c>
      <c r="E902" s="172">
        <v>323</v>
      </c>
      <c r="F902" s="177">
        <v>203</v>
      </c>
      <c r="G902" s="177">
        <v>55</v>
      </c>
      <c r="H902" s="178">
        <v>65</v>
      </c>
      <c r="I902" s="172">
        <v>354</v>
      </c>
      <c r="J902" s="177">
        <v>207</v>
      </c>
      <c r="K902" s="177">
        <v>32</v>
      </c>
      <c r="L902" s="178">
        <v>115</v>
      </c>
      <c r="M902" s="172">
        <v>328</v>
      </c>
      <c r="N902" s="177">
        <v>209</v>
      </c>
      <c r="O902" s="177">
        <v>35</v>
      </c>
      <c r="P902" s="178">
        <v>84</v>
      </c>
    </row>
    <row r="903" spans="1:16" x14ac:dyDescent="0.3">
      <c r="A903" s="175" t="s">
        <v>1085</v>
      </c>
      <c r="B903" s="176" t="s">
        <v>181</v>
      </c>
      <c r="C903" s="176" t="s">
        <v>2095</v>
      </c>
      <c r="D903" s="175" t="s">
        <v>831</v>
      </c>
      <c r="E903" s="172">
        <v>357</v>
      </c>
      <c r="F903" s="177">
        <v>195</v>
      </c>
      <c r="G903" s="177">
        <v>26</v>
      </c>
      <c r="H903" s="178">
        <v>136</v>
      </c>
      <c r="I903" s="172">
        <v>358</v>
      </c>
      <c r="J903" s="177">
        <v>189</v>
      </c>
      <c r="K903" s="177">
        <v>26</v>
      </c>
      <c r="L903" s="178">
        <v>143</v>
      </c>
      <c r="M903" s="172">
        <v>354</v>
      </c>
      <c r="N903" s="177">
        <v>188</v>
      </c>
      <c r="O903" s="177">
        <v>27</v>
      </c>
      <c r="P903" s="178">
        <v>139</v>
      </c>
    </row>
    <row r="904" spans="1:16" x14ac:dyDescent="0.3">
      <c r="A904" s="175" t="s">
        <v>938</v>
      </c>
      <c r="B904" s="176" t="s">
        <v>939</v>
      </c>
      <c r="C904" s="176" t="s">
        <v>2096</v>
      </c>
      <c r="D904" s="175" t="s">
        <v>971</v>
      </c>
      <c r="E904" s="172">
        <v>247</v>
      </c>
      <c r="F904" s="177">
        <v>107</v>
      </c>
      <c r="G904" s="177">
        <v>95</v>
      </c>
      <c r="H904" s="178">
        <v>45</v>
      </c>
      <c r="I904" s="172">
        <v>316</v>
      </c>
      <c r="J904" s="177">
        <v>114</v>
      </c>
      <c r="K904" s="177">
        <v>157</v>
      </c>
      <c r="L904" s="178">
        <v>45</v>
      </c>
      <c r="M904" s="172">
        <v>351</v>
      </c>
      <c r="N904" s="177">
        <v>141</v>
      </c>
      <c r="O904" s="177">
        <v>171</v>
      </c>
      <c r="P904" s="178">
        <v>39</v>
      </c>
    </row>
    <row r="905" spans="1:16" x14ac:dyDescent="0.3">
      <c r="A905" s="175" t="s">
        <v>819</v>
      </c>
      <c r="B905" s="176" t="s">
        <v>569</v>
      </c>
      <c r="C905" s="176" t="s">
        <v>2097</v>
      </c>
      <c r="D905" s="175" t="s">
        <v>661</v>
      </c>
      <c r="E905" s="172">
        <v>306</v>
      </c>
      <c r="F905" s="177">
        <v>145</v>
      </c>
      <c r="G905" s="177">
        <v>76</v>
      </c>
      <c r="H905" s="178">
        <v>85</v>
      </c>
      <c r="I905" s="172">
        <v>353</v>
      </c>
      <c r="J905" s="177">
        <v>149</v>
      </c>
      <c r="K905" s="177">
        <v>79</v>
      </c>
      <c r="L905" s="178">
        <v>125</v>
      </c>
      <c r="M905" s="172">
        <v>356</v>
      </c>
      <c r="N905" s="177">
        <v>148</v>
      </c>
      <c r="O905" s="177">
        <v>82</v>
      </c>
      <c r="P905" s="178">
        <v>126</v>
      </c>
    </row>
    <row r="906" spans="1:16" x14ac:dyDescent="0.3">
      <c r="A906" s="175" t="s">
        <v>260</v>
      </c>
      <c r="B906" s="176" t="s">
        <v>181</v>
      </c>
      <c r="C906" s="176" t="s">
        <v>2098</v>
      </c>
      <c r="D906" s="176" t="s">
        <v>624</v>
      </c>
      <c r="E906" s="172">
        <v>339</v>
      </c>
      <c r="F906" s="177">
        <v>163</v>
      </c>
      <c r="G906" s="177">
        <v>14</v>
      </c>
      <c r="H906" s="178">
        <v>162</v>
      </c>
      <c r="I906" s="172">
        <v>346</v>
      </c>
      <c r="J906" s="177">
        <v>162</v>
      </c>
      <c r="K906" s="177">
        <v>17</v>
      </c>
      <c r="L906" s="178">
        <v>167</v>
      </c>
      <c r="M906" s="172">
        <v>335</v>
      </c>
      <c r="N906" s="177">
        <v>154</v>
      </c>
      <c r="O906" s="177">
        <v>34</v>
      </c>
      <c r="P906" s="178">
        <v>147</v>
      </c>
    </row>
    <row r="907" spans="1:16" x14ac:dyDescent="0.3">
      <c r="A907" s="175" t="s">
        <v>107</v>
      </c>
      <c r="B907" s="176" t="s">
        <v>939</v>
      </c>
      <c r="C907" s="176" t="s">
        <v>2099</v>
      </c>
      <c r="D907" s="175" t="s">
        <v>1001</v>
      </c>
      <c r="E907" s="172">
        <v>311</v>
      </c>
      <c r="F907" s="177">
        <v>132</v>
      </c>
      <c r="G907" s="177">
        <v>94</v>
      </c>
      <c r="H907" s="178">
        <v>85</v>
      </c>
      <c r="I907" s="172">
        <v>352</v>
      </c>
      <c r="J907" s="177">
        <v>132</v>
      </c>
      <c r="K907" s="177">
        <v>96</v>
      </c>
      <c r="L907" s="178">
        <v>124</v>
      </c>
      <c r="M907" s="172">
        <v>325</v>
      </c>
      <c r="N907" s="177">
        <v>141</v>
      </c>
      <c r="O907" s="177">
        <v>89</v>
      </c>
      <c r="P907" s="178">
        <v>95</v>
      </c>
    </row>
    <row r="908" spans="1:16" x14ac:dyDescent="0.3">
      <c r="A908" s="175" t="s">
        <v>938</v>
      </c>
      <c r="B908" s="176" t="s">
        <v>681</v>
      </c>
      <c r="C908" s="176" t="s">
        <v>2100</v>
      </c>
      <c r="D908" s="175" t="s">
        <v>709</v>
      </c>
      <c r="E908" s="172">
        <v>261</v>
      </c>
      <c r="F908" s="177">
        <v>168</v>
      </c>
      <c r="G908" s="177">
        <v>21</v>
      </c>
      <c r="H908" s="178">
        <v>72</v>
      </c>
      <c r="I908" s="172">
        <v>297</v>
      </c>
      <c r="J908" s="177">
        <v>171</v>
      </c>
      <c r="K908" s="177">
        <v>46</v>
      </c>
      <c r="L908" s="178">
        <v>80</v>
      </c>
      <c r="M908" s="172">
        <v>353</v>
      </c>
      <c r="N908" s="177">
        <v>229</v>
      </c>
      <c r="O908" s="177">
        <v>45</v>
      </c>
      <c r="P908" s="178">
        <v>79</v>
      </c>
    </row>
    <row r="909" spans="1:16" x14ac:dyDescent="0.3">
      <c r="A909" s="175" t="s">
        <v>819</v>
      </c>
      <c r="B909" s="176" t="s">
        <v>1039</v>
      </c>
      <c r="C909" s="176" t="s">
        <v>2101</v>
      </c>
      <c r="D909" s="175" t="s">
        <v>1054</v>
      </c>
      <c r="E909" s="172">
        <v>317</v>
      </c>
      <c r="F909" s="177">
        <v>240</v>
      </c>
      <c r="G909" s="177">
        <v>19</v>
      </c>
      <c r="H909" s="178">
        <v>58</v>
      </c>
      <c r="I909" s="172">
        <v>367</v>
      </c>
      <c r="J909" s="177">
        <v>226</v>
      </c>
      <c r="K909" s="177">
        <v>78</v>
      </c>
      <c r="L909" s="178">
        <v>63</v>
      </c>
      <c r="M909" s="172">
        <v>334</v>
      </c>
      <c r="N909" s="177">
        <v>205</v>
      </c>
      <c r="O909" s="177">
        <v>85</v>
      </c>
      <c r="P909" s="178">
        <v>44</v>
      </c>
    </row>
    <row r="910" spans="1:16" x14ac:dyDescent="0.3">
      <c r="A910" s="175" t="s">
        <v>819</v>
      </c>
      <c r="B910" s="176" t="s">
        <v>939</v>
      </c>
      <c r="C910" s="176" t="s">
        <v>2102</v>
      </c>
      <c r="D910" s="175" t="s">
        <v>982</v>
      </c>
      <c r="E910" s="172">
        <v>271</v>
      </c>
      <c r="F910" s="177">
        <v>164</v>
      </c>
      <c r="G910" s="177">
        <v>66</v>
      </c>
      <c r="H910" s="178">
        <v>41</v>
      </c>
      <c r="I910" s="172">
        <v>288</v>
      </c>
      <c r="J910" s="177">
        <v>166</v>
      </c>
      <c r="K910" s="177">
        <v>72</v>
      </c>
      <c r="L910" s="178">
        <v>50</v>
      </c>
      <c r="M910" s="172">
        <v>362</v>
      </c>
      <c r="N910" s="177">
        <v>217</v>
      </c>
      <c r="O910" s="177">
        <v>84</v>
      </c>
      <c r="P910" s="178">
        <v>61</v>
      </c>
    </row>
    <row r="911" spans="1:16" x14ac:dyDescent="0.3">
      <c r="A911" s="175" t="s">
        <v>680</v>
      </c>
      <c r="B911" s="176" t="s">
        <v>309</v>
      </c>
      <c r="C911" s="176" t="s">
        <v>2103</v>
      </c>
      <c r="D911" s="175" t="s">
        <v>327</v>
      </c>
      <c r="E911" s="172">
        <v>334</v>
      </c>
      <c r="F911" s="177">
        <v>167</v>
      </c>
      <c r="G911" s="177">
        <v>88</v>
      </c>
      <c r="H911" s="178">
        <v>79</v>
      </c>
      <c r="I911" s="172">
        <v>375</v>
      </c>
      <c r="J911" s="177">
        <v>178</v>
      </c>
      <c r="K911" s="177">
        <v>83</v>
      </c>
      <c r="L911" s="178">
        <v>114</v>
      </c>
      <c r="M911" s="172">
        <v>345</v>
      </c>
      <c r="N911" s="177">
        <v>174</v>
      </c>
      <c r="O911" s="177">
        <v>62</v>
      </c>
      <c r="P911" s="178">
        <v>109</v>
      </c>
    </row>
    <row r="912" spans="1:16" x14ac:dyDescent="0.3">
      <c r="A912" s="175" t="s">
        <v>308</v>
      </c>
      <c r="B912" s="176" t="s">
        <v>181</v>
      </c>
      <c r="C912" s="176" t="s">
        <v>2104</v>
      </c>
      <c r="D912" s="175" t="s">
        <v>822</v>
      </c>
      <c r="E912" s="172">
        <v>353</v>
      </c>
      <c r="F912" s="177">
        <v>115</v>
      </c>
      <c r="G912" s="177">
        <v>94</v>
      </c>
      <c r="H912" s="178">
        <v>144</v>
      </c>
      <c r="I912" s="172">
        <v>337</v>
      </c>
      <c r="J912" s="177">
        <v>113</v>
      </c>
      <c r="K912" s="177">
        <v>88</v>
      </c>
      <c r="L912" s="178">
        <v>136</v>
      </c>
      <c r="M912" s="172">
        <v>375</v>
      </c>
      <c r="N912" s="177">
        <v>119</v>
      </c>
      <c r="O912" s="177">
        <v>95</v>
      </c>
      <c r="P912" s="178">
        <v>161</v>
      </c>
    </row>
    <row r="913" spans="1:16" x14ac:dyDescent="0.3">
      <c r="A913" s="175" t="s">
        <v>308</v>
      </c>
      <c r="B913" s="176" t="s">
        <v>1039</v>
      </c>
      <c r="C913" s="176" t="s">
        <v>2105</v>
      </c>
      <c r="D913" s="175" t="s">
        <v>1084</v>
      </c>
      <c r="E913" s="172">
        <v>316</v>
      </c>
      <c r="F913" s="177">
        <v>197</v>
      </c>
      <c r="G913" s="177">
        <v>34</v>
      </c>
      <c r="H913" s="178">
        <v>85</v>
      </c>
      <c r="I913" s="172">
        <v>340</v>
      </c>
      <c r="J913" s="177">
        <v>197</v>
      </c>
      <c r="K913" s="177">
        <v>44</v>
      </c>
      <c r="L913" s="178">
        <v>99</v>
      </c>
      <c r="M913" s="172">
        <v>348</v>
      </c>
      <c r="N913" s="177">
        <v>206</v>
      </c>
      <c r="O913" s="177">
        <v>45</v>
      </c>
      <c r="P913" s="178">
        <v>97</v>
      </c>
    </row>
    <row r="914" spans="1:16" x14ac:dyDescent="0.3">
      <c r="A914" s="175" t="s">
        <v>234</v>
      </c>
      <c r="B914" s="176" t="s">
        <v>1039</v>
      </c>
      <c r="C914" s="176" t="s">
        <v>2106</v>
      </c>
      <c r="D914" s="175" t="s">
        <v>1081</v>
      </c>
      <c r="E914" s="172">
        <v>477</v>
      </c>
      <c r="F914" s="177">
        <v>280</v>
      </c>
      <c r="G914" s="177">
        <v>38</v>
      </c>
      <c r="H914" s="178">
        <v>159</v>
      </c>
      <c r="I914" s="172">
        <v>484</v>
      </c>
      <c r="J914" s="177">
        <v>253</v>
      </c>
      <c r="K914" s="177">
        <v>51</v>
      </c>
      <c r="L914" s="178">
        <v>180</v>
      </c>
      <c r="M914" s="172">
        <v>351</v>
      </c>
      <c r="N914" s="177">
        <v>117</v>
      </c>
      <c r="O914" s="177">
        <v>52</v>
      </c>
      <c r="P914" s="178">
        <v>182</v>
      </c>
    </row>
    <row r="915" spans="1:16" x14ac:dyDescent="0.3">
      <c r="A915" s="175" t="s">
        <v>1038</v>
      </c>
      <c r="B915" s="176" t="s">
        <v>309</v>
      </c>
      <c r="C915" s="176" t="s">
        <v>2107</v>
      </c>
      <c r="D915" s="176" t="s">
        <v>334</v>
      </c>
      <c r="E915" s="172">
        <v>324</v>
      </c>
      <c r="F915" s="177">
        <v>159</v>
      </c>
      <c r="G915" s="177">
        <v>63</v>
      </c>
      <c r="H915" s="178">
        <v>102</v>
      </c>
      <c r="I915" s="172">
        <v>340</v>
      </c>
      <c r="J915" s="177">
        <v>140</v>
      </c>
      <c r="K915" s="177">
        <v>91</v>
      </c>
      <c r="L915" s="178">
        <v>109</v>
      </c>
      <c r="M915" s="172">
        <v>346</v>
      </c>
      <c r="N915" s="177">
        <v>140</v>
      </c>
      <c r="O915" s="177">
        <v>100</v>
      </c>
      <c r="P915" s="178">
        <v>106</v>
      </c>
    </row>
    <row r="916" spans="1:16" x14ac:dyDescent="0.3">
      <c r="A916" s="175" t="s">
        <v>107</v>
      </c>
      <c r="B916" s="176" t="s">
        <v>1086</v>
      </c>
      <c r="C916" s="176" t="s">
        <v>2108</v>
      </c>
      <c r="D916" s="175" t="s">
        <v>123</v>
      </c>
      <c r="E916" s="172">
        <v>294</v>
      </c>
      <c r="F916" s="177">
        <v>141</v>
      </c>
      <c r="G916" s="177">
        <v>56</v>
      </c>
      <c r="H916" s="178">
        <v>97</v>
      </c>
      <c r="I916" s="172">
        <v>354</v>
      </c>
      <c r="J916" s="177">
        <v>146</v>
      </c>
      <c r="K916" s="177">
        <v>71</v>
      </c>
      <c r="L916" s="178">
        <v>137</v>
      </c>
      <c r="M916" s="172">
        <v>351</v>
      </c>
      <c r="N916" s="177">
        <v>148</v>
      </c>
      <c r="O916" s="177">
        <v>62</v>
      </c>
      <c r="P916" s="178">
        <v>141</v>
      </c>
    </row>
    <row r="917" spans="1:16" x14ac:dyDescent="0.3">
      <c r="A917" s="175" t="s">
        <v>1085</v>
      </c>
      <c r="B917" s="176" t="s">
        <v>181</v>
      </c>
      <c r="C917" s="176" t="s">
        <v>2109</v>
      </c>
      <c r="D917" s="175" t="s">
        <v>821</v>
      </c>
      <c r="E917" s="172">
        <v>363</v>
      </c>
      <c r="F917" s="177">
        <v>123</v>
      </c>
      <c r="G917" s="177">
        <v>160</v>
      </c>
      <c r="H917" s="178">
        <v>80</v>
      </c>
      <c r="I917" s="172">
        <v>339</v>
      </c>
      <c r="J917" s="177">
        <v>122</v>
      </c>
      <c r="K917" s="177">
        <v>134</v>
      </c>
      <c r="L917" s="178">
        <v>83</v>
      </c>
      <c r="M917" s="172">
        <v>353</v>
      </c>
      <c r="N917" s="177">
        <v>127</v>
      </c>
      <c r="O917" s="177">
        <v>137</v>
      </c>
      <c r="P917" s="178">
        <v>89</v>
      </c>
    </row>
    <row r="918" spans="1:16" x14ac:dyDescent="0.3">
      <c r="A918" s="175" t="s">
        <v>792</v>
      </c>
      <c r="B918" s="176" t="s">
        <v>458</v>
      </c>
      <c r="C918" s="176" t="s">
        <v>2110</v>
      </c>
      <c r="D918" s="175" t="s">
        <v>468</v>
      </c>
      <c r="E918" s="172">
        <v>289</v>
      </c>
      <c r="F918" s="177">
        <v>186</v>
      </c>
      <c r="G918" s="177">
        <v>12</v>
      </c>
      <c r="H918" s="178">
        <v>91</v>
      </c>
      <c r="I918" s="172">
        <v>342</v>
      </c>
      <c r="J918" s="177">
        <v>201</v>
      </c>
      <c r="K918" s="177">
        <v>11</v>
      </c>
      <c r="L918" s="178">
        <v>130</v>
      </c>
      <c r="M918" s="172">
        <v>348</v>
      </c>
      <c r="N918" s="177">
        <v>204</v>
      </c>
      <c r="O918" s="177">
        <v>13</v>
      </c>
      <c r="P918" s="178">
        <v>131</v>
      </c>
    </row>
    <row r="919" spans="1:16" x14ac:dyDescent="0.3">
      <c r="A919" s="175" t="s">
        <v>762</v>
      </c>
      <c r="B919" s="176" t="s">
        <v>309</v>
      </c>
      <c r="C919" s="176" t="s">
        <v>2111</v>
      </c>
      <c r="D919" s="175" t="s">
        <v>366</v>
      </c>
      <c r="E919" s="172">
        <v>320</v>
      </c>
      <c r="F919" s="177">
        <v>187</v>
      </c>
      <c r="G919" s="177">
        <v>50</v>
      </c>
      <c r="H919" s="178">
        <v>83</v>
      </c>
      <c r="I919" s="172">
        <v>347</v>
      </c>
      <c r="J919" s="177">
        <v>193</v>
      </c>
      <c r="K919" s="177">
        <v>49</v>
      </c>
      <c r="L919" s="178">
        <v>105</v>
      </c>
      <c r="M919" s="172">
        <v>350</v>
      </c>
      <c r="N919" s="177">
        <v>192</v>
      </c>
      <c r="O919" s="177">
        <v>50</v>
      </c>
      <c r="P919" s="178">
        <v>108</v>
      </c>
    </row>
    <row r="920" spans="1:16" x14ac:dyDescent="0.3">
      <c r="A920" s="175" t="s">
        <v>747</v>
      </c>
      <c r="B920" s="176" t="s">
        <v>181</v>
      </c>
      <c r="C920" s="176" t="s">
        <v>2112</v>
      </c>
      <c r="D920" s="175" t="s">
        <v>642</v>
      </c>
      <c r="E920" s="172">
        <v>264</v>
      </c>
      <c r="F920" s="177">
        <v>109</v>
      </c>
      <c r="G920" s="177">
        <v>81</v>
      </c>
      <c r="H920" s="178">
        <v>74</v>
      </c>
      <c r="I920" s="172">
        <v>309</v>
      </c>
      <c r="J920" s="177">
        <v>140</v>
      </c>
      <c r="K920" s="177">
        <v>80</v>
      </c>
      <c r="L920" s="178">
        <v>89</v>
      </c>
      <c r="M920" s="172">
        <v>344</v>
      </c>
      <c r="N920" s="177">
        <v>179</v>
      </c>
      <c r="O920" s="177">
        <v>79</v>
      </c>
      <c r="P920" s="178">
        <v>86</v>
      </c>
    </row>
    <row r="921" spans="1:16" x14ac:dyDescent="0.3">
      <c r="A921" s="175" t="s">
        <v>1130</v>
      </c>
      <c r="B921" s="176" t="s">
        <v>874</v>
      </c>
      <c r="C921" s="176" t="s">
        <v>2113</v>
      </c>
      <c r="D921" s="175" t="s">
        <v>890</v>
      </c>
      <c r="E921" s="172">
        <v>357</v>
      </c>
      <c r="F921" s="177">
        <v>137</v>
      </c>
      <c r="G921" s="177">
        <v>70</v>
      </c>
      <c r="H921" s="178">
        <v>150</v>
      </c>
      <c r="I921" s="172">
        <v>376</v>
      </c>
      <c r="J921" s="177">
        <v>143</v>
      </c>
      <c r="K921" s="177">
        <v>78</v>
      </c>
      <c r="L921" s="178">
        <v>155</v>
      </c>
      <c r="M921" s="172">
        <v>347</v>
      </c>
      <c r="N921" s="177">
        <v>131</v>
      </c>
      <c r="O921" s="177">
        <v>60</v>
      </c>
      <c r="P921" s="178">
        <v>156</v>
      </c>
    </row>
    <row r="922" spans="1:16" x14ac:dyDescent="0.3">
      <c r="A922" s="175" t="s">
        <v>1130</v>
      </c>
      <c r="B922" s="176" t="s">
        <v>763</v>
      </c>
      <c r="C922" s="176" t="s">
        <v>2114</v>
      </c>
      <c r="D922" s="175" t="s">
        <v>772</v>
      </c>
      <c r="E922" s="172">
        <v>309</v>
      </c>
      <c r="F922" s="177">
        <v>146</v>
      </c>
      <c r="G922" s="177">
        <v>71</v>
      </c>
      <c r="H922" s="178">
        <v>92</v>
      </c>
      <c r="I922" s="172">
        <v>334</v>
      </c>
      <c r="J922" s="177">
        <v>148</v>
      </c>
      <c r="K922" s="177">
        <v>82</v>
      </c>
      <c r="L922" s="178">
        <v>104</v>
      </c>
      <c r="M922" s="172">
        <v>351</v>
      </c>
      <c r="N922" s="177">
        <v>150</v>
      </c>
      <c r="O922" s="177">
        <v>91</v>
      </c>
      <c r="P922" s="178">
        <v>110</v>
      </c>
    </row>
    <row r="923" spans="1:16" x14ac:dyDescent="0.3">
      <c r="A923" s="175" t="s">
        <v>1085</v>
      </c>
      <c r="B923" s="176" t="s">
        <v>914</v>
      </c>
      <c r="C923" s="176" t="s">
        <v>2115</v>
      </c>
      <c r="D923" s="175" t="s">
        <v>272</v>
      </c>
      <c r="E923" s="172">
        <v>276</v>
      </c>
      <c r="F923" s="177">
        <v>149</v>
      </c>
      <c r="G923" s="177">
        <v>71</v>
      </c>
      <c r="H923" s="178">
        <v>56</v>
      </c>
      <c r="I923" s="172">
        <v>308</v>
      </c>
      <c r="J923" s="177">
        <v>174</v>
      </c>
      <c r="K923" s="177">
        <v>70</v>
      </c>
      <c r="L923" s="178">
        <v>64</v>
      </c>
      <c r="M923" s="172">
        <v>345</v>
      </c>
      <c r="N923" s="177">
        <v>216</v>
      </c>
      <c r="O923" s="177">
        <v>64</v>
      </c>
      <c r="P923" s="178">
        <v>65</v>
      </c>
    </row>
    <row r="924" spans="1:16" x14ac:dyDescent="0.3">
      <c r="A924" s="175" t="s">
        <v>260</v>
      </c>
      <c r="B924" s="176" t="s">
        <v>181</v>
      </c>
      <c r="C924" s="176" t="s">
        <v>2116</v>
      </c>
      <c r="D924" s="175" t="s">
        <v>835</v>
      </c>
      <c r="E924" s="172">
        <v>350</v>
      </c>
      <c r="F924" s="177">
        <v>205</v>
      </c>
      <c r="G924" s="177">
        <v>102</v>
      </c>
      <c r="H924" s="178">
        <v>43</v>
      </c>
      <c r="I924" s="172">
        <v>367</v>
      </c>
      <c r="J924" s="177">
        <v>203</v>
      </c>
      <c r="K924" s="177">
        <v>110</v>
      </c>
      <c r="L924" s="178">
        <v>54</v>
      </c>
      <c r="M924" s="172">
        <v>349</v>
      </c>
      <c r="N924" s="177">
        <v>208</v>
      </c>
      <c r="O924" s="177">
        <v>82</v>
      </c>
      <c r="P924" s="178">
        <v>59</v>
      </c>
    </row>
    <row r="925" spans="1:16" x14ac:dyDescent="0.3">
      <c r="A925" s="175" t="s">
        <v>819</v>
      </c>
      <c r="B925" s="176" t="s">
        <v>309</v>
      </c>
      <c r="C925" s="176" t="s">
        <v>2117</v>
      </c>
      <c r="D925" s="175" t="s">
        <v>363</v>
      </c>
      <c r="E925" s="172">
        <v>341</v>
      </c>
      <c r="F925" s="177">
        <v>180</v>
      </c>
      <c r="G925" s="177">
        <v>86</v>
      </c>
      <c r="H925" s="178">
        <v>75</v>
      </c>
      <c r="I925" s="172">
        <v>346</v>
      </c>
      <c r="J925" s="177">
        <v>178</v>
      </c>
      <c r="K925" s="177">
        <v>86</v>
      </c>
      <c r="L925" s="178">
        <v>82</v>
      </c>
      <c r="M925" s="172">
        <v>338</v>
      </c>
      <c r="N925" s="177">
        <v>176</v>
      </c>
      <c r="O925" s="177">
        <v>85</v>
      </c>
      <c r="P925" s="178">
        <v>77</v>
      </c>
    </row>
    <row r="926" spans="1:16" x14ac:dyDescent="0.3">
      <c r="A926" s="175" t="s">
        <v>107</v>
      </c>
      <c r="B926" s="176" t="s">
        <v>272</v>
      </c>
      <c r="C926" s="176" t="s">
        <v>2118</v>
      </c>
      <c r="D926" s="175" t="s">
        <v>198</v>
      </c>
      <c r="E926" s="172">
        <v>337</v>
      </c>
      <c r="F926" s="177">
        <v>87</v>
      </c>
      <c r="G926" s="177">
        <v>203</v>
      </c>
      <c r="H926" s="178">
        <v>47</v>
      </c>
      <c r="I926" s="172">
        <v>337</v>
      </c>
      <c r="J926" s="177">
        <v>88</v>
      </c>
      <c r="K926" s="177">
        <v>193</v>
      </c>
      <c r="L926" s="178">
        <v>56</v>
      </c>
      <c r="M926" s="172">
        <v>344</v>
      </c>
      <c r="N926" s="177">
        <v>108</v>
      </c>
      <c r="O926" s="177">
        <v>177</v>
      </c>
      <c r="P926" s="178">
        <v>59</v>
      </c>
    </row>
    <row r="927" spans="1:16" x14ac:dyDescent="0.3">
      <c r="A927" s="175" t="s">
        <v>819</v>
      </c>
      <c r="B927" s="176" t="s">
        <v>458</v>
      </c>
      <c r="C927" s="176" t="s">
        <v>2119</v>
      </c>
      <c r="D927" s="175" t="s">
        <v>467</v>
      </c>
      <c r="E927" s="172">
        <v>331</v>
      </c>
      <c r="F927" s="177">
        <v>144</v>
      </c>
      <c r="G927" s="177">
        <v>71</v>
      </c>
      <c r="H927" s="178">
        <v>116</v>
      </c>
      <c r="I927" s="172">
        <v>334</v>
      </c>
      <c r="J927" s="177">
        <v>146</v>
      </c>
      <c r="K927" s="177">
        <v>58</v>
      </c>
      <c r="L927" s="178">
        <v>130</v>
      </c>
      <c r="M927" s="172">
        <v>344</v>
      </c>
      <c r="N927" s="177">
        <v>147</v>
      </c>
      <c r="O927" s="177">
        <v>63</v>
      </c>
      <c r="P927" s="178">
        <v>134</v>
      </c>
    </row>
    <row r="928" spans="1:16" x14ac:dyDescent="0.3">
      <c r="A928" s="175" t="s">
        <v>873</v>
      </c>
      <c r="B928" s="176" t="s">
        <v>939</v>
      </c>
      <c r="C928" s="176" t="s">
        <v>2120</v>
      </c>
      <c r="D928" s="175" t="s">
        <v>976</v>
      </c>
      <c r="E928" s="172">
        <v>350</v>
      </c>
      <c r="F928" s="177">
        <v>174</v>
      </c>
      <c r="G928" s="177">
        <v>108</v>
      </c>
      <c r="H928" s="178">
        <v>68</v>
      </c>
      <c r="I928" s="172">
        <v>347</v>
      </c>
      <c r="J928" s="177">
        <v>164</v>
      </c>
      <c r="K928" s="177">
        <v>104</v>
      </c>
      <c r="L928" s="178">
        <v>79</v>
      </c>
      <c r="M928" s="172">
        <v>339</v>
      </c>
      <c r="N928" s="177">
        <v>159</v>
      </c>
      <c r="O928" s="177">
        <v>102</v>
      </c>
      <c r="P928" s="178">
        <v>78</v>
      </c>
    </row>
    <row r="929" spans="1:16" x14ac:dyDescent="0.3">
      <c r="A929" s="175" t="s">
        <v>429</v>
      </c>
      <c r="B929" s="176" t="s">
        <v>475</v>
      </c>
      <c r="C929" s="176" t="s">
        <v>2121</v>
      </c>
      <c r="D929" s="175" t="s">
        <v>501</v>
      </c>
      <c r="E929" s="172">
        <v>320</v>
      </c>
      <c r="F929" s="177">
        <v>191</v>
      </c>
      <c r="G929" s="177">
        <v>78</v>
      </c>
      <c r="H929" s="178">
        <v>51</v>
      </c>
      <c r="I929" s="172">
        <v>345</v>
      </c>
      <c r="J929" s="177">
        <v>194</v>
      </c>
      <c r="K929" s="177">
        <v>86</v>
      </c>
      <c r="L929" s="178">
        <v>65</v>
      </c>
      <c r="M929" s="172">
        <v>342</v>
      </c>
      <c r="N929" s="177">
        <v>195</v>
      </c>
      <c r="O929" s="177">
        <v>79</v>
      </c>
      <c r="P929" s="178">
        <v>68</v>
      </c>
    </row>
    <row r="930" spans="1:16" x14ac:dyDescent="0.3">
      <c r="A930" s="175" t="s">
        <v>819</v>
      </c>
      <c r="B930" s="176" t="s">
        <v>939</v>
      </c>
      <c r="C930" s="176" t="s">
        <v>2122</v>
      </c>
      <c r="D930" s="175" t="s">
        <v>506</v>
      </c>
      <c r="E930" s="172">
        <v>297</v>
      </c>
      <c r="F930" s="177">
        <v>179</v>
      </c>
      <c r="G930" s="177">
        <v>33</v>
      </c>
      <c r="H930" s="178">
        <v>85</v>
      </c>
      <c r="I930" s="172">
        <v>329</v>
      </c>
      <c r="J930" s="177">
        <v>163</v>
      </c>
      <c r="K930" s="177">
        <v>34</v>
      </c>
      <c r="L930" s="178">
        <v>132</v>
      </c>
      <c r="M930" s="172">
        <v>340</v>
      </c>
      <c r="N930" s="177">
        <v>170</v>
      </c>
      <c r="O930" s="177">
        <v>34</v>
      </c>
      <c r="P930" s="178">
        <v>136</v>
      </c>
    </row>
    <row r="931" spans="1:16" x14ac:dyDescent="0.3">
      <c r="A931" s="175" t="s">
        <v>107</v>
      </c>
      <c r="B931" s="176" t="s">
        <v>1039</v>
      </c>
      <c r="C931" s="176" t="s">
        <v>2123</v>
      </c>
      <c r="D931" s="175" t="s">
        <v>1049</v>
      </c>
      <c r="E931" s="172">
        <v>386</v>
      </c>
      <c r="F931" s="177">
        <v>246</v>
      </c>
      <c r="G931" s="177">
        <v>59</v>
      </c>
      <c r="H931" s="178">
        <v>81</v>
      </c>
      <c r="I931" s="172">
        <v>417</v>
      </c>
      <c r="J931" s="177">
        <v>249</v>
      </c>
      <c r="K931" s="177">
        <v>76</v>
      </c>
      <c r="L931" s="178">
        <v>92</v>
      </c>
      <c r="M931" s="172">
        <v>325</v>
      </c>
      <c r="N931" s="177">
        <v>170</v>
      </c>
      <c r="O931" s="177">
        <v>73</v>
      </c>
      <c r="P931" s="178">
        <v>82</v>
      </c>
    </row>
    <row r="932" spans="1:16" x14ac:dyDescent="0.3">
      <c r="A932" s="175" t="s">
        <v>568</v>
      </c>
      <c r="B932" s="176" t="s">
        <v>108</v>
      </c>
      <c r="C932" s="176" t="s">
        <v>2124</v>
      </c>
      <c r="D932" s="175" t="s">
        <v>222</v>
      </c>
      <c r="E932" s="172">
        <v>302</v>
      </c>
      <c r="F932" s="177">
        <v>157</v>
      </c>
      <c r="G932" s="177">
        <v>69</v>
      </c>
      <c r="H932" s="178">
        <v>76</v>
      </c>
      <c r="I932" s="172">
        <v>334</v>
      </c>
      <c r="J932" s="177">
        <v>162</v>
      </c>
      <c r="K932" s="177">
        <v>58</v>
      </c>
      <c r="L932" s="178">
        <v>114</v>
      </c>
      <c r="M932" s="172">
        <v>328</v>
      </c>
      <c r="N932" s="177">
        <v>163</v>
      </c>
      <c r="O932" s="177">
        <v>57</v>
      </c>
      <c r="P932" s="178">
        <v>108</v>
      </c>
    </row>
    <row r="933" spans="1:16" x14ac:dyDescent="0.3">
      <c r="A933" s="175" t="s">
        <v>1038</v>
      </c>
      <c r="B933" s="176" t="s">
        <v>309</v>
      </c>
      <c r="C933" s="176" t="s">
        <v>2125</v>
      </c>
      <c r="D933" s="175" t="s">
        <v>420</v>
      </c>
      <c r="E933" s="172">
        <v>302</v>
      </c>
      <c r="F933" s="177">
        <v>141</v>
      </c>
      <c r="G933" s="177">
        <v>14</v>
      </c>
      <c r="H933" s="178">
        <v>147</v>
      </c>
      <c r="I933" s="172">
        <v>332</v>
      </c>
      <c r="J933" s="177">
        <v>149</v>
      </c>
      <c r="K933" s="177">
        <v>17</v>
      </c>
      <c r="L933" s="178">
        <v>166</v>
      </c>
      <c r="M933" s="172">
        <v>326</v>
      </c>
      <c r="N933" s="177">
        <v>150</v>
      </c>
      <c r="O933" s="177">
        <v>17</v>
      </c>
      <c r="P933" s="178">
        <v>159</v>
      </c>
    </row>
    <row r="934" spans="1:16" x14ac:dyDescent="0.3">
      <c r="A934" s="175" t="s">
        <v>107</v>
      </c>
      <c r="B934" s="176" t="s">
        <v>1039</v>
      </c>
      <c r="C934" s="176" t="s">
        <v>2126</v>
      </c>
      <c r="D934" s="175" t="s">
        <v>1053</v>
      </c>
      <c r="E934" s="172">
        <v>307</v>
      </c>
      <c r="F934" s="177">
        <v>164</v>
      </c>
      <c r="G934" s="177">
        <v>23</v>
      </c>
      <c r="H934" s="178">
        <v>120</v>
      </c>
      <c r="I934" s="172">
        <v>344</v>
      </c>
      <c r="J934" s="177">
        <v>163</v>
      </c>
      <c r="K934" s="177">
        <v>37</v>
      </c>
      <c r="L934" s="178">
        <v>144</v>
      </c>
      <c r="M934" s="172">
        <v>327</v>
      </c>
      <c r="N934" s="177">
        <v>165</v>
      </c>
      <c r="O934" s="177">
        <v>24</v>
      </c>
      <c r="P934" s="178">
        <v>138</v>
      </c>
    </row>
    <row r="935" spans="1:16" x14ac:dyDescent="0.3">
      <c r="A935" s="175" t="s">
        <v>1085</v>
      </c>
      <c r="B935" s="176" t="s">
        <v>181</v>
      </c>
      <c r="C935" s="176" t="s">
        <v>2127</v>
      </c>
      <c r="D935" s="175" t="s">
        <v>834</v>
      </c>
      <c r="E935" s="172">
        <v>282</v>
      </c>
      <c r="F935" s="177">
        <v>133</v>
      </c>
      <c r="G935" s="177">
        <v>48</v>
      </c>
      <c r="H935" s="178">
        <v>101</v>
      </c>
      <c r="I935" s="172">
        <v>328</v>
      </c>
      <c r="J935" s="177">
        <v>139</v>
      </c>
      <c r="K935" s="177">
        <v>48</v>
      </c>
      <c r="L935" s="178">
        <v>141</v>
      </c>
      <c r="M935" s="172">
        <v>330</v>
      </c>
      <c r="N935" s="177">
        <v>139</v>
      </c>
      <c r="O935" s="177">
        <v>53</v>
      </c>
      <c r="P935" s="178">
        <v>138</v>
      </c>
    </row>
    <row r="936" spans="1:16" x14ac:dyDescent="0.3">
      <c r="A936" s="175" t="s">
        <v>107</v>
      </c>
      <c r="B936" s="176" t="s">
        <v>108</v>
      </c>
      <c r="C936" s="176" t="s">
        <v>2128</v>
      </c>
      <c r="D936" s="175" t="s">
        <v>165</v>
      </c>
      <c r="E936" s="172">
        <v>252</v>
      </c>
      <c r="F936" s="177">
        <v>129</v>
      </c>
      <c r="G936" s="177">
        <v>31</v>
      </c>
      <c r="H936" s="178">
        <v>92</v>
      </c>
      <c r="I936" s="172">
        <v>322</v>
      </c>
      <c r="J936" s="177">
        <v>161</v>
      </c>
      <c r="K936" s="177">
        <v>46</v>
      </c>
      <c r="L936" s="178">
        <v>115</v>
      </c>
      <c r="M936" s="172">
        <v>334</v>
      </c>
      <c r="N936" s="177">
        <v>163</v>
      </c>
      <c r="O936" s="177">
        <v>54</v>
      </c>
      <c r="P936" s="178">
        <v>117</v>
      </c>
    </row>
    <row r="937" spans="1:16" x14ac:dyDescent="0.3">
      <c r="A937" s="175" t="s">
        <v>1038</v>
      </c>
      <c r="B937" s="176" t="s">
        <v>458</v>
      </c>
      <c r="C937" s="176" t="s">
        <v>2129</v>
      </c>
      <c r="D937" s="175" t="s">
        <v>472</v>
      </c>
      <c r="E937" s="172">
        <v>363</v>
      </c>
      <c r="F937" s="177">
        <v>256</v>
      </c>
      <c r="G937" s="177">
        <v>61</v>
      </c>
      <c r="H937" s="178">
        <v>46</v>
      </c>
      <c r="I937" s="172">
        <v>377</v>
      </c>
      <c r="J937" s="177">
        <v>261</v>
      </c>
      <c r="K937" s="177">
        <v>62</v>
      </c>
      <c r="L937" s="178">
        <v>54</v>
      </c>
      <c r="M937" s="172">
        <v>329</v>
      </c>
      <c r="N937" s="177">
        <v>219</v>
      </c>
      <c r="O937" s="177">
        <v>58</v>
      </c>
      <c r="P937" s="178">
        <v>52</v>
      </c>
    </row>
    <row r="938" spans="1:16" x14ac:dyDescent="0.3">
      <c r="A938" s="175" t="s">
        <v>938</v>
      </c>
      <c r="B938" s="176" t="s">
        <v>569</v>
      </c>
      <c r="C938" s="176" t="s">
        <v>2130</v>
      </c>
      <c r="D938" s="175" t="s">
        <v>631</v>
      </c>
      <c r="E938" s="172">
        <v>243</v>
      </c>
      <c r="F938" s="177">
        <v>124</v>
      </c>
      <c r="G938" s="177">
        <v>19</v>
      </c>
      <c r="H938" s="178">
        <v>100</v>
      </c>
      <c r="I938" s="172">
        <v>272</v>
      </c>
      <c r="J938" s="177">
        <v>124</v>
      </c>
      <c r="K938" s="177">
        <v>21</v>
      </c>
      <c r="L938" s="178">
        <v>127</v>
      </c>
      <c r="M938" s="172">
        <v>322</v>
      </c>
      <c r="N938" s="177">
        <v>169</v>
      </c>
      <c r="O938" s="177">
        <v>35</v>
      </c>
      <c r="P938" s="178">
        <v>118</v>
      </c>
    </row>
    <row r="939" spans="1:16" x14ac:dyDescent="0.3">
      <c r="A939" s="175" t="s">
        <v>539</v>
      </c>
      <c r="B939" s="176" t="s">
        <v>939</v>
      </c>
      <c r="C939" s="176" t="s">
        <v>2131</v>
      </c>
      <c r="D939" s="175" t="s">
        <v>969</v>
      </c>
      <c r="E939" s="172">
        <v>309</v>
      </c>
      <c r="F939" s="177">
        <v>182</v>
      </c>
      <c r="G939" s="177">
        <v>79</v>
      </c>
      <c r="H939" s="178">
        <v>48</v>
      </c>
      <c r="I939" s="172">
        <v>303</v>
      </c>
      <c r="J939" s="177">
        <v>183</v>
      </c>
      <c r="K939" s="177">
        <v>71</v>
      </c>
      <c r="L939" s="178">
        <v>49</v>
      </c>
      <c r="M939" s="172">
        <v>327</v>
      </c>
      <c r="N939" s="177">
        <v>184</v>
      </c>
      <c r="O939" s="177">
        <v>97</v>
      </c>
      <c r="P939" s="178">
        <v>46</v>
      </c>
    </row>
    <row r="940" spans="1:16" x14ac:dyDescent="0.3">
      <c r="A940" s="175" t="s">
        <v>1149</v>
      </c>
      <c r="B940" s="176" t="s">
        <v>458</v>
      </c>
      <c r="C940" s="176" t="s">
        <v>2132</v>
      </c>
      <c r="D940" s="175" t="s">
        <v>460</v>
      </c>
      <c r="E940" s="172">
        <v>318</v>
      </c>
      <c r="F940" s="177">
        <v>101</v>
      </c>
      <c r="G940" s="177">
        <v>142</v>
      </c>
      <c r="H940" s="178">
        <v>75</v>
      </c>
      <c r="I940" s="172">
        <v>365</v>
      </c>
      <c r="J940" s="177">
        <v>100</v>
      </c>
      <c r="K940" s="177">
        <v>174</v>
      </c>
      <c r="L940" s="178">
        <v>91</v>
      </c>
      <c r="M940" s="172">
        <v>315</v>
      </c>
      <c r="N940" s="177">
        <v>105</v>
      </c>
      <c r="O940" s="177">
        <v>132</v>
      </c>
      <c r="P940" s="178">
        <v>78</v>
      </c>
    </row>
    <row r="941" spans="1:16" x14ac:dyDescent="0.3">
      <c r="A941" s="175" t="s">
        <v>539</v>
      </c>
      <c r="B941" s="176" t="s">
        <v>235</v>
      </c>
      <c r="C941" s="176" t="s">
        <v>2133</v>
      </c>
      <c r="D941" s="175" t="s">
        <v>252</v>
      </c>
      <c r="E941" s="172">
        <v>332</v>
      </c>
      <c r="F941" s="177">
        <v>220</v>
      </c>
      <c r="G941" s="177">
        <v>33</v>
      </c>
      <c r="H941" s="178">
        <v>79</v>
      </c>
      <c r="I941" s="172">
        <v>360</v>
      </c>
      <c r="J941" s="177">
        <v>189</v>
      </c>
      <c r="K941" s="177">
        <v>36</v>
      </c>
      <c r="L941" s="178">
        <v>135</v>
      </c>
      <c r="M941" s="172">
        <v>329</v>
      </c>
      <c r="N941" s="177">
        <v>146</v>
      </c>
      <c r="O941" s="177">
        <v>47</v>
      </c>
      <c r="P941" s="178">
        <v>136</v>
      </c>
    </row>
    <row r="942" spans="1:16" x14ac:dyDescent="0.3">
      <c r="A942" s="175" t="s">
        <v>1122</v>
      </c>
      <c r="B942" s="176" t="s">
        <v>1039</v>
      </c>
      <c r="C942" s="176" t="s">
        <v>2134</v>
      </c>
      <c r="D942" s="175" t="s">
        <v>1083</v>
      </c>
      <c r="E942" s="172">
        <v>292</v>
      </c>
      <c r="F942" s="177">
        <v>141</v>
      </c>
      <c r="G942" s="177">
        <v>18</v>
      </c>
      <c r="H942" s="178">
        <v>133</v>
      </c>
      <c r="I942" s="172">
        <v>374</v>
      </c>
      <c r="J942" s="177">
        <v>143</v>
      </c>
      <c r="K942" s="177">
        <v>73</v>
      </c>
      <c r="L942" s="178">
        <v>158</v>
      </c>
      <c r="M942" s="172">
        <v>313</v>
      </c>
      <c r="N942" s="177">
        <v>146</v>
      </c>
      <c r="O942" s="177">
        <v>23</v>
      </c>
      <c r="P942" s="178">
        <v>144</v>
      </c>
    </row>
    <row r="943" spans="1:16" x14ac:dyDescent="0.3">
      <c r="A943" s="175" t="s">
        <v>568</v>
      </c>
      <c r="B943" s="176" t="s">
        <v>874</v>
      </c>
      <c r="C943" s="176" t="s">
        <v>2135</v>
      </c>
      <c r="D943" s="175" t="s">
        <v>893</v>
      </c>
      <c r="E943" s="172">
        <v>340</v>
      </c>
      <c r="F943" s="177">
        <v>145</v>
      </c>
      <c r="G943" s="177">
        <v>127</v>
      </c>
      <c r="H943" s="178">
        <v>68</v>
      </c>
      <c r="I943" s="172">
        <v>322</v>
      </c>
      <c r="J943" s="177">
        <v>147</v>
      </c>
      <c r="K943" s="177">
        <v>79</v>
      </c>
      <c r="L943" s="178">
        <v>96</v>
      </c>
      <c r="M943" s="172">
        <v>327</v>
      </c>
      <c r="N943" s="177">
        <v>149</v>
      </c>
      <c r="O943" s="177">
        <v>82</v>
      </c>
      <c r="P943" s="178">
        <v>96</v>
      </c>
    </row>
    <row r="944" spans="1:16" x14ac:dyDescent="0.3">
      <c r="A944" s="175" t="s">
        <v>308</v>
      </c>
      <c r="B944" s="176" t="s">
        <v>1039</v>
      </c>
      <c r="C944" s="176" t="s">
        <v>2136</v>
      </c>
      <c r="D944" s="175" t="s">
        <v>1056</v>
      </c>
      <c r="E944" s="172">
        <v>305</v>
      </c>
      <c r="F944" s="177">
        <v>90</v>
      </c>
      <c r="G944" s="177">
        <v>143</v>
      </c>
      <c r="H944" s="178">
        <v>72</v>
      </c>
      <c r="I944" s="172">
        <v>356</v>
      </c>
      <c r="J944" s="177">
        <v>103</v>
      </c>
      <c r="K944" s="177">
        <v>156</v>
      </c>
      <c r="L944" s="178">
        <v>97</v>
      </c>
      <c r="M944" s="172">
        <v>331</v>
      </c>
      <c r="N944" s="177">
        <v>104</v>
      </c>
      <c r="O944" s="177">
        <v>122</v>
      </c>
      <c r="P944" s="178">
        <v>105</v>
      </c>
    </row>
    <row r="945" spans="1:16" x14ac:dyDescent="0.3">
      <c r="A945" s="175" t="s">
        <v>308</v>
      </c>
      <c r="B945" s="176" t="s">
        <v>681</v>
      </c>
      <c r="C945" s="176" t="s">
        <v>2137</v>
      </c>
      <c r="D945" s="175" t="s">
        <v>691</v>
      </c>
      <c r="E945" s="172">
        <v>241</v>
      </c>
      <c r="F945" s="177">
        <v>153</v>
      </c>
      <c r="G945" s="177">
        <v>29</v>
      </c>
      <c r="H945" s="178">
        <v>59</v>
      </c>
      <c r="I945" s="172">
        <v>275</v>
      </c>
      <c r="J945" s="177">
        <v>186</v>
      </c>
      <c r="K945" s="177">
        <v>22</v>
      </c>
      <c r="L945" s="178">
        <v>67</v>
      </c>
      <c r="M945" s="172">
        <v>336</v>
      </c>
      <c r="N945" s="177">
        <v>234</v>
      </c>
      <c r="O945" s="177">
        <v>21</v>
      </c>
      <c r="P945" s="178">
        <v>81</v>
      </c>
    </row>
    <row r="946" spans="1:16" x14ac:dyDescent="0.3">
      <c r="A946" s="175" t="s">
        <v>107</v>
      </c>
      <c r="B946" s="176" t="s">
        <v>181</v>
      </c>
      <c r="C946" s="176" t="s">
        <v>2138</v>
      </c>
      <c r="D946" s="175" t="s">
        <v>826</v>
      </c>
      <c r="E946" s="172">
        <v>296</v>
      </c>
      <c r="F946" s="177">
        <v>146</v>
      </c>
      <c r="G946" s="177">
        <v>57</v>
      </c>
      <c r="H946" s="178">
        <v>93</v>
      </c>
      <c r="I946" s="172">
        <v>310</v>
      </c>
      <c r="J946" s="177">
        <v>147</v>
      </c>
      <c r="K946" s="177">
        <v>60</v>
      </c>
      <c r="L946" s="178">
        <v>103</v>
      </c>
      <c r="M946" s="172">
        <v>318</v>
      </c>
      <c r="N946" s="177">
        <v>149</v>
      </c>
      <c r="O946" s="177">
        <v>68</v>
      </c>
      <c r="P946" s="178">
        <v>101</v>
      </c>
    </row>
    <row r="947" spans="1:16" x14ac:dyDescent="0.3">
      <c r="A947" s="175" t="s">
        <v>747</v>
      </c>
      <c r="B947" s="176" t="s">
        <v>569</v>
      </c>
      <c r="C947" s="176" t="s">
        <v>2139</v>
      </c>
      <c r="D947" s="175" t="s">
        <v>618</v>
      </c>
      <c r="E947" s="172">
        <v>319</v>
      </c>
      <c r="F947" s="177">
        <v>109</v>
      </c>
      <c r="G947" s="177">
        <v>142</v>
      </c>
      <c r="H947" s="178">
        <v>68</v>
      </c>
      <c r="I947" s="172">
        <v>320</v>
      </c>
      <c r="J947" s="177">
        <v>106</v>
      </c>
      <c r="K947" s="177">
        <v>139</v>
      </c>
      <c r="L947" s="178">
        <v>75</v>
      </c>
      <c r="M947" s="172">
        <v>315</v>
      </c>
      <c r="N947" s="177">
        <v>109</v>
      </c>
      <c r="O947" s="177">
        <v>136</v>
      </c>
      <c r="P947" s="178">
        <v>70</v>
      </c>
    </row>
    <row r="948" spans="1:16" x14ac:dyDescent="0.3">
      <c r="A948" s="175" t="s">
        <v>711</v>
      </c>
      <c r="B948" s="176" t="s">
        <v>235</v>
      </c>
      <c r="C948" s="176" t="s">
        <v>2140</v>
      </c>
      <c r="D948" s="175" t="s">
        <v>255</v>
      </c>
      <c r="E948" s="172">
        <v>358</v>
      </c>
      <c r="F948" s="177">
        <v>193</v>
      </c>
      <c r="G948" s="177">
        <v>45</v>
      </c>
      <c r="H948" s="178">
        <v>120</v>
      </c>
      <c r="I948" s="172">
        <v>381</v>
      </c>
      <c r="J948" s="177">
        <v>199</v>
      </c>
      <c r="K948" s="177">
        <v>51</v>
      </c>
      <c r="L948" s="178">
        <v>131</v>
      </c>
      <c r="M948" s="172">
        <v>310</v>
      </c>
      <c r="N948" s="177">
        <v>138</v>
      </c>
      <c r="O948" s="177">
        <v>51</v>
      </c>
      <c r="P948" s="178">
        <v>121</v>
      </c>
    </row>
    <row r="949" spans="1:16" x14ac:dyDescent="0.3">
      <c r="A949" s="175" t="s">
        <v>762</v>
      </c>
      <c r="B949" s="176" t="s">
        <v>939</v>
      </c>
      <c r="C949" s="176" t="s">
        <v>2141</v>
      </c>
      <c r="D949" s="175" t="s">
        <v>534</v>
      </c>
      <c r="E949" s="172">
        <v>306</v>
      </c>
      <c r="F949" s="177">
        <v>131</v>
      </c>
      <c r="G949" s="177">
        <v>47</v>
      </c>
      <c r="H949" s="178">
        <v>128</v>
      </c>
      <c r="I949" s="172">
        <v>325</v>
      </c>
      <c r="J949" s="177">
        <v>131</v>
      </c>
      <c r="K949" s="177">
        <v>52</v>
      </c>
      <c r="L949" s="178">
        <v>142</v>
      </c>
      <c r="M949" s="172">
        <v>317</v>
      </c>
      <c r="N949" s="177">
        <v>125</v>
      </c>
      <c r="O949" s="177">
        <v>52</v>
      </c>
      <c r="P949" s="178">
        <v>140</v>
      </c>
    </row>
    <row r="950" spans="1:16" x14ac:dyDescent="0.3">
      <c r="A950" s="175" t="s">
        <v>1085</v>
      </c>
      <c r="B950" s="176" t="s">
        <v>309</v>
      </c>
      <c r="C950" s="176" t="s">
        <v>2142</v>
      </c>
      <c r="D950" s="175" t="s">
        <v>367</v>
      </c>
      <c r="E950" s="172">
        <v>258</v>
      </c>
      <c r="F950" s="177">
        <v>76</v>
      </c>
      <c r="G950" s="177">
        <v>66</v>
      </c>
      <c r="H950" s="178">
        <v>116</v>
      </c>
      <c r="I950" s="172">
        <v>306</v>
      </c>
      <c r="J950" s="177">
        <v>96</v>
      </c>
      <c r="K950" s="177">
        <v>73</v>
      </c>
      <c r="L950" s="178">
        <v>137</v>
      </c>
      <c r="M950" s="172">
        <v>308</v>
      </c>
      <c r="N950" s="177">
        <v>107</v>
      </c>
      <c r="O950" s="177">
        <v>74</v>
      </c>
      <c r="P950" s="178">
        <v>127</v>
      </c>
    </row>
    <row r="951" spans="1:16" x14ac:dyDescent="0.3">
      <c r="A951" s="175" t="s">
        <v>1038</v>
      </c>
      <c r="B951" s="176" t="s">
        <v>569</v>
      </c>
      <c r="C951" s="176" t="s">
        <v>2143</v>
      </c>
      <c r="D951" s="175" t="s">
        <v>638</v>
      </c>
      <c r="E951" s="172">
        <v>281</v>
      </c>
      <c r="F951" s="177">
        <v>114</v>
      </c>
      <c r="G951" s="177">
        <v>21</v>
      </c>
      <c r="H951" s="178">
        <v>146</v>
      </c>
      <c r="I951" s="172">
        <v>320</v>
      </c>
      <c r="J951" s="177">
        <v>120</v>
      </c>
      <c r="K951" s="177">
        <v>25</v>
      </c>
      <c r="L951" s="178">
        <v>175</v>
      </c>
      <c r="M951" s="172">
        <v>307</v>
      </c>
      <c r="N951" s="177">
        <v>119</v>
      </c>
      <c r="O951" s="177">
        <v>24</v>
      </c>
      <c r="P951" s="178">
        <v>164</v>
      </c>
    </row>
    <row r="952" spans="1:16" x14ac:dyDescent="0.3">
      <c r="A952" s="175" t="s">
        <v>429</v>
      </c>
      <c r="B952" s="176" t="s">
        <v>135</v>
      </c>
      <c r="C952" s="176" t="s">
        <v>2144</v>
      </c>
      <c r="D952" s="175" t="s">
        <v>452</v>
      </c>
      <c r="E952" s="172">
        <v>238</v>
      </c>
      <c r="F952" s="177">
        <v>140</v>
      </c>
      <c r="G952" s="177">
        <v>20</v>
      </c>
      <c r="H952" s="178">
        <v>78</v>
      </c>
      <c r="I952" s="172">
        <v>289</v>
      </c>
      <c r="J952" s="177">
        <v>169</v>
      </c>
      <c r="K952" s="177">
        <v>23</v>
      </c>
      <c r="L952" s="178">
        <v>97</v>
      </c>
      <c r="M952" s="172">
        <v>321</v>
      </c>
      <c r="N952" s="177">
        <v>196</v>
      </c>
      <c r="O952" s="177">
        <v>23</v>
      </c>
      <c r="P952" s="178">
        <v>102</v>
      </c>
    </row>
    <row r="953" spans="1:16" x14ac:dyDescent="0.3">
      <c r="A953" s="175" t="s">
        <v>308</v>
      </c>
      <c r="B953" s="176" t="s">
        <v>309</v>
      </c>
      <c r="C953" s="176" t="s">
        <v>2145</v>
      </c>
      <c r="D953" s="175" t="s">
        <v>416</v>
      </c>
      <c r="E953" s="172">
        <v>261</v>
      </c>
      <c r="F953" s="177">
        <v>138</v>
      </c>
      <c r="G953" s="177">
        <v>64</v>
      </c>
      <c r="H953" s="178">
        <v>59</v>
      </c>
      <c r="I953" s="172">
        <v>322</v>
      </c>
      <c r="J953" s="177">
        <v>207</v>
      </c>
      <c r="K953" s="177">
        <v>52</v>
      </c>
      <c r="L953" s="178">
        <v>63</v>
      </c>
      <c r="M953" s="172">
        <v>321</v>
      </c>
      <c r="N953" s="177">
        <v>204</v>
      </c>
      <c r="O953" s="177">
        <v>49</v>
      </c>
      <c r="P953" s="178">
        <v>68</v>
      </c>
    </row>
    <row r="954" spans="1:16" x14ac:dyDescent="0.3">
      <c r="A954" s="175" t="s">
        <v>568</v>
      </c>
      <c r="B954" s="176" t="s">
        <v>309</v>
      </c>
      <c r="C954" s="176" t="s">
        <v>2146</v>
      </c>
      <c r="D954" s="175" t="s">
        <v>337</v>
      </c>
      <c r="E954" s="172">
        <v>280</v>
      </c>
      <c r="F954" s="177">
        <v>105</v>
      </c>
      <c r="G954" s="177">
        <v>130</v>
      </c>
      <c r="H954" s="178">
        <v>45</v>
      </c>
      <c r="I954" s="172">
        <v>329</v>
      </c>
      <c r="J954" s="177">
        <v>107</v>
      </c>
      <c r="K954" s="177">
        <v>156</v>
      </c>
      <c r="L954" s="178">
        <v>66</v>
      </c>
      <c r="M954" s="172">
        <v>318</v>
      </c>
      <c r="N954" s="177">
        <v>108</v>
      </c>
      <c r="O954" s="177">
        <v>140</v>
      </c>
      <c r="P954" s="178">
        <v>70</v>
      </c>
    </row>
    <row r="955" spans="1:16" x14ac:dyDescent="0.3">
      <c r="A955" s="175" t="s">
        <v>429</v>
      </c>
      <c r="B955" s="176" t="s">
        <v>1131</v>
      </c>
      <c r="C955" s="176" t="s">
        <v>2147</v>
      </c>
      <c r="D955" s="175" t="s">
        <v>1144</v>
      </c>
      <c r="E955" s="172">
        <v>242</v>
      </c>
      <c r="F955" s="177">
        <v>138</v>
      </c>
      <c r="G955" s="177">
        <v>10</v>
      </c>
      <c r="H955" s="178">
        <v>94</v>
      </c>
      <c r="I955" s="172">
        <v>298</v>
      </c>
      <c r="J955" s="177">
        <v>138</v>
      </c>
      <c r="K955" s="177">
        <v>33</v>
      </c>
      <c r="L955" s="178">
        <v>127</v>
      </c>
      <c r="M955" s="172">
        <v>308</v>
      </c>
      <c r="N955" s="177">
        <v>140</v>
      </c>
      <c r="O955" s="177">
        <v>47</v>
      </c>
      <c r="P955" s="178">
        <v>121</v>
      </c>
    </row>
    <row r="956" spans="1:16" x14ac:dyDescent="0.3">
      <c r="A956" s="175" t="s">
        <v>938</v>
      </c>
      <c r="B956" s="176" t="s">
        <v>235</v>
      </c>
      <c r="C956" s="176" t="s">
        <v>2148</v>
      </c>
      <c r="D956" s="175" t="s">
        <v>239</v>
      </c>
      <c r="E956" s="172">
        <v>245</v>
      </c>
      <c r="F956" s="177">
        <v>110</v>
      </c>
      <c r="G956" s="177">
        <v>61</v>
      </c>
      <c r="H956" s="178">
        <v>74</v>
      </c>
      <c r="I956" s="172">
        <v>288</v>
      </c>
      <c r="J956" s="177">
        <v>143</v>
      </c>
      <c r="K956" s="177">
        <v>60</v>
      </c>
      <c r="L956" s="178">
        <v>85</v>
      </c>
      <c r="M956" s="172">
        <v>311</v>
      </c>
      <c r="N956" s="177">
        <v>167</v>
      </c>
      <c r="O956" s="177">
        <v>61</v>
      </c>
      <c r="P956" s="178">
        <v>83</v>
      </c>
    </row>
    <row r="957" spans="1:16" x14ac:dyDescent="0.3">
      <c r="A957" s="175" t="s">
        <v>1038</v>
      </c>
      <c r="B957" s="176" t="s">
        <v>1039</v>
      </c>
      <c r="C957" s="176" t="s">
        <v>2149</v>
      </c>
      <c r="D957" s="175" t="s">
        <v>1067</v>
      </c>
      <c r="E957" s="172">
        <v>289</v>
      </c>
      <c r="F957" s="177">
        <v>92</v>
      </c>
      <c r="G957" s="177">
        <v>69</v>
      </c>
      <c r="H957" s="178">
        <v>128</v>
      </c>
      <c r="I957" s="172">
        <v>325</v>
      </c>
      <c r="J957" s="177">
        <v>100</v>
      </c>
      <c r="K957" s="177">
        <v>61</v>
      </c>
      <c r="L957" s="178">
        <v>164</v>
      </c>
      <c r="M957" s="172">
        <v>299</v>
      </c>
      <c r="N957" s="177">
        <v>99</v>
      </c>
      <c r="O957" s="177">
        <v>50</v>
      </c>
      <c r="P957" s="178">
        <v>150</v>
      </c>
    </row>
    <row r="958" spans="1:16" x14ac:dyDescent="0.3">
      <c r="A958" s="175" t="s">
        <v>568</v>
      </c>
      <c r="B958" s="176" t="s">
        <v>569</v>
      </c>
      <c r="C958" s="176" t="s">
        <v>2150</v>
      </c>
      <c r="D958" s="175" t="s">
        <v>654</v>
      </c>
      <c r="E958" s="172">
        <v>322</v>
      </c>
      <c r="F958" s="177">
        <v>109</v>
      </c>
      <c r="G958" s="177">
        <v>69</v>
      </c>
      <c r="H958" s="178">
        <v>144</v>
      </c>
      <c r="I958" s="172">
        <v>335</v>
      </c>
      <c r="J958" s="177">
        <v>117</v>
      </c>
      <c r="K958" s="177">
        <v>53</v>
      </c>
      <c r="L958" s="178">
        <v>165</v>
      </c>
      <c r="M958" s="172">
        <v>283</v>
      </c>
      <c r="N958" s="177">
        <v>99</v>
      </c>
      <c r="O958" s="177">
        <v>46</v>
      </c>
      <c r="P958" s="178">
        <v>138</v>
      </c>
    </row>
    <row r="959" spans="1:16" x14ac:dyDescent="0.3">
      <c r="A959" s="175" t="s">
        <v>308</v>
      </c>
      <c r="B959" s="176" t="s">
        <v>874</v>
      </c>
      <c r="C959" s="176" t="s">
        <v>2151</v>
      </c>
      <c r="D959" s="175" t="s">
        <v>880</v>
      </c>
      <c r="E959" s="172">
        <v>306</v>
      </c>
      <c r="F959" s="177">
        <v>111</v>
      </c>
      <c r="G959" s="177">
        <v>75</v>
      </c>
      <c r="H959" s="178">
        <v>120</v>
      </c>
      <c r="I959" s="172">
        <v>313</v>
      </c>
      <c r="J959" s="177">
        <v>112</v>
      </c>
      <c r="K959" s="177">
        <v>63</v>
      </c>
      <c r="L959" s="178">
        <v>138</v>
      </c>
      <c r="M959" s="172">
        <v>302</v>
      </c>
      <c r="N959" s="177">
        <v>112</v>
      </c>
      <c r="O959" s="177">
        <v>57</v>
      </c>
      <c r="P959" s="178">
        <v>133</v>
      </c>
    </row>
    <row r="960" spans="1:16" x14ac:dyDescent="0.3">
      <c r="A960" s="175" t="s">
        <v>568</v>
      </c>
      <c r="B960" s="176" t="s">
        <v>569</v>
      </c>
      <c r="C960" s="176" t="s">
        <v>2152</v>
      </c>
      <c r="D960" s="175" t="s">
        <v>227</v>
      </c>
      <c r="E960" s="172">
        <v>285</v>
      </c>
      <c r="F960" s="177">
        <v>98</v>
      </c>
      <c r="G960" s="177">
        <v>98</v>
      </c>
      <c r="H960" s="178">
        <v>89</v>
      </c>
      <c r="I960" s="172">
        <v>299</v>
      </c>
      <c r="J960" s="177">
        <v>97</v>
      </c>
      <c r="K960" s="177">
        <v>88</v>
      </c>
      <c r="L960" s="178">
        <v>114</v>
      </c>
      <c r="M960" s="172">
        <v>281</v>
      </c>
      <c r="N960" s="177">
        <v>99</v>
      </c>
      <c r="O960" s="177">
        <v>94</v>
      </c>
      <c r="P960" s="178">
        <v>88</v>
      </c>
    </row>
    <row r="961" spans="1:16" x14ac:dyDescent="0.3">
      <c r="A961" s="175" t="s">
        <v>308</v>
      </c>
      <c r="B961" s="176" t="s">
        <v>939</v>
      </c>
      <c r="C961" s="176" t="s">
        <v>2153</v>
      </c>
      <c r="D961" s="175" t="s">
        <v>941</v>
      </c>
      <c r="E961" s="172">
        <v>321</v>
      </c>
      <c r="F961" s="177">
        <v>170</v>
      </c>
      <c r="G961" s="177">
        <v>72</v>
      </c>
      <c r="H961" s="178">
        <v>79</v>
      </c>
      <c r="I961" s="172">
        <v>312</v>
      </c>
      <c r="J961" s="177">
        <v>153</v>
      </c>
      <c r="K961" s="177">
        <v>75</v>
      </c>
      <c r="L961" s="178">
        <v>84</v>
      </c>
      <c r="M961" s="172">
        <v>302</v>
      </c>
      <c r="N961" s="177">
        <v>152</v>
      </c>
      <c r="O961" s="177">
        <v>70</v>
      </c>
      <c r="P961" s="178">
        <v>80</v>
      </c>
    </row>
    <row r="962" spans="1:16" x14ac:dyDescent="0.3">
      <c r="A962" s="175" t="s">
        <v>568</v>
      </c>
      <c r="B962" s="176" t="s">
        <v>309</v>
      </c>
      <c r="C962" s="176" t="s">
        <v>2154</v>
      </c>
      <c r="D962" s="175" t="s">
        <v>352</v>
      </c>
      <c r="E962" s="172">
        <v>266</v>
      </c>
      <c r="F962" s="177">
        <v>154</v>
      </c>
      <c r="G962" s="177">
        <v>34</v>
      </c>
      <c r="H962" s="178">
        <v>78</v>
      </c>
      <c r="I962" s="172">
        <v>271</v>
      </c>
      <c r="J962" s="177">
        <v>146</v>
      </c>
      <c r="K962" s="177">
        <v>34</v>
      </c>
      <c r="L962" s="178">
        <v>91</v>
      </c>
      <c r="M962" s="172">
        <v>307</v>
      </c>
      <c r="N962" s="177">
        <v>182</v>
      </c>
      <c r="O962" s="177">
        <v>32</v>
      </c>
      <c r="P962" s="178">
        <v>93</v>
      </c>
    </row>
    <row r="963" spans="1:16" x14ac:dyDescent="0.3">
      <c r="A963" s="175" t="s">
        <v>819</v>
      </c>
      <c r="B963" s="176" t="s">
        <v>569</v>
      </c>
      <c r="C963" s="176" t="s">
        <v>2155</v>
      </c>
      <c r="D963" s="175" t="s">
        <v>578</v>
      </c>
      <c r="E963" s="172">
        <v>289</v>
      </c>
      <c r="F963" s="177">
        <v>198</v>
      </c>
      <c r="G963" s="177">
        <v>36</v>
      </c>
      <c r="H963" s="178">
        <v>55</v>
      </c>
      <c r="I963" s="172">
        <v>312</v>
      </c>
      <c r="J963" s="177">
        <v>199</v>
      </c>
      <c r="K963" s="177">
        <v>31</v>
      </c>
      <c r="L963" s="178">
        <v>82</v>
      </c>
      <c r="M963" s="172">
        <v>275</v>
      </c>
      <c r="N963" s="177">
        <v>200</v>
      </c>
      <c r="O963" s="177">
        <v>23</v>
      </c>
      <c r="P963" s="178">
        <v>52</v>
      </c>
    </row>
    <row r="964" spans="1:16" x14ac:dyDescent="0.3">
      <c r="A964" s="175" t="s">
        <v>457</v>
      </c>
      <c r="B964" s="176" t="s">
        <v>181</v>
      </c>
      <c r="C964" s="176" t="s">
        <v>2156</v>
      </c>
      <c r="D964" s="175" t="s">
        <v>858</v>
      </c>
      <c r="E964" s="172">
        <v>251</v>
      </c>
      <c r="F964" s="177">
        <v>132</v>
      </c>
      <c r="G964" s="177">
        <v>19</v>
      </c>
      <c r="H964" s="178">
        <v>100</v>
      </c>
      <c r="I964" s="172">
        <v>302</v>
      </c>
      <c r="J964" s="177">
        <v>150</v>
      </c>
      <c r="K964" s="177">
        <v>10</v>
      </c>
      <c r="L964" s="178">
        <v>142</v>
      </c>
      <c r="M964" s="172">
        <v>302</v>
      </c>
      <c r="N964" s="177">
        <v>151</v>
      </c>
      <c r="O964" s="177">
        <v>11</v>
      </c>
      <c r="P964" s="178">
        <v>140</v>
      </c>
    </row>
    <row r="965" spans="1:16" x14ac:dyDescent="0.3">
      <c r="A965" s="175" t="s">
        <v>308</v>
      </c>
      <c r="B965" s="176" t="s">
        <v>181</v>
      </c>
      <c r="C965" s="176" t="s">
        <v>2157</v>
      </c>
      <c r="D965" s="175" t="s">
        <v>855</v>
      </c>
      <c r="E965" s="172">
        <v>311</v>
      </c>
      <c r="F965" s="177">
        <v>108</v>
      </c>
      <c r="G965" s="177">
        <v>95</v>
      </c>
      <c r="H965" s="178">
        <v>108</v>
      </c>
      <c r="I965" s="172">
        <v>311</v>
      </c>
      <c r="J965" s="177">
        <v>106</v>
      </c>
      <c r="K965" s="177">
        <v>92</v>
      </c>
      <c r="L965" s="178">
        <v>113</v>
      </c>
      <c r="M965" s="172">
        <v>301</v>
      </c>
      <c r="N965" s="177">
        <v>105</v>
      </c>
      <c r="O965" s="177">
        <v>86</v>
      </c>
      <c r="P965" s="178">
        <v>110</v>
      </c>
    </row>
    <row r="966" spans="1:16" x14ac:dyDescent="0.3">
      <c r="A966" s="175" t="s">
        <v>819</v>
      </c>
      <c r="B966" s="176" t="s">
        <v>712</v>
      </c>
      <c r="C966" s="176" t="s">
        <v>2158</v>
      </c>
      <c r="D966" s="175" t="s">
        <v>730</v>
      </c>
      <c r="E966" s="172">
        <v>315</v>
      </c>
      <c r="F966" s="177">
        <v>164</v>
      </c>
      <c r="G966" s="177">
        <v>69</v>
      </c>
      <c r="H966" s="178">
        <v>82</v>
      </c>
      <c r="I966" s="172">
        <v>327</v>
      </c>
      <c r="J966" s="177">
        <v>158</v>
      </c>
      <c r="K966" s="177">
        <v>71</v>
      </c>
      <c r="L966" s="178">
        <v>98</v>
      </c>
      <c r="M966" s="172">
        <v>297</v>
      </c>
      <c r="N966" s="177">
        <v>131</v>
      </c>
      <c r="O966" s="177">
        <v>74</v>
      </c>
      <c r="P966" s="178">
        <v>92</v>
      </c>
    </row>
    <row r="967" spans="1:16" x14ac:dyDescent="0.3">
      <c r="A967" s="175" t="s">
        <v>1187</v>
      </c>
      <c r="B967" s="176" t="s">
        <v>569</v>
      </c>
      <c r="C967" s="176" t="s">
        <v>2159</v>
      </c>
      <c r="D967" s="175" t="s">
        <v>672</v>
      </c>
      <c r="E967" s="172">
        <v>282</v>
      </c>
      <c r="F967" s="177">
        <v>107</v>
      </c>
      <c r="G967" s="177">
        <v>102</v>
      </c>
      <c r="H967" s="178">
        <v>73</v>
      </c>
      <c r="I967" s="172">
        <v>300</v>
      </c>
      <c r="J967" s="177">
        <v>108</v>
      </c>
      <c r="K967" s="177">
        <v>102</v>
      </c>
      <c r="L967" s="178">
        <v>90</v>
      </c>
      <c r="M967" s="172">
        <v>296</v>
      </c>
      <c r="N967" s="177">
        <v>110</v>
      </c>
      <c r="O967" s="177">
        <v>102</v>
      </c>
      <c r="P967" s="178">
        <v>84</v>
      </c>
    </row>
    <row r="968" spans="1:16" x14ac:dyDescent="0.3">
      <c r="A968" s="175" t="s">
        <v>711</v>
      </c>
      <c r="B968" s="176" t="s">
        <v>309</v>
      </c>
      <c r="C968" s="176" t="s">
        <v>2160</v>
      </c>
      <c r="D968" s="175" t="s">
        <v>412</v>
      </c>
      <c r="E968" s="172">
        <v>307</v>
      </c>
      <c r="F968" s="177">
        <v>171</v>
      </c>
      <c r="G968" s="177">
        <v>60</v>
      </c>
      <c r="H968" s="178">
        <v>76</v>
      </c>
      <c r="I968" s="172">
        <v>282</v>
      </c>
      <c r="J968" s="177">
        <v>151</v>
      </c>
      <c r="K968" s="177">
        <v>56</v>
      </c>
      <c r="L968" s="178">
        <v>75</v>
      </c>
      <c r="M968" s="172">
        <v>303</v>
      </c>
      <c r="N968" s="177">
        <v>154</v>
      </c>
      <c r="O968" s="177">
        <v>71</v>
      </c>
      <c r="P968" s="178">
        <v>78</v>
      </c>
    </row>
    <row r="969" spans="1:16" x14ac:dyDescent="0.3">
      <c r="A969" s="175" t="s">
        <v>107</v>
      </c>
      <c r="B969" s="176" t="s">
        <v>309</v>
      </c>
      <c r="C969" s="176" t="s">
        <v>2161</v>
      </c>
      <c r="D969" s="175" t="s">
        <v>418</v>
      </c>
      <c r="E969" s="172">
        <v>306</v>
      </c>
      <c r="F969" s="177">
        <v>125</v>
      </c>
      <c r="G969" s="177">
        <v>42</v>
      </c>
      <c r="H969" s="178">
        <v>139</v>
      </c>
      <c r="I969" s="172">
        <v>315</v>
      </c>
      <c r="J969" s="177">
        <v>137</v>
      </c>
      <c r="K969" s="177">
        <v>23</v>
      </c>
      <c r="L969" s="178">
        <v>155</v>
      </c>
      <c r="M969" s="172">
        <v>286</v>
      </c>
      <c r="N969" s="177">
        <v>128</v>
      </c>
      <c r="O969" s="177">
        <v>17</v>
      </c>
      <c r="P969" s="178">
        <v>141</v>
      </c>
    </row>
    <row r="970" spans="1:16" x14ac:dyDescent="0.3">
      <c r="A970" s="175" t="s">
        <v>1038</v>
      </c>
      <c r="B970" s="176" t="s">
        <v>261</v>
      </c>
      <c r="C970" s="176" t="s">
        <v>2162</v>
      </c>
      <c r="D970" s="175" t="s">
        <v>276</v>
      </c>
      <c r="E970" s="172">
        <v>285</v>
      </c>
      <c r="F970" s="177">
        <v>156</v>
      </c>
      <c r="G970" s="177">
        <v>43</v>
      </c>
      <c r="H970" s="178">
        <v>86</v>
      </c>
      <c r="I970" s="172">
        <v>297</v>
      </c>
      <c r="J970" s="177">
        <v>156</v>
      </c>
      <c r="K970" s="177">
        <v>44</v>
      </c>
      <c r="L970" s="178">
        <v>97</v>
      </c>
      <c r="M970" s="172">
        <v>306</v>
      </c>
      <c r="N970" s="177">
        <v>158</v>
      </c>
      <c r="O970" s="177">
        <v>45</v>
      </c>
      <c r="P970" s="178">
        <v>103</v>
      </c>
    </row>
    <row r="971" spans="1:16" x14ac:dyDescent="0.3">
      <c r="A971" s="175" t="s">
        <v>308</v>
      </c>
      <c r="B971" s="176" t="s">
        <v>939</v>
      </c>
      <c r="C971" s="176" t="s">
        <v>2163</v>
      </c>
      <c r="D971" s="175" t="s">
        <v>953</v>
      </c>
      <c r="E971" s="172">
        <v>285</v>
      </c>
      <c r="F971" s="177">
        <v>141</v>
      </c>
      <c r="G971" s="177">
        <v>20</v>
      </c>
      <c r="H971" s="178">
        <v>124</v>
      </c>
      <c r="I971" s="172">
        <v>313</v>
      </c>
      <c r="J971" s="177">
        <v>147</v>
      </c>
      <c r="K971" s="177">
        <v>35</v>
      </c>
      <c r="L971" s="178">
        <v>131</v>
      </c>
      <c r="M971" s="172">
        <v>292</v>
      </c>
      <c r="N971" s="177">
        <v>152</v>
      </c>
      <c r="O971" s="177">
        <v>17</v>
      </c>
      <c r="P971" s="178">
        <v>123</v>
      </c>
    </row>
    <row r="972" spans="1:16" x14ac:dyDescent="0.3">
      <c r="A972" s="175" t="s">
        <v>512</v>
      </c>
      <c r="B972" s="176" t="s">
        <v>939</v>
      </c>
      <c r="C972" s="176" t="s">
        <v>2164</v>
      </c>
      <c r="D972" s="175" t="s">
        <v>1008</v>
      </c>
      <c r="E972" s="172">
        <v>297</v>
      </c>
      <c r="F972" s="177">
        <v>199</v>
      </c>
      <c r="G972" s="177">
        <v>31</v>
      </c>
      <c r="H972" s="178">
        <v>67</v>
      </c>
      <c r="I972" s="172">
        <v>298</v>
      </c>
      <c r="J972" s="177">
        <v>181</v>
      </c>
      <c r="K972" s="177">
        <v>37</v>
      </c>
      <c r="L972" s="178">
        <v>80</v>
      </c>
      <c r="M972" s="172">
        <v>295</v>
      </c>
      <c r="N972" s="177">
        <v>184</v>
      </c>
      <c r="O972" s="177">
        <v>34</v>
      </c>
      <c r="P972" s="178">
        <v>77</v>
      </c>
    </row>
    <row r="973" spans="1:16" x14ac:dyDescent="0.3">
      <c r="A973" s="175" t="s">
        <v>568</v>
      </c>
      <c r="B973" s="176" t="s">
        <v>272</v>
      </c>
      <c r="C973" s="176" t="s">
        <v>2165</v>
      </c>
      <c r="D973" s="175" t="s">
        <v>544</v>
      </c>
      <c r="E973" s="172">
        <v>241</v>
      </c>
      <c r="F973" s="177">
        <v>129</v>
      </c>
      <c r="G973" s="177">
        <v>39</v>
      </c>
      <c r="H973" s="178">
        <v>73</v>
      </c>
      <c r="I973" s="172">
        <v>295</v>
      </c>
      <c r="J973" s="177">
        <v>129</v>
      </c>
      <c r="K973" s="177">
        <v>56</v>
      </c>
      <c r="L973" s="178">
        <v>110</v>
      </c>
      <c r="M973" s="172">
        <v>289</v>
      </c>
      <c r="N973" s="177">
        <v>135</v>
      </c>
      <c r="O973" s="177">
        <v>53</v>
      </c>
      <c r="P973" s="178">
        <v>101</v>
      </c>
    </row>
    <row r="974" spans="1:16" x14ac:dyDescent="0.3">
      <c r="A974" s="175" t="s">
        <v>762</v>
      </c>
      <c r="B974" s="176" t="s">
        <v>309</v>
      </c>
      <c r="C974" s="176" t="s">
        <v>2166</v>
      </c>
      <c r="D974" s="175" t="s">
        <v>415</v>
      </c>
      <c r="E974" s="172">
        <v>282</v>
      </c>
      <c r="F974" s="177">
        <v>81</v>
      </c>
      <c r="G974" s="177">
        <v>160</v>
      </c>
      <c r="H974" s="178">
        <v>41</v>
      </c>
      <c r="I974" s="172">
        <v>311</v>
      </c>
      <c r="J974" s="177">
        <v>79</v>
      </c>
      <c r="K974" s="177">
        <v>165</v>
      </c>
      <c r="L974" s="178">
        <v>67</v>
      </c>
      <c r="M974" s="172">
        <v>293</v>
      </c>
      <c r="N974" s="177">
        <v>71</v>
      </c>
      <c r="O974" s="177">
        <v>158</v>
      </c>
      <c r="P974" s="178">
        <v>64</v>
      </c>
    </row>
    <row r="975" spans="1:16" x14ac:dyDescent="0.3">
      <c r="A975" s="175" t="s">
        <v>711</v>
      </c>
      <c r="B975" s="176" t="s">
        <v>261</v>
      </c>
      <c r="C975" s="176" t="s">
        <v>2167</v>
      </c>
      <c r="D975" s="175" t="s">
        <v>263</v>
      </c>
      <c r="E975" s="172">
        <v>276</v>
      </c>
      <c r="F975" s="177">
        <v>80</v>
      </c>
      <c r="G975" s="177">
        <v>113</v>
      </c>
      <c r="H975" s="178">
        <v>83</v>
      </c>
      <c r="I975" s="172">
        <v>290</v>
      </c>
      <c r="J975" s="177">
        <v>81</v>
      </c>
      <c r="K975" s="177">
        <v>117</v>
      </c>
      <c r="L975" s="178">
        <v>92</v>
      </c>
      <c r="M975" s="172">
        <v>292</v>
      </c>
      <c r="N975" s="177">
        <v>82</v>
      </c>
      <c r="O975" s="177">
        <v>121</v>
      </c>
      <c r="P975" s="178">
        <v>89</v>
      </c>
    </row>
    <row r="976" spans="1:16" x14ac:dyDescent="0.3">
      <c r="A976" s="175" t="s">
        <v>819</v>
      </c>
      <c r="B976" s="176" t="s">
        <v>939</v>
      </c>
      <c r="C976" s="176" t="s">
        <v>2168</v>
      </c>
      <c r="D976" s="175" t="s">
        <v>985</v>
      </c>
      <c r="E976" s="172">
        <v>318</v>
      </c>
      <c r="F976" s="177">
        <v>179</v>
      </c>
      <c r="G976" s="177">
        <v>61</v>
      </c>
      <c r="H976" s="178">
        <v>78</v>
      </c>
      <c r="I976" s="172">
        <v>333</v>
      </c>
      <c r="J976" s="177">
        <v>166</v>
      </c>
      <c r="K976" s="177">
        <v>64</v>
      </c>
      <c r="L976" s="178">
        <v>103</v>
      </c>
      <c r="M976" s="172">
        <v>277</v>
      </c>
      <c r="N976" s="177">
        <v>131</v>
      </c>
      <c r="O976" s="177">
        <v>60</v>
      </c>
      <c r="P976" s="178">
        <v>86</v>
      </c>
    </row>
    <row r="977" spans="1:16" x14ac:dyDescent="0.3">
      <c r="A977" s="175" t="s">
        <v>1085</v>
      </c>
      <c r="B977" s="176" t="s">
        <v>939</v>
      </c>
      <c r="C977" s="176" t="s">
        <v>2169</v>
      </c>
      <c r="D977" s="175" t="s">
        <v>957</v>
      </c>
      <c r="E977" s="172">
        <v>246</v>
      </c>
      <c r="F977" s="177">
        <v>100</v>
      </c>
      <c r="G977" s="177">
        <v>71</v>
      </c>
      <c r="H977" s="178">
        <v>75</v>
      </c>
      <c r="I977" s="172">
        <v>256</v>
      </c>
      <c r="J977" s="177">
        <v>102</v>
      </c>
      <c r="K977" s="177">
        <v>73</v>
      </c>
      <c r="L977" s="178">
        <v>81</v>
      </c>
      <c r="M977" s="172">
        <v>291</v>
      </c>
      <c r="N977" s="177">
        <v>143</v>
      </c>
      <c r="O977" s="177">
        <v>68</v>
      </c>
      <c r="P977" s="178">
        <v>80</v>
      </c>
    </row>
    <row r="978" spans="1:16" x14ac:dyDescent="0.3">
      <c r="A978" s="175" t="s">
        <v>308</v>
      </c>
      <c r="B978" s="176" t="s">
        <v>309</v>
      </c>
      <c r="C978" s="176" t="s">
        <v>2170</v>
      </c>
      <c r="D978" s="175" t="s">
        <v>428</v>
      </c>
      <c r="E978" s="172">
        <v>267</v>
      </c>
      <c r="F978" s="177">
        <v>133</v>
      </c>
      <c r="G978" s="177">
        <v>75</v>
      </c>
      <c r="H978" s="178">
        <v>59</v>
      </c>
      <c r="I978" s="172">
        <v>294</v>
      </c>
      <c r="J978" s="177">
        <v>138</v>
      </c>
      <c r="K978" s="177">
        <v>74</v>
      </c>
      <c r="L978" s="178">
        <v>82</v>
      </c>
      <c r="M978" s="172">
        <v>287</v>
      </c>
      <c r="N978" s="177">
        <v>129</v>
      </c>
      <c r="O978" s="177">
        <v>81</v>
      </c>
      <c r="P978" s="178">
        <v>77</v>
      </c>
    </row>
    <row r="979" spans="1:16" x14ac:dyDescent="0.3">
      <c r="A979" s="175" t="s">
        <v>1038</v>
      </c>
      <c r="B979" s="176" t="s">
        <v>181</v>
      </c>
      <c r="C979" s="176" t="s">
        <v>2171</v>
      </c>
      <c r="D979" s="175" t="s">
        <v>314</v>
      </c>
      <c r="E979" s="172">
        <v>328</v>
      </c>
      <c r="F979" s="177">
        <v>170</v>
      </c>
      <c r="G979" s="177">
        <v>52</v>
      </c>
      <c r="H979" s="178">
        <v>106</v>
      </c>
      <c r="I979" s="172">
        <v>290</v>
      </c>
      <c r="J979" s="177">
        <v>162</v>
      </c>
      <c r="K979" s="177">
        <v>34</v>
      </c>
      <c r="L979" s="178">
        <v>94</v>
      </c>
      <c r="M979" s="172">
        <v>287</v>
      </c>
      <c r="N979" s="177">
        <v>153</v>
      </c>
      <c r="O979" s="177">
        <v>44</v>
      </c>
      <c r="P979" s="178">
        <v>90</v>
      </c>
    </row>
    <row r="980" spans="1:16" x14ac:dyDescent="0.3">
      <c r="A980" s="175" t="s">
        <v>924</v>
      </c>
      <c r="B980" s="176" t="s">
        <v>939</v>
      </c>
      <c r="C980" s="176" t="s">
        <v>2172</v>
      </c>
      <c r="D980" s="175" t="s">
        <v>987</v>
      </c>
      <c r="E980" s="172">
        <v>249</v>
      </c>
      <c r="F980" s="177">
        <v>129</v>
      </c>
      <c r="G980" s="177">
        <v>20</v>
      </c>
      <c r="H980" s="178">
        <v>100</v>
      </c>
      <c r="I980" s="172">
        <v>290</v>
      </c>
      <c r="J980" s="177">
        <v>131</v>
      </c>
      <c r="K980" s="177">
        <v>27</v>
      </c>
      <c r="L980" s="178">
        <v>132</v>
      </c>
      <c r="M980" s="172">
        <v>288</v>
      </c>
      <c r="N980" s="177">
        <v>128</v>
      </c>
      <c r="O980" s="177">
        <v>28</v>
      </c>
      <c r="P980" s="178">
        <v>132</v>
      </c>
    </row>
    <row r="981" spans="1:16" x14ac:dyDescent="0.3">
      <c r="A981" s="175" t="s">
        <v>107</v>
      </c>
      <c r="B981" s="176" t="s">
        <v>569</v>
      </c>
      <c r="C981" s="176" t="s">
        <v>2173</v>
      </c>
      <c r="D981" s="175" t="s">
        <v>603</v>
      </c>
      <c r="E981" s="172">
        <v>261</v>
      </c>
      <c r="F981" s="177">
        <v>121</v>
      </c>
      <c r="G981" s="177">
        <v>30</v>
      </c>
      <c r="H981" s="178">
        <v>110</v>
      </c>
      <c r="I981" s="172">
        <v>287</v>
      </c>
      <c r="J981" s="177">
        <v>119</v>
      </c>
      <c r="K981" s="177">
        <v>42</v>
      </c>
      <c r="L981" s="178">
        <v>126</v>
      </c>
      <c r="M981" s="172">
        <v>282</v>
      </c>
      <c r="N981" s="177">
        <v>119</v>
      </c>
      <c r="O981" s="177">
        <v>43</v>
      </c>
      <c r="P981" s="178">
        <v>120</v>
      </c>
    </row>
    <row r="982" spans="1:16" x14ac:dyDescent="0.3">
      <c r="A982" s="175" t="s">
        <v>711</v>
      </c>
      <c r="B982" s="176" t="s">
        <v>793</v>
      </c>
      <c r="C982" s="176" t="s">
        <v>2174</v>
      </c>
      <c r="D982" s="175" t="s">
        <v>803</v>
      </c>
      <c r="E982" s="172">
        <v>255</v>
      </c>
      <c r="F982" s="177">
        <v>159</v>
      </c>
      <c r="G982" s="177">
        <v>34</v>
      </c>
      <c r="H982" s="178">
        <v>62</v>
      </c>
      <c r="I982" s="172">
        <v>287</v>
      </c>
      <c r="J982" s="177">
        <v>160</v>
      </c>
      <c r="K982" s="177">
        <v>38</v>
      </c>
      <c r="L982" s="178">
        <v>89</v>
      </c>
      <c r="M982" s="172">
        <v>283</v>
      </c>
      <c r="N982" s="177">
        <v>162</v>
      </c>
      <c r="O982" s="177">
        <v>37</v>
      </c>
      <c r="P982" s="178">
        <v>84</v>
      </c>
    </row>
    <row r="983" spans="1:16" x14ac:dyDescent="0.3">
      <c r="A983" s="175" t="s">
        <v>938</v>
      </c>
      <c r="B983" s="176" t="s">
        <v>309</v>
      </c>
      <c r="C983" s="176" t="s">
        <v>2175</v>
      </c>
      <c r="D983" s="175" t="s">
        <v>404</v>
      </c>
      <c r="E983" s="172">
        <v>256</v>
      </c>
      <c r="F983" s="177">
        <v>110</v>
      </c>
      <c r="G983" s="177">
        <v>73</v>
      </c>
      <c r="H983" s="178">
        <v>73</v>
      </c>
      <c r="I983" s="172">
        <v>268</v>
      </c>
      <c r="J983" s="177">
        <v>117</v>
      </c>
      <c r="K983" s="177">
        <v>68</v>
      </c>
      <c r="L983" s="178">
        <v>83</v>
      </c>
      <c r="M983" s="172">
        <v>276</v>
      </c>
      <c r="N983" s="177">
        <v>133</v>
      </c>
      <c r="O983" s="177">
        <v>70</v>
      </c>
      <c r="P983" s="178">
        <v>73</v>
      </c>
    </row>
    <row r="984" spans="1:16" x14ac:dyDescent="0.3">
      <c r="A984" s="175" t="s">
        <v>107</v>
      </c>
      <c r="B984" s="176" t="s">
        <v>309</v>
      </c>
      <c r="C984" s="176" t="s">
        <v>2176</v>
      </c>
      <c r="D984" s="175" t="s">
        <v>353</v>
      </c>
      <c r="E984" s="172">
        <v>252</v>
      </c>
      <c r="F984" s="177">
        <v>137</v>
      </c>
      <c r="G984" s="177">
        <v>41</v>
      </c>
      <c r="H984" s="178">
        <v>74</v>
      </c>
      <c r="I984" s="172">
        <v>272</v>
      </c>
      <c r="J984" s="177">
        <v>138</v>
      </c>
      <c r="K984" s="177">
        <v>41</v>
      </c>
      <c r="L984" s="178">
        <v>93</v>
      </c>
      <c r="M984" s="172">
        <v>286</v>
      </c>
      <c r="N984" s="177">
        <v>139</v>
      </c>
      <c r="O984" s="177">
        <v>53</v>
      </c>
      <c r="P984" s="178">
        <v>94</v>
      </c>
    </row>
    <row r="985" spans="1:16" x14ac:dyDescent="0.3">
      <c r="A985" s="175" t="s">
        <v>568</v>
      </c>
      <c r="B985" s="176" t="s">
        <v>108</v>
      </c>
      <c r="C985" s="176" t="s">
        <v>2177</v>
      </c>
      <c r="D985" s="175" t="s">
        <v>228</v>
      </c>
      <c r="E985" s="172">
        <v>230</v>
      </c>
      <c r="F985" s="177">
        <v>133</v>
      </c>
      <c r="G985" s="177">
        <v>37</v>
      </c>
      <c r="H985" s="178">
        <v>60</v>
      </c>
      <c r="I985" s="172">
        <v>244</v>
      </c>
      <c r="J985" s="177">
        <v>134</v>
      </c>
      <c r="K985" s="177">
        <v>39</v>
      </c>
      <c r="L985" s="178">
        <v>71</v>
      </c>
      <c r="M985" s="172">
        <v>277</v>
      </c>
      <c r="N985" s="177">
        <v>170</v>
      </c>
      <c r="O985" s="177">
        <v>43</v>
      </c>
      <c r="P985" s="178">
        <v>64</v>
      </c>
    </row>
    <row r="986" spans="1:16" x14ac:dyDescent="0.3">
      <c r="A986" s="175" t="s">
        <v>819</v>
      </c>
      <c r="B986" s="176" t="s">
        <v>569</v>
      </c>
      <c r="C986" s="176" t="s">
        <v>2178</v>
      </c>
      <c r="D986" s="175" t="s">
        <v>276</v>
      </c>
      <c r="E986" s="172">
        <v>169</v>
      </c>
      <c r="F986" s="177">
        <v>87</v>
      </c>
      <c r="G986" s="177">
        <v>17</v>
      </c>
      <c r="H986" s="178">
        <v>65</v>
      </c>
      <c r="I986" s="172">
        <v>272</v>
      </c>
      <c r="J986" s="177">
        <v>91</v>
      </c>
      <c r="K986" s="177">
        <v>76</v>
      </c>
      <c r="L986" s="178">
        <v>105</v>
      </c>
      <c r="M986" s="172">
        <v>278</v>
      </c>
      <c r="N986" s="177">
        <v>104</v>
      </c>
      <c r="O986" s="177">
        <v>73</v>
      </c>
      <c r="P986" s="178">
        <v>101</v>
      </c>
    </row>
    <row r="987" spans="1:16" x14ac:dyDescent="0.3">
      <c r="A987" s="175" t="s">
        <v>107</v>
      </c>
      <c r="B987" s="176" t="s">
        <v>569</v>
      </c>
      <c r="C987" s="176" t="s">
        <v>2179</v>
      </c>
      <c r="D987" s="175" t="s">
        <v>662</v>
      </c>
      <c r="E987" s="172">
        <v>266</v>
      </c>
      <c r="F987" s="177">
        <v>166</v>
      </c>
      <c r="G987" s="177">
        <v>18</v>
      </c>
      <c r="H987" s="178">
        <v>82</v>
      </c>
      <c r="I987" s="172">
        <v>288</v>
      </c>
      <c r="J987" s="177">
        <v>168</v>
      </c>
      <c r="K987" s="177">
        <v>24</v>
      </c>
      <c r="L987" s="178">
        <v>96</v>
      </c>
      <c r="M987" s="172">
        <v>265</v>
      </c>
      <c r="N987" s="177">
        <v>169</v>
      </c>
      <c r="O987" s="177">
        <v>17</v>
      </c>
      <c r="P987" s="178">
        <v>79</v>
      </c>
    </row>
    <row r="988" spans="1:16" x14ac:dyDescent="0.3">
      <c r="A988" s="175" t="s">
        <v>1149</v>
      </c>
      <c r="B988" s="176" t="s">
        <v>939</v>
      </c>
      <c r="C988" s="176" t="s">
        <v>2180</v>
      </c>
      <c r="D988" s="175" t="s">
        <v>989</v>
      </c>
      <c r="E988" s="172">
        <v>274</v>
      </c>
      <c r="F988" s="177">
        <v>169</v>
      </c>
      <c r="G988" s="177">
        <v>15</v>
      </c>
      <c r="H988" s="178">
        <v>90</v>
      </c>
      <c r="I988" s="172">
        <v>282</v>
      </c>
      <c r="J988" s="177">
        <v>173</v>
      </c>
      <c r="K988" s="177">
        <v>11</v>
      </c>
      <c r="L988" s="178">
        <v>98</v>
      </c>
      <c r="M988" s="172">
        <v>279</v>
      </c>
      <c r="N988" s="177">
        <v>172</v>
      </c>
      <c r="O988" s="177">
        <v>11</v>
      </c>
      <c r="P988" s="178">
        <v>96</v>
      </c>
    </row>
    <row r="989" spans="1:16" x14ac:dyDescent="0.3">
      <c r="A989" s="175" t="s">
        <v>792</v>
      </c>
      <c r="B989" s="176" t="s">
        <v>309</v>
      </c>
      <c r="C989" s="176" t="s">
        <v>2181</v>
      </c>
      <c r="D989" s="175" t="s">
        <v>348</v>
      </c>
      <c r="E989" s="172">
        <v>293</v>
      </c>
      <c r="F989" s="177">
        <v>174</v>
      </c>
      <c r="G989" s="177">
        <v>27</v>
      </c>
      <c r="H989" s="178">
        <v>92</v>
      </c>
      <c r="I989" s="172">
        <v>310</v>
      </c>
      <c r="J989" s="177">
        <v>179</v>
      </c>
      <c r="K989" s="177">
        <v>26</v>
      </c>
      <c r="L989" s="178">
        <v>105</v>
      </c>
      <c r="M989" s="172">
        <v>279</v>
      </c>
      <c r="N989" s="177">
        <v>146</v>
      </c>
      <c r="O989" s="177">
        <v>28</v>
      </c>
      <c r="P989" s="178">
        <v>105</v>
      </c>
    </row>
    <row r="990" spans="1:16" x14ac:dyDescent="0.3">
      <c r="A990" s="175" t="s">
        <v>819</v>
      </c>
      <c r="B990" s="176" t="s">
        <v>309</v>
      </c>
      <c r="C990" s="176" t="s">
        <v>2182</v>
      </c>
      <c r="D990" s="175" t="s">
        <v>410</v>
      </c>
      <c r="E990" s="172">
        <v>215</v>
      </c>
      <c r="F990" s="177">
        <v>52</v>
      </c>
      <c r="G990" s="177">
        <v>114</v>
      </c>
      <c r="H990" s="178">
        <v>49</v>
      </c>
      <c r="I990" s="172">
        <v>272</v>
      </c>
      <c r="J990" s="177">
        <v>79</v>
      </c>
      <c r="K990" s="177">
        <v>115</v>
      </c>
      <c r="L990" s="178">
        <v>78</v>
      </c>
      <c r="M990" s="172">
        <v>289</v>
      </c>
      <c r="N990" s="177">
        <v>102</v>
      </c>
      <c r="O990" s="177">
        <v>97</v>
      </c>
      <c r="P990" s="178">
        <v>90</v>
      </c>
    </row>
    <row r="991" spans="1:16" x14ac:dyDescent="0.3">
      <c r="A991" s="175" t="s">
        <v>107</v>
      </c>
      <c r="B991" s="176" t="s">
        <v>1179</v>
      </c>
      <c r="C991" s="176" t="s">
        <v>2183</v>
      </c>
      <c r="D991" s="175" t="s">
        <v>359</v>
      </c>
      <c r="E991" s="172">
        <v>259</v>
      </c>
      <c r="F991" s="177">
        <v>155</v>
      </c>
      <c r="G991" s="177">
        <v>46</v>
      </c>
      <c r="H991" s="178">
        <v>58</v>
      </c>
      <c r="I991" s="172">
        <v>262</v>
      </c>
      <c r="J991" s="177">
        <v>154</v>
      </c>
      <c r="K991" s="177">
        <v>51</v>
      </c>
      <c r="L991" s="178">
        <v>57</v>
      </c>
      <c r="M991" s="172">
        <v>289</v>
      </c>
      <c r="N991" s="177">
        <v>169</v>
      </c>
      <c r="O991" s="177">
        <v>51</v>
      </c>
      <c r="P991" s="178">
        <v>69</v>
      </c>
    </row>
    <row r="992" spans="1:16" x14ac:dyDescent="0.3">
      <c r="A992" s="175" t="s">
        <v>819</v>
      </c>
      <c r="B992" s="176" t="s">
        <v>261</v>
      </c>
      <c r="C992" s="176" t="s">
        <v>2184</v>
      </c>
      <c r="D992" s="175" t="s">
        <v>287</v>
      </c>
      <c r="E992" s="172">
        <v>261</v>
      </c>
      <c r="F992" s="177">
        <v>156</v>
      </c>
      <c r="G992" s="177">
        <v>35</v>
      </c>
      <c r="H992" s="178">
        <v>70</v>
      </c>
      <c r="I992" s="172">
        <v>277</v>
      </c>
      <c r="J992" s="177">
        <v>154</v>
      </c>
      <c r="K992" s="177">
        <v>39</v>
      </c>
      <c r="L992" s="178">
        <v>84</v>
      </c>
      <c r="M992" s="172">
        <v>276</v>
      </c>
      <c r="N992" s="177">
        <v>158</v>
      </c>
      <c r="O992" s="177">
        <v>34</v>
      </c>
      <c r="P992" s="178">
        <v>84</v>
      </c>
    </row>
    <row r="993" spans="1:16" x14ac:dyDescent="0.3">
      <c r="A993" s="175" t="s">
        <v>819</v>
      </c>
      <c r="B993" s="176" t="s">
        <v>1039</v>
      </c>
      <c r="C993" s="176" t="s">
        <v>2185</v>
      </c>
      <c r="D993" s="175" t="s">
        <v>1080</v>
      </c>
      <c r="E993" s="172">
        <v>264</v>
      </c>
      <c r="F993" s="177">
        <v>180</v>
      </c>
      <c r="G993" s="177">
        <v>25</v>
      </c>
      <c r="H993" s="178">
        <v>59</v>
      </c>
      <c r="I993" s="172">
        <v>285</v>
      </c>
      <c r="J993" s="177">
        <v>182</v>
      </c>
      <c r="K993" s="177">
        <v>32</v>
      </c>
      <c r="L993" s="178">
        <v>71</v>
      </c>
      <c r="M993" s="172">
        <v>279</v>
      </c>
      <c r="N993" s="177">
        <v>179</v>
      </c>
      <c r="O993" s="177">
        <v>25</v>
      </c>
      <c r="P993" s="178">
        <v>75</v>
      </c>
    </row>
    <row r="994" spans="1:16" x14ac:dyDescent="0.3">
      <c r="A994" s="175" t="s">
        <v>568</v>
      </c>
      <c r="B994" s="176" t="s">
        <v>681</v>
      </c>
      <c r="C994" s="176" t="s">
        <v>2186</v>
      </c>
      <c r="D994" s="175" t="s">
        <v>700</v>
      </c>
      <c r="E994" s="172">
        <v>361</v>
      </c>
      <c r="F994" s="177">
        <v>170</v>
      </c>
      <c r="G994" s="177">
        <v>86</v>
      </c>
      <c r="H994" s="178">
        <v>105</v>
      </c>
      <c r="I994" s="172">
        <v>313</v>
      </c>
      <c r="J994" s="177">
        <v>150</v>
      </c>
      <c r="K994" s="177">
        <v>69</v>
      </c>
      <c r="L994" s="178">
        <v>94</v>
      </c>
      <c r="M994" s="172">
        <v>269</v>
      </c>
      <c r="N994" s="177">
        <v>130</v>
      </c>
      <c r="O994" s="177">
        <v>50</v>
      </c>
      <c r="P994" s="178">
        <v>89</v>
      </c>
    </row>
    <row r="995" spans="1:16" x14ac:dyDescent="0.3">
      <c r="A995" s="175" t="s">
        <v>457</v>
      </c>
      <c r="B995" s="176" t="s">
        <v>874</v>
      </c>
      <c r="C995" s="176" t="s">
        <v>2187</v>
      </c>
      <c r="D995" s="175" t="s">
        <v>877</v>
      </c>
      <c r="E995" s="172">
        <v>258</v>
      </c>
      <c r="F995" s="177">
        <v>150</v>
      </c>
      <c r="G995" s="177">
        <v>74</v>
      </c>
      <c r="H995" s="178">
        <v>34</v>
      </c>
      <c r="I995" s="172">
        <v>275</v>
      </c>
      <c r="J995" s="177">
        <v>150</v>
      </c>
      <c r="K995" s="177">
        <v>78</v>
      </c>
      <c r="L995" s="178">
        <v>47</v>
      </c>
      <c r="M995" s="172">
        <v>279</v>
      </c>
      <c r="N995" s="177">
        <v>150</v>
      </c>
      <c r="O995" s="177">
        <v>76</v>
      </c>
      <c r="P995" s="178">
        <v>53</v>
      </c>
    </row>
    <row r="996" spans="1:16" x14ac:dyDescent="0.3">
      <c r="A996" s="175" t="s">
        <v>1122</v>
      </c>
      <c r="B996" s="176" t="s">
        <v>475</v>
      </c>
      <c r="C996" s="176" t="s">
        <v>2188</v>
      </c>
      <c r="D996" s="175" t="s">
        <v>506</v>
      </c>
      <c r="E996" s="172">
        <v>253</v>
      </c>
      <c r="F996" s="177">
        <v>89</v>
      </c>
      <c r="G996" s="177">
        <v>100</v>
      </c>
      <c r="H996" s="178">
        <v>64</v>
      </c>
      <c r="I996" s="172">
        <v>259</v>
      </c>
      <c r="J996" s="177">
        <v>91</v>
      </c>
      <c r="K996" s="177">
        <v>102</v>
      </c>
      <c r="L996" s="178">
        <v>66</v>
      </c>
      <c r="M996" s="172">
        <v>274</v>
      </c>
      <c r="N996" s="177">
        <v>103</v>
      </c>
      <c r="O996" s="177">
        <v>103</v>
      </c>
      <c r="P996" s="178">
        <v>68</v>
      </c>
    </row>
    <row r="997" spans="1:16" x14ac:dyDescent="0.3">
      <c r="A997" s="175" t="s">
        <v>819</v>
      </c>
      <c r="B997" s="176" t="s">
        <v>569</v>
      </c>
      <c r="C997" s="176" t="s">
        <v>2189</v>
      </c>
      <c r="D997" s="175" t="s">
        <v>622</v>
      </c>
      <c r="E997" s="172">
        <v>220</v>
      </c>
      <c r="F997" s="177">
        <v>150</v>
      </c>
      <c r="G997" s="177">
        <v>23</v>
      </c>
      <c r="H997" s="178">
        <v>47</v>
      </c>
      <c r="I997" s="172">
        <v>229</v>
      </c>
      <c r="J997" s="177">
        <v>150</v>
      </c>
      <c r="K997" s="177">
        <v>27</v>
      </c>
      <c r="L997" s="178">
        <v>52</v>
      </c>
      <c r="M997" s="172">
        <v>271</v>
      </c>
      <c r="N997" s="177">
        <v>193</v>
      </c>
      <c r="O997" s="177">
        <v>27</v>
      </c>
      <c r="P997" s="178">
        <v>51</v>
      </c>
    </row>
    <row r="998" spans="1:16" x14ac:dyDescent="0.3">
      <c r="A998" s="175" t="s">
        <v>1014</v>
      </c>
      <c r="B998" s="176" t="s">
        <v>939</v>
      </c>
      <c r="C998" s="176" t="s">
        <v>2190</v>
      </c>
      <c r="D998" s="175" t="s">
        <v>974</v>
      </c>
      <c r="E998" s="172">
        <v>255</v>
      </c>
      <c r="F998" s="177">
        <v>141</v>
      </c>
      <c r="G998" s="177">
        <v>28</v>
      </c>
      <c r="H998" s="178">
        <v>86</v>
      </c>
      <c r="I998" s="172">
        <v>261</v>
      </c>
      <c r="J998" s="177">
        <v>147</v>
      </c>
      <c r="K998" s="177">
        <v>28</v>
      </c>
      <c r="L998" s="178">
        <v>86</v>
      </c>
      <c r="M998" s="172">
        <v>270</v>
      </c>
      <c r="N998" s="177">
        <v>154</v>
      </c>
      <c r="O998" s="177">
        <v>31</v>
      </c>
      <c r="P998" s="178">
        <v>85</v>
      </c>
    </row>
    <row r="999" spans="1:16" x14ac:dyDescent="0.3">
      <c r="A999" s="175" t="s">
        <v>107</v>
      </c>
      <c r="B999" s="176" t="s">
        <v>569</v>
      </c>
      <c r="C999" s="176" t="s">
        <v>2191</v>
      </c>
      <c r="D999" s="175" t="s">
        <v>608</v>
      </c>
      <c r="E999" s="172">
        <v>246</v>
      </c>
      <c r="F999" s="177">
        <v>134</v>
      </c>
      <c r="G999" s="177">
        <v>28</v>
      </c>
      <c r="H999" s="178">
        <v>84</v>
      </c>
      <c r="I999" s="172">
        <v>263</v>
      </c>
      <c r="J999" s="177">
        <v>134</v>
      </c>
      <c r="K999" s="177">
        <v>27</v>
      </c>
      <c r="L999" s="178">
        <v>102</v>
      </c>
      <c r="M999" s="172">
        <v>261</v>
      </c>
      <c r="N999" s="177">
        <v>141</v>
      </c>
      <c r="O999" s="177">
        <v>28</v>
      </c>
      <c r="P999" s="178">
        <v>92</v>
      </c>
    </row>
    <row r="1000" spans="1:16" x14ac:dyDescent="0.3">
      <c r="A1000" s="175" t="s">
        <v>938</v>
      </c>
      <c r="B1000" s="176" t="s">
        <v>309</v>
      </c>
      <c r="C1000" s="176" t="s">
        <v>2192</v>
      </c>
      <c r="D1000" s="175" t="s">
        <v>375</v>
      </c>
      <c r="E1000" s="172">
        <v>290</v>
      </c>
      <c r="F1000" s="177">
        <v>121</v>
      </c>
      <c r="G1000" s="177">
        <v>138</v>
      </c>
      <c r="H1000" s="178">
        <v>31</v>
      </c>
      <c r="I1000" s="172">
        <v>266</v>
      </c>
      <c r="J1000" s="177">
        <v>120</v>
      </c>
      <c r="K1000" s="177">
        <v>120</v>
      </c>
      <c r="L1000" s="178">
        <v>26</v>
      </c>
      <c r="M1000" s="172">
        <v>280</v>
      </c>
      <c r="N1000" s="177">
        <v>120</v>
      </c>
      <c r="O1000" s="177">
        <v>125</v>
      </c>
      <c r="P1000" s="178">
        <v>35</v>
      </c>
    </row>
    <row r="1001" spans="1:16" x14ac:dyDescent="0.3">
      <c r="A1001" s="175" t="s">
        <v>873</v>
      </c>
      <c r="B1001" s="176" t="s">
        <v>681</v>
      </c>
      <c r="C1001" s="176" t="s">
        <v>2193</v>
      </c>
      <c r="D1001" s="175" t="s">
        <v>695</v>
      </c>
      <c r="E1001" s="172">
        <v>248</v>
      </c>
      <c r="F1001" s="177">
        <v>131</v>
      </c>
      <c r="G1001" s="177">
        <v>66</v>
      </c>
      <c r="H1001" s="178">
        <v>51</v>
      </c>
      <c r="I1001" s="172">
        <v>271</v>
      </c>
      <c r="J1001" s="177">
        <v>136</v>
      </c>
      <c r="K1001" s="177">
        <v>49</v>
      </c>
      <c r="L1001" s="178">
        <v>86</v>
      </c>
      <c r="M1001" s="172">
        <v>285</v>
      </c>
      <c r="N1001" s="177">
        <v>140</v>
      </c>
      <c r="O1001" s="177">
        <v>45</v>
      </c>
      <c r="P1001" s="178">
        <v>100</v>
      </c>
    </row>
    <row r="1002" spans="1:16" x14ac:dyDescent="0.3">
      <c r="A1002" s="175" t="s">
        <v>539</v>
      </c>
      <c r="B1002" s="176" t="s">
        <v>475</v>
      </c>
      <c r="C1002" s="176" t="s">
        <v>2194</v>
      </c>
      <c r="D1002" s="175" t="s">
        <v>459</v>
      </c>
      <c r="E1002" s="172">
        <v>231</v>
      </c>
      <c r="F1002" s="177">
        <v>137</v>
      </c>
      <c r="G1002" s="177">
        <v>21</v>
      </c>
      <c r="H1002" s="178">
        <v>73</v>
      </c>
      <c r="I1002" s="172">
        <v>242</v>
      </c>
      <c r="J1002" s="177">
        <v>140</v>
      </c>
      <c r="K1002" s="177">
        <v>21</v>
      </c>
      <c r="L1002" s="178">
        <v>81</v>
      </c>
      <c r="M1002" s="172">
        <v>266</v>
      </c>
      <c r="N1002" s="177">
        <v>165</v>
      </c>
      <c r="O1002" s="177">
        <v>23</v>
      </c>
      <c r="P1002" s="178">
        <v>78</v>
      </c>
    </row>
    <row r="1003" spans="1:16" x14ac:dyDescent="0.3">
      <c r="A1003" s="175" t="s">
        <v>107</v>
      </c>
      <c r="B1003" s="176" t="s">
        <v>569</v>
      </c>
      <c r="C1003" s="176" t="s">
        <v>2195</v>
      </c>
      <c r="D1003" s="175" t="s">
        <v>181</v>
      </c>
      <c r="E1003" s="172">
        <v>267</v>
      </c>
      <c r="F1003" s="177">
        <v>158</v>
      </c>
      <c r="G1003" s="177">
        <v>47</v>
      </c>
      <c r="H1003" s="178">
        <v>62</v>
      </c>
      <c r="I1003" s="172">
        <v>269</v>
      </c>
      <c r="J1003" s="177">
        <v>159</v>
      </c>
      <c r="K1003" s="177">
        <v>49</v>
      </c>
      <c r="L1003" s="178">
        <v>61</v>
      </c>
      <c r="M1003" s="172">
        <v>279</v>
      </c>
      <c r="N1003" s="177">
        <v>160</v>
      </c>
      <c r="O1003" s="177">
        <v>48</v>
      </c>
      <c r="P1003" s="178">
        <v>71</v>
      </c>
    </row>
    <row r="1004" spans="1:16" x14ac:dyDescent="0.3">
      <c r="A1004" s="175" t="s">
        <v>938</v>
      </c>
      <c r="B1004" s="176" t="s">
        <v>681</v>
      </c>
      <c r="C1004" s="176" t="s">
        <v>2196</v>
      </c>
      <c r="D1004" s="175" t="s">
        <v>689</v>
      </c>
      <c r="E1004" s="172">
        <v>243</v>
      </c>
      <c r="F1004" s="177">
        <v>110</v>
      </c>
      <c r="G1004" s="177">
        <v>58</v>
      </c>
      <c r="H1004" s="178">
        <v>75</v>
      </c>
      <c r="I1004" s="172">
        <v>234</v>
      </c>
      <c r="J1004" s="177">
        <v>97</v>
      </c>
      <c r="K1004" s="177">
        <v>41</v>
      </c>
      <c r="L1004" s="178">
        <v>96</v>
      </c>
      <c r="M1004" s="172">
        <v>274</v>
      </c>
      <c r="N1004" s="177">
        <v>131</v>
      </c>
      <c r="O1004" s="177">
        <v>41</v>
      </c>
      <c r="P1004" s="178">
        <v>102</v>
      </c>
    </row>
    <row r="1005" spans="1:16" x14ac:dyDescent="0.3">
      <c r="A1005" s="175" t="s">
        <v>711</v>
      </c>
      <c r="B1005" s="176" t="s">
        <v>309</v>
      </c>
      <c r="C1005" s="176" t="s">
        <v>2197</v>
      </c>
      <c r="D1005" s="175" t="s">
        <v>320</v>
      </c>
      <c r="E1005" s="172">
        <v>208</v>
      </c>
      <c r="F1005" s="177">
        <v>127</v>
      </c>
      <c r="G1005" s="177">
        <v>24</v>
      </c>
      <c r="H1005" s="178">
        <v>57</v>
      </c>
      <c r="I1005" s="172">
        <v>227</v>
      </c>
      <c r="J1005" s="177">
        <v>138</v>
      </c>
      <c r="K1005" s="177">
        <v>24</v>
      </c>
      <c r="L1005" s="178">
        <v>65</v>
      </c>
      <c r="M1005" s="172">
        <v>266</v>
      </c>
      <c r="N1005" s="177">
        <v>177</v>
      </c>
      <c r="O1005" s="177">
        <v>26</v>
      </c>
      <c r="P1005" s="178">
        <v>63</v>
      </c>
    </row>
    <row r="1006" spans="1:16" x14ac:dyDescent="0.3">
      <c r="A1006" s="175" t="s">
        <v>107</v>
      </c>
      <c r="B1006" s="176" t="s">
        <v>569</v>
      </c>
      <c r="C1006" s="176" t="s">
        <v>2198</v>
      </c>
      <c r="D1006" s="175" t="s">
        <v>613</v>
      </c>
      <c r="E1006" s="172">
        <v>227</v>
      </c>
      <c r="F1006" s="177">
        <v>142</v>
      </c>
      <c r="G1006" s="177">
        <v>24</v>
      </c>
      <c r="H1006" s="178">
        <v>61</v>
      </c>
      <c r="I1006" s="172">
        <v>279</v>
      </c>
      <c r="J1006" s="177">
        <v>142</v>
      </c>
      <c r="K1006" s="177">
        <v>24</v>
      </c>
      <c r="L1006" s="178">
        <v>113</v>
      </c>
      <c r="M1006" s="172">
        <v>273</v>
      </c>
      <c r="N1006" s="177">
        <v>139</v>
      </c>
      <c r="O1006" s="177">
        <v>15</v>
      </c>
      <c r="P1006" s="178">
        <v>119</v>
      </c>
    </row>
    <row r="1007" spans="1:16" x14ac:dyDescent="0.3">
      <c r="A1007" s="175" t="s">
        <v>913</v>
      </c>
      <c r="B1007" s="176" t="s">
        <v>763</v>
      </c>
      <c r="C1007" s="176" t="s">
        <v>2199</v>
      </c>
      <c r="D1007" s="175" t="s">
        <v>768</v>
      </c>
      <c r="E1007" s="172">
        <v>256</v>
      </c>
      <c r="F1007" s="177">
        <v>186</v>
      </c>
      <c r="G1007" s="177">
        <v>29</v>
      </c>
      <c r="H1007" s="178">
        <v>41</v>
      </c>
      <c r="I1007" s="172">
        <v>239</v>
      </c>
      <c r="J1007" s="177">
        <v>187</v>
      </c>
      <c r="K1007" s="177">
        <v>27</v>
      </c>
      <c r="L1007" s="178">
        <v>25</v>
      </c>
      <c r="M1007" s="172">
        <v>265</v>
      </c>
      <c r="N1007" s="177">
        <v>181</v>
      </c>
      <c r="O1007" s="177">
        <v>60</v>
      </c>
      <c r="P1007" s="178">
        <v>24</v>
      </c>
    </row>
    <row r="1008" spans="1:16" x14ac:dyDescent="0.3">
      <c r="A1008" s="175" t="s">
        <v>457</v>
      </c>
      <c r="B1008" s="176" t="s">
        <v>748</v>
      </c>
      <c r="C1008" s="176" t="s">
        <v>2200</v>
      </c>
      <c r="D1008" s="175" t="s">
        <v>756</v>
      </c>
      <c r="E1008" s="172">
        <v>237</v>
      </c>
      <c r="F1008" s="177">
        <v>143</v>
      </c>
      <c r="G1008" s="177">
        <v>44</v>
      </c>
      <c r="H1008" s="178">
        <v>50</v>
      </c>
      <c r="I1008" s="172">
        <v>242</v>
      </c>
      <c r="J1008" s="177">
        <v>147</v>
      </c>
      <c r="K1008" s="177">
        <v>41</v>
      </c>
      <c r="L1008" s="178">
        <v>54</v>
      </c>
      <c r="M1008" s="172">
        <v>260</v>
      </c>
      <c r="N1008" s="177">
        <v>170</v>
      </c>
      <c r="O1008" s="177">
        <v>40</v>
      </c>
      <c r="P1008" s="178">
        <v>50</v>
      </c>
    </row>
    <row r="1009" spans="1:16" x14ac:dyDescent="0.3">
      <c r="A1009" s="175" t="s">
        <v>308</v>
      </c>
      <c r="B1009" s="176" t="s">
        <v>939</v>
      </c>
      <c r="C1009" s="176" t="s">
        <v>2201</v>
      </c>
      <c r="D1009" s="175" t="s">
        <v>952</v>
      </c>
      <c r="E1009" s="172">
        <v>334</v>
      </c>
      <c r="F1009" s="177">
        <v>47</v>
      </c>
      <c r="G1009" s="177">
        <v>243</v>
      </c>
      <c r="H1009" s="178">
        <v>44</v>
      </c>
      <c r="I1009" s="172">
        <v>319</v>
      </c>
      <c r="J1009" s="177">
        <v>87</v>
      </c>
      <c r="K1009" s="177">
        <v>188</v>
      </c>
      <c r="L1009" s="178">
        <v>44</v>
      </c>
      <c r="M1009" s="172">
        <v>264</v>
      </c>
      <c r="N1009" s="177">
        <v>96</v>
      </c>
      <c r="O1009" s="177">
        <v>123</v>
      </c>
      <c r="P1009" s="178">
        <v>45</v>
      </c>
    </row>
    <row r="1010" spans="1:16" x14ac:dyDescent="0.3">
      <c r="A1010" s="175" t="s">
        <v>308</v>
      </c>
      <c r="B1010" s="176" t="s">
        <v>874</v>
      </c>
      <c r="C1010" s="176" t="s">
        <v>2202</v>
      </c>
      <c r="D1010" s="175" t="s">
        <v>898</v>
      </c>
      <c r="E1010" s="172">
        <v>239</v>
      </c>
      <c r="F1010" s="177">
        <v>149</v>
      </c>
      <c r="G1010" s="177">
        <v>26</v>
      </c>
      <c r="H1010" s="178">
        <v>64</v>
      </c>
      <c r="I1010" s="172">
        <v>270</v>
      </c>
      <c r="J1010" s="177">
        <v>148</v>
      </c>
      <c r="K1010" s="177">
        <v>27</v>
      </c>
      <c r="L1010" s="178">
        <v>95</v>
      </c>
      <c r="M1010" s="172">
        <v>251</v>
      </c>
      <c r="N1010" s="177">
        <v>139</v>
      </c>
      <c r="O1010" s="177">
        <v>28</v>
      </c>
      <c r="P1010" s="178">
        <v>84</v>
      </c>
    </row>
    <row r="1011" spans="1:16" x14ac:dyDescent="0.3">
      <c r="A1011" s="175" t="s">
        <v>512</v>
      </c>
      <c r="B1011" s="176" t="s">
        <v>506</v>
      </c>
      <c r="C1011" s="176" t="s">
        <v>2203</v>
      </c>
      <c r="D1011" s="175" t="s">
        <v>1021</v>
      </c>
      <c r="E1011" s="172">
        <v>250</v>
      </c>
      <c r="F1011" s="177">
        <v>98</v>
      </c>
      <c r="G1011" s="177">
        <v>13</v>
      </c>
      <c r="H1011" s="178">
        <v>139</v>
      </c>
      <c r="I1011" s="172">
        <v>298</v>
      </c>
      <c r="J1011" s="177">
        <v>101</v>
      </c>
      <c r="K1011" s="177">
        <v>62</v>
      </c>
      <c r="L1011" s="178">
        <v>135</v>
      </c>
      <c r="M1011" s="172">
        <v>241</v>
      </c>
      <c r="N1011" s="177">
        <v>104</v>
      </c>
      <c r="O1011" s="177">
        <v>22</v>
      </c>
      <c r="P1011" s="178">
        <v>115</v>
      </c>
    </row>
    <row r="1012" spans="1:16" x14ac:dyDescent="0.3">
      <c r="A1012" s="175" t="s">
        <v>308</v>
      </c>
      <c r="B1012" s="176" t="s">
        <v>309</v>
      </c>
      <c r="C1012" s="176" t="s">
        <v>2204</v>
      </c>
      <c r="D1012" s="175" t="s">
        <v>342</v>
      </c>
      <c r="E1012" s="172">
        <v>252</v>
      </c>
      <c r="F1012" s="177">
        <v>111</v>
      </c>
      <c r="G1012" s="177">
        <v>71</v>
      </c>
      <c r="H1012" s="178">
        <v>70</v>
      </c>
      <c r="I1012" s="172">
        <v>270</v>
      </c>
      <c r="J1012" s="177">
        <v>123</v>
      </c>
      <c r="K1012" s="177">
        <v>55</v>
      </c>
      <c r="L1012" s="178">
        <v>92</v>
      </c>
      <c r="M1012" s="172">
        <v>271</v>
      </c>
      <c r="N1012" s="177">
        <v>154</v>
      </c>
      <c r="O1012" s="177">
        <v>14</v>
      </c>
      <c r="P1012" s="178">
        <v>103</v>
      </c>
    </row>
    <row r="1013" spans="1:16" x14ac:dyDescent="0.3">
      <c r="A1013" s="175" t="s">
        <v>568</v>
      </c>
      <c r="B1013" s="176" t="s">
        <v>874</v>
      </c>
      <c r="C1013" s="176" t="s">
        <v>2205</v>
      </c>
      <c r="D1013" s="175" t="s">
        <v>905</v>
      </c>
      <c r="E1013" s="172">
        <v>254</v>
      </c>
      <c r="F1013" s="177">
        <v>78</v>
      </c>
      <c r="G1013" s="177">
        <v>36</v>
      </c>
      <c r="H1013" s="178">
        <v>140</v>
      </c>
      <c r="I1013" s="172">
        <v>263</v>
      </c>
      <c r="J1013" s="177">
        <v>76</v>
      </c>
      <c r="K1013" s="177">
        <v>40</v>
      </c>
      <c r="L1013" s="178">
        <v>147</v>
      </c>
      <c r="M1013" s="172">
        <v>277</v>
      </c>
      <c r="N1013" s="177">
        <v>76</v>
      </c>
      <c r="O1013" s="177">
        <v>37</v>
      </c>
      <c r="P1013" s="178">
        <v>164</v>
      </c>
    </row>
    <row r="1014" spans="1:16" x14ac:dyDescent="0.3">
      <c r="A1014" s="175" t="s">
        <v>568</v>
      </c>
      <c r="B1014" s="176" t="s">
        <v>939</v>
      </c>
      <c r="C1014" s="176" t="s">
        <v>2206</v>
      </c>
      <c r="D1014" s="176" t="s">
        <v>276</v>
      </c>
      <c r="E1014" s="172">
        <v>243</v>
      </c>
      <c r="F1014" s="177">
        <v>130</v>
      </c>
      <c r="G1014" s="177">
        <v>21</v>
      </c>
      <c r="H1014" s="178">
        <v>92</v>
      </c>
      <c r="I1014" s="172">
        <v>258</v>
      </c>
      <c r="J1014" s="177">
        <v>130</v>
      </c>
      <c r="K1014" s="177">
        <v>13</v>
      </c>
      <c r="L1014" s="178">
        <v>115</v>
      </c>
      <c r="M1014" s="172">
        <v>239</v>
      </c>
      <c r="N1014" s="177">
        <v>128</v>
      </c>
      <c r="O1014" s="177">
        <v>15</v>
      </c>
      <c r="P1014" s="178">
        <v>96</v>
      </c>
    </row>
    <row r="1015" spans="1:16" x14ac:dyDescent="0.3">
      <c r="A1015" s="175" t="s">
        <v>539</v>
      </c>
      <c r="B1015" s="176" t="s">
        <v>939</v>
      </c>
      <c r="C1015" s="176" t="s">
        <v>2207</v>
      </c>
      <c r="D1015" s="175" t="s">
        <v>966</v>
      </c>
      <c r="E1015" s="172">
        <v>244</v>
      </c>
      <c r="F1015" s="177">
        <v>188</v>
      </c>
      <c r="G1015" s="177">
        <v>28</v>
      </c>
      <c r="H1015" s="178">
        <v>28</v>
      </c>
      <c r="I1015" s="172">
        <v>247</v>
      </c>
      <c r="J1015" s="177">
        <v>191</v>
      </c>
      <c r="K1015" s="177">
        <v>29</v>
      </c>
      <c r="L1015" s="178">
        <v>27</v>
      </c>
      <c r="M1015" s="172">
        <v>245</v>
      </c>
      <c r="N1015" s="177">
        <v>190</v>
      </c>
      <c r="O1015" s="177">
        <v>36</v>
      </c>
      <c r="P1015" s="178">
        <v>19</v>
      </c>
    </row>
    <row r="1016" spans="1:16" x14ac:dyDescent="0.3">
      <c r="A1016" s="175" t="s">
        <v>308</v>
      </c>
      <c r="B1016" s="176" t="s">
        <v>874</v>
      </c>
      <c r="C1016" s="176" t="s">
        <v>2208</v>
      </c>
      <c r="D1016" s="175" t="s">
        <v>908</v>
      </c>
      <c r="E1016" s="172">
        <v>197</v>
      </c>
      <c r="F1016" s="177">
        <v>117</v>
      </c>
      <c r="G1016" s="177">
        <v>26</v>
      </c>
      <c r="H1016" s="178">
        <v>54</v>
      </c>
      <c r="I1016" s="172">
        <v>242</v>
      </c>
      <c r="J1016" s="177">
        <v>117</v>
      </c>
      <c r="K1016" s="177">
        <v>34</v>
      </c>
      <c r="L1016" s="178">
        <v>91</v>
      </c>
      <c r="M1016" s="172">
        <v>252</v>
      </c>
      <c r="N1016" s="177">
        <v>123</v>
      </c>
      <c r="O1016" s="177">
        <v>35</v>
      </c>
      <c r="P1016" s="178">
        <v>94</v>
      </c>
    </row>
    <row r="1017" spans="1:16" x14ac:dyDescent="0.3">
      <c r="A1017" s="175" t="s">
        <v>107</v>
      </c>
      <c r="B1017" s="176" t="s">
        <v>261</v>
      </c>
      <c r="C1017" s="176" t="s">
        <v>2209</v>
      </c>
      <c r="D1017" s="175" t="s">
        <v>293</v>
      </c>
      <c r="E1017" s="172">
        <v>242</v>
      </c>
      <c r="F1017" s="177">
        <v>103</v>
      </c>
      <c r="G1017" s="177">
        <v>39</v>
      </c>
      <c r="H1017" s="178">
        <v>100</v>
      </c>
      <c r="I1017" s="172">
        <v>240</v>
      </c>
      <c r="J1017" s="177">
        <v>95</v>
      </c>
      <c r="K1017" s="177">
        <v>34</v>
      </c>
      <c r="L1017" s="178">
        <v>111</v>
      </c>
      <c r="M1017" s="172">
        <v>228</v>
      </c>
      <c r="N1017" s="177">
        <v>91</v>
      </c>
      <c r="O1017" s="177">
        <v>46</v>
      </c>
      <c r="P1017" s="178">
        <v>91</v>
      </c>
    </row>
    <row r="1018" spans="1:16" x14ac:dyDescent="0.3">
      <c r="A1018" s="175" t="s">
        <v>107</v>
      </c>
      <c r="B1018" s="176" t="s">
        <v>1131</v>
      </c>
      <c r="C1018" s="176" t="s">
        <v>2210</v>
      </c>
      <c r="D1018" s="175" t="s">
        <v>1136</v>
      </c>
      <c r="E1018" s="172">
        <v>201</v>
      </c>
      <c r="F1018" s="177">
        <v>38</v>
      </c>
      <c r="G1018" s="177">
        <v>83</v>
      </c>
      <c r="H1018" s="178">
        <v>80</v>
      </c>
      <c r="I1018" s="172">
        <v>244</v>
      </c>
      <c r="J1018" s="177">
        <v>70</v>
      </c>
      <c r="K1018" s="177">
        <v>84</v>
      </c>
      <c r="L1018" s="178">
        <v>90</v>
      </c>
      <c r="M1018" s="172">
        <v>243</v>
      </c>
      <c r="N1018" s="177">
        <v>71</v>
      </c>
      <c r="O1018" s="177">
        <v>85</v>
      </c>
      <c r="P1018" s="178">
        <v>87</v>
      </c>
    </row>
    <row r="1019" spans="1:16" x14ac:dyDescent="0.3">
      <c r="A1019" s="175" t="s">
        <v>308</v>
      </c>
      <c r="B1019" s="176" t="s">
        <v>261</v>
      </c>
      <c r="C1019" s="176" t="s">
        <v>2211</v>
      </c>
      <c r="D1019" s="175" t="s">
        <v>289</v>
      </c>
      <c r="E1019" s="172">
        <v>211</v>
      </c>
      <c r="F1019" s="177">
        <v>108</v>
      </c>
      <c r="G1019" s="177">
        <v>44</v>
      </c>
      <c r="H1019" s="178">
        <v>59</v>
      </c>
      <c r="I1019" s="172">
        <v>244</v>
      </c>
      <c r="J1019" s="177">
        <v>110</v>
      </c>
      <c r="K1019" s="177">
        <v>46</v>
      </c>
      <c r="L1019" s="178">
        <v>88</v>
      </c>
      <c r="M1019" s="172">
        <v>240</v>
      </c>
      <c r="N1019" s="177">
        <v>116</v>
      </c>
      <c r="O1019" s="177">
        <v>41</v>
      </c>
      <c r="P1019" s="178">
        <v>83</v>
      </c>
    </row>
    <row r="1020" spans="1:16" x14ac:dyDescent="0.3">
      <c r="A1020" s="175" t="s">
        <v>1130</v>
      </c>
      <c r="B1020" s="176" t="s">
        <v>939</v>
      </c>
      <c r="C1020" s="176" t="s">
        <v>2212</v>
      </c>
      <c r="D1020" s="175" t="s">
        <v>1009</v>
      </c>
      <c r="E1020" s="172">
        <v>230</v>
      </c>
      <c r="F1020" s="177">
        <v>90</v>
      </c>
      <c r="G1020" s="177">
        <v>75</v>
      </c>
      <c r="H1020" s="178">
        <v>65</v>
      </c>
      <c r="I1020" s="172">
        <v>253</v>
      </c>
      <c r="J1020" s="177">
        <v>92</v>
      </c>
      <c r="K1020" s="177">
        <v>89</v>
      </c>
      <c r="L1020" s="178">
        <v>72</v>
      </c>
      <c r="M1020" s="172">
        <v>253</v>
      </c>
      <c r="N1020" s="177">
        <v>91</v>
      </c>
      <c r="O1020" s="177">
        <v>82</v>
      </c>
      <c r="P1020" s="178">
        <v>80</v>
      </c>
    </row>
    <row r="1021" spans="1:16" x14ac:dyDescent="0.3">
      <c r="A1021" s="175" t="s">
        <v>747</v>
      </c>
      <c r="B1021" s="176" t="s">
        <v>763</v>
      </c>
      <c r="C1021" s="176" t="s">
        <v>2213</v>
      </c>
      <c r="D1021" s="175" t="s">
        <v>790</v>
      </c>
      <c r="E1021" s="172">
        <v>242</v>
      </c>
      <c r="F1021" s="177">
        <v>93</v>
      </c>
      <c r="G1021" s="177">
        <v>62</v>
      </c>
      <c r="H1021" s="178">
        <v>87</v>
      </c>
      <c r="I1021" s="172">
        <v>278</v>
      </c>
      <c r="J1021" s="177">
        <v>94</v>
      </c>
      <c r="K1021" s="177">
        <v>87</v>
      </c>
      <c r="L1021" s="178">
        <v>97</v>
      </c>
      <c r="M1021" s="172">
        <v>241</v>
      </c>
      <c r="N1021" s="177">
        <v>96</v>
      </c>
      <c r="O1021" s="177">
        <v>52</v>
      </c>
      <c r="P1021" s="178">
        <v>93</v>
      </c>
    </row>
    <row r="1022" spans="1:16" x14ac:dyDescent="0.3">
      <c r="A1022" s="175" t="s">
        <v>568</v>
      </c>
      <c r="B1022" s="176" t="s">
        <v>309</v>
      </c>
      <c r="C1022" s="176" t="s">
        <v>2214</v>
      </c>
      <c r="D1022" s="175" t="s">
        <v>332</v>
      </c>
      <c r="E1022" s="172">
        <v>272</v>
      </c>
      <c r="F1022" s="177">
        <v>149</v>
      </c>
      <c r="G1022" s="177">
        <v>35</v>
      </c>
      <c r="H1022" s="178">
        <v>88</v>
      </c>
      <c r="I1022" s="172">
        <v>239</v>
      </c>
      <c r="J1022" s="177">
        <v>152</v>
      </c>
      <c r="K1022" s="177">
        <v>17</v>
      </c>
      <c r="L1022" s="178">
        <v>70</v>
      </c>
      <c r="M1022" s="172">
        <v>224</v>
      </c>
      <c r="N1022" s="177">
        <v>145</v>
      </c>
      <c r="O1022" s="177">
        <v>28</v>
      </c>
      <c r="P1022" s="178">
        <v>51</v>
      </c>
    </row>
    <row r="1023" spans="1:16" x14ac:dyDescent="0.3">
      <c r="A1023" s="175" t="s">
        <v>568</v>
      </c>
      <c r="B1023" s="176" t="s">
        <v>569</v>
      </c>
      <c r="C1023" s="176" t="s">
        <v>2215</v>
      </c>
      <c r="D1023" s="175" t="s">
        <v>584</v>
      </c>
      <c r="E1023" s="172">
        <v>245</v>
      </c>
      <c r="F1023" s="177">
        <v>135</v>
      </c>
      <c r="G1023" s="177">
        <v>29</v>
      </c>
      <c r="H1023" s="178">
        <v>81</v>
      </c>
      <c r="I1023" s="172">
        <v>249</v>
      </c>
      <c r="J1023" s="177">
        <v>138</v>
      </c>
      <c r="K1023" s="177">
        <v>31</v>
      </c>
      <c r="L1023" s="178">
        <v>80</v>
      </c>
      <c r="M1023" s="172">
        <v>247</v>
      </c>
      <c r="N1023" s="177">
        <v>133</v>
      </c>
      <c r="O1023" s="177">
        <v>30</v>
      </c>
      <c r="P1023" s="178">
        <v>84</v>
      </c>
    </row>
    <row r="1024" spans="1:16" x14ac:dyDescent="0.3">
      <c r="A1024" s="175" t="s">
        <v>107</v>
      </c>
      <c r="B1024" s="176" t="s">
        <v>939</v>
      </c>
      <c r="C1024" s="176" t="s">
        <v>2216</v>
      </c>
      <c r="D1024" s="175" t="s">
        <v>955</v>
      </c>
      <c r="E1024" s="172">
        <v>231</v>
      </c>
      <c r="F1024" s="177">
        <v>93</v>
      </c>
      <c r="G1024" s="177">
        <v>55</v>
      </c>
      <c r="H1024" s="178">
        <v>83</v>
      </c>
      <c r="I1024" s="172">
        <v>242</v>
      </c>
      <c r="J1024" s="177">
        <v>92</v>
      </c>
      <c r="K1024" s="177">
        <v>58</v>
      </c>
      <c r="L1024" s="178">
        <v>92</v>
      </c>
      <c r="M1024" s="172">
        <v>240</v>
      </c>
      <c r="N1024" s="177">
        <v>93</v>
      </c>
      <c r="O1024" s="177">
        <v>57</v>
      </c>
      <c r="P1024" s="178">
        <v>90</v>
      </c>
    </row>
    <row r="1025" spans="1:16" x14ac:dyDescent="0.3">
      <c r="A1025" s="175" t="s">
        <v>1122</v>
      </c>
      <c r="B1025" s="176" t="s">
        <v>458</v>
      </c>
      <c r="C1025" s="176" t="s">
        <v>2217</v>
      </c>
      <c r="D1025" s="175" t="s">
        <v>473</v>
      </c>
      <c r="E1025" s="172">
        <v>275</v>
      </c>
      <c r="F1025" s="177">
        <v>98</v>
      </c>
      <c r="G1025" s="177">
        <v>130</v>
      </c>
      <c r="H1025" s="178">
        <v>47</v>
      </c>
      <c r="I1025" s="172">
        <v>239</v>
      </c>
      <c r="J1025" s="177">
        <v>109</v>
      </c>
      <c r="K1025" s="177">
        <v>61</v>
      </c>
      <c r="L1025" s="178">
        <v>69</v>
      </c>
      <c r="M1025" s="172">
        <v>234</v>
      </c>
      <c r="N1025" s="177">
        <v>103</v>
      </c>
      <c r="O1025" s="177">
        <v>68</v>
      </c>
      <c r="P1025" s="178">
        <v>63</v>
      </c>
    </row>
    <row r="1026" spans="1:16" x14ac:dyDescent="0.3">
      <c r="A1026" s="175" t="s">
        <v>1085</v>
      </c>
      <c r="B1026" s="176" t="s">
        <v>681</v>
      </c>
      <c r="C1026" s="176" t="s">
        <v>2218</v>
      </c>
      <c r="D1026" s="175" t="s">
        <v>702</v>
      </c>
      <c r="E1026" s="172">
        <v>196</v>
      </c>
      <c r="F1026" s="177">
        <v>64</v>
      </c>
      <c r="G1026" s="177">
        <v>105</v>
      </c>
      <c r="H1026" s="178">
        <v>27</v>
      </c>
      <c r="I1026" s="172">
        <v>246</v>
      </c>
      <c r="J1026" s="177">
        <v>109</v>
      </c>
      <c r="K1026" s="177">
        <v>95</v>
      </c>
      <c r="L1026" s="178">
        <v>42</v>
      </c>
      <c r="M1026" s="172">
        <v>237</v>
      </c>
      <c r="N1026" s="177">
        <v>110</v>
      </c>
      <c r="O1026" s="177">
        <v>86</v>
      </c>
      <c r="P1026" s="178">
        <v>41</v>
      </c>
    </row>
    <row r="1027" spans="1:16" x14ac:dyDescent="0.3">
      <c r="A1027" s="175" t="s">
        <v>107</v>
      </c>
      <c r="B1027" s="176" t="s">
        <v>681</v>
      </c>
      <c r="C1027" s="176" t="s">
        <v>2219</v>
      </c>
      <c r="D1027" s="175" t="s">
        <v>690</v>
      </c>
      <c r="E1027" s="172">
        <v>224</v>
      </c>
      <c r="F1027" s="177">
        <v>109</v>
      </c>
      <c r="G1027" s="177">
        <v>48</v>
      </c>
      <c r="H1027" s="178">
        <v>67</v>
      </c>
      <c r="I1027" s="172">
        <v>236</v>
      </c>
      <c r="J1027" s="177">
        <v>113</v>
      </c>
      <c r="K1027" s="177">
        <v>39</v>
      </c>
      <c r="L1027" s="178">
        <v>84</v>
      </c>
      <c r="M1027" s="172">
        <v>237</v>
      </c>
      <c r="N1027" s="177">
        <v>114</v>
      </c>
      <c r="O1027" s="177">
        <v>40</v>
      </c>
      <c r="P1027" s="178">
        <v>83</v>
      </c>
    </row>
    <row r="1028" spans="1:16" x14ac:dyDescent="0.3">
      <c r="A1028" s="175" t="s">
        <v>1085</v>
      </c>
      <c r="B1028" s="176" t="s">
        <v>261</v>
      </c>
      <c r="C1028" s="176" t="s">
        <v>2220</v>
      </c>
      <c r="D1028" s="175" t="s">
        <v>285</v>
      </c>
      <c r="E1028" s="172">
        <v>234</v>
      </c>
      <c r="F1028" s="177">
        <v>141</v>
      </c>
      <c r="G1028" s="177">
        <v>34</v>
      </c>
      <c r="H1028" s="178">
        <v>59</v>
      </c>
      <c r="I1028" s="172">
        <v>257</v>
      </c>
      <c r="J1028" s="177">
        <v>133</v>
      </c>
      <c r="K1028" s="177">
        <v>50</v>
      </c>
      <c r="L1028" s="178">
        <v>74</v>
      </c>
      <c r="M1028" s="172">
        <v>246</v>
      </c>
      <c r="N1028" s="177">
        <v>113</v>
      </c>
      <c r="O1028" s="177">
        <v>50</v>
      </c>
      <c r="P1028" s="178">
        <v>83</v>
      </c>
    </row>
    <row r="1029" spans="1:16" x14ac:dyDescent="0.3">
      <c r="A1029" s="175" t="s">
        <v>1149</v>
      </c>
      <c r="B1029" s="176" t="s">
        <v>681</v>
      </c>
      <c r="C1029" s="176" t="s">
        <v>2221</v>
      </c>
      <c r="D1029" s="175" t="s">
        <v>692</v>
      </c>
      <c r="E1029" s="172">
        <v>184</v>
      </c>
      <c r="F1029" s="177">
        <v>90</v>
      </c>
      <c r="G1029" s="177">
        <v>27</v>
      </c>
      <c r="H1029" s="178">
        <v>67</v>
      </c>
      <c r="I1029" s="172">
        <v>218</v>
      </c>
      <c r="J1029" s="177">
        <v>103</v>
      </c>
      <c r="K1029" s="177">
        <v>37</v>
      </c>
      <c r="L1029" s="178">
        <v>78</v>
      </c>
      <c r="M1029" s="172">
        <v>237</v>
      </c>
      <c r="N1029" s="177">
        <v>108</v>
      </c>
      <c r="O1029" s="177">
        <v>47</v>
      </c>
      <c r="P1029" s="178">
        <v>82</v>
      </c>
    </row>
    <row r="1030" spans="1:16" x14ac:dyDescent="0.3">
      <c r="A1030" s="175" t="s">
        <v>819</v>
      </c>
      <c r="B1030" s="176" t="s">
        <v>569</v>
      </c>
      <c r="C1030" s="176" t="s">
        <v>2222</v>
      </c>
      <c r="D1030" s="175" t="s">
        <v>630</v>
      </c>
      <c r="E1030" s="172">
        <v>255</v>
      </c>
      <c r="F1030" s="177">
        <v>151</v>
      </c>
      <c r="G1030" s="177">
        <v>48</v>
      </c>
      <c r="H1030" s="178">
        <v>56</v>
      </c>
      <c r="I1030" s="172">
        <v>226</v>
      </c>
      <c r="J1030" s="177">
        <v>150</v>
      </c>
      <c r="K1030" s="177">
        <v>40</v>
      </c>
      <c r="L1030" s="178">
        <v>36</v>
      </c>
      <c r="M1030" s="172">
        <v>266</v>
      </c>
      <c r="N1030" s="177">
        <v>149</v>
      </c>
      <c r="O1030" s="177">
        <v>46</v>
      </c>
      <c r="P1030" s="178">
        <v>71</v>
      </c>
    </row>
    <row r="1031" spans="1:16" x14ac:dyDescent="0.3">
      <c r="A1031" s="175" t="s">
        <v>938</v>
      </c>
      <c r="B1031" s="176" t="s">
        <v>181</v>
      </c>
      <c r="C1031" s="176" t="s">
        <v>2223</v>
      </c>
      <c r="D1031" s="175" t="s">
        <v>847</v>
      </c>
      <c r="E1031" s="172">
        <v>196</v>
      </c>
      <c r="F1031" s="177">
        <v>97</v>
      </c>
      <c r="G1031" s="177">
        <v>5</v>
      </c>
      <c r="H1031" s="178">
        <v>94</v>
      </c>
      <c r="I1031" s="172">
        <v>227</v>
      </c>
      <c r="J1031" s="177">
        <v>97</v>
      </c>
      <c r="K1031" s="177">
        <v>4</v>
      </c>
      <c r="L1031" s="178">
        <v>126</v>
      </c>
      <c r="M1031" s="172">
        <v>226</v>
      </c>
      <c r="N1031" s="177">
        <v>101</v>
      </c>
      <c r="O1031" s="177">
        <v>4</v>
      </c>
      <c r="P1031" s="178">
        <v>121</v>
      </c>
    </row>
    <row r="1032" spans="1:16" x14ac:dyDescent="0.3">
      <c r="A1032" s="175" t="s">
        <v>539</v>
      </c>
      <c r="B1032" s="176" t="s">
        <v>309</v>
      </c>
      <c r="C1032" s="176" t="s">
        <v>2224</v>
      </c>
      <c r="D1032" s="175" t="s">
        <v>421</v>
      </c>
      <c r="E1032" s="172">
        <v>274</v>
      </c>
      <c r="F1032" s="177">
        <v>133</v>
      </c>
      <c r="G1032" s="177">
        <v>63</v>
      </c>
      <c r="H1032" s="178">
        <v>78</v>
      </c>
      <c r="I1032" s="172">
        <v>327</v>
      </c>
      <c r="J1032" s="177">
        <v>126</v>
      </c>
      <c r="K1032" s="177">
        <v>110</v>
      </c>
      <c r="L1032" s="178">
        <v>91</v>
      </c>
      <c r="M1032" s="172">
        <v>234</v>
      </c>
      <c r="N1032" s="177">
        <v>63</v>
      </c>
      <c r="O1032" s="177">
        <v>75</v>
      </c>
      <c r="P1032" s="178">
        <v>96</v>
      </c>
    </row>
    <row r="1033" spans="1:16" x14ac:dyDescent="0.3">
      <c r="A1033" s="175" t="s">
        <v>938</v>
      </c>
      <c r="B1033" s="176" t="s">
        <v>569</v>
      </c>
      <c r="C1033" s="176" t="s">
        <v>2225</v>
      </c>
      <c r="D1033" s="175" t="s">
        <v>665</v>
      </c>
      <c r="E1033" s="172">
        <v>174</v>
      </c>
      <c r="F1033" s="177">
        <v>69</v>
      </c>
      <c r="G1033" s="177">
        <v>38</v>
      </c>
      <c r="H1033" s="178">
        <v>67</v>
      </c>
      <c r="I1033" s="172">
        <v>173</v>
      </c>
      <c r="J1033" s="177">
        <v>68</v>
      </c>
      <c r="K1033" s="177">
        <v>41</v>
      </c>
      <c r="L1033" s="178">
        <v>64</v>
      </c>
      <c r="M1033" s="172">
        <v>228</v>
      </c>
      <c r="N1033" s="177">
        <v>117</v>
      </c>
      <c r="O1033" s="177">
        <v>47</v>
      </c>
      <c r="P1033" s="178">
        <v>64</v>
      </c>
    </row>
    <row r="1034" spans="1:16" x14ac:dyDescent="0.3">
      <c r="A1034" s="175" t="s">
        <v>873</v>
      </c>
      <c r="B1034" s="176" t="s">
        <v>939</v>
      </c>
      <c r="C1034" s="176" t="s">
        <v>2226</v>
      </c>
      <c r="D1034" s="175" t="s">
        <v>951</v>
      </c>
      <c r="E1034" s="172">
        <v>204</v>
      </c>
      <c r="F1034" s="177">
        <v>121</v>
      </c>
      <c r="G1034" s="177">
        <v>24</v>
      </c>
      <c r="H1034" s="178">
        <v>59</v>
      </c>
      <c r="I1034" s="172">
        <v>220</v>
      </c>
      <c r="J1034" s="177">
        <v>123</v>
      </c>
      <c r="K1034" s="177">
        <v>16</v>
      </c>
      <c r="L1034" s="178">
        <v>81</v>
      </c>
      <c r="M1034" s="172">
        <v>229</v>
      </c>
      <c r="N1034" s="177">
        <v>132</v>
      </c>
      <c r="O1034" s="177">
        <v>14</v>
      </c>
      <c r="P1034" s="178">
        <v>83</v>
      </c>
    </row>
    <row r="1035" spans="1:16" x14ac:dyDescent="0.3">
      <c r="A1035" s="175" t="s">
        <v>107</v>
      </c>
      <c r="B1035" s="176" t="s">
        <v>135</v>
      </c>
      <c r="C1035" s="176" t="s">
        <v>2227</v>
      </c>
      <c r="D1035" s="175" t="s">
        <v>442</v>
      </c>
      <c r="E1035" s="172">
        <v>199</v>
      </c>
      <c r="F1035" s="177">
        <v>98</v>
      </c>
      <c r="G1035" s="177">
        <v>84</v>
      </c>
      <c r="H1035" s="178">
        <v>17</v>
      </c>
      <c r="I1035" s="172">
        <v>213</v>
      </c>
      <c r="J1035" s="177">
        <v>101</v>
      </c>
      <c r="K1035" s="177">
        <v>92</v>
      </c>
      <c r="L1035" s="178">
        <v>20</v>
      </c>
      <c r="M1035" s="172">
        <v>225</v>
      </c>
      <c r="N1035" s="177">
        <v>121</v>
      </c>
      <c r="O1035" s="177">
        <v>86</v>
      </c>
      <c r="P1035" s="178">
        <v>18</v>
      </c>
    </row>
    <row r="1036" spans="1:16" x14ac:dyDescent="0.3">
      <c r="A1036" s="175" t="s">
        <v>819</v>
      </c>
      <c r="B1036" s="176" t="s">
        <v>874</v>
      </c>
      <c r="C1036" s="176" t="s">
        <v>2228</v>
      </c>
      <c r="D1036" s="175" t="s">
        <v>879</v>
      </c>
      <c r="E1036" s="172">
        <v>151</v>
      </c>
      <c r="F1036" s="177">
        <v>51</v>
      </c>
      <c r="G1036" s="177">
        <v>59</v>
      </c>
      <c r="H1036" s="178">
        <v>41</v>
      </c>
      <c r="I1036" s="172">
        <v>207</v>
      </c>
      <c r="J1036" s="177">
        <v>77</v>
      </c>
      <c r="K1036" s="177">
        <v>76</v>
      </c>
      <c r="L1036" s="178">
        <v>54</v>
      </c>
      <c r="M1036" s="172">
        <v>229</v>
      </c>
      <c r="N1036" s="177">
        <v>79</v>
      </c>
      <c r="O1036" s="177">
        <v>94</v>
      </c>
      <c r="P1036" s="178">
        <v>56</v>
      </c>
    </row>
    <row r="1037" spans="1:16" x14ac:dyDescent="0.3">
      <c r="A1037" s="175" t="s">
        <v>819</v>
      </c>
      <c r="B1037" s="176" t="s">
        <v>309</v>
      </c>
      <c r="C1037" s="176" t="s">
        <v>2229</v>
      </c>
      <c r="D1037" s="175" t="s">
        <v>316</v>
      </c>
      <c r="E1037" s="172">
        <v>227</v>
      </c>
      <c r="F1037" s="177">
        <v>112</v>
      </c>
      <c r="G1037" s="177">
        <v>43</v>
      </c>
      <c r="H1037" s="178">
        <v>72</v>
      </c>
      <c r="I1037" s="172">
        <v>230</v>
      </c>
      <c r="J1037" s="177">
        <v>110</v>
      </c>
      <c r="K1037" s="177">
        <v>36</v>
      </c>
      <c r="L1037" s="178">
        <v>84</v>
      </c>
      <c r="M1037" s="172">
        <v>223</v>
      </c>
      <c r="N1037" s="177">
        <v>110</v>
      </c>
      <c r="O1037" s="177">
        <v>32</v>
      </c>
      <c r="P1037" s="178">
        <v>81</v>
      </c>
    </row>
    <row r="1038" spans="1:16" x14ac:dyDescent="0.3">
      <c r="A1038" s="175" t="s">
        <v>260</v>
      </c>
      <c r="B1038" s="176" t="s">
        <v>309</v>
      </c>
      <c r="C1038" s="176" t="s">
        <v>2230</v>
      </c>
      <c r="D1038" s="175" t="s">
        <v>318</v>
      </c>
      <c r="E1038" s="172">
        <v>169</v>
      </c>
      <c r="F1038" s="177">
        <v>47</v>
      </c>
      <c r="G1038" s="177">
        <v>35</v>
      </c>
      <c r="H1038" s="178">
        <v>87</v>
      </c>
      <c r="I1038" s="172">
        <v>205</v>
      </c>
      <c r="J1038" s="177">
        <v>68</v>
      </c>
      <c r="K1038" s="177">
        <v>42</v>
      </c>
      <c r="L1038" s="178">
        <v>95</v>
      </c>
      <c r="M1038" s="172">
        <v>218</v>
      </c>
      <c r="N1038" s="177">
        <v>83</v>
      </c>
      <c r="O1038" s="177">
        <v>48</v>
      </c>
      <c r="P1038" s="178">
        <v>87</v>
      </c>
    </row>
    <row r="1039" spans="1:16" x14ac:dyDescent="0.3">
      <c r="A1039" s="175" t="s">
        <v>568</v>
      </c>
      <c r="B1039" s="176" t="s">
        <v>513</v>
      </c>
      <c r="C1039" s="176" t="s">
        <v>2231</v>
      </c>
      <c r="D1039" s="175" t="s">
        <v>526</v>
      </c>
      <c r="E1039" s="172">
        <v>177</v>
      </c>
      <c r="F1039" s="177">
        <v>72</v>
      </c>
      <c r="G1039" s="177">
        <v>27</v>
      </c>
      <c r="H1039" s="178">
        <v>78</v>
      </c>
      <c r="I1039" s="172">
        <v>219</v>
      </c>
      <c r="J1039" s="177">
        <v>104</v>
      </c>
      <c r="K1039" s="177">
        <v>20</v>
      </c>
      <c r="L1039" s="178">
        <v>95</v>
      </c>
      <c r="M1039" s="172">
        <v>236</v>
      </c>
      <c r="N1039" s="177">
        <v>108</v>
      </c>
      <c r="O1039" s="177">
        <v>23</v>
      </c>
      <c r="P1039" s="178">
        <v>105</v>
      </c>
    </row>
    <row r="1040" spans="1:16" x14ac:dyDescent="0.3">
      <c r="A1040" s="175" t="s">
        <v>1085</v>
      </c>
      <c r="B1040" s="176" t="s">
        <v>874</v>
      </c>
      <c r="C1040" s="176" t="s">
        <v>2232</v>
      </c>
      <c r="D1040" s="175" t="s">
        <v>911</v>
      </c>
      <c r="E1040" s="172">
        <v>186</v>
      </c>
      <c r="F1040" s="177">
        <v>79</v>
      </c>
      <c r="G1040" s="177">
        <v>39</v>
      </c>
      <c r="H1040" s="178">
        <v>68</v>
      </c>
      <c r="I1040" s="172">
        <v>205</v>
      </c>
      <c r="J1040" s="177">
        <v>81</v>
      </c>
      <c r="K1040" s="177">
        <v>50</v>
      </c>
      <c r="L1040" s="178">
        <v>74</v>
      </c>
      <c r="M1040" s="172">
        <v>227</v>
      </c>
      <c r="N1040" s="177">
        <v>90</v>
      </c>
      <c r="O1040" s="177">
        <v>62</v>
      </c>
      <c r="P1040" s="178">
        <v>75</v>
      </c>
    </row>
    <row r="1041" spans="1:16" x14ac:dyDescent="0.3">
      <c r="A1041" s="175" t="s">
        <v>308</v>
      </c>
      <c r="B1041" s="176" t="s">
        <v>506</v>
      </c>
      <c r="C1041" s="176" t="s">
        <v>2233</v>
      </c>
      <c r="D1041" s="175" t="s">
        <v>1020</v>
      </c>
      <c r="E1041" s="172">
        <v>204</v>
      </c>
      <c r="F1041" s="177">
        <v>77</v>
      </c>
      <c r="G1041" s="177">
        <v>49</v>
      </c>
      <c r="H1041" s="178">
        <v>78</v>
      </c>
      <c r="I1041" s="172">
        <v>218</v>
      </c>
      <c r="J1041" s="177">
        <v>78</v>
      </c>
      <c r="K1041" s="177">
        <v>52</v>
      </c>
      <c r="L1041" s="178">
        <v>88</v>
      </c>
      <c r="M1041" s="172">
        <v>215</v>
      </c>
      <c r="N1041" s="177">
        <v>81</v>
      </c>
      <c r="O1041" s="177">
        <v>56</v>
      </c>
      <c r="P1041" s="178">
        <v>78</v>
      </c>
    </row>
    <row r="1042" spans="1:16" x14ac:dyDescent="0.3">
      <c r="A1042" s="175" t="s">
        <v>819</v>
      </c>
      <c r="B1042" s="176" t="s">
        <v>681</v>
      </c>
      <c r="C1042" s="176" t="s">
        <v>2234</v>
      </c>
      <c r="D1042" s="175" t="s">
        <v>686</v>
      </c>
      <c r="E1042" s="172">
        <v>222</v>
      </c>
      <c r="F1042" s="177">
        <v>108</v>
      </c>
      <c r="G1042" s="177">
        <v>59</v>
      </c>
      <c r="H1042" s="178">
        <v>55</v>
      </c>
      <c r="I1042" s="172">
        <v>217</v>
      </c>
      <c r="J1042" s="177">
        <v>109</v>
      </c>
      <c r="K1042" s="177">
        <v>47</v>
      </c>
      <c r="L1042" s="178">
        <v>61</v>
      </c>
      <c r="M1042" s="172">
        <v>226</v>
      </c>
      <c r="N1042" s="177">
        <v>120</v>
      </c>
      <c r="O1042" s="177">
        <v>44</v>
      </c>
      <c r="P1042" s="178">
        <v>62</v>
      </c>
    </row>
    <row r="1043" spans="1:16" x14ac:dyDescent="0.3">
      <c r="A1043" s="175" t="s">
        <v>1130</v>
      </c>
      <c r="B1043" s="176" t="s">
        <v>681</v>
      </c>
      <c r="C1043" s="176" t="s">
        <v>2235</v>
      </c>
      <c r="D1043" s="175" t="s">
        <v>706</v>
      </c>
      <c r="E1043" s="172">
        <v>204</v>
      </c>
      <c r="F1043" s="177">
        <v>66</v>
      </c>
      <c r="G1043" s="177">
        <v>44</v>
      </c>
      <c r="H1043" s="178">
        <v>94</v>
      </c>
      <c r="I1043" s="172">
        <v>222</v>
      </c>
      <c r="J1043" s="177">
        <v>67</v>
      </c>
      <c r="K1043" s="177">
        <v>50</v>
      </c>
      <c r="L1043" s="178">
        <v>105</v>
      </c>
      <c r="M1043" s="172">
        <v>224</v>
      </c>
      <c r="N1043" s="177">
        <v>65</v>
      </c>
      <c r="O1043" s="177">
        <v>55</v>
      </c>
      <c r="P1043" s="178">
        <v>104</v>
      </c>
    </row>
    <row r="1044" spans="1:16" x14ac:dyDescent="0.3">
      <c r="A1044" s="175" t="s">
        <v>308</v>
      </c>
      <c r="B1044" s="176" t="s">
        <v>939</v>
      </c>
      <c r="C1044" s="176" t="s">
        <v>2236</v>
      </c>
      <c r="D1044" s="175" t="s">
        <v>947</v>
      </c>
      <c r="E1044" s="172">
        <v>192</v>
      </c>
      <c r="F1044" s="177">
        <v>98</v>
      </c>
      <c r="G1044" s="177">
        <v>31</v>
      </c>
      <c r="H1044" s="178">
        <v>63</v>
      </c>
      <c r="I1044" s="172">
        <v>227</v>
      </c>
      <c r="J1044" s="177">
        <v>116</v>
      </c>
      <c r="K1044" s="177">
        <v>36</v>
      </c>
      <c r="L1044" s="178">
        <v>75</v>
      </c>
      <c r="M1044" s="172">
        <v>221</v>
      </c>
      <c r="N1044" s="177">
        <v>110</v>
      </c>
      <c r="O1044" s="177">
        <v>38</v>
      </c>
      <c r="P1044" s="178">
        <v>73</v>
      </c>
    </row>
    <row r="1045" spans="1:16" x14ac:dyDescent="0.3">
      <c r="A1045" s="175" t="s">
        <v>539</v>
      </c>
      <c r="B1045" s="176" t="s">
        <v>939</v>
      </c>
      <c r="C1045" s="176" t="s">
        <v>2237</v>
      </c>
      <c r="D1045" s="175" t="s">
        <v>1004</v>
      </c>
      <c r="E1045" s="172">
        <v>155</v>
      </c>
      <c r="F1045" s="177">
        <v>73</v>
      </c>
      <c r="G1045" s="177">
        <v>25</v>
      </c>
      <c r="H1045" s="178">
        <v>57</v>
      </c>
      <c r="I1045" s="172">
        <v>217</v>
      </c>
      <c r="J1045" s="177">
        <v>115</v>
      </c>
      <c r="K1045" s="177">
        <v>29</v>
      </c>
      <c r="L1045" s="178">
        <v>73</v>
      </c>
      <c r="M1045" s="172">
        <v>216</v>
      </c>
      <c r="N1045" s="177">
        <v>116</v>
      </c>
      <c r="O1045" s="177">
        <v>33</v>
      </c>
      <c r="P1045" s="178">
        <v>67</v>
      </c>
    </row>
    <row r="1046" spans="1:16" x14ac:dyDescent="0.3">
      <c r="A1046" s="175" t="s">
        <v>762</v>
      </c>
      <c r="B1046" s="176" t="s">
        <v>681</v>
      </c>
      <c r="C1046" s="176" t="s">
        <v>2238</v>
      </c>
      <c r="D1046" s="176" t="s">
        <v>684</v>
      </c>
      <c r="E1046" s="172">
        <v>218</v>
      </c>
      <c r="F1046" s="177">
        <v>85</v>
      </c>
      <c r="G1046" s="177">
        <v>75</v>
      </c>
      <c r="H1046" s="178">
        <v>58</v>
      </c>
      <c r="I1046" s="172">
        <v>221</v>
      </c>
      <c r="J1046" s="177">
        <v>86</v>
      </c>
      <c r="K1046" s="177">
        <v>76</v>
      </c>
      <c r="L1046" s="178">
        <v>59</v>
      </c>
      <c r="M1046" s="172">
        <v>217</v>
      </c>
      <c r="N1046" s="177">
        <v>89</v>
      </c>
      <c r="O1046" s="177">
        <v>73</v>
      </c>
      <c r="P1046" s="178">
        <v>55</v>
      </c>
    </row>
    <row r="1047" spans="1:16" x14ac:dyDescent="0.3">
      <c r="A1047" s="175" t="s">
        <v>1178</v>
      </c>
      <c r="B1047" s="176" t="s">
        <v>939</v>
      </c>
      <c r="C1047" s="176" t="s">
        <v>2239</v>
      </c>
      <c r="D1047" s="175" t="s">
        <v>460</v>
      </c>
      <c r="E1047" s="172">
        <v>195</v>
      </c>
      <c r="F1047" s="177">
        <v>85</v>
      </c>
      <c r="G1047" s="177">
        <v>35</v>
      </c>
      <c r="H1047" s="178">
        <v>75</v>
      </c>
      <c r="I1047" s="172">
        <v>216</v>
      </c>
      <c r="J1047" s="177">
        <v>96</v>
      </c>
      <c r="K1047" s="177">
        <v>33</v>
      </c>
      <c r="L1047" s="178">
        <v>87</v>
      </c>
      <c r="M1047" s="172">
        <v>225</v>
      </c>
      <c r="N1047" s="177">
        <v>98</v>
      </c>
      <c r="O1047" s="177">
        <v>36</v>
      </c>
      <c r="P1047" s="178">
        <v>91</v>
      </c>
    </row>
    <row r="1048" spans="1:16" x14ac:dyDescent="0.3">
      <c r="A1048" s="175" t="s">
        <v>308</v>
      </c>
      <c r="B1048" s="176" t="s">
        <v>939</v>
      </c>
      <c r="C1048" s="176" t="s">
        <v>2240</v>
      </c>
      <c r="D1048" s="175" t="s">
        <v>967</v>
      </c>
      <c r="E1048" s="172">
        <v>188</v>
      </c>
      <c r="F1048" s="177">
        <v>104</v>
      </c>
      <c r="G1048" s="177">
        <v>43</v>
      </c>
      <c r="H1048" s="178">
        <v>41</v>
      </c>
      <c r="I1048" s="172">
        <v>210</v>
      </c>
      <c r="J1048" s="177">
        <v>107</v>
      </c>
      <c r="K1048" s="177">
        <v>56</v>
      </c>
      <c r="L1048" s="178">
        <v>47</v>
      </c>
      <c r="M1048" s="172">
        <v>220</v>
      </c>
      <c r="N1048" s="177">
        <v>121</v>
      </c>
      <c r="O1048" s="177">
        <v>53</v>
      </c>
      <c r="P1048" s="178">
        <v>46</v>
      </c>
    </row>
    <row r="1049" spans="1:16" x14ac:dyDescent="0.3">
      <c r="A1049" s="175" t="s">
        <v>234</v>
      </c>
      <c r="B1049" s="176" t="s">
        <v>309</v>
      </c>
      <c r="C1049" s="176" t="s">
        <v>2241</v>
      </c>
      <c r="D1049" s="175" t="s">
        <v>330</v>
      </c>
      <c r="E1049" s="172">
        <v>228</v>
      </c>
      <c r="F1049" s="177">
        <v>142</v>
      </c>
      <c r="G1049" s="177">
        <v>27</v>
      </c>
      <c r="H1049" s="178">
        <v>59</v>
      </c>
      <c r="I1049" s="172">
        <v>219</v>
      </c>
      <c r="J1049" s="177">
        <v>141</v>
      </c>
      <c r="K1049" s="177">
        <v>16</v>
      </c>
      <c r="L1049" s="178">
        <v>62</v>
      </c>
      <c r="M1049" s="172">
        <v>216</v>
      </c>
      <c r="N1049" s="177">
        <v>143</v>
      </c>
      <c r="O1049" s="177">
        <v>14</v>
      </c>
      <c r="P1049" s="178">
        <v>59</v>
      </c>
    </row>
    <row r="1050" spans="1:16" x14ac:dyDescent="0.3">
      <c r="A1050" s="175" t="s">
        <v>512</v>
      </c>
      <c r="B1050" s="176" t="s">
        <v>939</v>
      </c>
      <c r="C1050" s="176" t="s">
        <v>2242</v>
      </c>
      <c r="D1050" s="175" t="s">
        <v>1000</v>
      </c>
      <c r="E1050" s="172">
        <v>198</v>
      </c>
      <c r="F1050" s="177">
        <v>109</v>
      </c>
      <c r="G1050" s="177">
        <v>11</v>
      </c>
      <c r="H1050" s="178">
        <v>78</v>
      </c>
      <c r="I1050" s="172">
        <v>211</v>
      </c>
      <c r="J1050" s="177">
        <v>109</v>
      </c>
      <c r="K1050" s="177">
        <v>11</v>
      </c>
      <c r="L1050" s="178">
        <v>91</v>
      </c>
      <c r="M1050" s="172">
        <v>210</v>
      </c>
      <c r="N1050" s="177">
        <v>108</v>
      </c>
      <c r="O1050" s="177">
        <v>17</v>
      </c>
      <c r="P1050" s="178">
        <v>85</v>
      </c>
    </row>
    <row r="1051" spans="1:16" x14ac:dyDescent="0.3">
      <c r="A1051" s="175" t="s">
        <v>568</v>
      </c>
      <c r="B1051" s="176" t="s">
        <v>569</v>
      </c>
      <c r="C1051" s="176" t="s">
        <v>2243</v>
      </c>
      <c r="D1051" s="175" t="s">
        <v>575</v>
      </c>
      <c r="E1051" s="172">
        <v>217</v>
      </c>
      <c r="F1051" s="177">
        <v>112</v>
      </c>
      <c r="G1051" s="177">
        <v>35</v>
      </c>
      <c r="H1051" s="178">
        <v>70</v>
      </c>
      <c r="I1051" s="172">
        <v>227</v>
      </c>
      <c r="J1051" s="177">
        <v>103</v>
      </c>
      <c r="K1051" s="177">
        <v>36</v>
      </c>
      <c r="L1051" s="178">
        <v>88</v>
      </c>
      <c r="M1051" s="172">
        <v>216</v>
      </c>
      <c r="N1051" s="177">
        <v>92</v>
      </c>
      <c r="O1051" s="177">
        <v>36</v>
      </c>
      <c r="P1051" s="178">
        <v>88</v>
      </c>
    </row>
    <row r="1052" spans="1:16" x14ac:dyDescent="0.3">
      <c r="A1052" s="175" t="s">
        <v>1038</v>
      </c>
      <c r="B1052" s="176" t="s">
        <v>475</v>
      </c>
      <c r="C1052" s="176" t="s">
        <v>2244</v>
      </c>
      <c r="D1052" s="175" t="s">
        <v>298</v>
      </c>
      <c r="E1052" s="172">
        <v>190</v>
      </c>
      <c r="F1052" s="177">
        <v>79</v>
      </c>
      <c r="G1052" s="177">
        <v>66</v>
      </c>
      <c r="H1052" s="178">
        <v>45</v>
      </c>
      <c r="I1052" s="172">
        <v>208</v>
      </c>
      <c r="J1052" s="177">
        <v>82</v>
      </c>
      <c r="K1052" s="177">
        <v>62</v>
      </c>
      <c r="L1052" s="178">
        <v>64</v>
      </c>
      <c r="M1052" s="172">
        <v>218</v>
      </c>
      <c r="N1052" s="177">
        <v>88</v>
      </c>
      <c r="O1052" s="177">
        <v>63</v>
      </c>
      <c r="P1052" s="178">
        <v>67</v>
      </c>
    </row>
    <row r="1053" spans="1:16" x14ac:dyDescent="0.3">
      <c r="A1053" s="175" t="s">
        <v>711</v>
      </c>
      <c r="B1053" s="176" t="s">
        <v>939</v>
      </c>
      <c r="C1053" s="176" t="s">
        <v>2245</v>
      </c>
      <c r="D1053" s="175" t="s">
        <v>984</v>
      </c>
      <c r="E1053" s="172">
        <v>205</v>
      </c>
      <c r="F1053" s="177">
        <v>108</v>
      </c>
      <c r="G1053" s="177">
        <v>30</v>
      </c>
      <c r="H1053" s="178">
        <v>67</v>
      </c>
      <c r="I1053" s="172">
        <v>227</v>
      </c>
      <c r="J1053" s="177">
        <v>114</v>
      </c>
      <c r="K1053" s="177">
        <v>36</v>
      </c>
      <c r="L1053" s="178">
        <v>77</v>
      </c>
      <c r="M1053" s="172">
        <v>218</v>
      </c>
      <c r="N1053" s="177">
        <v>98</v>
      </c>
      <c r="O1053" s="177">
        <v>38</v>
      </c>
      <c r="P1053" s="178">
        <v>82</v>
      </c>
    </row>
    <row r="1054" spans="1:16" x14ac:dyDescent="0.3">
      <c r="A1054" s="175" t="s">
        <v>568</v>
      </c>
      <c r="B1054" s="176" t="s">
        <v>874</v>
      </c>
      <c r="C1054" s="176" t="s">
        <v>2246</v>
      </c>
      <c r="D1054" s="175" t="s">
        <v>897</v>
      </c>
      <c r="E1054" s="172">
        <v>156</v>
      </c>
      <c r="F1054" s="177">
        <v>96</v>
      </c>
      <c r="G1054" s="177">
        <v>11</v>
      </c>
      <c r="H1054" s="178">
        <v>49</v>
      </c>
      <c r="I1054" s="172">
        <v>186</v>
      </c>
      <c r="J1054" s="177">
        <v>98</v>
      </c>
      <c r="K1054" s="177">
        <v>39</v>
      </c>
      <c r="L1054" s="178">
        <v>49</v>
      </c>
      <c r="M1054" s="172">
        <v>203</v>
      </c>
      <c r="N1054" s="177">
        <v>121</v>
      </c>
      <c r="O1054" s="177">
        <v>39</v>
      </c>
      <c r="P1054" s="178">
        <v>43</v>
      </c>
    </row>
    <row r="1055" spans="1:16" x14ac:dyDescent="0.3">
      <c r="A1055" s="175" t="s">
        <v>568</v>
      </c>
      <c r="B1055" s="176" t="s">
        <v>939</v>
      </c>
      <c r="C1055" s="176" t="s">
        <v>2247</v>
      </c>
      <c r="D1055" s="175" t="s">
        <v>980</v>
      </c>
      <c r="E1055" s="172">
        <v>168</v>
      </c>
      <c r="F1055" s="177">
        <v>85</v>
      </c>
      <c r="G1055" s="177">
        <v>45</v>
      </c>
      <c r="H1055" s="178">
        <v>38</v>
      </c>
      <c r="I1055" s="172">
        <v>184</v>
      </c>
      <c r="J1055" s="177">
        <v>86</v>
      </c>
      <c r="K1055" s="177">
        <v>54</v>
      </c>
      <c r="L1055" s="178">
        <v>44</v>
      </c>
      <c r="M1055" s="172">
        <v>202</v>
      </c>
      <c r="N1055" s="177">
        <v>110</v>
      </c>
      <c r="O1055" s="177">
        <v>54</v>
      </c>
      <c r="P1055" s="178">
        <v>38</v>
      </c>
    </row>
    <row r="1056" spans="1:16" x14ac:dyDescent="0.3">
      <c r="A1056" s="175" t="s">
        <v>1130</v>
      </c>
      <c r="B1056" s="176" t="s">
        <v>939</v>
      </c>
      <c r="C1056" s="176" t="s">
        <v>2248</v>
      </c>
      <c r="D1056" s="175" t="s">
        <v>973</v>
      </c>
      <c r="E1056" s="172">
        <v>163</v>
      </c>
      <c r="F1056" s="177">
        <v>104</v>
      </c>
      <c r="G1056" s="177">
        <v>8</v>
      </c>
      <c r="H1056" s="178">
        <v>51</v>
      </c>
      <c r="I1056" s="172">
        <v>174</v>
      </c>
      <c r="J1056" s="177">
        <v>107</v>
      </c>
      <c r="K1056" s="177">
        <v>12</v>
      </c>
      <c r="L1056" s="178">
        <v>55</v>
      </c>
      <c r="M1056" s="172">
        <v>205</v>
      </c>
      <c r="N1056" s="177">
        <v>141</v>
      </c>
      <c r="O1056" s="177">
        <v>12</v>
      </c>
      <c r="P1056" s="178">
        <v>52</v>
      </c>
    </row>
    <row r="1057" spans="1:16" x14ac:dyDescent="0.3">
      <c r="A1057" s="175" t="s">
        <v>1038</v>
      </c>
      <c r="B1057" s="176" t="s">
        <v>309</v>
      </c>
      <c r="C1057" s="176" t="s">
        <v>2249</v>
      </c>
      <c r="D1057" s="175" t="s">
        <v>335</v>
      </c>
      <c r="E1057" s="172">
        <v>166</v>
      </c>
      <c r="F1057" s="177">
        <v>70</v>
      </c>
      <c r="G1057" s="177">
        <v>40</v>
      </c>
      <c r="H1057" s="178">
        <v>56</v>
      </c>
      <c r="I1057" s="172">
        <v>202</v>
      </c>
      <c r="J1057" s="177">
        <v>70</v>
      </c>
      <c r="K1057" s="177">
        <v>50</v>
      </c>
      <c r="L1057" s="178">
        <v>82</v>
      </c>
      <c r="M1057" s="172">
        <v>191</v>
      </c>
      <c r="N1057" s="177">
        <v>76</v>
      </c>
      <c r="O1057" s="177">
        <v>49</v>
      </c>
      <c r="P1057" s="178">
        <v>66</v>
      </c>
    </row>
    <row r="1058" spans="1:16" x14ac:dyDescent="0.3">
      <c r="A1058" s="175" t="s">
        <v>107</v>
      </c>
      <c r="B1058" s="176" t="s">
        <v>261</v>
      </c>
      <c r="C1058" s="176" t="s">
        <v>2250</v>
      </c>
      <c r="D1058" s="175" t="s">
        <v>291</v>
      </c>
      <c r="E1058" s="172">
        <v>180</v>
      </c>
      <c r="F1058" s="177">
        <v>90</v>
      </c>
      <c r="G1058" s="177">
        <v>20</v>
      </c>
      <c r="H1058" s="178">
        <v>70</v>
      </c>
      <c r="I1058" s="172">
        <v>199</v>
      </c>
      <c r="J1058" s="177">
        <v>100</v>
      </c>
      <c r="K1058" s="177">
        <v>20</v>
      </c>
      <c r="L1058" s="178">
        <v>79</v>
      </c>
      <c r="M1058" s="172">
        <v>207</v>
      </c>
      <c r="N1058" s="177">
        <v>108</v>
      </c>
      <c r="O1058" s="177">
        <v>19</v>
      </c>
      <c r="P1058" s="178">
        <v>80</v>
      </c>
    </row>
    <row r="1059" spans="1:16" x14ac:dyDescent="0.3">
      <c r="A1059" s="175" t="s">
        <v>873</v>
      </c>
      <c r="B1059" s="176" t="s">
        <v>681</v>
      </c>
      <c r="C1059" s="176" t="s">
        <v>2251</v>
      </c>
      <c r="D1059" s="175" t="s">
        <v>685</v>
      </c>
      <c r="E1059" s="172">
        <v>200</v>
      </c>
      <c r="F1059" s="177">
        <v>98</v>
      </c>
      <c r="G1059" s="177">
        <v>41</v>
      </c>
      <c r="H1059" s="178">
        <v>61</v>
      </c>
      <c r="I1059" s="172">
        <v>202</v>
      </c>
      <c r="J1059" s="177">
        <v>94</v>
      </c>
      <c r="K1059" s="177">
        <v>39</v>
      </c>
      <c r="L1059" s="178">
        <v>69</v>
      </c>
      <c r="M1059" s="172">
        <v>198</v>
      </c>
      <c r="N1059" s="177">
        <v>95</v>
      </c>
      <c r="O1059" s="177">
        <v>41</v>
      </c>
      <c r="P1059" s="178">
        <v>62</v>
      </c>
    </row>
    <row r="1060" spans="1:16" x14ac:dyDescent="0.3">
      <c r="A1060" s="175" t="s">
        <v>1038</v>
      </c>
      <c r="B1060" s="176" t="s">
        <v>309</v>
      </c>
      <c r="C1060" s="176" t="s">
        <v>2252</v>
      </c>
      <c r="D1060" s="176" t="s">
        <v>135</v>
      </c>
      <c r="E1060" s="172">
        <v>168</v>
      </c>
      <c r="F1060" s="177">
        <v>126</v>
      </c>
      <c r="G1060" s="177">
        <v>9</v>
      </c>
      <c r="H1060" s="178">
        <v>33</v>
      </c>
      <c r="I1060" s="172">
        <v>180</v>
      </c>
      <c r="J1060" s="177">
        <v>126</v>
      </c>
      <c r="K1060" s="177">
        <v>20</v>
      </c>
      <c r="L1060" s="178">
        <v>34</v>
      </c>
      <c r="M1060" s="172">
        <v>201</v>
      </c>
      <c r="N1060" s="177">
        <v>161</v>
      </c>
      <c r="O1060" s="177">
        <v>10</v>
      </c>
      <c r="P1060" s="178">
        <v>30</v>
      </c>
    </row>
    <row r="1061" spans="1:16" x14ac:dyDescent="0.3">
      <c r="A1061" s="175" t="s">
        <v>819</v>
      </c>
      <c r="B1061" s="176" t="s">
        <v>1183</v>
      </c>
      <c r="C1061" s="176" t="s">
        <v>2253</v>
      </c>
      <c r="D1061" s="175" t="s">
        <v>1185</v>
      </c>
      <c r="E1061" s="172">
        <v>157</v>
      </c>
      <c r="F1061" s="177">
        <v>78</v>
      </c>
      <c r="G1061" s="177">
        <v>37</v>
      </c>
      <c r="H1061" s="178">
        <v>42</v>
      </c>
      <c r="I1061" s="172">
        <v>207</v>
      </c>
      <c r="J1061" s="177">
        <v>111</v>
      </c>
      <c r="K1061" s="177">
        <v>36</v>
      </c>
      <c r="L1061" s="178">
        <v>60</v>
      </c>
      <c r="M1061" s="172">
        <v>203</v>
      </c>
      <c r="N1061" s="177">
        <v>116</v>
      </c>
      <c r="O1061" s="177">
        <v>28</v>
      </c>
      <c r="P1061" s="178">
        <v>59</v>
      </c>
    </row>
    <row r="1062" spans="1:16" x14ac:dyDescent="0.3">
      <c r="A1062" s="175" t="s">
        <v>260</v>
      </c>
      <c r="B1062" s="176" t="s">
        <v>309</v>
      </c>
      <c r="C1062" s="176" t="s">
        <v>2254</v>
      </c>
      <c r="D1062" s="175" t="s">
        <v>322</v>
      </c>
      <c r="E1062" s="172">
        <v>128</v>
      </c>
      <c r="F1062" s="177">
        <v>70</v>
      </c>
      <c r="G1062" s="177">
        <v>18</v>
      </c>
      <c r="H1062" s="178">
        <v>40</v>
      </c>
      <c r="I1062" s="172">
        <v>179</v>
      </c>
      <c r="J1062" s="177">
        <v>87</v>
      </c>
      <c r="K1062" s="177">
        <v>14</v>
      </c>
      <c r="L1062" s="178">
        <v>78</v>
      </c>
      <c r="M1062" s="172">
        <v>203</v>
      </c>
      <c r="N1062" s="177">
        <v>99</v>
      </c>
      <c r="O1062" s="177">
        <v>27</v>
      </c>
      <c r="P1062" s="178">
        <v>77</v>
      </c>
    </row>
    <row r="1063" spans="1:16" x14ac:dyDescent="0.3">
      <c r="A1063" s="175" t="s">
        <v>429</v>
      </c>
      <c r="B1063" s="176" t="s">
        <v>569</v>
      </c>
      <c r="C1063" s="176" t="s">
        <v>2255</v>
      </c>
      <c r="D1063" s="175" t="s">
        <v>673</v>
      </c>
      <c r="E1063" s="172">
        <v>190</v>
      </c>
      <c r="F1063" s="177">
        <v>81</v>
      </c>
      <c r="G1063" s="177">
        <v>44</v>
      </c>
      <c r="H1063" s="178">
        <v>65</v>
      </c>
      <c r="I1063" s="172">
        <v>203</v>
      </c>
      <c r="J1063" s="177">
        <v>82</v>
      </c>
      <c r="K1063" s="177">
        <v>51</v>
      </c>
      <c r="L1063" s="178">
        <v>70</v>
      </c>
      <c r="M1063" s="172">
        <v>208</v>
      </c>
      <c r="N1063" s="177">
        <v>81</v>
      </c>
      <c r="O1063" s="177">
        <v>53</v>
      </c>
      <c r="P1063" s="178">
        <v>74</v>
      </c>
    </row>
    <row r="1064" spans="1:16" x14ac:dyDescent="0.3">
      <c r="A1064" s="175" t="s">
        <v>1085</v>
      </c>
      <c r="B1064" s="176" t="s">
        <v>681</v>
      </c>
      <c r="C1064" s="176" t="s">
        <v>2256</v>
      </c>
      <c r="D1064" s="175" t="s">
        <v>704</v>
      </c>
      <c r="E1064" s="172">
        <v>149</v>
      </c>
      <c r="F1064" s="177">
        <v>47</v>
      </c>
      <c r="G1064" s="177">
        <v>17</v>
      </c>
      <c r="H1064" s="178">
        <v>85</v>
      </c>
      <c r="I1064" s="172">
        <v>207</v>
      </c>
      <c r="J1064" s="177">
        <v>92</v>
      </c>
      <c r="K1064" s="177">
        <v>18</v>
      </c>
      <c r="L1064" s="178">
        <v>97</v>
      </c>
      <c r="M1064" s="172">
        <v>182</v>
      </c>
      <c r="N1064" s="177">
        <v>90</v>
      </c>
      <c r="O1064" s="177">
        <v>16</v>
      </c>
      <c r="P1064" s="178">
        <v>76</v>
      </c>
    </row>
    <row r="1065" spans="1:16" x14ac:dyDescent="0.3">
      <c r="A1065" s="176" t="s">
        <v>234</v>
      </c>
      <c r="B1065" s="176" t="s">
        <v>763</v>
      </c>
      <c r="C1065" s="176" t="s">
        <v>2257</v>
      </c>
      <c r="D1065" s="176" t="s">
        <v>148</v>
      </c>
      <c r="E1065" s="172">
        <v>154</v>
      </c>
      <c r="F1065" s="177">
        <v>66</v>
      </c>
      <c r="G1065" s="177">
        <v>25</v>
      </c>
      <c r="H1065" s="178">
        <v>63</v>
      </c>
      <c r="I1065" s="172">
        <v>197</v>
      </c>
      <c r="J1065" s="177">
        <v>87</v>
      </c>
      <c r="K1065" s="177">
        <v>24</v>
      </c>
      <c r="L1065" s="178">
        <v>86</v>
      </c>
      <c r="M1065" s="172">
        <v>198</v>
      </c>
      <c r="N1065" s="177">
        <v>91</v>
      </c>
      <c r="O1065" s="177">
        <v>26</v>
      </c>
      <c r="P1065" s="178">
        <v>81</v>
      </c>
    </row>
    <row r="1066" spans="1:16" x14ac:dyDescent="0.3">
      <c r="A1066" s="175" t="s">
        <v>539</v>
      </c>
      <c r="B1066" s="176" t="s">
        <v>569</v>
      </c>
      <c r="C1066" s="176" t="s">
        <v>2258</v>
      </c>
      <c r="D1066" s="175" t="s">
        <v>643</v>
      </c>
      <c r="E1066" s="172">
        <v>154</v>
      </c>
      <c r="F1066" s="177">
        <v>91</v>
      </c>
      <c r="G1066" s="177">
        <v>40</v>
      </c>
      <c r="H1066" s="178">
        <v>23</v>
      </c>
      <c r="I1066" s="172">
        <v>197</v>
      </c>
      <c r="J1066" s="177">
        <v>92</v>
      </c>
      <c r="K1066" s="177">
        <v>84</v>
      </c>
      <c r="L1066" s="178">
        <v>21</v>
      </c>
      <c r="M1066" s="172">
        <v>198</v>
      </c>
      <c r="N1066" s="177">
        <v>92</v>
      </c>
      <c r="O1066" s="177">
        <v>89</v>
      </c>
      <c r="P1066" s="178">
        <v>17</v>
      </c>
    </row>
    <row r="1067" spans="1:16" x14ac:dyDescent="0.3">
      <c r="A1067" s="175" t="s">
        <v>260</v>
      </c>
      <c r="B1067" s="176" t="s">
        <v>309</v>
      </c>
      <c r="C1067" s="176" t="s">
        <v>2259</v>
      </c>
      <c r="D1067" s="175" t="s">
        <v>373</v>
      </c>
      <c r="E1067" s="172">
        <v>194</v>
      </c>
      <c r="F1067" s="177">
        <v>119</v>
      </c>
      <c r="G1067" s="177">
        <v>38</v>
      </c>
      <c r="H1067" s="178">
        <v>37</v>
      </c>
      <c r="I1067" s="172">
        <v>199</v>
      </c>
      <c r="J1067" s="177">
        <v>104</v>
      </c>
      <c r="K1067" s="177">
        <v>41</v>
      </c>
      <c r="L1067" s="178">
        <v>54</v>
      </c>
      <c r="M1067" s="172">
        <v>201</v>
      </c>
      <c r="N1067" s="177">
        <v>105</v>
      </c>
      <c r="O1067" s="177">
        <v>42</v>
      </c>
      <c r="P1067" s="178">
        <v>54</v>
      </c>
    </row>
    <row r="1068" spans="1:16" x14ac:dyDescent="0.3">
      <c r="A1068" s="175" t="s">
        <v>819</v>
      </c>
      <c r="B1068" s="176" t="s">
        <v>939</v>
      </c>
      <c r="C1068" s="176" t="s">
        <v>2260</v>
      </c>
      <c r="D1068" s="175" t="s">
        <v>970</v>
      </c>
      <c r="E1068" s="172">
        <v>266</v>
      </c>
      <c r="F1068" s="177">
        <v>149</v>
      </c>
      <c r="G1068" s="177">
        <v>98</v>
      </c>
      <c r="H1068" s="178">
        <v>19</v>
      </c>
      <c r="I1068" s="172">
        <v>213</v>
      </c>
      <c r="J1068" s="177">
        <v>146</v>
      </c>
      <c r="K1068" s="177">
        <v>46</v>
      </c>
      <c r="L1068" s="178">
        <v>21</v>
      </c>
      <c r="M1068" s="172">
        <v>199</v>
      </c>
      <c r="N1068" s="177">
        <v>145</v>
      </c>
      <c r="O1068" s="177">
        <v>34</v>
      </c>
      <c r="P1068" s="178">
        <v>20</v>
      </c>
    </row>
    <row r="1069" spans="1:16" x14ac:dyDescent="0.3">
      <c r="A1069" s="175" t="s">
        <v>711</v>
      </c>
      <c r="B1069" s="176" t="s">
        <v>309</v>
      </c>
      <c r="C1069" s="176" t="s">
        <v>2261</v>
      </c>
      <c r="D1069" s="175" t="s">
        <v>343</v>
      </c>
      <c r="E1069" s="172">
        <v>166</v>
      </c>
      <c r="F1069" s="177">
        <v>62</v>
      </c>
      <c r="G1069" s="177">
        <v>56</v>
      </c>
      <c r="H1069" s="178">
        <v>48</v>
      </c>
      <c r="I1069" s="172">
        <v>187</v>
      </c>
      <c r="J1069" s="177">
        <v>65</v>
      </c>
      <c r="K1069" s="177">
        <v>68</v>
      </c>
      <c r="L1069" s="178">
        <v>54</v>
      </c>
      <c r="M1069" s="172">
        <v>201</v>
      </c>
      <c r="N1069" s="177">
        <v>68</v>
      </c>
      <c r="O1069" s="177">
        <v>77</v>
      </c>
      <c r="P1069" s="178">
        <v>56</v>
      </c>
    </row>
    <row r="1070" spans="1:16" x14ac:dyDescent="0.3">
      <c r="A1070" s="175" t="s">
        <v>913</v>
      </c>
      <c r="B1070" s="176" t="s">
        <v>763</v>
      </c>
      <c r="C1070" s="176" t="s">
        <v>2262</v>
      </c>
      <c r="D1070" s="175" t="s">
        <v>777</v>
      </c>
      <c r="E1070" s="172">
        <v>170</v>
      </c>
      <c r="F1070" s="177">
        <v>145</v>
      </c>
      <c r="G1070" s="177">
        <v>16</v>
      </c>
      <c r="H1070" s="178">
        <v>9</v>
      </c>
      <c r="I1070" s="172">
        <v>178</v>
      </c>
      <c r="J1070" s="177">
        <v>144</v>
      </c>
      <c r="K1070" s="177">
        <v>14</v>
      </c>
      <c r="L1070" s="178">
        <v>20</v>
      </c>
      <c r="M1070" s="172">
        <v>197</v>
      </c>
      <c r="N1070" s="177">
        <v>164</v>
      </c>
      <c r="O1070" s="177">
        <v>12</v>
      </c>
      <c r="P1070" s="178">
        <v>21</v>
      </c>
    </row>
    <row r="1071" spans="1:16" x14ac:dyDescent="0.3">
      <c r="A1071" s="175" t="s">
        <v>539</v>
      </c>
      <c r="B1071" s="176" t="s">
        <v>261</v>
      </c>
      <c r="C1071" s="176" t="s">
        <v>2263</v>
      </c>
      <c r="D1071" s="175" t="s">
        <v>303</v>
      </c>
      <c r="E1071" s="172">
        <v>150</v>
      </c>
      <c r="F1071" s="177">
        <v>95</v>
      </c>
      <c r="G1071" s="177">
        <v>15</v>
      </c>
      <c r="H1071" s="178">
        <v>40</v>
      </c>
      <c r="I1071" s="172">
        <v>188</v>
      </c>
      <c r="J1071" s="177">
        <v>107</v>
      </c>
      <c r="K1071" s="177">
        <v>16</v>
      </c>
      <c r="L1071" s="178">
        <v>65</v>
      </c>
      <c r="M1071" s="172">
        <v>197</v>
      </c>
      <c r="N1071" s="177">
        <v>108</v>
      </c>
      <c r="O1071" s="177">
        <v>23</v>
      </c>
      <c r="P1071" s="178">
        <v>66</v>
      </c>
    </row>
    <row r="1072" spans="1:16" x14ac:dyDescent="0.3">
      <c r="A1072" s="175" t="s">
        <v>819</v>
      </c>
      <c r="B1072" s="176" t="s">
        <v>681</v>
      </c>
      <c r="C1072" s="176" t="s">
        <v>2264</v>
      </c>
      <c r="D1072" s="175" t="s">
        <v>701</v>
      </c>
      <c r="E1072" s="172">
        <v>175</v>
      </c>
      <c r="F1072" s="177">
        <v>69</v>
      </c>
      <c r="G1072" s="177">
        <v>41</v>
      </c>
      <c r="H1072" s="178">
        <v>65</v>
      </c>
      <c r="I1072" s="172">
        <v>193</v>
      </c>
      <c r="J1072" s="177">
        <v>77</v>
      </c>
      <c r="K1072" s="177">
        <v>44</v>
      </c>
      <c r="L1072" s="178">
        <v>72</v>
      </c>
      <c r="M1072" s="172">
        <v>183</v>
      </c>
      <c r="N1072" s="177">
        <v>79</v>
      </c>
      <c r="O1072" s="177">
        <v>44</v>
      </c>
      <c r="P1072" s="178">
        <v>60</v>
      </c>
    </row>
    <row r="1073" spans="1:16" x14ac:dyDescent="0.3">
      <c r="A1073" s="175" t="s">
        <v>680</v>
      </c>
      <c r="B1073" s="176" t="s">
        <v>874</v>
      </c>
      <c r="C1073" s="176" t="s">
        <v>2265</v>
      </c>
      <c r="D1073" s="175" t="s">
        <v>891</v>
      </c>
      <c r="E1073" s="172">
        <v>130</v>
      </c>
      <c r="F1073" s="177">
        <v>96</v>
      </c>
      <c r="G1073" s="177">
        <v>15</v>
      </c>
      <c r="H1073" s="178">
        <v>19</v>
      </c>
      <c r="I1073" s="172">
        <v>140</v>
      </c>
      <c r="J1073" s="177">
        <v>96</v>
      </c>
      <c r="K1073" s="177">
        <v>17</v>
      </c>
      <c r="L1073" s="178">
        <v>27</v>
      </c>
      <c r="M1073" s="172">
        <v>194</v>
      </c>
      <c r="N1073" s="177">
        <v>92</v>
      </c>
      <c r="O1073" s="177">
        <v>76</v>
      </c>
      <c r="P1073" s="178">
        <v>26</v>
      </c>
    </row>
    <row r="1074" spans="1:16" x14ac:dyDescent="0.3">
      <c r="A1074" s="175" t="s">
        <v>792</v>
      </c>
      <c r="B1074" s="176" t="s">
        <v>681</v>
      </c>
      <c r="C1074" s="176" t="s">
        <v>2266</v>
      </c>
      <c r="D1074" s="175" t="s">
        <v>697</v>
      </c>
      <c r="E1074" s="172">
        <v>155</v>
      </c>
      <c r="F1074" s="177">
        <v>74</v>
      </c>
      <c r="G1074" s="177">
        <v>39</v>
      </c>
      <c r="H1074" s="178">
        <v>42</v>
      </c>
      <c r="I1074" s="172">
        <v>173</v>
      </c>
      <c r="J1074" s="177">
        <v>96</v>
      </c>
      <c r="K1074" s="177">
        <v>31</v>
      </c>
      <c r="L1074" s="178">
        <v>46</v>
      </c>
      <c r="M1074" s="172">
        <v>191</v>
      </c>
      <c r="N1074" s="177">
        <v>124</v>
      </c>
      <c r="O1074" s="177">
        <v>25</v>
      </c>
      <c r="P1074" s="178">
        <v>42</v>
      </c>
    </row>
    <row r="1075" spans="1:16" x14ac:dyDescent="0.3">
      <c r="A1075" s="175" t="s">
        <v>539</v>
      </c>
      <c r="B1075" s="176" t="s">
        <v>309</v>
      </c>
      <c r="C1075" s="176" t="s">
        <v>2267</v>
      </c>
      <c r="D1075" s="175" t="s">
        <v>405</v>
      </c>
      <c r="E1075" s="172">
        <v>231</v>
      </c>
      <c r="F1075" s="177">
        <v>91</v>
      </c>
      <c r="G1075" s="177">
        <v>101</v>
      </c>
      <c r="H1075" s="178">
        <v>39</v>
      </c>
      <c r="I1075" s="172">
        <v>204</v>
      </c>
      <c r="J1075" s="177">
        <v>80</v>
      </c>
      <c r="K1075" s="177">
        <v>66</v>
      </c>
      <c r="L1075" s="178">
        <v>58</v>
      </c>
      <c r="M1075" s="172">
        <v>182</v>
      </c>
      <c r="N1075" s="177">
        <v>68</v>
      </c>
      <c r="O1075" s="177">
        <v>68</v>
      </c>
      <c r="P1075" s="178">
        <v>46</v>
      </c>
    </row>
    <row r="1076" spans="1:16" x14ac:dyDescent="0.3">
      <c r="A1076" s="175" t="s">
        <v>308</v>
      </c>
      <c r="B1076" s="176" t="s">
        <v>309</v>
      </c>
      <c r="C1076" s="176" t="s">
        <v>2268</v>
      </c>
      <c r="D1076" s="175" t="s">
        <v>324</v>
      </c>
      <c r="E1076" s="172">
        <v>185</v>
      </c>
      <c r="F1076" s="177">
        <v>72</v>
      </c>
      <c r="G1076" s="177">
        <v>37</v>
      </c>
      <c r="H1076" s="178">
        <v>76</v>
      </c>
      <c r="I1076" s="172">
        <v>198</v>
      </c>
      <c r="J1076" s="177">
        <v>71</v>
      </c>
      <c r="K1076" s="177">
        <v>41</v>
      </c>
      <c r="L1076" s="178">
        <v>86</v>
      </c>
      <c r="M1076" s="172">
        <v>184</v>
      </c>
      <c r="N1076" s="177">
        <v>69</v>
      </c>
      <c r="O1076" s="177">
        <v>39</v>
      </c>
      <c r="P1076" s="178">
        <v>76</v>
      </c>
    </row>
    <row r="1077" spans="1:16" x14ac:dyDescent="0.3">
      <c r="A1077" s="175" t="s">
        <v>512</v>
      </c>
      <c r="B1077" s="176" t="s">
        <v>569</v>
      </c>
      <c r="C1077" s="176" t="s">
        <v>2269</v>
      </c>
      <c r="D1077" s="175" t="s">
        <v>576</v>
      </c>
      <c r="E1077" s="172">
        <v>193</v>
      </c>
      <c r="F1077" s="177">
        <v>84</v>
      </c>
      <c r="G1077" s="177">
        <v>42</v>
      </c>
      <c r="H1077" s="178">
        <v>67</v>
      </c>
      <c r="I1077" s="172">
        <v>197</v>
      </c>
      <c r="J1077" s="177">
        <v>83</v>
      </c>
      <c r="K1077" s="177">
        <v>44</v>
      </c>
      <c r="L1077" s="178">
        <v>70</v>
      </c>
      <c r="M1077" s="172">
        <v>196</v>
      </c>
      <c r="N1077" s="177">
        <v>74</v>
      </c>
      <c r="O1077" s="177">
        <v>46</v>
      </c>
      <c r="P1077" s="178">
        <v>76</v>
      </c>
    </row>
    <row r="1078" spans="1:16" x14ac:dyDescent="0.3">
      <c r="A1078" s="175" t="s">
        <v>568</v>
      </c>
      <c r="B1078" s="176" t="s">
        <v>261</v>
      </c>
      <c r="C1078" s="176" t="s">
        <v>2270</v>
      </c>
      <c r="D1078" s="175" t="s">
        <v>267</v>
      </c>
      <c r="E1078" s="172">
        <v>153</v>
      </c>
      <c r="F1078" s="177">
        <v>29</v>
      </c>
      <c r="G1078" s="177">
        <v>38</v>
      </c>
      <c r="H1078" s="178">
        <v>86</v>
      </c>
      <c r="I1078" s="172">
        <v>171</v>
      </c>
      <c r="J1078" s="177">
        <v>65</v>
      </c>
      <c r="K1078" s="177">
        <v>25</v>
      </c>
      <c r="L1078" s="178">
        <v>81</v>
      </c>
      <c r="M1078" s="172">
        <v>180</v>
      </c>
      <c r="N1078" s="177">
        <v>78</v>
      </c>
      <c r="O1078" s="177">
        <v>29</v>
      </c>
      <c r="P1078" s="178">
        <v>73</v>
      </c>
    </row>
    <row r="1079" spans="1:16" x14ac:dyDescent="0.3">
      <c r="A1079" s="175" t="s">
        <v>1178</v>
      </c>
      <c r="B1079" s="176" t="s">
        <v>309</v>
      </c>
      <c r="C1079" s="176" t="s">
        <v>2271</v>
      </c>
      <c r="D1079" s="175" t="s">
        <v>378</v>
      </c>
      <c r="E1079" s="172">
        <v>243</v>
      </c>
      <c r="F1079" s="177">
        <v>73</v>
      </c>
      <c r="G1079" s="177">
        <v>139</v>
      </c>
      <c r="H1079" s="178">
        <v>31</v>
      </c>
      <c r="I1079" s="172">
        <v>184</v>
      </c>
      <c r="J1079" s="177">
        <v>74</v>
      </c>
      <c r="K1079" s="177">
        <v>57</v>
      </c>
      <c r="L1079" s="178">
        <v>53</v>
      </c>
      <c r="M1079" s="172">
        <v>188</v>
      </c>
      <c r="N1079" s="177">
        <v>77</v>
      </c>
      <c r="O1079" s="177">
        <v>56</v>
      </c>
      <c r="P1079" s="178">
        <v>55</v>
      </c>
    </row>
    <row r="1080" spans="1:16" x14ac:dyDescent="0.3">
      <c r="A1080" s="175" t="s">
        <v>711</v>
      </c>
      <c r="B1080" s="176" t="s">
        <v>1131</v>
      </c>
      <c r="C1080" s="176" t="s">
        <v>2272</v>
      </c>
      <c r="D1080" s="175" t="s">
        <v>1143</v>
      </c>
      <c r="E1080" s="172">
        <v>153</v>
      </c>
      <c r="F1080" s="177">
        <v>72</v>
      </c>
      <c r="G1080" s="177">
        <v>18</v>
      </c>
      <c r="H1080" s="178">
        <v>63</v>
      </c>
      <c r="I1080" s="172">
        <v>176</v>
      </c>
      <c r="J1080" s="177">
        <v>87</v>
      </c>
      <c r="K1080" s="177">
        <v>18</v>
      </c>
      <c r="L1080" s="178">
        <v>71</v>
      </c>
      <c r="M1080" s="172">
        <v>183</v>
      </c>
      <c r="N1080" s="177">
        <v>97</v>
      </c>
      <c r="O1080" s="177">
        <v>18</v>
      </c>
      <c r="P1080" s="178">
        <v>68</v>
      </c>
    </row>
    <row r="1081" spans="1:16" x14ac:dyDescent="0.3">
      <c r="A1081" s="175" t="s">
        <v>711</v>
      </c>
      <c r="B1081" s="176" t="s">
        <v>569</v>
      </c>
      <c r="C1081" s="176" t="s">
        <v>2273</v>
      </c>
      <c r="D1081" s="175" t="s">
        <v>635</v>
      </c>
      <c r="E1081" s="172">
        <v>183</v>
      </c>
      <c r="F1081" s="177">
        <v>118</v>
      </c>
      <c r="G1081" s="177">
        <v>16</v>
      </c>
      <c r="H1081" s="178">
        <v>49</v>
      </c>
      <c r="I1081" s="172">
        <v>178</v>
      </c>
      <c r="J1081" s="177">
        <v>106</v>
      </c>
      <c r="K1081" s="177">
        <v>14</v>
      </c>
      <c r="L1081" s="178">
        <v>58</v>
      </c>
      <c r="M1081" s="172">
        <v>186</v>
      </c>
      <c r="N1081" s="177">
        <v>108</v>
      </c>
      <c r="O1081" s="177">
        <v>18</v>
      </c>
      <c r="P1081" s="178">
        <v>60</v>
      </c>
    </row>
    <row r="1082" spans="1:16" x14ac:dyDescent="0.3">
      <c r="A1082" s="175" t="s">
        <v>107</v>
      </c>
      <c r="B1082" s="176" t="s">
        <v>235</v>
      </c>
      <c r="C1082" s="176" t="s">
        <v>2274</v>
      </c>
      <c r="D1082" s="175" t="s">
        <v>246</v>
      </c>
      <c r="E1082" s="172">
        <v>178</v>
      </c>
      <c r="F1082" s="177">
        <v>96</v>
      </c>
      <c r="G1082" s="177">
        <v>28</v>
      </c>
      <c r="H1082" s="178">
        <v>54</v>
      </c>
      <c r="I1082" s="172">
        <v>155</v>
      </c>
      <c r="J1082" s="177">
        <v>83</v>
      </c>
      <c r="K1082" s="177">
        <v>13</v>
      </c>
      <c r="L1082" s="178">
        <v>59</v>
      </c>
      <c r="M1082" s="172">
        <v>185</v>
      </c>
      <c r="N1082" s="177">
        <v>99</v>
      </c>
      <c r="O1082" s="177">
        <v>25</v>
      </c>
      <c r="P1082" s="178">
        <v>61</v>
      </c>
    </row>
    <row r="1083" spans="1:16" x14ac:dyDescent="0.3">
      <c r="A1083" s="175" t="s">
        <v>107</v>
      </c>
      <c r="B1083" s="176" t="s">
        <v>309</v>
      </c>
      <c r="C1083" s="176" t="s">
        <v>2275</v>
      </c>
      <c r="D1083" s="175" t="s">
        <v>319</v>
      </c>
      <c r="E1083" s="172">
        <v>168</v>
      </c>
      <c r="F1083" s="177">
        <v>108</v>
      </c>
      <c r="G1083" s="177">
        <v>28</v>
      </c>
      <c r="H1083" s="178">
        <v>32</v>
      </c>
      <c r="I1083" s="172">
        <v>191</v>
      </c>
      <c r="J1083" s="177">
        <v>111</v>
      </c>
      <c r="K1083" s="177">
        <v>45</v>
      </c>
      <c r="L1083" s="178">
        <v>35</v>
      </c>
      <c r="M1083" s="172">
        <v>182</v>
      </c>
      <c r="N1083" s="177">
        <v>111</v>
      </c>
      <c r="O1083" s="177">
        <v>37</v>
      </c>
      <c r="P1083" s="178">
        <v>34</v>
      </c>
    </row>
    <row r="1084" spans="1:16" x14ac:dyDescent="0.3">
      <c r="A1084" s="175" t="s">
        <v>924</v>
      </c>
      <c r="B1084" s="176" t="s">
        <v>681</v>
      </c>
      <c r="C1084" s="176" t="s">
        <v>2276</v>
      </c>
      <c r="D1084" s="175" t="s">
        <v>698</v>
      </c>
      <c r="E1084" s="172">
        <v>133</v>
      </c>
      <c r="F1084" s="177">
        <v>50</v>
      </c>
      <c r="G1084" s="177">
        <v>11</v>
      </c>
      <c r="H1084" s="178">
        <v>72</v>
      </c>
      <c r="I1084" s="172">
        <v>172</v>
      </c>
      <c r="J1084" s="177">
        <v>53</v>
      </c>
      <c r="K1084" s="177">
        <v>12</v>
      </c>
      <c r="L1084" s="178">
        <v>107</v>
      </c>
      <c r="M1084" s="172">
        <v>186</v>
      </c>
      <c r="N1084" s="177">
        <v>56</v>
      </c>
      <c r="O1084" s="177">
        <v>20</v>
      </c>
      <c r="P1084" s="178">
        <v>110</v>
      </c>
    </row>
    <row r="1085" spans="1:16" x14ac:dyDescent="0.3">
      <c r="A1085" s="175" t="s">
        <v>873</v>
      </c>
      <c r="B1085" s="176" t="s">
        <v>309</v>
      </c>
      <c r="C1085" s="176" t="s">
        <v>2277</v>
      </c>
      <c r="D1085" s="175" t="s">
        <v>346</v>
      </c>
      <c r="E1085" s="172">
        <v>170</v>
      </c>
      <c r="F1085" s="177">
        <v>93</v>
      </c>
      <c r="G1085" s="177">
        <v>16</v>
      </c>
      <c r="H1085" s="178">
        <v>61</v>
      </c>
      <c r="I1085" s="172">
        <v>174</v>
      </c>
      <c r="J1085" s="177">
        <v>93</v>
      </c>
      <c r="K1085" s="177">
        <v>17</v>
      </c>
      <c r="L1085" s="178">
        <v>64</v>
      </c>
      <c r="M1085" s="172">
        <v>183</v>
      </c>
      <c r="N1085" s="177">
        <v>100</v>
      </c>
      <c r="O1085" s="177">
        <v>18</v>
      </c>
      <c r="P1085" s="178">
        <v>65</v>
      </c>
    </row>
    <row r="1086" spans="1:16" x14ac:dyDescent="0.3">
      <c r="A1086" s="175" t="s">
        <v>308</v>
      </c>
      <c r="B1086" s="176" t="s">
        <v>1183</v>
      </c>
      <c r="C1086" s="176" t="s">
        <v>2278</v>
      </c>
      <c r="D1086" s="175" t="s">
        <v>1186</v>
      </c>
      <c r="E1086" s="172">
        <v>162</v>
      </c>
      <c r="F1086" s="177">
        <v>83</v>
      </c>
      <c r="G1086" s="177">
        <v>36</v>
      </c>
      <c r="H1086" s="178">
        <v>43</v>
      </c>
      <c r="I1086" s="172">
        <v>167</v>
      </c>
      <c r="J1086" s="177">
        <v>87</v>
      </c>
      <c r="K1086" s="177">
        <v>35</v>
      </c>
      <c r="L1086" s="178">
        <v>45</v>
      </c>
      <c r="M1086" s="172">
        <v>179</v>
      </c>
      <c r="N1086" s="177">
        <v>101</v>
      </c>
      <c r="O1086" s="177">
        <v>36</v>
      </c>
      <c r="P1086" s="178">
        <v>42</v>
      </c>
    </row>
    <row r="1087" spans="1:16" x14ac:dyDescent="0.3">
      <c r="A1087" s="175" t="s">
        <v>107</v>
      </c>
      <c r="B1087" s="176" t="s">
        <v>108</v>
      </c>
      <c r="C1087" s="176" t="s">
        <v>2279</v>
      </c>
      <c r="D1087" s="175" t="s">
        <v>111</v>
      </c>
      <c r="E1087" s="172">
        <v>219</v>
      </c>
      <c r="F1087" s="177">
        <v>122</v>
      </c>
      <c r="G1087" s="177">
        <v>31</v>
      </c>
      <c r="H1087" s="178">
        <v>66</v>
      </c>
      <c r="I1087" s="172">
        <v>207</v>
      </c>
      <c r="J1087" s="177">
        <v>109</v>
      </c>
      <c r="K1087" s="177">
        <v>32</v>
      </c>
      <c r="L1087" s="178">
        <v>66</v>
      </c>
      <c r="M1087" s="172">
        <v>181</v>
      </c>
      <c r="N1087" s="177">
        <v>88</v>
      </c>
      <c r="O1087" s="177">
        <v>25</v>
      </c>
      <c r="P1087" s="178">
        <v>68</v>
      </c>
    </row>
    <row r="1088" spans="1:16" x14ac:dyDescent="0.3">
      <c r="A1088" s="175" t="s">
        <v>539</v>
      </c>
      <c r="B1088" s="176" t="s">
        <v>939</v>
      </c>
      <c r="C1088" s="176" t="s">
        <v>2280</v>
      </c>
      <c r="D1088" s="175" t="s">
        <v>1002</v>
      </c>
      <c r="E1088" s="172">
        <v>216</v>
      </c>
      <c r="F1088" s="177">
        <v>128</v>
      </c>
      <c r="G1088" s="177">
        <v>39</v>
      </c>
      <c r="H1088" s="178">
        <v>49</v>
      </c>
      <c r="I1088" s="172">
        <v>229</v>
      </c>
      <c r="J1088" s="177">
        <v>126</v>
      </c>
      <c r="K1088" s="177">
        <v>45</v>
      </c>
      <c r="L1088" s="178">
        <v>58</v>
      </c>
      <c r="M1088" s="172">
        <v>179</v>
      </c>
      <c r="N1088" s="177">
        <v>82</v>
      </c>
      <c r="O1088" s="177">
        <v>39</v>
      </c>
      <c r="P1088" s="178">
        <v>58</v>
      </c>
    </row>
    <row r="1089" spans="1:16" x14ac:dyDescent="0.3">
      <c r="A1089" s="175" t="s">
        <v>568</v>
      </c>
      <c r="B1089" s="176" t="s">
        <v>309</v>
      </c>
      <c r="C1089" s="176" t="s">
        <v>2281</v>
      </c>
      <c r="D1089" s="175" t="s">
        <v>315</v>
      </c>
      <c r="E1089" s="172">
        <v>174</v>
      </c>
      <c r="F1089" s="177">
        <v>83</v>
      </c>
      <c r="G1089" s="177">
        <v>41</v>
      </c>
      <c r="H1089" s="178">
        <v>50</v>
      </c>
      <c r="I1089" s="172">
        <v>172</v>
      </c>
      <c r="J1089" s="177">
        <v>83</v>
      </c>
      <c r="K1089" s="177">
        <v>32</v>
      </c>
      <c r="L1089" s="178">
        <v>57</v>
      </c>
      <c r="M1089" s="172">
        <v>181</v>
      </c>
      <c r="N1089" s="177">
        <v>86</v>
      </c>
      <c r="O1089" s="177">
        <v>34</v>
      </c>
      <c r="P1089" s="178">
        <v>61</v>
      </c>
    </row>
    <row r="1090" spans="1:16" x14ac:dyDescent="0.3">
      <c r="A1090" s="175" t="s">
        <v>819</v>
      </c>
      <c r="B1090" s="176" t="s">
        <v>939</v>
      </c>
      <c r="C1090" s="176" t="s">
        <v>2282</v>
      </c>
      <c r="D1090" s="175" t="s">
        <v>975</v>
      </c>
      <c r="E1090" s="172">
        <v>153</v>
      </c>
      <c r="F1090" s="177">
        <v>94</v>
      </c>
      <c r="G1090" s="177">
        <v>29</v>
      </c>
      <c r="H1090" s="178">
        <v>30</v>
      </c>
      <c r="I1090" s="172">
        <v>155</v>
      </c>
      <c r="J1090" s="177">
        <v>95</v>
      </c>
      <c r="K1090" s="177">
        <v>31</v>
      </c>
      <c r="L1090" s="178">
        <v>29</v>
      </c>
      <c r="M1090" s="172">
        <v>177</v>
      </c>
      <c r="N1090" s="177">
        <v>117</v>
      </c>
      <c r="O1090" s="177">
        <v>29</v>
      </c>
      <c r="P1090" s="178">
        <v>31</v>
      </c>
    </row>
    <row r="1091" spans="1:16" x14ac:dyDescent="0.3">
      <c r="A1091" s="175" t="s">
        <v>107</v>
      </c>
      <c r="B1091" s="176" t="s">
        <v>309</v>
      </c>
      <c r="C1091" s="176" t="s">
        <v>2283</v>
      </c>
      <c r="D1091" s="175" t="s">
        <v>131</v>
      </c>
      <c r="E1091" s="172">
        <v>123</v>
      </c>
      <c r="F1091" s="177">
        <v>60</v>
      </c>
      <c r="G1091" s="177">
        <v>3</v>
      </c>
      <c r="H1091" s="178">
        <v>60</v>
      </c>
      <c r="I1091" s="172">
        <v>145</v>
      </c>
      <c r="J1091" s="177">
        <v>65</v>
      </c>
      <c r="K1091" s="177">
        <v>15</v>
      </c>
      <c r="L1091" s="178">
        <v>65</v>
      </c>
      <c r="M1091" s="172">
        <v>167</v>
      </c>
      <c r="N1091" s="177">
        <v>78</v>
      </c>
      <c r="O1091" s="177">
        <v>32</v>
      </c>
      <c r="P1091" s="178">
        <v>57</v>
      </c>
    </row>
    <row r="1092" spans="1:16" x14ac:dyDescent="0.3">
      <c r="A1092" s="175" t="s">
        <v>1162</v>
      </c>
      <c r="B1092" s="176" t="s">
        <v>475</v>
      </c>
      <c r="C1092" s="176" t="s">
        <v>2284</v>
      </c>
      <c r="D1092" s="175" t="s">
        <v>504</v>
      </c>
      <c r="E1092" s="172">
        <v>103</v>
      </c>
      <c r="F1092" s="177">
        <v>58</v>
      </c>
      <c r="G1092" s="177">
        <v>13</v>
      </c>
      <c r="H1092" s="178">
        <v>32</v>
      </c>
      <c r="I1092" s="172">
        <v>141</v>
      </c>
      <c r="J1092" s="177">
        <v>81</v>
      </c>
      <c r="K1092" s="177">
        <v>18</v>
      </c>
      <c r="L1092" s="178">
        <v>42</v>
      </c>
      <c r="M1092" s="172">
        <v>171</v>
      </c>
      <c r="N1092" s="177">
        <v>107</v>
      </c>
      <c r="O1092" s="177">
        <v>20</v>
      </c>
      <c r="P1092" s="178">
        <v>44</v>
      </c>
    </row>
    <row r="1093" spans="1:16" x14ac:dyDescent="0.3">
      <c r="A1093" s="175" t="s">
        <v>1149</v>
      </c>
      <c r="B1093" s="176" t="s">
        <v>939</v>
      </c>
      <c r="C1093" s="176" t="s">
        <v>2285</v>
      </c>
      <c r="D1093" s="175" t="s">
        <v>960</v>
      </c>
      <c r="E1093" s="172">
        <v>136</v>
      </c>
      <c r="F1093" s="177">
        <v>24</v>
      </c>
      <c r="G1093" s="177">
        <v>107</v>
      </c>
      <c r="H1093" s="178">
        <v>5</v>
      </c>
      <c r="I1093" s="172">
        <v>147</v>
      </c>
      <c r="J1093" s="177">
        <v>24</v>
      </c>
      <c r="K1093" s="177">
        <v>121</v>
      </c>
      <c r="L1093" s="178">
        <v>2</v>
      </c>
      <c r="M1093" s="172">
        <v>169</v>
      </c>
      <c r="N1093" s="177">
        <v>25</v>
      </c>
      <c r="O1093" s="177">
        <v>142</v>
      </c>
      <c r="P1093" s="178">
        <v>2</v>
      </c>
    </row>
    <row r="1094" spans="1:16" x14ac:dyDescent="0.3">
      <c r="A1094" s="175" t="s">
        <v>429</v>
      </c>
      <c r="B1094" s="176" t="s">
        <v>181</v>
      </c>
      <c r="C1094" s="176" t="s">
        <v>2286</v>
      </c>
      <c r="D1094" s="175" t="s">
        <v>851</v>
      </c>
      <c r="E1094" s="172">
        <v>81</v>
      </c>
      <c r="F1094" s="177">
        <v>49</v>
      </c>
      <c r="G1094" s="177">
        <v>10</v>
      </c>
      <c r="H1094" s="178">
        <v>22</v>
      </c>
      <c r="I1094" s="172">
        <v>150</v>
      </c>
      <c r="J1094" s="177">
        <v>84</v>
      </c>
      <c r="K1094" s="177">
        <v>14</v>
      </c>
      <c r="L1094" s="178">
        <v>52</v>
      </c>
      <c r="M1094" s="172">
        <v>176</v>
      </c>
      <c r="N1094" s="177">
        <v>96</v>
      </c>
      <c r="O1094" s="177">
        <v>15</v>
      </c>
      <c r="P1094" s="178">
        <v>65</v>
      </c>
    </row>
    <row r="1095" spans="1:16" x14ac:dyDescent="0.3">
      <c r="A1095" s="175" t="s">
        <v>1149</v>
      </c>
      <c r="B1095" s="176" t="s">
        <v>939</v>
      </c>
      <c r="C1095" s="176" t="s">
        <v>2287</v>
      </c>
      <c r="D1095" s="175" t="s">
        <v>578</v>
      </c>
      <c r="E1095" s="172">
        <v>151</v>
      </c>
      <c r="F1095" s="177">
        <v>69</v>
      </c>
      <c r="G1095" s="177">
        <v>58</v>
      </c>
      <c r="H1095" s="178">
        <v>24</v>
      </c>
      <c r="I1095" s="172">
        <v>154</v>
      </c>
      <c r="J1095" s="177">
        <v>69</v>
      </c>
      <c r="K1095" s="177">
        <v>60</v>
      </c>
      <c r="L1095" s="178">
        <v>25</v>
      </c>
      <c r="M1095" s="172">
        <v>161</v>
      </c>
      <c r="N1095" s="177">
        <v>89</v>
      </c>
      <c r="O1095" s="177">
        <v>47</v>
      </c>
      <c r="P1095" s="178">
        <v>25</v>
      </c>
    </row>
    <row r="1096" spans="1:16" x14ac:dyDescent="0.3">
      <c r="A1096" s="175" t="s">
        <v>568</v>
      </c>
      <c r="B1096" s="176" t="s">
        <v>939</v>
      </c>
      <c r="C1096" s="176" t="s">
        <v>2288</v>
      </c>
      <c r="D1096" s="175" t="s">
        <v>962</v>
      </c>
      <c r="E1096" s="172">
        <v>59</v>
      </c>
      <c r="F1096" s="177">
        <v>21</v>
      </c>
      <c r="G1096" s="177">
        <v>22</v>
      </c>
      <c r="H1096" s="178">
        <v>16</v>
      </c>
      <c r="I1096" s="172">
        <v>72</v>
      </c>
      <c r="J1096" s="177">
        <v>30</v>
      </c>
      <c r="K1096" s="177">
        <v>24</v>
      </c>
      <c r="L1096" s="178">
        <v>18</v>
      </c>
      <c r="M1096" s="172">
        <v>160</v>
      </c>
      <c r="N1096" s="177">
        <v>34</v>
      </c>
      <c r="O1096" s="177">
        <v>107</v>
      </c>
      <c r="P1096" s="178">
        <v>19</v>
      </c>
    </row>
    <row r="1097" spans="1:16" x14ac:dyDescent="0.3">
      <c r="A1097" s="175" t="s">
        <v>792</v>
      </c>
      <c r="B1097" s="176" t="s">
        <v>874</v>
      </c>
      <c r="C1097" s="176" t="s">
        <v>2289</v>
      </c>
      <c r="D1097" s="175" t="s">
        <v>903</v>
      </c>
      <c r="E1097" s="172">
        <v>145</v>
      </c>
      <c r="F1097" s="177">
        <v>88</v>
      </c>
      <c r="G1097" s="177">
        <v>38</v>
      </c>
      <c r="H1097" s="178">
        <v>19</v>
      </c>
      <c r="I1097" s="172">
        <v>138</v>
      </c>
      <c r="J1097" s="177">
        <v>91</v>
      </c>
      <c r="K1097" s="177">
        <v>27</v>
      </c>
      <c r="L1097" s="178">
        <v>20</v>
      </c>
      <c r="M1097" s="172">
        <v>155</v>
      </c>
      <c r="N1097" s="177">
        <v>111</v>
      </c>
      <c r="O1097" s="177">
        <v>26</v>
      </c>
      <c r="P1097" s="178">
        <v>18</v>
      </c>
    </row>
    <row r="1098" spans="1:16" x14ac:dyDescent="0.3">
      <c r="A1098" s="175" t="s">
        <v>711</v>
      </c>
      <c r="B1098" s="176" t="s">
        <v>309</v>
      </c>
      <c r="C1098" s="176" t="s">
        <v>2290</v>
      </c>
      <c r="D1098" s="175" t="s">
        <v>387</v>
      </c>
      <c r="E1098" s="172">
        <v>145</v>
      </c>
      <c r="F1098" s="177">
        <v>68</v>
      </c>
      <c r="G1098" s="177">
        <v>11</v>
      </c>
      <c r="H1098" s="178">
        <v>66</v>
      </c>
      <c r="I1098" s="172">
        <v>157</v>
      </c>
      <c r="J1098" s="177">
        <v>79</v>
      </c>
      <c r="K1098" s="177">
        <v>12</v>
      </c>
      <c r="L1098" s="178">
        <v>66</v>
      </c>
      <c r="M1098" s="172">
        <v>158</v>
      </c>
      <c r="N1098" s="177">
        <v>80</v>
      </c>
      <c r="O1098" s="177">
        <v>11</v>
      </c>
      <c r="P1098" s="178">
        <v>67</v>
      </c>
    </row>
    <row r="1099" spans="1:16" x14ac:dyDescent="0.3">
      <c r="A1099" s="175" t="s">
        <v>308</v>
      </c>
      <c r="B1099" s="176" t="s">
        <v>309</v>
      </c>
      <c r="C1099" s="176" t="s">
        <v>2291</v>
      </c>
      <c r="D1099" s="175" t="s">
        <v>369</v>
      </c>
      <c r="E1099" s="172">
        <v>123</v>
      </c>
      <c r="F1099" s="177">
        <v>70</v>
      </c>
      <c r="G1099" s="177">
        <v>16</v>
      </c>
      <c r="H1099" s="178">
        <v>37</v>
      </c>
      <c r="I1099" s="172">
        <v>131</v>
      </c>
      <c r="J1099" s="177">
        <v>69</v>
      </c>
      <c r="K1099" s="177">
        <v>17</v>
      </c>
      <c r="L1099" s="178">
        <v>45</v>
      </c>
      <c r="M1099" s="172">
        <v>157</v>
      </c>
      <c r="N1099" s="177">
        <v>82</v>
      </c>
      <c r="O1099" s="177">
        <v>28</v>
      </c>
      <c r="P1099" s="178">
        <v>47</v>
      </c>
    </row>
    <row r="1100" spans="1:16" x14ac:dyDescent="0.3">
      <c r="A1100" s="175" t="s">
        <v>762</v>
      </c>
      <c r="B1100" s="176" t="s">
        <v>1163</v>
      </c>
      <c r="C1100" s="176" t="s">
        <v>2292</v>
      </c>
      <c r="D1100" s="175" t="s">
        <v>1165</v>
      </c>
      <c r="E1100" s="172">
        <v>127</v>
      </c>
      <c r="F1100" s="177">
        <v>69</v>
      </c>
      <c r="G1100" s="177">
        <v>14</v>
      </c>
      <c r="H1100" s="178">
        <v>44</v>
      </c>
      <c r="I1100" s="172">
        <v>147</v>
      </c>
      <c r="J1100" s="177">
        <v>68</v>
      </c>
      <c r="K1100" s="177">
        <v>27</v>
      </c>
      <c r="L1100" s="178">
        <v>52</v>
      </c>
      <c r="M1100" s="172">
        <v>148</v>
      </c>
      <c r="N1100" s="177">
        <v>74</v>
      </c>
      <c r="O1100" s="177">
        <v>27</v>
      </c>
      <c r="P1100" s="178">
        <v>47</v>
      </c>
    </row>
    <row r="1101" spans="1:16" x14ac:dyDescent="0.3">
      <c r="A1101" s="175" t="s">
        <v>107</v>
      </c>
      <c r="B1101" s="176" t="s">
        <v>793</v>
      </c>
      <c r="C1101" s="176" t="s">
        <v>2293</v>
      </c>
      <c r="D1101" s="175" t="s">
        <v>817</v>
      </c>
      <c r="E1101" s="172">
        <v>129</v>
      </c>
      <c r="F1101" s="177">
        <v>89</v>
      </c>
      <c r="G1101" s="177">
        <v>19</v>
      </c>
      <c r="H1101" s="178">
        <v>21</v>
      </c>
      <c r="I1101" s="172">
        <v>127</v>
      </c>
      <c r="J1101" s="177">
        <v>90</v>
      </c>
      <c r="K1101" s="177">
        <v>16</v>
      </c>
      <c r="L1101" s="178">
        <v>21</v>
      </c>
      <c r="M1101" s="172">
        <v>149</v>
      </c>
      <c r="N1101" s="177">
        <v>111</v>
      </c>
      <c r="O1101" s="177">
        <v>14</v>
      </c>
      <c r="P1101" s="178">
        <v>24</v>
      </c>
    </row>
    <row r="1102" spans="1:16" x14ac:dyDescent="0.3">
      <c r="A1102" s="175" t="s">
        <v>308</v>
      </c>
      <c r="B1102" s="176" t="s">
        <v>939</v>
      </c>
      <c r="C1102" s="176" t="s">
        <v>2294</v>
      </c>
      <c r="D1102" s="175" t="s">
        <v>988</v>
      </c>
      <c r="E1102" s="172">
        <v>120</v>
      </c>
      <c r="F1102" s="177">
        <v>73</v>
      </c>
      <c r="G1102" s="177">
        <v>10</v>
      </c>
      <c r="H1102" s="178">
        <v>37</v>
      </c>
      <c r="I1102" s="172">
        <v>127</v>
      </c>
      <c r="J1102" s="177">
        <v>74</v>
      </c>
      <c r="K1102" s="177">
        <v>11</v>
      </c>
      <c r="L1102" s="178">
        <v>42</v>
      </c>
      <c r="M1102" s="172">
        <v>147</v>
      </c>
      <c r="N1102" s="177">
        <v>95</v>
      </c>
      <c r="O1102" s="177">
        <v>9</v>
      </c>
      <c r="P1102" s="178">
        <v>43</v>
      </c>
    </row>
    <row r="1103" spans="1:16" x14ac:dyDescent="0.3">
      <c r="A1103" s="183" t="s">
        <v>819</v>
      </c>
      <c r="B1103" s="176" t="s">
        <v>309</v>
      </c>
      <c r="C1103" s="176" t="s">
        <v>2295</v>
      </c>
      <c r="D1103" s="175" t="s">
        <v>311</v>
      </c>
      <c r="E1103" s="172">
        <v>121</v>
      </c>
      <c r="F1103" s="177">
        <v>69</v>
      </c>
      <c r="G1103" s="177">
        <v>10</v>
      </c>
      <c r="H1103" s="178">
        <v>42</v>
      </c>
      <c r="I1103" s="172">
        <v>147</v>
      </c>
      <c r="J1103" s="177">
        <v>71</v>
      </c>
      <c r="K1103" s="177">
        <v>24</v>
      </c>
      <c r="L1103" s="178">
        <v>52</v>
      </c>
      <c r="M1103" s="172">
        <v>136</v>
      </c>
      <c r="N1103" s="177">
        <v>75</v>
      </c>
      <c r="O1103" s="177">
        <v>18</v>
      </c>
      <c r="P1103" s="178">
        <v>43</v>
      </c>
    </row>
    <row r="1104" spans="1:16" x14ac:dyDescent="0.3">
      <c r="A1104" s="183" t="s">
        <v>568</v>
      </c>
      <c r="B1104" s="176" t="s">
        <v>309</v>
      </c>
      <c r="C1104" s="176" t="s">
        <v>2296</v>
      </c>
      <c r="D1104" s="175" t="s">
        <v>424</v>
      </c>
      <c r="E1104" s="172">
        <v>121</v>
      </c>
      <c r="F1104" s="177">
        <v>54</v>
      </c>
      <c r="G1104" s="177">
        <v>16</v>
      </c>
      <c r="H1104" s="178">
        <v>51</v>
      </c>
      <c r="I1104" s="172">
        <v>142</v>
      </c>
      <c r="J1104" s="177">
        <v>55</v>
      </c>
      <c r="K1104" s="177">
        <v>18</v>
      </c>
      <c r="L1104" s="178">
        <v>69</v>
      </c>
      <c r="M1104" s="172">
        <v>137</v>
      </c>
      <c r="N1104" s="177">
        <v>60</v>
      </c>
      <c r="O1104" s="177">
        <v>15</v>
      </c>
      <c r="P1104" s="178">
        <v>62</v>
      </c>
    </row>
    <row r="1105" spans="1:16" x14ac:dyDescent="0.3">
      <c r="A1105" s="183" t="s">
        <v>873</v>
      </c>
      <c r="B1105" s="176" t="s">
        <v>939</v>
      </c>
      <c r="C1105" s="176" t="s">
        <v>2297</v>
      </c>
      <c r="D1105" s="175" t="s">
        <v>998</v>
      </c>
      <c r="E1105" s="172">
        <v>95</v>
      </c>
      <c r="F1105" s="177">
        <v>54</v>
      </c>
      <c r="G1105" s="177">
        <v>11</v>
      </c>
      <c r="H1105" s="178">
        <v>30</v>
      </c>
      <c r="I1105" s="172">
        <v>114</v>
      </c>
      <c r="J1105" s="177">
        <v>67</v>
      </c>
      <c r="K1105" s="177">
        <v>11</v>
      </c>
      <c r="L1105" s="178">
        <v>36</v>
      </c>
      <c r="M1105" s="172">
        <v>136</v>
      </c>
      <c r="N1105" s="177">
        <v>91</v>
      </c>
      <c r="O1105" s="177">
        <v>11</v>
      </c>
      <c r="P1105" s="178">
        <v>34</v>
      </c>
    </row>
    <row r="1106" spans="1:16" x14ac:dyDescent="0.3">
      <c r="A1106" s="183" t="s">
        <v>1038</v>
      </c>
      <c r="B1106" s="176" t="s">
        <v>681</v>
      </c>
      <c r="C1106" s="176" t="s">
        <v>2298</v>
      </c>
      <c r="D1106" s="175" t="s">
        <v>705</v>
      </c>
      <c r="E1106" s="172">
        <v>118</v>
      </c>
      <c r="F1106" s="177">
        <v>67</v>
      </c>
      <c r="G1106" s="177">
        <v>13</v>
      </c>
      <c r="H1106" s="178">
        <v>38</v>
      </c>
      <c r="I1106" s="172">
        <v>116</v>
      </c>
      <c r="J1106" s="177">
        <v>66</v>
      </c>
      <c r="K1106" s="177">
        <v>14</v>
      </c>
      <c r="L1106" s="178">
        <v>36</v>
      </c>
      <c r="M1106" s="172">
        <v>136</v>
      </c>
      <c r="N1106" s="177">
        <v>87</v>
      </c>
      <c r="O1106" s="177">
        <v>14</v>
      </c>
      <c r="P1106" s="178">
        <v>35</v>
      </c>
    </row>
    <row r="1107" spans="1:16" x14ac:dyDescent="0.3">
      <c r="A1107" s="183" t="s">
        <v>1172</v>
      </c>
      <c r="B1107" s="176" t="s">
        <v>939</v>
      </c>
      <c r="C1107" s="176" t="s">
        <v>2299</v>
      </c>
      <c r="D1107" s="175" t="s">
        <v>948</v>
      </c>
      <c r="E1107" s="172">
        <v>108</v>
      </c>
      <c r="F1107" s="177">
        <v>40</v>
      </c>
      <c r="G1107" s="177">
        <v>34</v>
      </c>
      <c r="H1107" s="178">
        <v>34</v>
      </c>
      <c r="I1107" s="172">
        <v>127</v>
      </c>
      <c r="J1107" s="177">
        <v>43</v>
      </c>
      <c r="K1107" s="177">
        <v>38</v>
      </c>
      <c r="L1107" s="178">
        <v>46</v>
      </c>
      <c r="M1107" s="172">
        <v>126</v>
      </c>
      <c r="N1107" s="177">
        <v>50</v>
      </c>
      <c r="O1107" s="177">
        <v>40</v>
      </c>
      <c r="P1107" s="178">
        <v>36</v>
      </c>
    </row>
    <row r="1108" spans="1:16" x14ac:dyDescent="0.3">
      <c r="A1108" s="183" t="s">
        <v>1014</v>
      </c>
      <c r="B1108" s="176" t="s">
        <v>309</v>
      </c>
      <c r="C1108" s="176" t="s">
        <v>2300</v>
      </c>
      <c r="D1108" s="175" t="s">
        <v>427</v>
      </c>
      <c r="E1108" s="172">
        <v>118</v>
      </c>
      <c r="F1108" s="177">
        <v>60</v>
      </c>
      <c r="G1108" s="177">
        <v>11</v>
      </c>
      <c r="H1108" s="178">
        <v>47</v>
      </c>
      <c r="I1108" s="172">
        <v>129</v>
      </c>
      <c r="J1108" s="177">
        <v>59</v>
      </c>
      <c r="K1108" s="177">
        <v>9</v>
      </c>
      <c r="L1108" s="178">
        <v>61</v>
      </c>
      <c r="M1108" s="172">
        <v>131</v>
      </c>
      <c r="N1108" s="177">
        <v>63</v>
      </c>
      <c r="O1108" s="177">
        <v>10</v>
      </c>
      <c r="P1108" s="178">
        <v>58</v>
      </c>
    </row>
    <row r="1109" spans="1:16" x14ac:dyDescent="0.3">
      <c r="A1109" s="183" t="s">
        <v>913</v>
      </c>
      <c r="B1109" s="176" t="s">
        <v>309</v>
      </c>
      <c r="C1109" s="176" t="s">
        <v>2301</v>
      </c>
      <c r="D1109" s="175" t="s">
        <v>383</v>
      </c>
      <c r="E1109" s="172">
        <v>111</v>
      </c>
      <c r="F1109" s="177">
        <v>76</v>
      </c>
      <c r="G1109" s="177">
        <v>12</v>
      </c>
      <c r="H1109" s="178">
        <v>23</v>
      </c>
      <c r="I1109" s="172">
        <v>131</v>
      </c>
      <c r="J1109" s="177">
        <v>85</v>
      </c>
      <c r="K1109" s="177">
        <v>17</v>
      </c>
      <c r="L1109" s="178">
        <v>29</v>
      </c>
      <c r="M1109" s="172">
        <v>136</v>
      </c>
      <c r="N1109" s="177">
        <v>89</v>
      </c>
      <c r="O1109" s="177">
        <v>16</v>
      </c>
      <c r="P1109" s="178">
        <v>31</v>
      </c>
    </row>
    <row r="1110" spans="1:16" x14ac:dyDescent="0.3">
      <c r="A1110" s="183" t="s">
        <v>107</v>
      </c>
      <c r="B1110" s="176" t="s">
        <v>763</v>
      </c>
      <c r="C1110" s="176" t="s">
        <v>2302</v>
      </c>
      <c r="D1110" s="175" t="s">
        <v>785</v>
      </c>
      <c r="E1110" s="172">
        <v>132</v>
      </c>
      <c r="F1110" s="177">
        <v>19</v>
      </c>
      <c r="G1110" s="177">
        <v>113</v>
      </c>
      <c r="H1110" s="178">
        <v>0</v>
      </c>
      <c r="I1110" s="172">
        <v>134</v>
      </c>
      <c r="J1110" s="177">
        <v>19</v>
      </c>
      <c r="K1110" s="177">
        <v>115</v>
      </c>
      <c r="L1110" s="178">
        <v>0</v>
      </c>
      <c r="M1110" s="172">
        <v>134</v>
      </c>
      <c r="N1110" s="177">
        <v>19</v>
      </c>
      <c r="O1110" s="177">
        <v>115</v>
      </c>
      <c r="P1110" s="178">
        <v>0</v>
      </c>
    </row>
    <row r="1111" spans="1:16" x14ac:dyDescent="0.3">
      <c r="A1111" s="183" t="s">
        <v>747</v>
      </c>
      <c r="B1111" s="176" t="s">
        <v>939</v>
      </c>
      <c r="C1111" s="176" t="s">
        <v>2303</v>
      </c>
      <c r="D1111" s="175" t="s">
        <v>209</v>
      </c>
      <c r="E1111" s="172">
        <v>117</v>
      </c>
      <c r="F1111" s="177">
        <v>66</v>
      </c>
      <c r="G1111" s="177">
        <v>12</v>
      </c>
      <c r="H1111" s="178">
        <v>39</v>
      </c>
      <c r="I1111" s="172">
        <v>117</v>
      </c>
      <c r="J1111" s="177">
        <v>66</v>
      </c>
      <c r="K1111" s="177">
        <v>13</v>
      </c>
      <c r="L1111" s="178">
        <v>38</v>
      </c>
      <c r="M1111" s="172">
        <v>134</v>
      </c>
      <c r="N1111" s="177">
        <v>69</v>
      </c>
      <c r="O1111" s="177">
        <v>24</v>
      </c>
      <c r="P1111" s="178">
        <v>41</v>
      </c>
    </row>
    <row r="1112" spans="1:16" x14ac:dyDescent="0.3">
      <c r="A1112" s="183" t="s">
        <v>762</v>
      </c>
      <c r="B1112" s="176" t="s">
        <v>181</v>
      </c>
      <c r="C1112" s="176" t="s">
        <v>2304</v>
      </c>
      <c r="D1112" s="175" t="s">
        <v>209</v>
      </c>
      <c r="E1112" s="172">
        <v>81</v>
      </c>
      <c r="F1112" s="177">
        <v>63</v>
      </c>
      <c r="G1112" s="177">
        <v>1</v>
      </c>
      <c r="H1112" s="178">
        <v>17</v>
      </c>
      <c r="I1112" s="172">
        <v>109</v>
      </c>
      <c r="J1112" s="177">
        <v>77</v>
      </c>
      <c r="K1112" s="177">
        <v>10</v>
      </c>
      <c r="L1112" s="178">
        <v>22</v>
      </c>
      <c r="M1112" s="172">
        <v>131</v>
      </c>
      <c r="N1112" s="177">
        <v>97</v>
      </c>
      <c r="O1112" s="177">
        <v>11</v>
      </c>
      <c r="P1112" s="178">
        <v>23</v>
      </c>
    </row>
    <row r="1113" spans="1:16" x14ac:dyDescent="0.3">
      <c r="A1113" s="183" t="s">
        <v>260</v>
      </c>
      <c r="B1113" s="176" t="s">
        <v>681</v>
      </c>
      <c r="C1113" s="176" t="s">
        <v>2305</v>
      </c>
      <c r="D1113" s="175" t="s">
        <v>707</v>
      </c>
      <c r="E1113" s="172">
        <v>105</v>
      </c>
      <c r="F1113" s="177">
        <v>57</v>
      </c>
      <c r="G1113" s="177">
        <v>16</v>
      </c>
      <c r="H1113" s="178">
        <v>32</v>
      </c>
      <c r="I1113" s="172">
        <v>126</v>
      </c>
      <c r="J1113" s="177">
        <v>69</v>
      </c>
      <c r="K1113" s="177">
        <v>19</v>
      </c>
      <c r="L1113" s="178">
        <v>38</v>
      </c>
      <c r="M1113" s="172">
        <v>127</v>
      </c>
      <c r="N1113" s="177">
        <v>74</v>
      </c>
      <c r="O1113" s="177">
        <v>15</v>
      </c>
      <c r="P1113" s="178">
        <v>38</v>
      </c>
    </row>
    <row r="1114" spans="1:16" x14ac:dyDescent="0.3">
      <c r="A1114" s="183" t="s">
        <v>568</v>
      </c>
      <c r="B1114" s="176" t="s">
        <v>309</v>
      </c>
      <c r="C1114" s="176" t="s">
        <v>2306</v>
      </c>
      <c r="D1114" s="175" t="s">
        <v>336</v>
      </c>
      <c r="E1114" s="172">
        <v>98</v>
      </c>
      <c r="F1114" s="177">
        <v>11</v>
      </c>
      <c r="G1114" s="177">
        <v>75</v>
      </c>
      <c r="H1114" s="178">
        <v>12</v>
      </c>
      <c r="I1114" s="172">
        <v>114</v>
      </c>
      <c r="J1114" s="177">
        <v>13</v>
      </c>
      <c r="K1114" s="177">
        <v>81</v>
      </c>
      <c r="L1114" s="178">
        <v>20</v>
      </c>
      <c r="M1114" s="172">
        <v>127</v>
      </c>
      <c r="N1114" s="177">
        <v>16</v>
      </c>
      <c r="O1114" s="177">
        <v>90</v>
      </c>
      <c r="P1114" s="178">
        <v>21</v>
      </c>
    </row>
    <row r="1115" spans="1:16" x14ac:dyDescent="0.3">
      <c r="A1115" s="183" t="s">
        <v>568</v>
      </c>
      <c r="B1115" s="176" t="s">
        <v>309</v>
      </c>
      <c r="C1115" s="176" t="s">
        <v>2307</v>
      </c>
      <c r="D1115" s="175" t="s">
        <v>354</v>
      </c>
      <c r="E1115" s="172">
        <v>93</v>
      </c>
      <c r="F1115" s="177">
        <v>45</v>
      </c>
      <c r="G1115" s="177">
        <v>8</v>
      </c>
      <c r="H1115" s="178">
        <v>40</v>
      </c>
      <c r="I1115" s="172">
        <v>122</v>
      </c>
      <c r="J1115" s="177">
        <v>51</v>
      </c>
      <c r="K1115" s="177">
        <v>14</v>
      </c>
      <c r="L1115" s="178">
        <v>57</v>
      </c>
      <c r="M1115" s="172">
        <v>121</v>
      </c>
      <c r="N1115" s="177">
        <v>53</v>
      </c>
      <c r="O1115" s="177">
        <v>15</v>
      </c>
      <c r="P1115" s="178">
        <v>53</v>
      </c>
    </row>
    <row r="1116" spans="1:16" x14ac:dyDescent="0.3">
      <c r="A1116" s="183" t="s">
        <v>1085</v>
      </c>
      <c r="B1116" s="176" t="s">
        <v>181</v>
      </c>
      <c r="C1116" s="176" t="s">
        <v>2308</v>
      </c>
      <c r="D1116" s="175" t="s">
        <v>861</v>
      </c>
      <c r="E1116" s="172">
        <v>118</v>
      </c>
      <c r="F1116" s="177">
        <v>58</v>
      </c>
      <c r="G1116" s="177">
        <v>26</v>
      </c>
      <c r="H1116" s="178">
        <v>34</v>
      </c>
      <c r="I1116" s="172">
        <v>124</v>
      </c>
      <c r="J1116" s="177">
        <v>57</v>
      </c>
      <c r="K1116" s="177">
        <v>32</v>
      </c>
      <c r="L1116" s="178">
        <v>35</v>
      </c>
      <c r="M1116" s="172">
        <v>120</v>
      </c>
      <c r="N1116" s="177">
        <v>61</v>
      </c>
      <c r="O1116" s="177">
        <v>27</v>
      </c>
      <c r="P1116" s="178">
        <v>32</v>
      </c>
    </row>
    <row r="1117" spans="1:16" x14ac:dyDescent="0.3">
      <c r="A1117" s="183" t="s">
        <v>474</v>
      </c>
      <c r="B1117" s="176" t="s">
        <v>793</v>
      </c>
      <c r="C1117" s="176" t="s">
        <v>2309</v>
      </c>
      <c r="D1117" s="175" t="s">
        <v>801</v>
      </c>
      <c r="E1117" s="172">
        <v>102</v>
      </c>
      <c r="F1117" s="177">
        <v>51</v>
      </c>
      <c r="G1117" s="177">
        <v>12</v>
      </c>
      <c r="H1117" s="178">
        <v>39</v>
      </c>
      <c r="I1117" s="172">
        <v>117</v>
      </c>
      <c r="J1117" s="177">
        <v>52</v>
      </c>
      <c r="K1117" s="177">
        <v>25</v>
      </c>
      <c r="L1117" s="178">
        <v>40</v>
      </c>
      <c r="M1117" s="172">
        <v>130</v>
      </c>
      <c r="N1117" s="177">
        <v>54</v>
      </c>
      <c r="O1117" s="177">
        <v>28</v>
      </c>
      <c r="P1117" s="178">
        <v>48</v>
      </c>
    </row>
    <row r="1118" spans="1:16" x14ac:dyDescent="0.3">
      <c r="A1118" s="183" t="s">
        <v>1130</v>
      </c>
      <c r="B1118" s="176" t="s">
        <v>272</v>
      </c>
      <c r="C1118" s="176" t="s">
        <v>2310</v>
      </c>
      <c r="D1118" s="175" t="s">
        <v>563</v>
      </c>
      <c r="E1118" s="172">
        <v>95</v>
      </c>
      <c r="F1118" s="177">
        <v>45</v>
      </c>
      <c r="G1118" s="177">
        <v>11</v>
      </c>
      <c r="H1118" s="178">
        <v>39</v>
      </c>
      <c r="I1118" s="172">
        <v>112</v>
      </c>
      <c r="J1118" s="177">
        <v>51</v>
      </c>
      <c r="K1118" s="177">
        <v>12</v>
      </c>
      <c r="L1118" s="178">
        <v>49</v>
      </c>
      <c r="M1118" s="172">
        <v>122</v>
      </c>
      <c r="N1118" s="177">
        <v>53</v>
      </c>
      <c r="O1118" s="177">
        <v>20</v>
      </c>
      <c r="P1118" s="178">
        <v>49</v>
      </c>
    </row>
    <row r="1119" spans="1:16" x14ac:dyDescent="0.3">
      <c r="A1119" s="184" t="s">
        <v>747</v>
      </c>
      <c r="B1119" s="176" t="s">
        <v>1173</v>
      </c>
      <c r="C1119" s="176" t="s">
        <v>2311</v>
      </c>
      <c r="D1119" s="176" t="s">
        <v>249</v>
      </c>
      <c r="E1119" s="172">
        <v>145</v>
      </c>
      <c r="F1119" s="177">
        <v>1</v>
      </c>
      <c r="G1119" s="177">
        <v>138</v>
      </c>
      <c r="H1119" s="178">
        <v>6</v>
      </c>
      <c r="I1119" s="172">
        <v>132</v>
      </c>
      <c r="J1119" s="177">
        <v>1</v>
      </c>
      <c r="K1119" s="177">
        <v>124</v>
      </c>
      <c r="L1119" s="178">
        <v>7</v>
      </c>
      <c r="M1119" s="172">
        <v>118</v>
      </c>
      <c r="N1119" s="177">
        <v>1</v>
      </c>
      <c r="O1119" s="177">
        <v>109</v>
      </c>
      <c r="P1119" s="178">
        <v>8</v>
      </c>
    </row>
    <row r="1120" spans="1:16" x14ac:dyDescent="0.3">
      <c r="A1120" s="183" t="s">
        <v>568</v>
      </c>
      <c r="B1120" s="176" t="s">
        <v>1163</v>
      </c>
      <c r="C1120" s="176" t="s">
        <v>2312</v>
      </c>
      <c r="D1120" s="176" t="s">
        <v>902</v>
      </c>
      <c r="E1120" s="172">
        <v>110</v>
      </c>
      <c r="F1120" s="177">
        <v>66</v>
      </c>
      <c r="G1120" s="177">
        <v>13</v>
      </c>
      <c r="H1120" s="178">
        <v>31</v>
      </c>
      <c r="I1120" s="172">
        <v>117</v>
      </c>
      <c r="J1120" s="177">
        <v>68</v>
      </c>
      <c r="K1120" s="177">
        <v>14</v>
      </c>
      <c r="L1120" s="178">
        <v>35</v>
      </c>
      <c r="M1120" s="172">
        <v>124</v>
      </c>
      <c r="N1120" s="177">
        <v>67</v>
      </c>
      <c r="O1120" s="177">
        <v>13</v>
      </c>
      <c r="P1120" s="178">
        <v>44</v>
      </c>
    </row>
    <row r="1121" spans="1:16" x14ac:dyDescent="0.3">
      <c r="A1121" s="183" t="s">
        <v>938</v>
      </c>
      <c r="B1121" s="176" t="s">
        <v>1163</v>
      </c>
      <c r="C1121" s="176" t="s">
        <v>2313</v>
      </c>
      <c r="D1121" s="175" t="s">
        <v>1167</v>
      </c>
      <c r="E1121" s="172">
        <v>81</v>
      </c>
      <c r="F1121" s="177">
        <v>54</v>
      </c>
      <c r="G1121" s="177">
        <v>1</v>
      </c>
      <c r="H1121" s="178">
        <v>26</v>
      </c>
      <c r="I1121" s="172">
        <v>107</v>
      </c>
      <c r="J1121" s="177">
        <v>62</v>
      </c>
      <c r="K1121" s="177">
        <v>1</v>
      </c>
      <c r="L1121" s="178">
        <v>44</v>
      </c>
      <c r="M1121" s="172">
        <v>115</v>
      </c>
      <c r="N1121" s="177">
        <v>68</v>
      </c>
      <c r="O1121" s="177">
        <v>1</v>
      </c>
      <c r="P1121" s="178">
        <v>46</v>
      </c>
    </row>
    <row r="1122" spans="1:16" x14ac:dyDescent="0.3">
      <c r="A1122" s="183" t="s">
        <v>938</v>
      </c>
      <c r="B1122" s="176" t="s">
        <v>1163</v>
      </c>
      <c r="C1122" s="176" t="s">
        <v>2314</v>
      </c>
      <c r="D1122" s="175" t="s">
        <v>1166</v>
      </c>
      <c r="E1122" s="172">
        <v>88</v>
      </c>
      <c r="F1122" s="177">
        <v>3</v>
      </c>
      <c r="G1122" s="177">
        <v>73</v>
      </c>
      <c r="H1122" s="178">
        <v>12</v>
      </c>
      <c r="I1122" s="172">
        <v>94</v>
      </c>
      <c r="J1122" s="177">
        <v>3</v>
      </c>
      <c r="K1122" s="177">
        <v>76</v>
      </c>
      <c r="L1122" s="178">
        <v>15</v>
      </c>
      <c r="M1122" s="172">
        <v>112</v>
      </c>
      <c r="N1122" s="177">
        <v>3</v>
      </c>
      <c r="O1122" s="177">
        <v>92</v>
      </c>
      <c r="P1122" s="178">
        <v>17</v>
      </c>
    </row>
    <row r="1123" spans="1:16" x14ac:dyDescent="0.3">
      <c r="A1123" s="183" t="s">
        <v>568</v>
      </c>
      <c r="B1123" s="176" t="s">
        <v>1163</v>
      </c>
      <c r="C1123" s="176" t="s">
        <v>2315</v>
      </c>
      <c r="D1123" s="175" t="s">
        <v>1171</v>
      </c>
      <c r="E1123" s="172">
        <v>79</v>
      </c>
      <c r="F1123" s="177">
        <v>30</v>
      </c>
      <c r="G1123" s="177">
        <v>24</v>
      </c>
      <c r="H1123" s="178">
        <v>25</v>
      </c>
      <c r="I1123" s="172">
        <v>115</v>
      </c>
      <c r="J1123" s="177">
        <v>29</v>
      </c>
      <c r="K1123" s="177">
        <v>59</v>
      </c>
      <c r="L1123" s="178">
        <v>27</v>
      </c>
      <c r="M1123" s="172">
        <v>105</v>
      </c>
      <c r="N1123" s="177">
        <v>30</v>
      </c>
      <c r="O1123" s="177">
        <v>49</v>
      </c>
      <c r="P1123" s="178">
        <v>26</v>
      </c>
    </row>
    <row r="1124" spans="1:16" x14ac:dyDescent="0.3">
      <c r="A1124" s="183" t="s">
        <v>308</v>
      </c>
      <c r="B1124" s="176" t="s">
        <v>1163</v>
      </c>
      <c r="C1124" s="176" t="s">
        <v>2316</v>
      </c>
      <c r="D1124" s="175" t="s">
        <v>1168</v>
      </c>
      <c r="E1124" s="172">
        <v>97</v>
      </c>
      <c r="F1124" s="177">
        <v>16</v>
      </c>
      <c r="G1124" s="177">
        <v>72</v>
      </c>
      <c r="H1124" s="178">
        <v>9</v>
      </c>
      <c r="I1124" s="172">
        <v>95</v>
      </c>
      <c r="J1124" s="177">
        <v>15</v>
      </c>
      <c r="K1124" s="177">
        <v>73</v>
      </c>
      <c r="L1124" s="178">
        <v>7</v>
      </c>
      <c r="M1124" s="172">
        <v>95</v>
      </c>
      <c r="N1124" s="177">
        <v>15</v>
      </c>
      <c r="O1124" s="177">
        <v>74</v>
      </c>
      <c r="P1124" s="178">
        <v>6</v>
      </c>
    </row>
    <row r="1125" spans="1:16" x14ac:dyDescent="0.3">
      <c r="A1125" s="183" t="s">
        <v>924</v>
      </c>
      <c r="B1125" s="176" t="s">
        <v>1173</v>
      </c>
      <c r="C1125" s="176" t="s">
        <v>2317</v>
      </c>
      <c r="D1125" s="175" t="s">
        <v>1177</v>
      </c>
      <c r="E1125" s="172">
        <v>115</v>
      </c>
      <c r="F1125" s="177">
        <v>87</v>
      </c>
      <c r="G1125" s="177">
        <v>10</v>
      </c>
      <c r="H1125" s="178">
        <v>18</v>
      </c>
      <c r="I1125" s="172">
        <v>89</v>
      </c>
      <c r="J1125" s="177">
        <v>48</v>
      </c>
      <c r="K1125" s="177">
        <v>10</v>
      </c>
      <c r="L1125" s="178">
        <v>31</v>
      </c>
      <c r="M1125" s="172">
        <v>98</v>
      </c>
      <c r="N1125" s="177">
        <v>56</v>
      </c>
      <c r="O1125" s="177">
        <v>9</v>
      </c>
      <c r="P1125" s="178">
        <v>33</v>
      </c>
    </row>
    <row r="1126" spans="1:16" x14ac:dyDescent="0.3">
      <c r="A1126" s="183" t="s">
        <v>107</v>
      </c>
      <c r="B1126" s="176" t="s">
        <v>1173</v>
      </c>
      <c r="C1126" s="176" t="s">
        <v>2318</v>
      </c>
      <c r="D1126" s="175" t="s">
        <v>1176</v>
      </c>
      <c r="E1126" s="172">
        <v>92</v>
      </c>
      <c r="F1126" s="177">
        <v>37</v>
      </c>
      <c r="G1126" s="177">
        <v>12</v>
      </c>
      <c r="H1126" s="178">
        <v>43</v>
      </c>
      <c r="I1126" s="172">
        <v>94</v>
      </c>
      <c r="J1126" s="177">
        <v>44</v>
      </c>
      <c r="K1126" s="177">
        <v>11</v>
      </c>
      <c r="L1126" s="178">
        <v>39</v>
      </c>
      <c r="M1126" s="172">
        <v>87</v>
      </c>
      <c r="N1126" s="177">
        <v>41</v>
      </c>
      <c r="O1126" s="177">
        <v>6</v>
      </c>
      <c r="P1126" s="178">
        <v>40</v>
      </c>
    </row>
    <row r="1127" spans="1:16" x14ac:dyDescent="0.3">
      <c r="A1127" s="183" t="s">
        <v>107</v>
      </c>
      <c r="B1127" s="176" t="s">
        <v>1163</v>
      </c>
      <c r="C1127" s="176" t="s">
        <v>2319</v>
      </c>
      <c r="D1127" s="175" t="s">
        <v>1206</v>
      </c>
      <c r="E1127" s="172">
        <v>74</v>
      </c>
      <c r="F1127" s="177">
        <v>27</v>
      </c>
      <c r="G1127" s="177">
        <v>24</v>
      </c>
      <c r="H1127" s="178">
        <v>23</v>
      </c>
      <c r="I1127" s="172">
        <v>79</v>
      </c>
      <c r="J1127" s="177">
        <v>27</v>
      </c>
      <c r="K1127" s="177">
        <v>24</v>
      </c>
      <c r="L1127" s="178">
        <v>28</v>
      </c>
      <c r="M1127" s="172">
        <v>74</v>
      </c>
      <c r="N1127" s="177">
        <v>28</v>
      </c>
      <c r="O1127" s="177">
        <v>18</v>
      </c>
      <c r="P1127" s="178">
        <v>28</v>
      </c>
    </row>
    <row r="1128" spans="1:16" x14ac:dyDescent="0.3">
      <c r="A1128" s="183" t="s">
        <v>512</v>
      </c>
      <c r="B1128" s="176" t="s">
        <v>1163</v>
      </c>
      <c r="C1128" s="176" t="s">
        <v>2320</v>
      </c>
      <c r="D1128" s="175" t="s">
        <v>1169</v>
      </c>
      <c r="E1128" s="172">
        <v>57</v>
      </c>
      <c r="F1128" s="177">
        <v>19</v>
      </c>
      <c r="G1128" s="177">
        <v>30</v>
      </c>
      <c r="H1128" s="178">
        <v>8</v>
      </c>
      <c r="I1128" s="172">
        <v>67</v>
      </c>
      <c r="J1128" s="177">
        <v>20</v>
      </c>
      <c r="K1128" s="177">
        <v>28</v>
      </c>
      <c r="L1128" s="178">
        <v>19</v>
      </c>
      <c r="M1128" s="172">
        <v>69</v>
      </c>
      <c r="N1128" s="177">
        <v>20</v>
      </c>
      <c r="O1128" s="177">
        <v>30</v>
      </c>
      <c r="P1128" s="178">
        <v>19</v>
      </c>
    </row>
    <row r="1129" spans="1:16" x14ac:dyDescent="0.3">
      <c r="A1129" s="185" t="s">
        <v>1085</v>
      </c>
      <c r="B1129" s="186" t="s">
        <v>1163</v>
      </c>
      <c r="C1129" s="186" t="s">
        <v>2321</v>
      </c>
      <c r="D1129" s="148" t="s">
        <v>354</v>
      </c>
      <c r="E1129" s="187">
        <v>28</v>
      </c>
      <c r="F1129" s="190">
        <v>19</v>
      </c>
      <c r="G1129" s="190">
        <v>2</v>
      </c>
      <c r="H1129" s="188">
        <v>7</v>
      </c>
      <c r="I1129" s="187">
        <v>31</v>
      </c>
      <c r="J1129" s="190">
        <v>20</v>
      </c>
      <c r="K1129" s="190">
        <v>1</v>
      </c>
      <c r="L1129" s="188">
        <v>10</v>
      </c>
      <c r="M1129" s="187">
        <v>52</v>
      </c>
      <c r="N1129" s="190">
        <v>20</v>
      </c>
      <c r="O1129" s="190">
        <v>24</v>
      </c>
      <c r="P1129" s="188">
        <v>8</v>
      </c>
    </row>
  </sheetData>
  <sortState xmlns:xlrd2="http://schemas.microsoft.com/office/spreadsheetml/2017/richdata2" ref="A15:P1129">
    <sortCondition descending="1" ref="M15:M1129"/>
  </sortState>
  <mergeCells count="7">
    <mergeCell ref="D2:I4"/>
    <mergeCell ref="J2:K4"/>
    <mergeCell ref="D5:K5"/>
    <mergeCell ref="A11:P11"/>
    <mergeCell ref="E12:H12"/>
    <mergeCell ref="I12:L12"/>
    <mergeCell ref="M12:P12"/>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Resultados generales</vt:lpstr>
      <vt:lpstr>Dependientes sector privado</vt:lpstr>
      <vt:lpstr>Independientes</vt:lpstr>
      <vt:lpstr>Monto de cotización</vt:lpstr>
      <vt:lpstr>Resumen municipal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ANDRYU ENRIQUE MENDOZA BELTRAN</dc:creator>
  <cp:lastModifiedBy>Mateo Grisales Hurtado</cp:lastModifiedBy>
  <cp:lastPrinted>2022-03-14T16:58:55Z</cp:lastPrinted>
  <dcterms:created xsi:type="dcterms:W3CDTF">2020-10-26T16:46:23Z</dcterms:created>
  <dcterms:modified xsi:type="dcterms:W3CDTF">2025-09-30T17:27:58Z</dcterms:modified>
</cp:coreProperties>
</file>