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hidePivotFieldList="1" defaultThemeVersion="166925"/>
  <mc:AlternateContent xmlns:mc="http://schemas.openxmlformats.org/markup-compatibility/2006">
    <mc:Choice Requires="x15">
      <x15ac:absPath xmlns:x15ac="http://schemas.microsoft.com/office/spreadsheetml/2010/11/ac" url="C:\Users\Mateo Grisales\Downloads\"/>
    </mc:Choice>
  </mc:AlternateContent>
  <xr:revisionPtr revIDLastSave="0" documentId="13_ncr:1_{8DC1D1B0-E9F0-4795-B6A2-CD4FDC2F3C49}" xr6:coauthVersionLast="47" xr6:coauthVersionMax="47" xr10:uidLastSave="{00000000-0000-0000-0000-000000000000}"/>
  <bookViews>
    <workbookView xWindow="-23148" yWindow="-3456" windowWidth="23256" windowHeight="1317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5" l="1"/>
  <c r="J2" i="6"/>
  <c r="J2" i="4"/>
  <c r="J2" i="5"/>
  <c r="J2" i="2"/>
  <c r="J2" i="1"/>
  <c r="B124" i="2"/>
  <c r="B107" i="5"/>
  <c r="H107" i="5" l="1"/>
  <c r="E84" i="5"/>
  <c r="F35" i="5"/>
  <c r="F52"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<sst xmlns="http://schemas.openxmlformats.org/spreadsheetml/2006/main" count="5138" uniqueCount="2341">
  <si>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</si>
  <si>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</si>
  <si>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</si>
  <si>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</si>
  <si>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</si>
  <si>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</si>
  <si>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</si>
  <si>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</si>
  <si>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</si>
  <si>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</si>
  <si>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</si>
  <si>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</si>
  <si>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</si>
  <si>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</si>
  <si>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</si>
  <si>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</si>
  <si>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</si>
  <si>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</si>
  <si>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</si>
  <si>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</si>
  <si>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</si>
  <si>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</si>
  <si>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</si>
  <si>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</si>
  <si>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</si>
  <si>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</si>
  <si>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</si>
  <si>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</si>
  <si>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</si>
  <si>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</si>
  <si>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</si>
  <si>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</si>
  <si>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</si>
  <si>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</si>
  <si>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</si>
  <si>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</si>
  <si>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</si>
  <si>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</si>
  <si>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</si>
  <si>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</si>
  <si>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</si>
  <si>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</si>
  <si>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</si>
  <si>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</si>
  <si>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</si>
  <si>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</si>
  <si>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</si>
  <si>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</si>
  <si>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</si>
  <si>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</si>
  <si>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</si>
  <si>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</si>
  <si>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</si>
  <si>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</si>
  <si>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</si>
  <si>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</si>
  <si>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</si>
  <si>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</si>
  <si>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</si>
  <si>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</si>
  <si>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</si>
  <si>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</si>
  <si>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</si>
  <si>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</si>
  <si>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</si>
  <si>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</si>
  <si>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</si>
  <si>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</si>
  <si>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</si>
  <si>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</si>
  <si>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</si>
  <si>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</si>
  <si>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</si>
  <si>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</si>
  <si>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</si>
  <si>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</si>
  <si>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</si>
  <si>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</si>
  <si>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</si>
  <si>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</si>
  <si>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</si>
  <si>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</si>
  <si>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</si>
  <si>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</si>
  <si>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</si>
  <si>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</si>
  <si>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</si>
  <si>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</si>
  <si>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</si>
  <si>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</si>
  <si>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</si>
  <si>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</si>
  <si>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</si>
  <si>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</si>
  <si>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</si>
  <si>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</si>
  <si>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</si>
  <si>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</si>
  <si>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</si>
  <si>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</si>
  <si>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</si>
  <si>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</si>
  <si>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</si>
  <si>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</si>
  <si>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</si>
  <si>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</si>
  <si>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</si>
  <si>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</si>
  <si>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</si>
  <si>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</si>
  <si>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</si>
  <si>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</si>
  <si>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</si>
  <si>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</si>
  <si>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</si>
  <si>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</si>
  <si>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</si>
  <si>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</si>
  <si>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</si>
  <si>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</si>
  <si>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</si>
  <si>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</si>
  <si>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</si>
  <si>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</si>
  <si>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</si>
  <si>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</si>
  <si>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</si>
  <si>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</si>
  <si>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</si>
  <si>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</si>
  <si>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</si>
  <si>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</si>
  <si>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</si>
  <si>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</si>
  <si>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</si>
  <si>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</si>
  <si>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</si>
  <si>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</si>
  <si>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</si>
  <si>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</si>
  <si>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</si>
  <si>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</si>
  <si>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</si>
  <si>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</si>
  <si>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</si>
  <si>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</si>
  <si>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</si>
  <si>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</si>
  <si>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</si>
  <si>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</si>
  <si>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</si>
  <si>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</si>
  <si>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</si>
  <si>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</si>
  <si>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</si>
  <si>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</si>
  <si>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</si>
  <si>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</si>
  <si>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</si>
  <si>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</si>
  <si>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</si>
  <si>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</si>
  <si>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</si>
  <si>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</si>
  <si>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</si>
  <si>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</si>
  <si>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</si>
  <si>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</si>
  <si>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</si>
  <si>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</si>
  <si>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</si>
  <si>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</si>
  <si>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</si>
  <si>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</si>
  <si>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</si>
  <si>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</si>
  <si>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</si>
  <si>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</si>
  <si>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</si>
  <si>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</si>
  <si>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</si>
  <si>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</si>
  <si>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</si>
  <si>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</si>
  <si>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</si>
  <si>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</si>
  <si>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</si>
  <si>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</si>
  <si>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</si>
  <si>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</si>
  <si>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</si>
  <si>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</si>
  <si>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</si>
  <si>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</si>
  <si>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</si>
  <si>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</si>
  <si>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</si>
  <si>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</si>
  <si>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</si>
  <si>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</si>
  <si>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</si>
  <si>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</si>
  <si>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</si>
  <si>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</si>
  <si>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</si>
  <si>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</si>
  <si>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</si>
  <si>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</si>
  <si>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</si>
  <si>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</si>
  <si>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</si>
  <si>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</si>
  <si>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</si>
  <si>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</si>
  <si>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</si>
  <si>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</si>
  <si>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</si>
  <si>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</si>
  <si>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</si>
  <si>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</si>
  <si>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</si>
  <si>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</si>
  <si>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</si>
  <si>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</si>
  <si>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</si>
  <si>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</si>
  <si>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</si>
  <si>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</si>
  <si>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</si>
  <si>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</si>
  <si>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</si>
  <si>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</si>
  <si>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</si>
  <si>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</si>
  <si>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</si>
  <si>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</si>
  <si>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</si>
  <si>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</si>
  <si>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</si>
  <si>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</si>
  <si>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</si>
  <si>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</si>
  <si>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</si>
  <si>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</si>
  <si>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</si>
  <si>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</si>
  <si>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</si>
  <si>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</si>
  <si>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</si>
  <si>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</si>
  <si>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</si>
  <si>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</si>
  <si>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</si>
  <si>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</si>
  <si>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</si>
  <si>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</si>
  <si>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</si>
  <si>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</si>
  <si>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</si>
  <si>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</si>
  <si>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</si>
  <si>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</si>
  <si>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</si>
  <si>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</si>
  <si>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</si>
  <si>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</si>
  <si>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</si>
  <si>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</si>
  <si>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</si>
  <si>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</si>
  <si>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</si>
  <si>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</si>
  <si>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</si>
  <si>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</si>
  <si>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</si>
  <si>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</si>
  <si>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</si>
  <si>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</si>
  <si>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</si>
  <si>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</si>
  <si>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</si>
  <si>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</si>
  <si>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</si>
  <si>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</si>
  <si>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</si>
  <si>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</si>
  <si>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</si>
  <si>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</si>
  <si>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</si>
  <si>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</si>
  <si>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</si>
  <si>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</si>
  <si>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</si>
  <si>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</si>
  <si>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</si>
  <si>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</si>
  <si>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</si>
  <si>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</si>
  <si>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</si>
  <si>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</si>
  <si>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</si>
  <si>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</si>
  <si>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</si>
  <si>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</si>
  <si>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</si>
  <si>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</si>
  <si>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</si>
  <si>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</si>
  <si>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</si>
  <si>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</si>
  <si>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</si>
  <si>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</si>
  <si>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</si>
  <si>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</si>
  <si>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</si>
  <si>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</si>
  <si>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</si>
  <si>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</si>
  <si>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</si>
  <si>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</si>
  <si>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</si>
  <si>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</si>
  <si>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</si>
  <si>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</si>
  <si>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</si>
  <si>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</si>
  <si>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</si>
  <si>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</si>
  <si>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</si>
  <si>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</si>
  <si>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</si>
  <si>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</si>
  <si>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</si>
  <si>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</si>
  <si>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</si>
  <si>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</si>
  <si>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</si>
  <si>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</si>
  <si>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</si>
  <si>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</si>
  <si>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</si>
  <si>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</si>
  <si>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</si>
  <si>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</si>
  <si>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</si>
  <si>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</si>
  <si>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</si>
  <si>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</si>
  <si>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</si>
  <si>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</si>
  <si>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</si>
  <si>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</si>
  <si>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</si>
  <si>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</si>
  <si>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</si>
  <si>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</si>
  <si>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</si>
  <si>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</si>
  <si>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</si>
  <si>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</si>
  <si>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</si>
  <si>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</si>
  <si>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</si>
  <si>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</si>
  <si>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</si>
  <si>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</si>
  <si>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</si>
  <si>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</si>
  <si>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</si>
  <si>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</si>
  <si>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</si>
  <si>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</si>
  <si>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</si>
  <si>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</si>
  <si>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</si>
  <si>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</si>
  <si>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</si>
  <si>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</si>
  <si>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</si>
  <si>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</si>
  <si>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</si>
  <si>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</si>
  <si>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</si>
  <si>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</si>
  <si>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</si>
  <si>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</si>
  <si>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</si>
  <si>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</si>
  <si>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</si>
  <si>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</si>
  <si>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</si>
  <si>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</si>
  <si>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</si>
  <si>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</si>
  <si>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</si>
  <si>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</si>
  <si>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</si>
  <si>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</si>
  <si>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</si>
  <si>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</si>
  <si>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</si>
  <si>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</si>
  <si>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</si>
  <si>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</si>
  <si>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</si>
  <si>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</si>
  <si>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</si>
  <si>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</si>
  <si>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</si>
  <si>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</si>
  <si>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</si>
  <si>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</si>
  <si>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</si>
  <si>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</si>
  <si>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</si>
  <si>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</si>
  <si>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</si>
  <si>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</si>
  <si>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</si>
  <si>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</si>
  <si>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</si>
  <si>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</si>
  <si>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</si>
  <si>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</si>
  <si>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</si>
  <si>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</si>
  <si>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</si>
  <si>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</si>
  <si>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</si>
  <si>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</si>
  <si>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</si>
  <si>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</si>
  <si>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</si>
  <si>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</si>
  <si>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</si>
  <si>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</si>
  <si>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</si>
  <si>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</si>
  <si>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</si>
  <si>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</si>
  <si>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</si>
  <si>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</si>
  <si>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</si>
  <si>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</si>
  <si>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</si>
  <si>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</si>
  <si>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</si>
  <si>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</si>
  <si>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</si>
  <si>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</si>
  <si>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</si>
  <si>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</si>
  <si>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</si>
  <si>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</si>
  <si>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</si>
  <si>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</si>
  <si>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</si>
  <si>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</si>
  <si>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</si>
  <si>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</si>
  <si>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</si>
  <si>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</si>
  <si>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</si>
  <si>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</si>
  <si>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</si>
  <si>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</si>
  <si>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</si>
  <si>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</si>
  <si>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</si>
  <si>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</si>
  <si>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</si>
  <si>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</si>
  <si>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</si>
  <si>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</si>
  <si>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</si>
  <si>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</si>
  <si>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</si>
  <si>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</si>
  <si>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</si>
  <si>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</si>
  <si>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</si>
  <si>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</si>
  <si>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</si>
  <si>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</si>
  <si>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</si>
  <si>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</si>
  <si>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</si>
  <si>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</si>
  <si>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</si>
  <si>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</si>
  <si>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</si>
  <si>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</si>
  <si>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</si>
  <si>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</si>
  <si>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</si>
  <si>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</si>
  <si>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</si>
  <si>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</si>
  <si>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</si>
  <si>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</si>
  <si>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</si>
  <si>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</si>
  <si>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</si>
  <si>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</si>
  <si>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</si>
  <si>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</si>
  <si>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</si>
  <si>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</si>
  <si>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</si>
  <si>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</si>
  <si>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</si>
  <si>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</si>
  <si>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</si>
  <si>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</si>
  <si>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</si>
  <si>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</si>
  <si>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</si>
  <si>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</si>
  <si>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</si>
  <si>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</si>
  <si>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</si>
  <si>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</si>
  <si>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</si>
  <si>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</si>
  <si>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</si>
  <si>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</si>
  <si>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</si>
  <si>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</si>
  <si>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</si>
  <si>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</si>
  <si>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</si>
  <si>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</si>
  <si>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</si>
  <si>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</si>
  <si>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</si>
  <si>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</si>
  <si>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</si>
  <si>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</si>
  <si>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</si>
  <si>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</si>
  <si>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</si>
  <si>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</si>
  <si>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</si>
  <si>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</si>
  <si>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</si>
  <si>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</si>
  <si>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</si>
  <si>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</si>
  <si>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</si>
  <si>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</si>
  <si>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</si>
  <si>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</si>
  <si>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</si>
  <si>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</si>
  <si>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</si>
  <si>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</si>
  <si>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</si>
  <si>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</si>
  <si>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</si>
  <si>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</si>
  <si>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</si>
  <si>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</si>
  <si>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</si>
  <si>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</si>
  <si>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</si>
  <si>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</si>
  <si>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</si>
  <si>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</si>
  <si>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</si>
  <si>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</si>
  <si>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</si>
  <si>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</si>
  <si>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</si>
  <si>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</si>
  <si>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</si>
  <si>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</si>
  <si>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</si>
  <si>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</si>
  <si>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</si>
  <si>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</si>
  <si>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</si>
  <si>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</si>
  <si>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</si>
  <si>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</si>
  <si>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</si>
  <si>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</si>
  <si>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</si>
  <si>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</si>
  <si>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</si>
  <si>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</si>
  <si>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</si>
  <si>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</si>
  <si>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</si>
  <si>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</si>
  <si>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</si>
  <si>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</si>
  <si>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</si>
  <si>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</si>
  <si>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</si>
  <si>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</si>
  <si>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</si>
  <si>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</si>
  <si>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</si>
  <si>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</si>
  <si>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</si>
  <si>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</si>
  <si>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</si>
  <si>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</si>
  <si>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</si>
  <si>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</si>
  <si>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</si>
  <si>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</si>
  <si>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</si>
  <si>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</si>
  <si>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</si>
  <si>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</si>
  <si>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</si>
  <si>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</si>
  <si>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</si>
  <si>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</si>
  <si>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</si>
  <si>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</si>
  <si>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</si>
  <si>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</si>
  <si>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</si>
  <si>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</si>
  <si>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</si>
  <si>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</si>
  <si>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</si>
  <si>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</si>
  <si>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</si>
  <si>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</si>
  <si>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</si>
  <si>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</si>
  <si>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</si>
  <si>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</si>
  <si>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</si>
  <si>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</si>
  <si>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</si>
  <si>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</si>
  <si>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</si>
  <si>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</si>
  <si>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</si>
  <si>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</si>
  <si>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</si>
  <si>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</si>
  <si>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</si>
  <si>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</si>
  <si>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</si>
  <si>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</si>
  <si>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</si>
  <si>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</si>
  <si>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</si>
  <si>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</si>
  <si>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</si>
  <si>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</si>
  <si>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</si>
  <si>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</si>
  <si>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</si>
  <si>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</si>
  <si>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</si>
  <si>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</si>
  <si>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</si>
  <si>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</si>
  <si>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</si>
  <si>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</si>
  <si>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</si>
  <si>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</si>
  <si>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</si>
  <si>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</si>
  <si>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</si>
  <si>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</si>
  <si>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</si>
  <si>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</si>
  <si>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</si>
  <si>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</si>
  <si>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</si>
  <si>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</si>
  <si>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</si>
  <si>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</si>
  <si>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</si>
  <si>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</si>
  <si>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</si>
  <si>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</si>
  <si>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</si>
  <si>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</si>
  <si>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</si>
  <si>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</si>
  <si>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</si>
  <si>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</si>
  <si>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</si>
  <si>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</si>
  <si>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</si>
  <si>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</si>
  <si>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</si>
  <si>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</si>
  <si>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</si>
  <si>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</si>
  <si>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</si>
  <si>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</si>
  <si>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</si>
  <si>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</si>
  <si>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</si>
  <si>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</si>
  <si>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</si>
  <si>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</si>
  <si>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</si>
  <si>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</si>
  <si>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</si>
  <si>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</si>
  <si>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</si>
  <si>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</si>
  <si>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</si>
  <si>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</si>
  <si>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</si>
  <si>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</si>
  <si>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</si>
  <si>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</si>
  <si>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</si>
  <si>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</si>
  <si>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</si>
  <si>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</si>
  <si>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</si>
  <si>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</si>
  <si>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</si>
  <si>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</si>
  <si>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</si>
  <si>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</si>
  <si>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</si>
  <si>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</si>
  <si>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</si>
  <si>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</si>
  <si>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</si>
  <si>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</si>
  <si>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</si>
  <si>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</si>
  <si>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</si>
  <si>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</si>
  <si>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</si>
  <si>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</si>
  <si>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</si>
  <si>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</si>
  <si>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</si>
  <si>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</si>
  <si>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</si>
  <si>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</si>
  <si>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</si>
  <si>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</si>
  <si>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</si>
  <si>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</si>
  <si>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</si>
  <si>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</si>
  <si>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</si>
  <si>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</si>
  <si>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</si>
  <si>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</si>
  <si>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</si>
  <si>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</si>
  <si>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</si>
  <si>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</si>
  <si>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</si>
  <si>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</si>
  <si>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</si>
  <si>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</si>
  <si>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</si>
  <si>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</si>
  <si>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</si>
  <si>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</si>
  <si>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</si>
  <si>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</si>
  <si>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</si>
  <si>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</si>
  <si>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</si>
  <si>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</si>
  <si>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</si>
  <si>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</si>
  <si>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</si>
  <si>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</si>
  <si>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</si>
  <si>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</si>
  <si>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</si>
  <si>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</si>
  <si>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</si>
  <si>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</si>
  <si>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</si>
  <si>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</si>
  <si>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</si>
  <si>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</si>
  <si>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</si>
  <si>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</si>
  <si>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</si>
  <si>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</si>
  <si>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</si>
  <si>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</si>
  <si>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</si>
  <si>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</si>
  <si>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</si>
  <si>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</si>
  <si>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</si>
  <si>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</si>
  <si>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</si>
  <si>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</si>
  <si>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</si>
  <si>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</si>
  <si>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</si>
  <si>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</si>
  <si>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</si>
  <si>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</si>
  <si>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</si>
  <si>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</si>
  <si>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</si>
  <si>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</si>
  <si>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</si>
  <si>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</si>
  <si>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</si>
  <si>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</si>
  <si>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</si>
  <si>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</si>
  <si>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</si>
  <si>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</si>
  <si>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</si>
  <si>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</si>
  <si>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</si>
  <si>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</si>
  <si>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</si>
  <si>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</si>
  <si>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</si>
  <si>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</si>
  <si>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</si>
  <si>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</si>
  <si>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</si>
  <si>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</si>
  <si>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</si>
  <si>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</si>
  <si>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</si>
  <si>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</si>
  <si>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</si>
  <si>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</si>
  <si>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</si>
  <si>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</si>
  <si>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</si>
  <si>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</si>
  <si>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</si>
  <si>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</si>
  <si>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</si>
  <si>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</si>
  <si>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</si>
  <si>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</si>
  <si>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</si>
  <si>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</si>
  <si>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</si>
  <si>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</si>
  <si>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</si>
  <si>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</si>
  <si>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</si>
  <si>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</si>
  <si>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</si>
  <si>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</si>
  <si>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</si>
  <si>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</si>
  <si>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</si>
  <si>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</si>
  <si>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</si>
  <si>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</si>
  <si>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</si>
  <si>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</si>
  <si>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</si>
  <si>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</si>
  <si>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</si>
  <si>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</si>
  <si>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</si>
  <si>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</si>
  <si>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</si>
  <si>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</si>
  <si>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</si>
  <si>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</si>
  <si>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</si>
  <si>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</si>
  <si>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</si>
  <si>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</si>
  <si>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</si>
  <si>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</si>
  <si>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</si>
  <si>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</si>
  <si>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</si>
  <si>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</si>
  <si>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</si>
  <si>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</si>
  <si>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</si>
  <si>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</si>
  <si>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</si>
  <si>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</si>
  <si>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</si>
  <si>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</si>
  <si>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</si>
  <si>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</si>
  <si>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</si>
  <si>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</si>
  <si>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</si>
  <si>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</si>
  <si>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</si>
  <si>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</si>
  <si>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</si>
  <si>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</si>
  <si>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</si>
  <si>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</si>
  <si>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</si>
  <si>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</si>
  <si>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</si>
  <si>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</si>
  <si>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</si>
  <si>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</si>
  <si>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</si>
  <si>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</si>
  <si>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</si>
  <si>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</si>
  <si>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</si>
  <si>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</si>
  <si>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</si>
  <si>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</si>
  <si>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</si>
  <si>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</si>
  <si>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</si>
  <si>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</si>
  <si>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</si>
  <si>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</si>
  <si>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</si>
  <si>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</si>
  <si>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</si>
  <si>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</si>
  <si>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</si>
  <si>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</si>
  <si>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</si>
  <si>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</si>
  <si>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</si>
  <si>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</si>
  <si>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</si>
  <si>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</si>
  <si>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</si>
  <si>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</si>
  <si>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</si>
  <si>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</si>
  <si>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</si>
  <si>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</si>
  <si>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</si>
  <si>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</si>
  <si>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</si>
  <si>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</si>
  <si>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</si>
  <si>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</si>
  <si>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</si>
  <si>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</si>
  <si>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</si>
  <si>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</si>
  <si>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</si>
  <si>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</si>
  <si>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</si>
  <si>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</si>
  <si>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</si>
  <si>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</si>
  <si>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</si>
  <si>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</si>
  <si>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</si>
  <si>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</si>
  <si>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</si>
  <si>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</si>
  <si>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</si>
  <si>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</si>
  <si>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</si>
  <si>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</si>
  <si>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</si>
  <si>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</si>
  <si>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</si>
  <si>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</si>
  <si>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</si>
  <si>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</si>
  <si>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</si>
  <si>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</si>
  <si>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</si>
  <si>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</si>
  <si>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</si>
  <si>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</si>
  <si>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</si>
  <si>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</si>
  <si>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</si>
  <si>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</si>
  <si>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</si>
  <si>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</si>
  <si>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</si>
  <si>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</si>
  <si>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</si>
  <si>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</si>
  <si>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</si>
  <si>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</si>
  <si>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</si>
  <si>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</si>
  <si>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</si>
  <si>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</si>
  <si>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</si>
  <si>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</si>
  <si>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</si>
  <si>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</si>
  <si>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</si>
  <si>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</si>
  <si>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</si>
  <si>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</si>
  <si>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</si>
  <si>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</si>
  <si>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</si>
  <si>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</si>
  <si>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</si>
  <si>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</si>
  <si>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</si>
  <si>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</si>
  <si>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</si>
  <si>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</si>
  <si>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</si>
  <si>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</si>
  <si>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</si>
  <si>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</si>
  <si>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</si>
  <si>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</si>
  <si>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</si>
  <si>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</si>
  <si>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</si>
  <si>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</si>
  <si>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</si>
  <si>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</si>
  <si>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</si>
  <si>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</si>
  <si>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</si>
  <si>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</si>
  <si>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</si>
  <si>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</si>
  <si>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</si>
  <si>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</si>
  <si>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</si>
  <si>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</si>
  <si>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</si>
  <si>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</si>
  <si>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</si>
  <si>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</si>
  <si>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</si>
  <si>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</si>
  <si>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</si>
  <si>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</si>
  <si>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</si>
  <si>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</si>
  <si>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</si>
  <si>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</si>
  <si>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</si>
  <si>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</si>
  <si>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</si>
  <si>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</si>
  <si>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</si>
  <si>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</si>
  <si>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</si>
  <si>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</si>
  <si>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</si>
  <si>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</si>
  <si>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</si>
  <si>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</si>
  <si>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</si>
  <si>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</si>
  <si>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</si>
  <si>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</si>
  <si>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</si>
  <si>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</si>
  <si>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</si>
  <si>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</si>
  <si>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</si>
  <si>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</si>
  <si>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</si>
  <si>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</si>
  <si>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</si>
  <si>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</si>
  <si>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</si>
  <si>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</si>
  <si>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</si>
  <si>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</si>
  <si>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</si>
  <si>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</si>
  <si>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</si>
  <si>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</si>
  <si>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</si>
  <si>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</si>
  <si>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</si>
  <si>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</si>
  <si>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</si>
  <si>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</si>
  <si>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</si>
  <si>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</si>
  <si>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</si>
  <si>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</si>
  <si>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</si>
  <si>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</si>
  <si>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</si>
  <si>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</si>
  <si>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</si>
  <si>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</si>
  <si>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</si>
  <si>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</si>
  <si>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</si>
  <si>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</si>
  <si>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</si>
  <si>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</si>
  <si>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</si>
  <si>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</si>
  <si>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</si>
  <si>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</si>
  <si>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</si>
  <si>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</si>
  <si>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</si>
  <si>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</si>
  <si>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</si>
  <si>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</si>
  <si>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</si>
  <si>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</si>
  <si>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</si>
  <si>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</si>
  <si>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</si>
  <si>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</si>
  <si>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</si>
  <si>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</si>
  <si>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</si>
  <si>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</si>
  <si>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</si>
  <si>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</si>
  <si>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</si>
  <si>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</si>
  <si>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</si>
  <si>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</si>
  <si>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</si>
  <si>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</si>
  <si>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</si>
  <si>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</si>
  <si>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</si>
  <si>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</si>
  <si>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</si>
  <si>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</si>
  <si>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</si>
  <si>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</si>
  <si>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</si>
  <si>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</si>
  <si>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</si>
  <si>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</si>
  <si>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</si>
  <si>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</si>
  <si>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</si>
  <si>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</si>
  <si>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</si>
  <si>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</si>
  <si>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</si>
  <si>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</si>
  <si>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</si>
  <si>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</si>
  <si>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</si>
  <si>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</si>
  <si>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</si>
  <si>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</si>
  <si>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</si>
  <si>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</si>
  <si>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</si>
  <si>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</si>
  <si>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</si>
  <si>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</si>
  <si>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</si>
  <si>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</si>
  <si>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</si>
  <si>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</si>
  <si>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</si>
  <si>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</si>
  <si>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</si>
  <si>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</si>
  <si>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</si>
  <si>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</si>
  <si>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</si>
  <si>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</si>
  <si>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</si>
  <si>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</si>
  <si>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</si>
  <si>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</si>
  <si>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</si>
  <si>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</si>
  <si>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</si>
  <si>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</si>
  <si>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</si>
  <si>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</si>
  <si>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</si>
  <si>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</si>
  <si>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</si>
  <si>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</si>
  <si>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</si>
  <si>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</si>
  <si>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</si>
  <si>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</si>
  <si>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</si>
  <si>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</si>
  <si>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</si>
  <si>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</si>
  <si>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</si>
  <si>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</si>
  <si>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</si>
  <si>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</si>
  <si>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</si>
  <si>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</si>
  <si>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</si>
  <si>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</si>
  <si>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</si>
  <si>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</si>
  <si>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</si>
  <si>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</si>
  <si>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</si>
  <si>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</si>
  <si>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</si>
  <si>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</si>
  <si>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</si>
  <si>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</si>
  <si>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</si>
  <si>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</si>
  <si>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</si>
  <si>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</si>
  <si>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</si>
  <si>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</si>
  <si>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</si>
  <si>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</si>
  <si>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</si>
  <si>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</si>
  <si>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</si>
  <si>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</si>
  <si>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</si>
  <si>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</si>
  <si>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</si>
  <si>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</si>
  <si>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</si>
  <si>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</si>
  <si>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</si>
  <si>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</si>
  <si>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</si>
  <si>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</si>
  <si>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</si>
  <si>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</si>
  <si>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</si>
  <si>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</si>
  <si>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</si>
  <si>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</si>
  <si>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</si>
  <si>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</si>
  <si>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</si>
  <si>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</si>
  <si>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</si>
  <si>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</si>
  <si>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</si>
  <si>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</si>
  <si>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</si>
  <si>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</si>
  <si>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</si>
  <si>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</si>
  <si>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</si>
  <si>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</si>
  <si>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</si>
  <si>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</si>
  <si>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</si>
  <si>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</si>
  <si>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</si>
  <si>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</si>
  <si>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</si>
  <si>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</si>
  <si>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</si>
  <si>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</si>
  <si>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</si>
  <si>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</si>
  <si>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</si>
  <si>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</si>
  <si>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</si>
  <si>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</si>
  <si>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</si>
  <si>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</si>
  <si>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</si>
  <si>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</si>
  <si>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</si>
  <si>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</si>
  <si>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</si>
  <si>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</si>
  <si>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</si>
  <si>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</si>
  <si>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</si>
  <si>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</si>
  <si>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</si>
  <si>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</si>
  <si>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</si>
  <si>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</si>
  <si>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</si>
  <si>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</si>
  <si>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</si>
  <si>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</si>
  <si>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</si>
  <si>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</si>
  <si>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</si>
  <si>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</si>
  <si>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</si>
  <si>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</si>
  <si>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</si>
  <si>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</si>
  <si>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</si>
  <si>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</si>
  <si>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</si>
  <si>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</si>
  <si>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</si>
  <si>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</si>
  <si>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</si>
  <si>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</si>
  <si>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</si>
  <si>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</si>
  <si>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</si>
  <si>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</si>
  <si>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</si>
  <si>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</si>
  <si>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</si>
  <si>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</si>
  <si>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</si>
  <si>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</si>
  <si>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</si>
  <si>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</si>
  <si>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</si>
  <si>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</si>
  <si>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</si>
  <si>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</si>
  <si>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</si>
  <si>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</si>
  <si>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</si>
  <si>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</si>
  <si>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</si>
  <si>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</si>
  <si>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</si>
  <si>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</si>
  <si>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</si>
  <si>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</si>
  <si>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</si>
  <si>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</si>
  <si>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</si>
  <si>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</si>
  <si>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</si>
  <si>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</si>
  <si>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</si>
  <si>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</si>
  <si>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</si>
  <si>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</si>
  <si>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</si>
  <si>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</si>
  <si>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</si>
  <si>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</si>
  <si>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</si>
  <si>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</si>
  <si>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</si>
  <si>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</si>
  <si>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</si>
  <si>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</si>
  <si>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</si>
  <si>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</si>
  <si>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</si>
  <si>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</si>
  <si>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</si>
  <si>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</si>
  <si>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</si>
  <si>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</si>
  <si>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</si>
  <si>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</si>
  <si>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</si>
  <si>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</si>
  <si>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</si>
  <si>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</si>
  <si>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</si>
  <si>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</si>
  <si>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</si>
  <si>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</si>
  <si>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</si>
  <si>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</si>
  <si>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</si>
  <si>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</si>
  <si>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</si>
  <si>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</si>
  <si>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</si>
  <si>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</si>
  <si>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</si>
  <si>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</si>
  <si>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</si>
  <si>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</si>
  <si>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</si>
  <si>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</si>
  <si>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</si>
  <si>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</si>
  <si>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</si>
  <si>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</si>
  <si>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</si>
  <si>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</si>
  <si>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</si>
  <si>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</si>
  <si>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</si>
  <si>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</si>
  <si>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</si>
  <si>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</si>
  <si>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</si>
  <si>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</si>
  <si>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</si>
  <si>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</si>
  <si>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</si>
  <si>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</si>
  <si>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</si>
  <si>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</si>
  <si>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</si>
  <si>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</si>
  <si>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</si>
  <si>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</si>
  <si>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</si>
  <si>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</si>
  <si>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</si>
  <si>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</si>
  <si>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</si>
  <si>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</si>
  <si>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</si>
  <si>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</si>
  <si>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</si>
  <si>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</si>
  <si>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</si>
  <si>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</si>
  <si>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</si>
  <si>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</si>
  <si>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</si>
  <si>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</si>
  <si>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</si>
  <si>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</si>
  <si>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</si>
  <si>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</si>
  <si>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</si>
  <si>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</si>
  <si>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</si>
  <si>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</si>
  <si>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</si>
  <si>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</si>
  <si>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</si>
  <si>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</si>
  <si>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</si>
  <si>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</si>
  <si>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</si>
  <si>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</si>
  <si>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</si>
  <si>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</si>
  <si>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</si>
  <si>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</si>
  <si>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</si>
  <si>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</si>
  <si>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</si>
  <si>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</si>
  <si>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</si>
  <si>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</si>
  <si>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</si>
  <si>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</si>
  <si>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</si>
  <si>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</si>
  <si>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</si>
  <si>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</si>
  <si>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</si>
  <si>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</si>
  <si>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</si>
  <si>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</si>
  <si>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</si>
  <si>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</si>
  <si>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</si>
  <si>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</si>
  <si>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</si>
  <si>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</si>
  <si>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</si>
  <si>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</si>
  <si>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</si>
  <si>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</si>
  <si>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</si>
  <si>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</si>
  <si>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</si>
  <si>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</si>
  <si>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</si>
  <si>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</si>
  <si>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</si>
  <si>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</si>
  <si>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</si>
  <si>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</si>
  <si>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</si>
  <si>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</si>
  <si>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</si>
  <si>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</si>
  <si>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</si>
  <si>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</si>
  <si>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</si>
  <si>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</si>
  <si>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</si>
  <si>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</si>
  <si>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</si>
  <si>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</si>
  <si>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</si>
  <si>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</si>
  <si>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</si>
  <si>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</si>
  <si>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</si>
  <si>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</si>
  <si>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</si>
  <si>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</si>
  <si>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</si>
  <si>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</si>
  <si>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</si>
  <si>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</si>
  <si>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</si>
  <si>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</si>
  <si>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</si>
  <si>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</si>
  <si>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</si>
  <si>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</si>
  <si>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</si>
  <si>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</si>
  <si>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</si>
  <si>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</si>
  <si>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</si>
  <si>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</si>
  <si>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</si>
  <si>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</si>
  <si>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</si>
  <si>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</si>
  <si>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</si>
  <si>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</si>
  <si>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</si>
  <si>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</si>
  <si>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</si>
  <si>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</si>
  <si>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</si>
  <si>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</si>
  <si>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</si>
  <si>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</si>
  <si>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</si>
  <si>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</si>
  <si>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</si>
  <si>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</si>
  <si>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</si>
  <si>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</si>
  <si>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</si>
  <si>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</si>
  <si>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</si>
  <si>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</si>
  <si>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</si>
  <si>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</si>
  <si>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</si>
  <si>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</si>
  <si>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</si>
  <si>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</si>
  <si>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</si>
  <si>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</si>
  <si>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</si>
  <si>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</si>
  <si>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</si>
  <si>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</si>
  <si>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</si>
  <si>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</si>
  <si>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</si>
  <si>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</si>
  <si>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</si>
  <si>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</si>
  <si>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</si>
  <si>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</si>
  <si>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</si>
  <si>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</si>
  <si>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</si>
  <si>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</si>
  <si>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</si>
  <si>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</si>
  <si>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</si>
  <si>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</si>
  <si>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</si>
  <si>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</si>
  <si>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</si>
  <si>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</si>
  <si>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</si>
  <si>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</si>
  <si>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</si>
  <si>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</si>
  <si>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</si>
  <si>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</si>
  <si>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</si>
  <si>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</si>
  <si>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</si>
  <si>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</si>
  <si>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</si>
  <si>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</si>
  <si>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</si>
  <si>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</si>
  <si>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</si>
  <si>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</si>
  <si>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</si>
  <si>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</si>
  <si>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</si>
  <si>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</si>
  <si>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</si>
  <si>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</si>
  <si>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</si>
  <si>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</si>
  <si>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</si>
  <si>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</si>
  <si>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</si>
  <si>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</si>
  <si>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</si>
  <si>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</si>
  <si>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</si>
  <si>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</si>
  <si>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</si>
  <si>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</si>
  <si>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</si>
  <si>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</si>
  <si>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</si>
  <si>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</si>
  <si>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</si>
  <si>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</si>
  <si>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</si>
  <si>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</si>
  <si>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</si>
  <si>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</si>
  <si>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</si>
  <si>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</si>
  <si>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</si>
  <si>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</si>
  <si>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</si>
  <si>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</si>
  <si>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</si>
  <si>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</si>
  <si>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</si>
  <si>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</si>
  <si>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</si>
  <si>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</si>
  <si>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</si>
  <si>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</si>
  <si>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</si>
  <si>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</si>
  <si>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</si>
  <si>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</si>
  <si>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</si>
  <si>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</si>
  <si>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</si>
  <si>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</si>
  <si>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</si>
  <si>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</si>
  <si>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</si>
  <si>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</si>
  <si>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</si>
  <si>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</si>
  <si>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</si>
  <si>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</si>
  <si>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</si>
  <si>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</si>
  <si>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</si>
  <si>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</si>
  <si>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</si>
  <si>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</si>
  <si>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</si>
  <si>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</si>
  <si>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</si>
  <si>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</si>
  <si>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</si>
  <si>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</si>
  <si>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</si>
  <si>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</si>
  <si>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</si>
  <si>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</si>
  <si>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</si>
  <si>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</si>
  <si>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</si>
  <si>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</si>
  <si>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</si>
  <si>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</si>
  <si>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</si>
  <si>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</si>
  <si>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</si>
  <si>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</si>
  <si>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</si>
  <si>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</si>
  <si>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</si>
  <si>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</si>
  <si>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</si>
  <si>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</si>
  <si>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</si>
  <si>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</si>
  <si>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</si>
  <si>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</si>
  <si>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</si>
  <si>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</si>
  <si>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</si>
  <si>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</si>
  <si>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</si>
  <si>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</si>
  <si>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</si>
  <si>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</si>
  <si>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</si>
  <si>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</si>
  <si>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</si>
  <si>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</si>
  <si>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</si>
  <si>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</si>
  <si>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</si>
  <si>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</si>
  <si>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</si>
  <si>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</si>
  <si>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</si>
  <si>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</si>
  <si>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</si>
  <si>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</si>
  <si>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</si>
  <si>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</si>
  <si>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</si>
  <si>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</si>
  <si>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</si>
  <si>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</si>
  <si>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</si>
  <si>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</si>
  <si>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</si>
  <si>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</si>
  <si>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</si>
  <si>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</si>
  <si>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</si>
  <si>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</si>
  <si>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</si>
  <si>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</si>
  <si>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</si>
  <si>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</si>
  <si>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</si>
  <si>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</si>
  <si>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</si>
  <si>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</si>
  <si>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</si>
  <si>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</si>
  <si>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</si>
  <si>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</si>
  <si>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</si>
  <si>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</si>
  <si>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</si>
  <si>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</si>
  <si>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</si>
  <si>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</si>
  <si>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</si>
  <si>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</si>
  <si>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</si>
  <si>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</si>
  <si>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</si>
  <si>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</si>
  <si>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</si>
  <si>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</si>
  <si>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</si>
  <si>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</si>
  <si>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</si>
  <si>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</si>
  <si>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</si>
  <si>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</si>
  <si>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</si>
  <si>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</si>
  <si>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</si>
  <si>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</si>
  <si>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</si>
  <si>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</si>
  <si>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</si>
  <si>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</si>
  <si>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</si>
  <si>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</si>
  <si>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</si>
  <si>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</si>
  <si>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</si>
  <si>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</si>
  <si>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</si>
  <si>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</si>
  <si>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</si>
  <si>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</si>
  <si>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</si>
  <si>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</si>
  <si>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</si>
  <si>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</si>
  <si>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</si>
  <si>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</si>
  <si>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</si>
  <si>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</si>
  <si>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</si>
  <si>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</si>
  <si>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</si>
  <si>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</si>
  <si>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</si>
  <si>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</si>
  <si>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</si>
  <si>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</si>
  <si>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</si>
  <si>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</si>
  <si>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</si>
  <si>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</si>
  <si>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</si>
  <si>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</si>
  <si>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</si>
  <si>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</si>
  <si>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</si>
  <si>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</si>
  <si>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</si>
  <si>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</si>
  <si>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</si>
  <si>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</si>
  <si>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</si>
  <si>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</si>
  <si>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</si>
  <si>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</si>
  <si>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</si>
  <si>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</si>
  <si>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</si>
  <si>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</si>
  <si>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</si>
  <si>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</si>
  <si>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</si>
  <si>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</si>
  <si>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</si>
  <si>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</si>
  <si>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</si>
  <si>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</si>
  <si>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</si>
  <si>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</si>
  <si>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</si>
  <si>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</si>
  <si>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</si>
  <si>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</si>
  <si>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</si>
  <si>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</si>
  <si>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</si>
  <si>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</si>
  <si>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</si>
  <si>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</si>
  <si>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</si>
  <si>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</si>
  <si>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</si>
  <si>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</si>
  <si>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</si>
  <si>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</si>
  <si>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</si>
  <si>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</si>
  <si>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</si>
  <si>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</si>
  <si>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</si>
  <si>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</si>
  <si>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</si>
  <si>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</si>
  <si>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</si>
  <si>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</si>
  <si>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</si>
  <si>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</si>
  <si>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</si>
  <si>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</si>
  <si>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</si>
  <si>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</si>
  <si>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</si>
  <si>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</si>
  <si>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</si>
  <si>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</si>
  <si>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</si>
  <si>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</si>
  <si>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</si>
  <si>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</si>
  <si>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</si>
  <si>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</si>
  <si>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</si>
  <si>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</si>
  <si>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</si>
  <si>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</si>
  <si>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</si>
  <si>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</si>
  <si>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</si>
  <si>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</si>
  <si>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</si>
  <si>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</si>
  <si>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</si>
  <si>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</si>
  <si>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</si>
  <si>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</si>
  <si>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</si>
  <si>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</si>
  <si>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</si>
  <si>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</si>
  <si>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</si>
  <si>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</si>
  <si>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</si>
  <si>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</si>
  <si>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</si>
  <si>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</si>
  <si>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</si>
  <si>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</si>
  <si>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</si>
  <si>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</si>
  <si>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</si>
  <si>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</si>
  <si>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</si>
  <si>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</si>
  <si>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</si>
  <si>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</si>
  <si>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</si>
  <si>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</si>
  <si>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</si>
  <si>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</si>
  <si>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</si>
  <si>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</si>
  <si>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</si>
  <si>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</si>
  <si>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</si>
  <si>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</si>
  <si>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</si>
  <si>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</si>
  <si>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</si>
  <si>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</si>
  <si>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</si>
  <si>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</si>
  <si>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</si>
  <si>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</si>
  <si>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</si>
  <si>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</si>
  <si>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</si>
  <si>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</si>
  <si>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</si>
  <si>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</si>
  <si>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</si>
  <si>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</si>
  <si>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</si>
  <si>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</si>
  <si>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</si>
  <si>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</si>
  <si>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</si>
  <si>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</si>
  <si>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</si>
  <si>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</si>
  <si>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</si>
  <si>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</si>
  <si>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</si>
  <si>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</si>
  <si>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</si>
  <si>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</si>
  <si>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</si>
  <si>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</si>
  <si>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</si>
  <si>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</si>
  <si>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</si>
  <si>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</si>
  <si>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</si>
  <si>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</si>
  <si>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</si>
  <si>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</si>
  <si>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</si>
  <si>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</si>
  <si>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</si>
  <si>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</si>
  <si>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</si>
  <si>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</si>
  <si>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</si>
  <si>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</si>
  <si>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</si>
  <si>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</si>
  <si>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</si>
  <si>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</si>
  <si>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</si>
  <si>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</si>
  <si>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</si>
  <si>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</si>
  <si>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</si>
  <si>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</si>
  <si>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</si>
  <si>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</si>
  <si>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</si>
  <si>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</si>
  <si>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</si>
  <si>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</si>
  <si>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</si>
  <si>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</si>
  <si>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</si>
  <si>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</si>
  <si>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</si>
  <si>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</si>
  <si>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</si>
  <si>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</si>
  <si>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</si>
  <si>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</si>
  <si>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</si>
  <si>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</si>
  <si>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</si>
  <si>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</si>
  <si>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</si>
  <si>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</si>
  <si>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</si>
  <si>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</si>
  <si>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</si>
  <si>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</si>
  <si>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</si>
  <si>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</si>
  <si>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</si>
  <si>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</si>
  <si>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</si>
  <si>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</si>
  <si>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</si>
  <si>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</si>
  <si>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</si>
  <si>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</si>
  <si>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</si>
  <si>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</si>
  <si>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</si>
  <si>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</si>
  <si>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</si>
  <si>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</si>
  <si>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</si>
  <si>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</si>
  <si>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</si>
  <si>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</si>
  <si>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</si>
  <si>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</si>
  <si>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</si>
  <si>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</si>
  <si>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</si>
  <si>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</si>
  <si>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</si>
  <si>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</si>
  <si>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</si>
  <si>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</si>
  <si>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</si>
  <si>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</si>
  <si>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</si>
  <si>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</si>
  <si>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</si>
  <si>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</si>
  <si>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</si>
  <si>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</si>
  <si>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</si>
  <si>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</si>
  <si>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</si>
  <si>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</si>
  <si>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</si>
  <si>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</si>
  <si>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</si>
  <si>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</si>
  <si>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</si>
  <si>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</si>
  <si>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</si>
  <si>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</si>
  <si>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</si>
  <si>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</si>
  <si>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</si>
  <si>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</si>
  <si>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</si>
  <si>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</si>
  <si>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</si>
  <si>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</si>
  <si>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</si>
  <si>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</si>
  <si>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</si>
  <si>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</si>
  <si>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</si>
  <si>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</si>
  <si>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</si>
  <si>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</si>
  <si>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</si>
  <si>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</si>
  <si>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</si>
  <si>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</si>
  <si>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</si>
  <si>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</si>
  <si>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</si>
  <si>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</si>
  <si>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</si>
  <si>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</si>
  <si>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</si>
  <si>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</si>
  <si>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</si>
  <si>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</si>
  <si>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</si>
  <si>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</si>
  <si>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</si>
  <si>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</si>
  <si>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</si>
  <si>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</si>
  <si>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</si>
  <si>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</si>
  <si>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</si>
  <si>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</si>
  <si>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</si>
  <si>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</si>
  <si>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</si>
  <si>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</si>
  <si>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</si>
  <si>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</si>
  <si>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</si>
  <si>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</si>
  <si>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</si>
  <si>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</si>
  <si>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</si>
  <si>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</si>
  <si>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</si>
  <si>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</si>
  <si>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</si>
  <si>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</si>
  <si>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</si>
  <si>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</si>
  <si>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</si>
  <si>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</si>
  <si>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</si>
  <si>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</si>
  <si>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</si>
  <si>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</si>
  <si>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</si>
  <si>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</si>
  <si>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</si>
  <si>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</si>
  <si>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</si>
  <si>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</si>
  <si>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</si>
  <si>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</si>
  <si>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</si>
  <si>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</si>
  <si>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</si>
  <si>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</si>
  <si>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</si>
  <si>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</si>
  <si>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</si>
  <si>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</si>
  <si>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</si>
  <si>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</si>
  <si>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</si>
  <si>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</si>
  <si>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</si>
  <si>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</si>
  <si>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</si>
  <si>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</si>
  <si>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</si>
  <si>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</si>
  <si>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</si>
  <si>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</si>
  <si>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</si>
  <si>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</si>
  <si>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</si>
  <si>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</si>
  <si>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</si>
  <si>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</si>
  <si>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</si>
  <si>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</si>
  <si>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</si>
  <si>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</si>
  <si>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</si>
  <si>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</si>
  <si>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</si>
  <si>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</si>
  <si>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</si>
  <si>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</si>
  <si>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</si>
  <si>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</si>
  <si>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</si>
  <si>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</si>
  <si>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</si>
  <si>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</si>
  <si>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</si>
  <si>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</si>
  <si>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</si>
  <si>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</si>
  <si>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</si>
  <si>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</si>
  <si>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</si>
  <si>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</si>
  <si>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</si>
  <si>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</si>
  <si>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</si>
  <si>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</si>
  <si>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</si>
  <si>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</si>
  <si>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</si>
  <si>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</si>
  <si>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</si>
  <si>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</si>
  <si>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</si>
  <si>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</si>
  <si>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</si>
  <si>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</si>
  <si>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</si>
  <si>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</si>
  <si>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</si>
  <si>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</si>
  <si>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</si>
  <si>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</si>
  <si>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</si>
  <si>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</si>
  <si>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</si>
  <si>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</si>
  <si>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</si>
  <si>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</si>
  <si>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</si>
  <si>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</si>
  <si>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</si>
  <si>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</si>
  <si>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</si>
  <si>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</si>
  <si>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</si>
  <si>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</si>
  <si>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</si>
  <si>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</si>
  <si>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</si>
  <si>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</si>
  <si>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</si>
  <si>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</si>
  <si>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</si>
  <si>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</si>
  <si>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</si>
  <si>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</si>
  <si>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</si>
  <si>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</si>
  <si>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</si>
  <si>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</si>
  <si>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</si>
  <si>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</si>
  <si>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</si>
  <si>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</si>
  <si>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</si>
  <si>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</si>
  <si>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</si>
  <si>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</si>
  <si>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</si>
  <si>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</si>
  <si>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</si>
  <si>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</si>
  <si>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</si>
  <si>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</si>
  <si>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</si>
  <si>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</si>
  <si>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</si>
  <si>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</si>
  <si>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</si>
  <si>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</si>
  <si>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</si>
  <si>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</si>
  <si>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</si>
  <si>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</si>
  <si>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</si>
  <si>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</si>
  <si>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</si>
  <si>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</si>
  <si>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</si>
  <si>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</si>
  <si>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</si>
  <si>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</si>
  <si>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</si>
  <si>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</si>
  <si>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</si>
  <si>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</si>
  <si>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</si>
  <si>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</si>
  <si>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</si>
  <si>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</si>
  <si>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</si>
  <si>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</si>
  <si>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</si>
  <si>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</si>
  <si>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</si>
  <si>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</si>
  <si>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</si>
  <si>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</si>
  <si>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</si>
  <si>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</si>
  <si>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</si>
  <si>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</si>
  <si>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</si>
  <si>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</si>
  <si>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</si>
  <si>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</si>
  <si>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</si>
  <si>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</si>
  <si>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</si>
  <si>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</si>
  <si>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</si>
  <si>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</si>
  <si>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</si>
  <si>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</si>
  <si>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</si>
  <si>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</si>
  <si>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</si>
  <si>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</si>
  <si>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</si>
  <si>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</si>
  <si>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</si>
  <si>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</si>
  <si>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</si>
  <si>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</si>
  <si>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</si>
  <si>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</si>
  <si>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</si>
  <si>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</si>
  <si>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</si>
  <si>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</si>
  <si>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</si>
  <si>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</si>
  <si>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</si>
  <si>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</si>
  <si>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</si>
  <si>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</si>
  <si>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</si>
  <si>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</si>
  <si>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</si>
  <si>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</si>
  <si>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</si>
  <si>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</si>
  <si>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</si>
  <si>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</si>
  <si>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</si>
  <si>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</si>
  <si>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</si>
  <si>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</si>
  <si>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</si>
  <si>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</si>
  <si>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</si>
  <si>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</si>
  <si>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</si>
  <si>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</si>
  <si>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</si>
  <si>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</si>
  <si>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</si>
  <si>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</si>
  <si>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</si>
  <si>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</si>
  <si>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may-24</t>
  </si>
  <si>
    <t>Anexos Técnicos Dependientes</t>
  </si>
  <si>
    <t>jun-24</t>
  </si>
  <si>
    <t>jul-24</t>
  </si>
  <si>
    <t>ago-24</t>
  </si>
  <si>
    <t>sep-24</t>
  </si>
  <si>
    <t>oct-24</t>
  </si>
  <si>
    <t>nov-24</t>
  </si>
  <si>
    <t>dic-24</t>
  </si>
  <si>
    <t>ene-25</t>
  </si>
  <si>
    <t>feb-25</t>
  </si>
  <si>
    <t>mar-25</t>
  </si>
  <si>
    <t>abr-25</t>
  </si>
  <si>
    <t>ABR</t>
  </si>
  <si>
    <t>may-25</t>
  </si>
  <si>
    <t>MAY</t>
  </si>
  <si>
    <t>jun-25</t>
  </si>
  <si>
    <t>Fecha de corte: 15 de agosto de 2025</t>
  </si>
  <si>
    <t>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</si>
</sst>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3" fontId="3"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6" fillId="2" borderId="0" xfId="0" applyFont="1" applyFill="1" applyAlignment="1">
      <alignment horizontal="center"/>
    </xf>
    <xf numFmtId="0" fontId="4" fillId="0" borderId="15" xfId="0" applyFont="1" applyBorder="1" applyAlignment="1">
      <alignment horizontal="center" vertical="center" readingOrder="1"/>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5264487</c:v>
                </c:pt>
                <c:pt idx="1">
                  <c:v>3975942</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5225299</c:v>
                </c:pt>
                <c:pt idx="1">
                  <c:v>3981038</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1174432</c:v>
                </c:pt>
                <c:pt idx="1">
                  <c:v>1206652</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1187822</c:v>
                </c:pt>
                <c:pt idx="1">
                  <c:v>1241085</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3HpZk+QqluZfuZbPo7wgQIiyqjYb5Ht47JHriywyMxIQCCSB1l8/J6tu19LT3Tb9Oo/ucsmlw+F8
m/78ffnTd/f2Ovy2tM7HP31f/vJOp9T96fff43f91r7G9635PoQYfqb330P7e/j503x/+/3H8Dob
r37PEaa/f9evQ3pb3v3bn+Fq6i3sXtPr3ieT1sfxbVif3uLoUvxvj/4XB397++tlXtbu7S/vXn+0
xu9MTIP5nt79cej84y/vMMKoEDl999vv/3ydP35x99rCybdv6fU/P+ftNaa/vMs4fo84p4iXpBCY
oiJ/99v89rdD9L0gROSCUkKYIJy9+82HIem/vIMjOS2I4AiXlOQF5u9+i2H8dQi/LxDOqYBTc5pz
wcXfC/QQ3KqC/3tJ/vj8mx/bh2B8inDhQrz7rfvb7349I2MlLkshOEeCiBLhgsDx769PsArwc/y/
lmSmmSvhd4pQinYk8WKRU2P9KsvIR1cVrhxe+9DP2X5Y8+JBYI1+6lAW15m4brpOddl16VCrId0U
kaiHJZjlU8tS8wPnqX7Np2V7Wdt8bKVhXXFAtJsPQ7mKu1ENet1Rw9ut8qlfq2LizUXrPj3nOPdH
VAzh1OPJ7ALi8z7fht7IrI/ksLK6/t55176VUJE9qcfhvl1Iutl0QpfMF8t918327KdcH5FS/FMc
OT8YU/r71BfmW5GJUCG2pM+YWHNfhMCridPcSEPKgUql5vU1GkpuTVGu93VgphqoMLM0tOz3ph22
ami2qUqzc+dJsea0hjK+zVSpvcpp8yF3vtlpN+ivCxvH/ajrWBUFpbejb4unppmoJG6NX9p6Ll6x
Cw7L0JH2sOU8Py8iKz7a1ZBt3+Y6XBPu6E2TG/fc2MgauXZFdzPFXh1tM+Vnk4biktliuyjKViO7
Gfm3ErfxarAohz3KscLS9Z17wmjgt9rwTcgxz5YHM7aTqNZttLerUvhh5D46qQpW7KBY5CIm296s
czn+KEeHjIydq29Eptuj84rL2Sz2dRRrfkfM2N8VeaH32dj1X/y05Y88JvfB1Kk8C4KotG29fu7w
ar9kS1KPrXPtDztP7rIJXR9XNpY/qbNTkHoTS1ONtskK6b35xLNCIJlveLryOaBbV1t0XkZBzgZv
9HnKoH8rlZC/MYUQZ1pO42kL0/QMhcha6ROaT3mJ8dOW2GJluSn2fY2ZeM51ZphEMe9CRcQ4oQq5
2L+geZsPfcO7I+0tOef5UtwzOpcfvRpnu8tJuz3zMjSPaarXh4LRLErreemkTazeI4FyVW1DFrSc
u2zcZ6qc074vBvap5Zjs+dr5m2lR7anPxHZq/ZrBXZW+/wSr30eJfdGNUpXLUFFC88ceN6Us5nzr
ZReMvWTKqqfel8xKn3G6iyuuB0mzbWkvrZ7xYQnL9EFEUd6XwXtoGhUrHqZQy5wwdk8jKk6Tb9zN
2nJiZeCMnEpGm1ZSlC87Mmt9wl6nuzZP5Y9yKfHBKsRvtlURXyGq+M1cQwtS1RAiB9ZtRnI0jgKe
WI1o0N1ls244zFM2XbtVudssd/imhrbGl4Dper85utFDuaDGVDnt2MOclWRfCI1/YF/yfGcC7O/D
NsNmyXmWdLWqpmyqREvWXhxaI5RpQtlnrS3TVVf75dLk/fSFOipsxWcf6woLnLwchFt6GbdVqP1W
pvVDbAPcr2rX/seQCqNlu4jx0zq5fjnANOC5dItZvrazhgLT5OhHj0i8oljrUjp44vPKzPzKi6x9
o4F1L7Dc6lT3s7kRJtbXNZWEwFzr8aPO84Chnzv/rc76+UblIV4LxskBZ6r44gfmkyQT7tZKkLxN
MmekJdW0LfW+niitjHPsKlKbjsKF9sxS1lRuJX7X9anz0ox2vrVqratUzJ+nHOvnpWvH3bb6cLuI
1d1MtGFfl4aTKqx0+lrQsY1ydUuRf25W3zW7qacDl3ZlKpe9n/HX3LS+mysz+C57aQrTT5IvPZa8
5PNyGthomrvBk83JMrRO7zjhbtuXnJh+p2LuPqWY0VmOVncKhs5YP1K4nZvYLb3ZQY/Ep6ks8EO/
olbLoW7EB++Xjsp+MbiUGd3SAnMl6A9xxgZLXLthLwxrbuc+BgH7IMEcCr5sHuqBZm9k2Jphb6a8
7Xba9rB9OoWGh1Wb8JINmB1JIvkGG7EeqyFTn3hjykduTBvgsWpAnU1noZF2Ya0+bHpQH8S8rndN
A2g4p0hugdjAbek2fWyaGV2oyuonbPKx3g14oVCclWRvbpv53nes2NdbOZzoZtOxbpbmqnS+kYoV
HWzbRgdZi7AcTc7JGa24PNuiwZ3MmhgOo8o8nKgSTA3f9TteT8WFh5jtljbM13yirAoDLeWik70X
0U3HgmUwklMN0wJ3JDvA2OQXpZirtDfxtLpkj73p+lPArsNP3nHOpejWYOWQWtfvPM3F1c+rz47W
LVFJ7WKDJEuoZ7JFGDPZIzQGyToVr4OjXbcvBZ2c9ANx92ql+oufx7jJLpb5sp+26J5LEtxDAvCH
nTUj2J2zJ/16yKzGnxjJ9Vy1ec/9sV+LcZGwBP4YuC2/8Trab1BCL3bOmBGm60pGyVrWeCn6dduF
uoeGrV0Md7UoG1ZNIrIE9zw2j4NZYGaPFqE97MTNn5jt0cm3IlmYDiWUqV6mT/NGXC6HpmdMatO1
07FOCNtdYAUATkZHLZFyQDDWra5qZedzsRV43GM00adp1LiRhYr8Ohs2YEnGfv3UZRa3laVWjVAU
QYKkNVfjzgU73lk3h4dGeV7A/3d5lKKtO7WPA1FZlXUJIGQd6wdf+FlUdknY7fps7soKxzheU+HE
5xwt9psy8MxY6+3nOv51yKflxdF1PsYCZU8b7fqs4lmMVqqw6Bu12TqXfyW2v/+NXP8Ld/weunUw
Sv/Brv/+8d/uuzf/nIa3t3T72v3516n/OPavH4GE/nHlX7T9Xz78Xxz+n9n1/+vB/xGFB877X1P4
/z28jt//MxIPZ/1B4gvxnpICC0Y4YYRhVvyDxOfvScGBOQvGEcH5Pzg8f48RzYkQQPqB4GMEh/7g
8MV7REpCRZGXlJa0BNL97zX4l3UA0fOfcHgg/f+Bw4MKKAgXQMo4kA2K/gOHn3KG0To3YYdp3U77
zc++BO47ha+Y5Xm3z8vFzgM0Zhvbc2xdftX5ML8YNACtmviAph1ux3aVoYTNaeuNqGoYyPgFSPlw
N/UJ74Qp3CmGbnhsRdiqLWRqtyCPJNlwfpqyuMjFluqaZev4oUDlut9m4Og8p/GGcoWqTizDrlyJ
2eEi45JlIwzgpi7nPemg4FJkiP3oWBYrRurOyTGy+VwzK456QqmXyE/r5zgNzaumzlxJjMOj6D2v
NuLpt9xv7U0iHthd1nStksZZ+tDm7XADNGc79lMaf/RE4bti1elKCw+zj+F0m3Jnv3uzxYclEwuQ
ri2V9wBrv+SA6I+ARvqxbY07r4QXhzWf+6biy0CDTH6l9/3C2/tuG8ROFfwhcP6ZCjbP58aF4aHP
gS1LtYzooMI8bbKY5k5UqM5/ANi/KJLFG9+yad+QxlbJl/YyD2nYh1nXJ8UXk1c29ksuTVizIyoH
+wXoGblfegAe6bhBnybb+a/KseGx4Ha4dvOE1iobx/4asc0PXYKihpKnTy3Qj07LflBcySXQtpH5
XKhmpyaXmpMvfSSyTjOsUclDcRxNBpye2/lzv2A1S79l44tY+8bJJTLRSJf5hgO1dvEcgJhOslU1
3ifjsktpA5dO23TKg57ObLDkEDBIMbnZvDlPqFmzncYjFIcZJz4ZtMDi5SN9TK0Ng5xxJOZDu+TL
G25cloHymtt0mLqakT0owSGvOt1nF2ji4SHjAsXK6qFnx7YpUC4Rdv2d4Bbdh1ULqQN1X3VY2nM/
BRBn9VpcekXrXQ8i+46O3VDVW0A7wSz9lPBEJLOo3UO/AecSPTmgPndOAp+Y9mWa9ePmPLvirZ1u
m5kB/QG5t3fNWt6KRbC3ZcjsKj1v1lPZa/JQA4M+WjKQ00izZd9Qnx+UAuweWAlqr1B+n4p2qiiA
4dEsqLeSrGt/4KYjx63R221YyqWQlg7dfsJiOxpYj0OpdVFI3US/szlJjzbfzC7H2DytlPLLBET7
UHLavLJ8nRjwxGa+E2EuqkyXHUBk0RrY3bR71rEfI2jB2B9bW4yHATT9iSG9XSNq41O5IXXOCa+P
5TI2B5sDS5Ij4O5hFbr7XsyWHzLv86MTnrYSGUoXqSmKe8UsMKayHO5It4zHvOTjEQu6Hghe1SGa
LVzE6vsbQYa8l9BM9jzB6l/7JjP7IYshyUkTsYtl7Iwcs80fp2BRJjsP9SfOwL81udoBPPqL6oC7
tzGSJ1xb/BD6Ir6xNKCzIlofc438Nz7a4dl5E3bB8fRIipw9m5bNr1BDeql7U4LGGLmB0VQXh7hM
7X1ifvwUO8Eq4WPzaH+RC7Z1tJFhEvjFd0Yc3LyM1zbvYEG9zr5lWiuYPjnMRtgRJT7Ffk3nmEb7
mTR8aiTDfW6O25oFuzczz5bj/zcw/T2MPv0y7pQJ/p9dM4b/O4CuAiibb+ZfIPrXGf8OzsX7kooc
MYQ5KgUg6t/BucTvS8ZEXjAMII3Lf3LYMHtfloz/Qmcu2K/T/o7OGX2f5+CGiaLESGCCyuJ/BM/o
17X+xWPjTFBcMlHmYNrBNcHN+2ePjdvJRCeM3ZFe9/c46tF3m0RCEZGt0No8+X1n55E/x26a6UnZ
LrA7bMEmkVxN97jrf27bdCZ8+tmkRWWPCxPKVGhdyLrTsTA/y0UdRaOVxIN7FgTfg13B2CEWzi1P
VGBVVKSukT9bBbsVfAOT5yCvMeqYzKKy696TlKYXrxu17XKH+uVjW84uwnRs8JK/TmUIrhpx6UNl
4P62KsOAU3IrtW1uqLZdLY3Hanga9KTiedlyvcncTzX5NgU0dj+n6M10ZMRYKmdt+XJI2bSOkoup
c/sayuCfpq7ZaOV9k56QRX2sXBK9q4JuZ3ZAJONRAja3MF0Csp2cN7C/YKqMyIHILgpehX4M4DRZ
gdGuGfoiVNQ2S3apZ6VFBbdWuLOmnrdSA550+9qpUFfj0oM0s4qPg6nayYNJJpfMmna/dlve7cDH
SurSuLlp7pok1u1j0BYZ9R3FVnzlfvCNbKZiENL3bfbIeqZAoi6hzGRmfXwF5HLwzRi80JJoNIHw
zRwvvyrdzKB882muvw5dbYBQLZEu62GMvm4+0xUbd9sPTKtzotSGnZ/C1lUUALI9OapjvtOCZsOu
LpewfRoK0uA9IIkIu8KnDDvgVX3YQD+huD25OmBokzyh7WWcUf/FqDVrsIwE23aXoWZOh4z6Lv/V
AKKsBEscSuqiLR+0NVNddY0fso9ZD9tnlVuPwW0DmxL9zKyF5+vLueFHMQ9CgKJKTXbp3eTovk0Y
Z6fQIgPaMsNrNNcxIWuAQRrWXqFH66kiOOBW1k0jjkC9tuI0Zu04nDGzyyzbZp0zuWYGs10xuSbF
E64V0+de5+Uva3YO5JX4OegdaOs17fNltOEJHIXN7EnSil2p7gZ7hg1Kyl1qui4ECSalLQBmFCZs
xwawo+E4zItqspPQRxZiRIfeDQbvzQjm7zcLLHD7SpBDdWVIxsi5hGfTh7ZE7XaaLXUTNKVASn8A
feq3/ab4xPc12fQnUc8Ov/ZmcOK1TrGZXvqQbeH7ZjpBAHYXw3e9Hcqu4nZdwwOYrKU+0aAzd3Qh
8knIsC7xuUew1DvNk5s/m6EZ9W7OTeN/sOBE7eWcmXnaDy5RXsvVlIbLJrIc7PM+YCAXRanjuuPT
1syHOW7dcINDvYLXJ7NiWCLMHhg7V4ggXP2owDStwQ3c+vXSGTdtB9QGMe1IBFbw+a+c22q+ZqCU
gXmf6VjWqbLTOHXnNQNqIGtTU3LT6AJBWbQr0sVtGhxUlUTLq5WXEz6XQN0HGdLSrfs+BYMPbGAz
GIDLZGwvV6JpcRJAcvRlTbFD38HkMOXe2BEVh2Uq43YtZtgPNw2yK78Zs27owWsYSyL1otb+CxU1
m3fB8L65aRa9uAunLvtWRrSkw1BvPP8mslAuOwQaxR+HQKjaTQstY78D/9HPDvxAPA5P7dZ18Tsf
yvIFmIfrqs0X6kbhBYPB03TsU+2mEVeqo606R19AnXHvBHhPboA1GUGq830M4GDKrOuyL1ZT4SUC
D7KaISlZJGp5c5ws658ETBxfDVvdpIpRBVzIJTRMYMxP+U0LLTHvYXwNIKZstDejVxpsr24qb0ie
+2udltxLhki7d9zhH5rS9RtbBvDNpgIiG5o0iLEmi/PzQFW+X6d6eYiClKPUcxfACExzU8ddR+si
20E2QOrb3unIdxnt0roHaWHrfWFViq9uoqWvGLgU226gNAIKgMdpTxxtwp62iUbwPoYc9OmxUUWj
GnBNVmHA+KvJui8z3k2XYjbOn+qaFV/nNs/VtWVaOLBU13nof6beZGDadq5NbZVYxL+SFw1DJX0o
87pSuXhQSD+lBt8sougr5OcLX2sit5C/LH351HM6V9DxXnIwpWRDZ3NYWMZBXbWFLKCnTohm5qRC
0V9AQKc9GiEvAQz+nDx7iF159DE9NgF4qgkhygxt026utwLWgzjZ+HSbUXy1rel/uYHzuVT+ngf8
cbD6meG1lHh1b5CVPPZbnHYbyxUsRHxTS/aqiuK+IQBQ7TpXeiXpAtYPk4nm5RXNA/1Eck8gXcDT
ZXD25Cetb0qyoSPrCaCLAxGh+gxEU+x1RTL7DBLzpmzAl8TJgtUVfLeHnEt9RkyNVQlr0imfjszW
/OK6VhxxHtRj8s2sdo3vLJPj7Nv7GRcaHXCd6BHp7odira90tmjpYELtJ1u8msyqq15i2POw9HBl
YXd6bAHO0AYmZdml+1VrsACdv1uXdZEDQMRTMKY4lI7dwcxPrzBqPmcrLqqmIZe5tS+Z0W4/w1of
l6XRsmb6VYQe3+t2AT81zGCgGZAZAw/igNiQv6VmsfebmX/yddEHgVaw8Ry/ZK1+yrdW3BbL9Djl
SEsbPDnacVlhg3dgl3fdKzh09GnVs/4ISNNekmbdLiyWfV5TZm/8FtiRTYKcEqBkZbD/tg5DlLwb
r1vW813Erd9tBNdVTJkC7w/Zb3GCdMq5K4Rvd2lb56vvQ3OY6q6vMvAY92ItX7VVvSw8aAFINCF7
I+0NV1uzB1Df9cSEKoHVf1pAKeWjeYDSzVcKPRXmBFyx795a2AmgkbvT4MtTGtzHYcu/Bd2fmh5s
9zy6W8M2mHGC7YSN163XTWXzoTmDnDk0zj9Yjc6j4t9piueIpgOoLCVFvRzmZTloSExzrdvXJrPD
adbqh+VAEfzSsuO8xPbYrOLzJJYMehof+bwVlSLhuEzNseSq0iMC12IuZ8Dh8ARx9zPkCjf11l0j
KG8Z6sHKtYw3S6MqN8IMzRuVgQJmpEp6soc6s+iUZQS28NQVm1S0LY7Yo/7QCSVe6GbCcwDZ+wm8
t+lZkYTehNf1s1n92FQLGYrz1IRfPLhe00V0HtsPY5eALPFCHNrQlOsvuqNBdi70Wq/AVKdhHF8B
s5YP3JT2CX7iHspUph3Y+Rrc/wGAxC3dAZh4+dZxZE4EuNbJr6K7G9tNfZ5Svd7Z1aaqhuTuZ0FL
+5D8mHbF2vfhDiippfCwGANbHqZUpW2Mn4WqB3fy2G/odpm6tZHK1WsL42wLsZqbdRsObqjFCEae
it8GPxFckVKBgVYWmXJ7OqzTMwNbAib/lPh6hm04pd00usJA3xrfXAj46+xrcIana5Nw0cCUoOGL
AXAe30qIc/mxD85juutX5VVXiTBkRRWxUCXEPVg9GhdhpUOvWiNza8tFmnUxcYfmET2OaBxuPdiH
H1czJECCjl7Q2sObA7YfyhEeIm3FbuQRvOitw2YCVw7k0W6j7RCPPI5pAptxzIDlKNe7QwJmKk5L
D9JBlmONv4Ws+NSU2O9pvvBfHHCBPdPN9wbeBpioeauX/Hlom+W+VnUjhwIvbw6ikxOKqTj2Fjq6
zUhRtaotKlYAEAdLxHmuAyQcTYMvMA5eHKf6aVmG/sGrldwAI2YwhlFzHiZ0DiP67HGBdguI9so0
EI0HSj6mgX2lrivucx6e21DirzrvhgsQXADnNIQdY/18wln2JnqIjiG3fg0b/zZPcdm3s10vjTG6
Albk7xlEezdtN7XHCBv2FtgsGKC5NpWY3fyhW1cgq1swB+AX7c9NuPUAI3yrmtboA3Sl+yUnRvzY
bQ07JYgvwGAasieQFWg/i8ntDIioG8backdFZ1uAp7KIoH1QdomKsSARxI4AEDE7FwuBVuybePS/
fFWq6K3rm072nE/XnNdD1Q4lhkQUBf0iPAo3bOyAHm64hMFbtLdlUfeAOvOPPol5v5ZLczS+Xs7C
t2UVSPoIc0HDg5UH9wss6mW8ayn7wXsBMbc4sRoCnRXeg+jBxVKEvOGVfvFseh7xDOtuQlMJ20Jg
NIkvqaYQfgInBZAfxd71jErf5l8g3gaUzwSWdAiXgsOUmfUEr5cUILS3ujhlprhbOnI3ZOlj1/Wr
bKPeDYv60HTxVMfJyjEVt1kBbzXk8TP1QBoahO9rml8FfAn+4Nmj8jjjMMsar+FkWb0dNpTvLCo3
UFuzrlDbboe1CHfLal/8NP5YUcRym7tb4F23w4rSLTdAAUhtiSws/SkCxHjlXMyAkeg2z4uz5YLI
1m5kP5GhlxAo3zBFjh24dZCNsvNQo5ekzHEs4D4g0wXhKVI6DllN5UTDd423/jAmMLtqAJGKFyAU
FbwccYA8l0hjmZPwSgirsiUnck3LV7IUu4GvgJPwglaFuuGDUcWHFCN4XatxVQrjS53aI4QjkywI
6o5+4dM5aTHKAQbsuZvdY9qW3WCTqyxgwx4P9aFrchgZWXMnJh8AMcRSDVMj9tFnquraFSLV8YrS
kO97ke3alCGoU95IUEkvQ+ofURHRMQSF5Dr7fM9Q/x3MjSjnkjxuaqnwgl5oIx5AEl5yHe8pExB9
Nstu9kY9dgPpDs3swYgG9SqbPAsVi335yyK2Dz31tIIYwVZFk4+zdO3Ir66JBVzJmEqhYr0GU7TS
MQ9uzahRVUPyMLUlfKXRBnkhutsYv6drPJPFw93Aq0P/h7Tvam5cSZr9RYhAO6D7FY5eEmVmNPOC
GCd47/vX3+Rs3O+IFEOMPfu4oT1TaFcmM6voiqVGeDblTlUi4ObCV/mSFJsWRbNL83gT5sXiaWJ/
EQ00SCUzBkda6rGyp/0IocSSFcRBRbFOWfRF8MU3DQDnpc6+Azs4dGL5mo/dy5I1kx9ro/JSk4KM
LeS6Q3G0lm1i+vYQ5ihx58ntANu7BDotZ4F7cWbshdPwEMIdPNPyUC9ADrI8fB6rOffronwhRr0v
AEsdOarCzTLgn2xyugTA0FtviFS1N02j3iCLa1YNmTjCjT18Qa7KInALaYE0ULabthvrziUNFwWA
h5kFQoOoAJYD/slNVR1CHTO14c9mqccNeAISBaJexsTpaR3+AFY6D76Mai3WJhOIiaLMRtNXcTND
mpaRJFBJOD4aaUh3XHcECYwBzSAgq+dE4hGFyfJm4NBWiznOPnRty31h8TAYjLFTgJuWIoPv4EMQ
8bxfQxfTrYXVF285McS2t2SzAf2NigvE7yqmA94fTaBgcPrISiT+I5RpzhBjsfWIYzb0FK+UKSHo
GvLQhJsxw0JslVYp22VF1h04NYbXgkDNtkozApdN7a4gGwV5yipRidoBwZnUISd5tCnzKcOLUlnY
bsoC5bSlWXcPhZJ5r2moHgD7L8ljnc7dvMl7zfY64XGODS7b7Vy0dNVEs3mXEuQzK2NKotIBPZYT
LwPc5VtsIY6Fcm6HBGL226Sf3+LQLn0UVWSd6YpMXs809SR0JnAHUMIYRnoUhl6gJCueGwgpdjUV
0Ze8mCwv5GlyH7Vm90Ta6FjpcQe84YW2XQtKCMnqYrU8KJPwOU51gPNGHW2xH0s60aAxrMThczQ6
0Ba9FEV6DKPmbuhZ4rKhe+ADiPZZyM2c0js+F0FWMb+yzWZldeJ3ntZbgspgbI3vxSwip5/brY5z
00+t6isSgvualJUvZbK4BLCZZxVd6dKmGFDsgSHsqYW4Z1kByAE/Rx3qURscHVLTw5BIZPhW+q0d
k32GFNIF2Fg5OJO1tVQHK1Nbwxa+0c7SGeW4ALcBrFhA1HHkAhjKUI2ZRyLTRJSE3EhW4eQbElVD
yvXk9K3Nthklyb1CXXAvSpqmyIxqkIlLCelhy/F13CI1wLuq9xo15HuIkFDrFqZ5Z5g8dWk2HkaF
Ks2I6xLbUggni42VlVf7gcdrqccnlqV+FNXHlgIOGgxIy2aer+NmAseYGDsadi+s7rlLdJaBCLKV
bxkQSUCbmGxqixVIncPNZEGRM1vGg+r1125qlDPO4XPKEH857V+N1rhPs753anuWbscB/pYmXaVJ
CYVk3t8NpY3IFhankuIe+OzPasR9tsM7Oy6O6Ux9MOmraFke84lDaFLW4A9t+PUhMzZkoD8Ng0Lf
WEaOtowf0DB+h+BGb9IEHHdroBKusodwsfeLtRz6yNzoWH61Fu0znrx0OV0DNfVa2m14rFelniKH
mqWfQpejuyrdhCGhrm1PB6hX3mjUbQs9H/K0OXZCHOF2jrYRvUR28yZEvq2AAEQMCUhWLPcNzcpV
qlGXLHb7NmYScFeyfBHz7KlWHmxgnV3d/6lsfkKRv7YyPrLGrh1eGhueD8A+jfuI5b/ravSNmeEF
doGYmjUqY6QtOF4B4VhaFYCfaOx2ItqDK33M5xIlZO/rGVpEAPk8rR4myp9yiFAcLroevKr1MJXG
HWPRnZRsw+c5d6y43PTQESEE/+hi/ZiFqPUWJG/Y6mqzNMk+UWJXtfZXaF6/Q0OaQWVTQ2I4tA4w
xsgFP2GuI2gP7gkKPtQnC+RLocEgZcnoqg/Bro0GB/eKoFsTu/7S9cDhSdW1Tt0igWzqF+zqvUzH
7aAHt5fzOq3MnRqRZTUh9HpWHkhe7zIoajkHmoJMMvF0k8XuDHGYA2/wtYDwwonKOgpUxAenAkRr
pOAPRAV57rRCovkSyRNRWv3MoVUASLaP8uFXsvQCFzV/zqANazX327m+T1t23+TQ+y3d7I2AfDMj
3SNn/Z5a6TFPQzfXwGOK/oc9CcMxhcJjpDGwAtqtAIImToHKKh+b+z6Ov9p18lxlbeLMZROt46r9
U41R5p9geKQ4xKuLBNBmXrjJrH7OXfizz0TQRPEz69QPwyQNsEjkgJk5b4z4pOHLv7K6WlwGPCBQ
YrChdsqeOpWssL/TlzC1ugMQVALiAJLVDLWDE5cjTh2eTunOcGzdmH49Wg8QB1PQ3PIe0W3f29Ly
ajDpLE5fFQ8bH7CRuRrT/vsIrHtl8Vi6cHFdwHv5UHKUqGm+GWb+AJmV4dYR1IIdtHF+rfhjYlMT
/jndilm/kC7ULl0GAI1aeqUc7nMpKpRyxQ6ihcesqp0hTAMxjqWzQHYVTGSuZZAsldrpXpPvQ5KE
hwVUHHBibS7CG1GhHk1Tk4NR0TZAHsW21QI5pJx1dJfGEEmUYNF+8XEk7ohq+VVGhtgs0I9ATB1q
vrdYaT+BvdGPvFr0geVDd6LHcLN5KIcnIxnIBnDWvC8ss/0F7qHs3ampeY00JRyDcDDnb31eROsG
9f9O6Zl8a1ve/gC68nNsFqAr9gl7GePQj7lAOI8TE/+zgFZsSR7aHPrxuDOe5cjKVYmwDGFt7kIY
6UfTMBzk1NhrMtX3oja10w0LdbVJUDQUAseSTB4xbADEKTjoiIoXEppwBpbKwRTibQD0GB3UBkee
8S1h7RMYQdxNWy6BVWbsIWGsdwCPmuCgmtxbMhN8dgMxf5aXjVM0duYAmH00qlo6FaR/SsuvS2G1
jsyy71Zq/6yQKLsD5LQuq8dmTcPwKxgRL5dVV6AImn9aif26xNJ4FV21Aq0EYTmHerk3H0NCfrYN
+x3bs6ssbXjMBmDAx+zrMs/Q/kB046UNrRzodBF4hDY34lSNzkbfBW2C45tHtskH/WzH0HwXef/a
Z8Ye0or7biR3fUMXDzfRWkfgUd0yIp1nIbo7bVzkjpF0iWOlIiBlvbNVsq6MFB6/0a+AMO4Lu/2R
m+ZTIhrtkKH6qa3FvCPtuCacP4W4WeA/AeDPDMQgszbMpNt5aTjIAyQzRWi2awG8wh94D05C1ImX
jeOysjk+H5DJA1+qxl1mSF0hIBHfzfaENZQ2DxpaiD9Vk5R7yQbiDPPUbPKIxk+snpKnudTjVlAD
AJic5nvZhzlA35rTPxYusgduML2PABmGTtdaFYSfjSqBEcfp09jQ6I4MRrXrVIfCrzOpAa/Jm/xP
0ULoAAYoNH+qNh8d2Siwgbitrsyb6cHKYwEke6A+K4roS2QkbN9DSLIhmuHOW8VckwBR2LoTAGc3
hl3xB91b3JMVESlgIIJCogOvnEGZ0Z+AdnweZbrxugS6/zyWs59TOaBkTPrhCApuBlavIVQ+DjFD
GCzB3CQOxNtkMyct0M4GpRTE1+lbqxJEc1ayfcO68hTxyj0bK3vLqoWulTKKNzqxaDeSpTmGBFI4
yDezDkZJyevDMkoDxxTLZ2jQ5k2mywYtB/G0JWEj/KxX5osR2az3eDWRVwbqyM3r1jphUOVdTytj
FZJxWoes6laEt+2uIipdddBt9s6iCuaFNTpXCntJH4ylTlonFT3tXezS8FKwin2xTsVXJ2ts6MhQ
NZS6B5JgiOQOki8OZqwf/Elayc4CVw1P2NiIwmysA6mR/2Zml27ERHooehoKSXYlEdkTO0PLSB3m
m9A4qUWpLCbXjCa+a5aYvRUiqiiU3D0rXN6rzCd9hKRci1xVjyTvFtOB1guabsgBT7DPCwFtI90x
mpLvZDTjL2BoM78A/1B7vIkBDWWT/h1Jw/LyjInvzGgjrzGBaubJNH9N86ZCRpqah7SYOyS1UiJT
4eKepvb00Fo61V5eV6nlm4DAAshUIx+9Ki1cnxSPS3tvSAAmkWPTrj1xpHKBVC+zpy3tu2hN5n5d
hrlGKCgjsJT9aKF7JmyH/FE0jSiCsM9StJZEY/mHhIz8Djs1bQc26G9mmFPujmXYfQ8BSXxZ+sIA
BzGyeXFGnchDnbP41P2i0++kzObvZWxWwkcO04udtSgDoa9Q7Vw4XYq3jA9A9eCMk9WNgI0KZORL
3U7IhlgLpbayRxb608xE8zsfI4j6Spq0ehfZMRxCC/6r2YCsQBrVx9pGnRLDWW0yswKcz5YkeZEo
2Ctv4TmDsgLyucIfqrAzViRalBXYAx0hHyonpE5TD/V2PgwL82um+tzLFVBApxMQWvlQ5zPTydSE
XLRdQPJBPi8q1NUK3VzrrovkCPqMhj/NVCW1V5AOHI0YK2RTAoH9ewgEN0dDVmTELuSWcxv0NGJy
q+3OPkLwjUpwRNGjTvj0GhRvCvVA0+U9YsNAFhTgM9Jw6OJseiwY02UGbKMkv6vSAFcpjRLO1rKG
YQ6iYgCiKiKOshZ/hJiDWe0Jkgo1MskhZBn3CUeM9rpy4JafmrIsdjGirgThJIrmYI2RTKCCAyL8
Q4gsF4epGub50GWi/NalwzRjBTQHS0LwaYsTNWJ0Q2g3imbukRwtofpDy0W8hVZYd44GYtihUWMu
jjIejcLtABy5aQtRhGvISgM/gXxkcFjXy3olzL4cvQ5S8MqnE/CkzaDM/g83KMgOE2mL6eWxfgkn
6CGErEGoKjQwAFLLkl/FDHWhX/dqUEATSgZ5SKHU8kh6JNJm1RfD7qRz/5VUAL7dJLaH2RvCEIoc
0zKkGYwj6zaNWYMe1yB4XdUZjXnAzRxaL1IJ0II+UsXoQdQGjYqVT9DJGUtjgF+3wuEA/Zts9guF
tmWtoWUB95+ltPBwyYFTC4adg/Cllsh7sipBvg01QTIfjK7R9lNFDR75QiTtvTVo2/CsqIfgniSQ
eDyghQIsMMo5hC8RRbRfYSNsUGZ2E6EGTo0ZiX1i831q57XTG/WoN6QAVPgE8jsZD3SIRqQ22oAg
vrBC3EwwcdB3TKKU0CnNJqqWHKBB7YxJbGT+xBV8MkEPReGTsUSCPNoGJLAV1DbKL9PO+BXXpsn2
NUQ7AEPICIQJzQLp71nb0Cj1VoUkUqRLMDWVPI5GlXMPCh5rdFDRxcwlMah/lHIKPFNhhgpCl2Wa
nyAZ6iKUYUv6IvVM5XGJpvxnKnSnN5ONRsXnIjcFCXoLDWCp2UVQ2KZI38IvuUXn4kDiLjmpGFU3
g0GL0fvizCHrkBCNZfHNNk7JEDfiKA1su5PEMXv89eto9GnumnKKbYDXaWu5dh7HX0YigV6hVaUL
H6yS6t8TWmu0V9Aw7bDHiX7tFjtK96EcJ+KIoVUGyIZmMg8sbcdfTYwCLQT4Z7tGUQLlAPNf/zGz
xqBQJINAghxDLKNTwZ2hPYSzBCVzhQXYq5qm5eQ26IWbHLQgjEhwVNfmq4ja8quajEVt+6nPLD/n
Y2m4hbRpejrRAVmTjpIaz2qxSkcyKjo3BEtg43t5l7poCbJigNMWuotAzEE7Qy0zTCEdFwUA2Ejm
AOpIa9gPE5DvcB+qHo6GI/OO0IIZJ8KLrWE8tib20wF3pX5GtWkcrMjQT0sL0Ab7BzrErWYbDXms
L5ThNECNTjIHcjcya5xXbAnlJhmU7ULdhQzbTOeqcBfJEK/mqNJiWxtCmX4/IrjdgRkzH1KRl/O6
qUq+oFgugfh0SYOCO+KdxsvMOzL75mSp6FvLenDXRp4nUATj6yHIUeajORJojHJtjdznCGwnsiem
c8DxLsKnGAElBjjDB3sdUg46VwnLzJyMMQF8NVLL4oGTCuONyKTud5MBz+I2Opw69MOk+P+A9065
26pGEzcBkFMcKVQNexsxY6uKJetW5tjXP8A9Tszp4b5rhxBwGYGIUpK85EUSZl7Je7PHPoTIi5c2
n+FPpFYj8tg++cbQd8R3KMvLYz4oQOSNYbegpnRfLf4wjHi5qJXBncy0XUIHYUebgWzNPvb6knX5
yiADf6EUrh2kS4mAko94e76RLJCTObgE6P+sCrmgTMI7dfqsyiA+KSwUq5D8IGfXJSGtO9Ujv4Ng
5CRPxuvoAEN0utuyuZuUT4CGLGDU467e8ARZu1MMsw0ZirYqlEZT3A2eiX0HFlQMJrQoaNmQuz5O
IrKNK6B0LkdPWQI9cwPZwEs9tWm3notwmNFL2ZFlKxCGMuSz05QBFau5ASFMWrdFzVw9xvnynwac
s/6b973ap16ScxmpRUwJgb8g0rQgZoUG9r2MtLTQCTeFEK+MQXUHHMqd3MlPlDvciXXiD6MfHbIN
DaiT+uVBxl72DUCgJ93B79bvBLhXWk4+CFrxJeiGEYxbAsSpQFP7+y9Zer7MvMrSoJi/Ge1PXJsb
a0VDzbuloufdkmiMt9BWY5pYqLow0MURS2MDYBgbaPwnJhF0UP1JDmbXeXlETRhR9/MlkfM1XZpE
g/nFmkqRG0DcqNf4OrCDacV24653wOq45FA9Rd5wY43nx/nR4EXXTkoinePFU68H+JfXs1OSTSif
byzr9K/809//HysCImeLEfQzUHVxaaBenJaKdqkvD+IXBMEraKic8k27i5f7y9r2Prd3kjJ/Zu7U
qvRunECcxlMoakK9on5LgRIimOySvvJqs9ur4dvnxv6eybk1RdBuyE20MUlovE9n+s7akJZZog2L
eSiM3PG5W6Hd0Ru80MGYgbV4uGHtvM3qtJUKLgkXE81WFuMnNfl7a4BErVxYber33uT3z8C8h7fZ
oz/YOg7y1LWA0zjh/TQ6wsUdTYJu9/kHfLwwZ/blxYUpI6R8fTowD93PfpS+9sRYYQ7Bf2nENoUt
MXKCcBtKFXKhVU8lqGKoRnN0If3s68ztlgasRnbDyoet/GvFMrnNIUOELP58K3VaDrKOGnRJr5J1
ts1Wepuus6C5sWMf3vSFmYv7gRzDZoVZw40Y28x468z0xhv+6DUuLFzcCQMcSr6kWEjnkwASQOhS
/bFdJSvjIF/nOwm980M/b//NGf2zeyfv+e7ao7MOlHuMZRHa5nfUBGBoQFztZVEmHz83dXUHT24D
im50S9ALryjbOUeNkDCoUACvNmzbJWH9bzZRQnfNGUHXDRUXx5QymvRAdnM8LPEL6VD7QBx0ah3I
sSw8aO0D5WnjhtEPjwkH997mxcEpQK11nEogIOR7plKfsW3USv/z3bt2PSyktZDuME7RIGqenxQi
Z2VN9ZD9dRnTneDr0EPLmFs70umeW3eM183XGzZPHv3MKdrmmc0Ljz+hExo8XZz5QPe37eDnXrYa
AmNVDH67urVCeuUln1m7uCC0J13ZDIDI5HfIw/3+KdzWG4Yc7gU0Urkp7iw38Q1/+Z1/CX8xN3Mh
Gjx2++aZ7kvfCiCF2Xy+/isHa3ETmRKaYW103V48DpuCMTch9vRCE7qtGC0TycG+FQs+5CfYY25y
hB0bRC6/vLFlZI0Jpiswr7J3VjX4NZq6Rfy76ZYbq/kQTy8MXVxTLjUEPMTMfEqf7fo1VI9p/xQ3
bwMGL/ybfftnSRf7Bro01ovI8NKbUgckice1TRfIUs14/vO5qavP4j+NVzbCDNqXz58FsNPmBGye
4nb6HK4AmN5DGIKBEk7otC50iN/kfx9wLElNagtxyif/jkF65zIJmGEoTLA6bhfmoy1BnrOm4RAG
gfqCuiIMyogvHlr5IcYXrb6V7F27MO/s2xeOIC/SckShxL1JyydSpq+a1Bt0bzxaLL7hAK5dGXg2
G8MZuDIZu9hcaUJaDokA92jbOxG4kSkXfl4pN7QiJwpvJc7X3tt7c/L8LIs2rMqihblY/YIqxcEA
IjdCg9PnV+aqFQaXzdA2byOdPbcyd3FjLEmKOAtlex+9NAp+ZZxvvIEr0c6S76xcbJ3JW4i3bVhJ
dHEvMvoQE/vlf1vIxXalAJYIz2PmzSh7MXVEAZxvBHR36JL9H/fs5Lrf3fkhESa67bAae35oRxfi
Wl8M4sbDunEw8uJiL+hDUtZy2rL6wQoBUA3NFvn607/ZNSSLGG/AmTzNUni/FAyhisBWlBx6+wE8
/Fh+axrQAUWU/6s9+8fQxT2DeGForBKG4nR8yAv71U7HH1x1N9z69Yv2j5mLi1aNstGLTk8oJEfn
P9jRolh9vmXsFHkv8wCJ62yjOVaij/XCRliEoCGNtEDuIVe9VzzqgPp6Z7k19H7O8IVhHIAbe8Kf
XekwF7hL5s5us6n2xEVb4bZ1q4fhAXKR9MaXXXX/77/s4g1MGNASg8VRHj1CO+uNT+GmcOOvbIX+
+HV1n6/s58/34m/V8tleXDyFCuIwonrsxbKdAEo6Expm/H6TbC1PPnGv9+PHsHL0ge7iG4u9+j7Q
e0yA2iD60ItsrBpLxBRtK88EUm8m1MvRcwSNvn9jhbfsnG7Du8cOEgJoVWOfQmqTAzd3ymfuqt0p
kZb7bBPeE+3T9a2jpKfn/WFj3y3vopDDDKoxrrXExJ4NJt8YDkROResOh2LFHftoL7hYBN39brfr
7+xt5SXBrQ2++pTefcHp7+8WHoN47Gy0XnpjEs13TSaroI6l/Dd+AVoZaaMhnFNx8ZiYwdMYM4tw
gTpIZk2AKJhEMEbqhpm/1+Hjfv5j5+Jp6HbgSaqxmskdvfrZfoUyegUmf89/Rb7lWU/FBp0yd8Bn
XfRAvt16KKfpllfO8x/7Fw8FYn7DHjQkkXwl0UXlKsd0KwBi0RpawW995Ii74dV8moLFEy5ETYf6
j/1ADOdWvnbjO6yLsFLLIYnQ/si8bP6ZFKmbhtGNrSZXXwya4IHe2wAa+env7y6OVAyq19hUnnBG
z0ZVJh0Ml/JGd8Q0MRctRE0QAz8lN1z/6aZ8OGFFUeuauEbWZe4rwdNB0hFxz+z+oCd7zPaD8Rir
p0rZN1Z4dQ/fWbq4S+YCOfXCYKlPXziy62L5/bnTubqDmJ5gYaqiAhxxcVmWaM5ThWYtr9Dpiqi1
xXXQYZ7g51Y+onyogTAy0WaA+mxwShcHVcQjaUSCg1JP9UYFeq1ctkoeQuDckRfeyGeuHY+CoAoF
pELZ/sFfR71liaJC9szmDRWY6Ui76r6xK89Ijc00yLvPV3dtD09DJrh1enSYxXp+C0Udq3RsYK8w
lyBS8S6uphUahv3PzVzfRAJEDzOnKOZw0nM70MwZFWTzGLRwmD20jN0XB+WKFfGtr4aX3thEcq3c
UYD1BMf4HWaaF6uaY90bBWZLejL30PDqNdsG3aFev8ZA1U35Y9qjEaF/QVB8/HyZ1678O7vkwm2Q
GtOsIFBQXt2Dgmox1VYMwecmruYSwICxMACkAJ0vInocJrKhEyL6yW/kvzPkScflEPmjgwbTB3U8
bSnP3NvY+um9XnoOBUTWAvgsBGYAnx9hY6By+ZvPoyvFYfJXmi4uJ2+luKMFBE3lv9lLic5tyoD+
WerCfYxRldE4ws0MId0iUPYW4fHGVl69/O9MXKzIKOyIJyHS4DGxcCshDSibGrxi92D19q6sKJr6
k0cVWY9kMtdoPbyDZvw0UsvY86x8WhqM9/z8k65eoP/7Itu8uECWrhT6WLBolkAIlYE630Qyqm7d
oVNa9PEo///eYszz+VG2NJ4NDfGLx+6t7bwB/e2Bhd7jWF32Uq5uRVNy/er8Y+/i9fdNm0wpRqJ5
dIVJsd0WjZq+3mAy7BO7g3zmHvO7ykdQbC/h3S3k49aOXmSIlkgrBFqccZJlnoYoK0X78+eHRk7b
9XE7MUdPYnAP2gEuIkSZ6b6IF9iAMtGTb4U/r8N1+jjc33ZtH68sJSdS0gJ1gbk55kUiiKnHpK8L
NFpW9YOMoDbCaMme/9dBgQLAwchwgTAEjPFiz3KaNSKPRzRwC2iTQVssaJSF1oyV5S2m9UoadG7r
dH7v0iCzyOwQwzQUMk50Yk++5VbKT/wYE9p8yyGu1EHmFSq4xSFf8aOUcsGgXsDQTwsO5tzwIIex
z2sVwo/q1/LZcme+Riv49lR/Moh77hWOk+6m3a3o9DHEnxm+xOKmoZ9HkU7CK9r6q1T5qTEeQ/E4
Gs0HNAWNS3Hjfl65M8JC66Ft4SxPicz5SsuBKbBqbegtCqKS/Ih+GwfgnPv5K7iyrDMrFwcJnJrq
ZcEb7+LebcUuLp4zI6in3rEwvOFzW1fSCXpm7OLFYWhWZGOOFMfhofIL0KyyCjf5rtpQz/x5q8q8
8r7PrV2gMhENoREv/lobvWiHdpg1O0Jb7NC18fz5yq7uojhN5iQYxALS5vysJjHkbVbDlMZ8Sqt/
6Iy7pBXBhAncaZ/diAMffSPW9c7YRYi1KBS7Sz2FHuZVOcy4q8jPz1dDTlfr3DOeW7h4ZJgsPRtF
XoF12px6VbzhMfWKVeZGG3slqZMFt87qxpIuGS+EZE2NYiz8LMOUy+OU3H++olv//kXkZNMsemhs
OIbNQH2ltXMarPW5iStF8Nmm/UXW3rnE2V5IGdIJ0tzY1UG/wRRiHUA74UCZjIbiQD5jUs7oqlW7
XgL8ZgKUzEcrSFCTj98+/xRyOp9Pzu+SKF+UPUA6EZ/eWXIHjf6q3dAvJ1DH9s3XziMueriP0KP7
xsMtKccVmA71DeXWqTSBjxYXbquP67rD8GwDkjZn8LlLMbDGLdxwBEyYoSvXzTyODpRbiPK1E8ao
PCRFSHRN6DrOXyA6ZjtTN9TwePy6kD8Ew60/39Qr7hhDd+EPTQt8M6QO5wYWNAw1TV2mCOFvOj8K
9hyT189NXHt3ZzbouY0MGsg5RrOZT4/5M1iLFZ6di+bW1SkruV21XgumZ/YuzirMK8xPw8Q6vw8w
3tY9/RwGJJgO+nT8eg080BcuhuxlT8MOar/P13prO0/n+e61lAoz9ISELKaqHnS4kRnGVN2q6654
5ffLUxduzG5mjN5LBfMgrCt9m0w7G4PmhWoPRbbs5cBuCjtOB3Tx8N5ZRAl7vqqYjxjym8Nivk/u
krVeSw8k+jF0MCjv39TLCDj/dyXZZT2QdREZhwLWOszI+VHuIeFfxR7fqEfzafB40H+Pd0kQ+p+f
3LUXjlH7AL+YAIyDYv18kX0MHY6N2Qg+uTe3cmW5GFJ/By2zhugNv8awww9g/NeZLfwIQC9JMRAT
pezF28OveRBMW6bSM9XT0FcYWvOrasv95+v66EHOjVw8PizVmOdoEF44yJUdv83xLdLzloWL56YB
4QElhgXMPnLionKn4e1/W8PFq8K0urixQmxUHRYY1xcGum9Wn5u4ksSd79NFEtcWEFK25mB45F4H
+cMJxODfql/8tT0annkLjrxy287NXWRxSseLThqMX6x40H3J1pHfmpgt5MTo5nQHz35TmB+11TdC
6OlfPX/I51Yv7rhhJotCC5f0MBQf2fcSZvgBjeRb0hffsin68W+2VEFkgt9UAjB6CXw1M155nI+h
N/8iGPi5Sr6HXv52UugjWnY/b5UyV/IDYGyoomwGW4jWF0cYL3leQTNseL0XPQJCcfP7hAbLIQ/A
T8g9msb99AtxTY+u2XjI5I0E9uoVem//4kwlx7jmMEKlOrmQQrpopKk9cMzZfvRLH4M6bj3tj0DG
+XovTtMeGlVPkKl5GGkrMAOr8dM83mahNN0Gw6hqTP27Fd+uvfX3S7xI0jtSNdxssMS+x8wkjMsh
/X8dQc8XdRHd2llp2pgowQv0Bc/Jt7hB6xpmA31+Nz/G6ZMVCW9/UlGQv0qud3G6b+e5tjNGvWmm
Hh/2VSXXwtj8CyOWAkMGlBk/e3BxPm0xx7wZUVtjCErpoekLoAUkFVvTHvsb7usK98iAnKP5QQEm
ofhFtPPoJTD4wmxLgXC8mfwGvzWzavxxD/wic+IAAy2e0p+9o1alrzFiFyXPzbB95TLiqUO0SExm
4efT/h9p57XkNrJs7SdiBLy5hSHZbCOp1bI3CFkYAiQ8QDz9/1Xv/4zIIg6xNedqIkYRnUxUVlVW
5sq1pM3nMucw1JPDWek2YR/DCXtyHw00zRhO9i0TMqShCW9/35nKOkDMM5vShjOMaBSIbvi8Nu0D
hfXkxYwCq/QswFPls3oIqtafzGBEw2wRsT6zEy5sS4tb9NrxCAsxhCrWJ7P6mGYvC86JFZPO6gsD
0lZLmMU/jRUrqj2e/P4BgOs2CzQYfbbHO3jb9/7Sa3Xu/LqwKG09NUn1zHRwafyh+FMAHwat694f
Avp/9abbLjh4nVWyeuQ/9Mp01dblkFUArDQmZMHh53Ed7XTqXZ7Bwq129WbJtdnFol+mag71NUPu
MybDadUpGYHiHH7v+y/J4eNtX0SgyWvFzYJ8IBpkNEKktTKrCFEBtLqCiqFK6/ApVT8WNEJgFrtt
Z86PczvSCnH1qcOqFQEffeomKFK6pffggoXXc+bsYDQ7iGosG0+aRn3nruJvBUOYC17MJT/0blgH
ixOL0pLkRnRyhhJqJWiVOh9CrC3DSnrr1d+VOyimX8jBSj9+7/68/e1mnqGGQiJKA9UCZq/KPe78
FNUxnEBxOK7V9aQHpbEV8x8nTEL10XF7flgt2by+Z7ApioMEuWNacsmiKaYjI0Pcl1V48iELDvKg
Q17P9pKPyPk9M7OOSNF2MRO6PjsuzYpVPlvFKoFxM2+MlaiUfNPX+7CCqN5vPgtsk/4r3+w//Ytv
yxelH42Gpq7JbzaqajCyQYkViG/beMd3/X3K0aH6kWds0/fWwstppggKrPnMnjhbzhyM03Y19LA0
MY18gqCdm/UUVyGt8SCqVspD1jXw4uxrJqVPtheXsHZ5UGQr/oLbIlAv9z0CQ7Zr4DHipeAYLn+G
hqSkW8EBFqLkclf5UQCTdzTcJWsoTPtdQQFY0Ps46AB6hw/V95zzbeknXJ+ilz9BWurGQreAjjrv
h8DaiXIwIo+0Kd9r63az+nL8vuCx+HO3PJau+bGvxmxULdQD3598Z1Oux20zAHRcp/7kW+tkR3l1
sapyvdyIBKL25yi8GGB7tKSL/oBgKjQA9j4UbeaJzD7dRWt7owUMpd8teHi1ppIt6WJ3YORPEXVk
0pqJwpVHFh/AZeSuh0ebARbbK793a8erYXzw9gHE9N7S7r06M8QPsNEUMGwV0L4rO2uVbqqj9hTG
jHzqJgy7X7O/vrBebRiGJtAkwH2kZURMFI6pAqKMKRoZ04HQamSYmDdhqS19z6uIwQ9GGDkauOvF
2N3lHkFYxG5jB9Q+6pw+Whp36IEFAqw69MRPvodNRts0I0yzakIX6uvUlne58z4+LOHJruuC4pfY
NBls8g3V1qRbOoU8Q6WKtQ+NDe/RinLCT3ub7satG0Zbwwhp/Krhcc2gtQsL8N+OX2HcUBUFYRZg
VoYiGUfgyoGVii8+HtG96LgZYP5HWnIheue+tq3zAHBMJNWU1w7n2cE4NcWwSo55HjbhhKgjAKFy
q705dV4bwmKxidc1DM4Lj48lm1LAdsg+QBrcFqE+rQ0OXs2sF9wSe+7i1OHj2ULUxmHIltkoqQC5
qt2khaUKCv8Ve6JEPNCPa4RUbVv3Dqd4haaTtVC9uErpMOlgkYqgTSNdHnBsoUiBPIsPaSD6ZClg
+Z0vUL3DPvHr9pLNfb1zQ9LXGyDAYpi5y8NcsGgOEDntf962cH2g4IoJMI0eOs9QOfGxEW6zVkcs
qPrHyXzTVI+ltZAAzC3QuQnJCd2JSoZdszxEhXPTDgUwO3trlz9UNxySwbvtz+zSnPkjfsxZjOt9
bzQ0roFvqVn1ORmdbDd1huo5MdxUKH+sFl4qsyt0Zk/aurk+wIzjYA8xH/+o1pT0f9z2aOnziTvp
zCNQag5sEXy+vF29y2GCj4unXHvUXeVtbC3Nmy64Y0qbaYTQTzdTwuFUvE+G3zG0JLe9WTIg1bVT
qLcTCkN5OKqfUuOtVlYLx8FsQIu3A/UOMiz5/ZAe4zZeDRhAMNBLjYq9+STYuW+7cR1mJO7wzorZ
NlJ3GT/XCtoJfVrlYWV/Hk+fI+agIKGn2PbX4YUdaibkkJoYMpYuyMrS9APQUTpSrYkQO5zpXhrp
4W1nXodTL4/QSyv6ZYhlvdgyCC2FGaqAq9AALpr50JW1QaRulBBEM6OYSf5+DBHUWdt+Fz0aDI6j
IXH7h1xXGTgnzt0V0XMW63ByJUkPDX1YDUG8PayjoPWAF8DOExRBEi4myGJ3XjtOBdrSXMdiovbS
HsxLQwy/S8GNOITjC/w6H9L7nMY/ZBHBRGMH+FKAKDZ6zAsBdP3OfXX1j2npVKxRK8ytOBFTJwxE
B2m4p4QTvbXD450aahCxeksDn69BeeUteGpeIzYP7NdM+uzrHuHcRTEJk2gPN4d1YX5R3V+6koRj
RbW2F5yasKKrC8nN9YZkTc+sSiGMZA4SCxk0U8did6RHrRRfTUDWtyNnyYgUwV2M1AHYZ5IAYMGe
XrRhUSov+3318d/YsYC90O/XyZEvA+akwv/OLDurZjwnFmSr5ovVNQvOXDcrRGwYf6xI3lRwchql
iZXOb2BOaO+qXRZA6rECUDAEsFw9wsgSKF62G/7FC+PStrwFFdQZVj10a0bT8V79FlnQFtrqwk6f
X68/Hkobr9PTWD9Z4jt2QmfNO9Wf4QpaMHJ911y6Im0xpO57BOZwBXTPI4w3vmNbwe14mL0HzlZK
Sjc044CUSoEfmhP5WgGLDAXlAy98pVo93jb1v2zfP99MSjVAxiUDrESoUPDQje+bTb8d1sVbbfsv
nrmXH05KOU7xaV8nGpaKj923+kX5LYZr0g1yJuvmbli7G90veGKb/nI1diEw5AQkPeRJpRQMoO15
UWcxZ79heeixLmyx1/fc9Vn4z8eUOYLQDq/ROMfFJhR6pnDC+xDFB3HI+G9wYtMNm3jX7tLNab3v
fWXrPFHAeLIfGfv7UgTu3XHhlFyIVZkpqG/2Lnzk+G3DQx6ZKDtMPxbiR5xNVy5bnPw8MN3rs8vJ
clTmDpARDX76JAp/CBe8zT3YVsM0WGJXmPXnjzG5UAGbVJmZMXNgDAHooK6qFMWxMQFosLDJr0sy
xOqZIXkHZspg1w6bHMVhKweSYTnrU3Ly1DFFbP4R8Ry/Pi68/5ack3aicYAAdRBnJB0371Qwq9gu
3ZrzORn1aEeBpYLmgXRCgrKt3AGFFMqH4wPkb9/T0IUEdnf0V74B8ET3gR9AApAG+ab2GRxs/KWY
vG4cinvo7DdIByiU7HsUL/gNq639vvuY/ETUJYAnDikB9Qk9rY+rjfYwPTLYAWvdc7GwJeazwTPz
0tIK3PNRtTFPC++uKH0AhUETrDbux+h7GizB+GYD6cyatKhpXIzFqccafHf+pH60cmg3kw+H4ftR
qZFqvo/cJQevn3bi+0K1QDFG4VvLr61eK1KuELKWB62GotbT/GJ7fKaAEUY/dWqotEB24pRtKJYv
7JvZAENvl+qFqqnX1EJ5lazg8SaIYdE71UBe4Vj8VfnuU+vt76YNaegmeZqezI2Acin3aNr645fb
R9JsgPFM016DTBQ1L9MpqAxrVM/5AG2g+Jpv+RWuVx/2vu2P2xW0dV5xB0nVVtlqiF5AdL9wDVyD
+vnq5z9AWvR9n5gREtTc3zRfQmM3BeV6/w5CyM8Iuj8oARpai2iyuUA7tyn+/SwNd/Ia4b8TNq2u
XKOi+C0qRyElpL9vqHB5KMU8qjX5Od9lyd+525X5Q8HdQNmAYYJL00puZaoZV7hbo43y3Kk/434p
qMXfkK8ZWLGoY7qifSuXjxOUepRkRcUPpqd8nW7RS6eTpv0oCs6s/woUOHccCz4kFy5lEzy6tIh2
DcVkv2oK2hyiA8Aw2+4lfhQdpi9QIn1ZOihmzDGcoDPh7JhgY+WxiKnozLY9MSFoDqt3djqFJ/Xf
mbDR0OWdYVuKdPDS/kZ3JsJEnT0n2rfa+vtJIES9xYTF/1iQdt5QZKk+1rx8s7t0W+RBtXGCGhDU
AUGQzeIIy0zqcWFNWqHcHrTk2FBgiK325z513uen/CUZ0h/a0H49ldl9riQP5XEVjFq10SvzASLv
BS6w69EuyWNp29noVFIX4je0gRjTRhEIGiZx1Do/mZH4baxrP15r2+TXUlVjZtOdOy/Xio5TprSo
BnLKW1M4ZDzisuLetatg4TCdj8t/llR+3g+jUidGhx2d90H0oefdCDF6yZ4wfr8izkBWl/cqojAw
hHo2NX9Y6TVul6Xove6mX37q14v97IRDzOF0OOl86qb2rE1Svg4DGG+BGnmHbzr8f4t0ikvfWDrY
DMhe1V6EM/lC4EbwX7prK+4XroslK2IFzvxq0/qEUCFW9ooZZn2M1CJwusPCQ2/uZr4IGPEzzsxU
Oeiz/YrPh9Btj4ydjyRL0NuefS8ywWrjhtPO+gFh0SnI7vsP3Zsk5MGArOftgJr1lgOCFIGOkSN3
pSa9h6HWoFykrVA1On13+++Zu8SmNRu0rmYCUNMY2H2FcZ35eoCH9tAUGMmdH4jIeJq7kGPMGQD1
hqyuKHmZtlRw7ptTaduW2H376a4iS67bdOFDzSWqNGP/2BDH35kTjls4DKpio35NY1ijRzf8YW/0
MH2ztLmW/JEivUJHVznlfLCpqipfgxcJXdl8ySNxIEuXOLxYlJ3phYKJkZtqdVwOTg9fFR6t3kQ7
d135r/VJsP3dQ3avg91g2JFBnn8TdKrG3CjlSfrQMn9Vl9o6srW8y1OmX82IwqutoZRlBn8f2/Aa
w8elMJmO2N7liuVIp49ah3+ZWwQllD7FgQY+mni3zVyjEDkJz+1Il06TFTxhMuwgeuV9FY/u2LsD
okWltwzRz9t0ireY2c9t3D9GGcK9dM4+rBBoOhxfaxu74psaFDugjw9HZpKo74ZvURtJN20ICsRv
Dc8NTpthW6J8t0hgJLy7iqJ/vrIrI38GJZ8yiON4UjEc1mxa6lUJ7KVL6cXsltBthrBc2J4ZVLr0
1x0h0j7CRh6atdK/r6cyeRqN3g5vr+XsljDARABNExS60lJ2aLjyQCzZEqUCQCALhnLyh1bx1OF5
PP6s2mLhHpgr+EH7949FuRZ2ONpjdHCxaGzi7fBY+D0vM2ud75Y+4IJrcjHMhAAi1uA/D6de/aSg
outmNvqd8ZvIRVYiVQJYrP8apSV2xplz0pnZFObQ79ElIAGt7wDSrPcbHZYNY/svz5QzU9KRmVUR
JGgKphz1xY3epdpHrXi5HRxzD0kuSkFcBYzEcGSG5SrbrwwLAShCXV+799nafbIC+2sf6j7VmV92
YD0u3QRzLSRsMpfEU4T9LuM51FrtjCYG+TD4B7L4avSS4If57hQwQ7G2g3y3BJWdvejOLUo7rVxF
g+N2Amtxl/zsNv19tz7BmAqT+m4ZNb7on/RGAQvT74cMa9ZXazMFGgKNK9/5woAZ85wd2W0wbONP
txdy7uw891C6GBozITM3senaqOuV4LiMT6gmLlw/syneuRnpMNGNU46oJ+GivYMF9oGc7l48RfaP
lPZ2/X2zRjX3bni/grbn8Gg9L1e7FvyUsbxaHXcKcl1UXpovifKlLt6Oxd9XSQlPkEbUG0wGSKVr
qG1QlG5VfLTKXyvEruj8Llyvcwf/uQUpt0OpDPKRZs87w05/dAiVFsbh7nY8zN7gpsOmVgWgAGuX
lwsyl8CKSvItQTSW93774iAmGaJrf79HpgQeQOTOmk26XsqE5pw7MyynYNMpMpxc9KYVpNwqF7Uj
++dt38T+ka9n2gEO5L+CnscQv+AsbS1RuXGQOePMGvXAdZ6d/fe2ogMyPjonYymjnHGHkRpKDgLJ
AMuztFaIgtd1m1l8x3eUc9dEfTBuJxSiKT367i7fxevT823/5g7lC5vSHVMxtGmmaCOFyZ21M++z
99ZbJhhE00MwN562FnzZaPssROX1ZyXlA9VNSVdhvk3GddttdNyXgui1Gw9QdkyAKA3rbec0AWW5
L53pbm67eb2VL+1Jy4jsvFMWFfRlBz3xnex3p6l+1S2ciyLML2Pl0oj4EWexok+QqRuC5MipGgeB
kOn52COFY7W/WgS7vaiK/L51t8l0XFpEcTtfWQaJCheXCo2LTApi1UiDZz00Ui2VjPZOg6d7um+3
5kbcO9b3RZTEnD2KlxZaCYp1PXpiWqfqqJWwqBklO15D1RRRQVrv06YLRsENiQrF4oDx3BqeG5XW
kAaXmRxAfwbtmhEt6CcmUDjHjRGgRs6YVBK2T5pXvFm60JfMSquKVPPBVU6CbbmJdD/veBiYp9Gb
nGJh0ngGX8sBevZVpczhuDfNZuxdgGW7eFsnEDO0Zah0ns3Y2f6NCb9Tvj1tHR9Fre+3t8f/Yhp8
OC9KNBtssV/PQhcBpOHoHOA6a0Kk3KagfmudYOAUqp/e0XfetrsO8c6g7IPk3WKONv+F/xiX8okD
oOahEJx8ceUjhDGIHO3wvfqRfVTW42b/IKD4ceI5p2DBa3G2ydvGpGrzP15L95banpKDI/BF0VeE
t95OW+NF0GAMd5pXPi6x218f7mJ1/zEmkxtXLoPeyKITvnG7rgdkUPVm6QIRF8QNh2S6i27oLWtw
iNW0rpAcyquHtqnXRpS+KXVUImsd8gHEUVNr+FS3k29aq6VPOruW9E6oIylQBb8G2lkg9aUtoPf0
6PO76mn4an7PXgFqIxIxUU+XqvSjp6Ue7KxNSldQAwoFFxmhVqtmhSonwZsqd73SeIfivbpfJHGY
u7LMMyvS7lSnzDFXieAeK1BP5LXZbNxn/TFXvP9QcWT3NWTlvGQYgV80PhupZ8al/WnFdXwyTnAg
9p/7QDBIgED08m/i4fRfMEjMhCrDOAiHMXgOtYkMeI6Peh0N4qRdIbfsK78tv/GLDexhZaj+1v0G
0pGlTG7m2USTVWW8DJA/ZC3ysLuWnJT61ML/2YTVNwPcBfDCtfq79ZMw8uv1ws6f8fDcmtxvYMYJ
MZf/WFPXiMdupvsoiEHvMGuE4E4cLE3PXRt0BLEppWKG51RTEQt8ti/2bdS5kTHuw7IbP8eRsgPs
Ed526jr9cHhLmEhVaJwymtxUTDMSreh0zKgWOK/joN16eFimaZ5ZqUs70kZI8hj6ax3Aiq13aBla
QXpEF6xPg2MKt5XVPDl9cze6bWisxs+W2xwgi02XDpoZZ8XwuS6E/pj1ef2RZ98T6TkdidlXZ/v/
XzYz/ouqz0x96XXI/R87IhM6s6N0g7Pam2rKR23vXrnCNv/hCltKM2YCBIccB+SpDruaLd1FRRMh
k1nzVRHDK2qUKAtrezs+xLpcXg7ClX8syBdQbyDZPo4FQCN2t3eymo+91twVib3WHadfuIrm1ocb
gCjUEGYCwXH53aJa7cfxaGah2iXovOvGxjrEB091iw9jna+BXz3Ugoc5Pq7+fm/j45lpKZ3oGEDL
xthAuA4SnPXhmGmbvQqJ6pAiE1mjFc7sizN5FEI/ng4xAryITlDCOAAgchKh/zoWm85e5Iie+/xC
QoaiPdzfV5NFh1OdGenBEoqU/clrkmirxdnBT+zTunVWS5JE17eV+Ah/rEmbNC8n8nYFXqr4ZPtH
8yk5PCX5z8m67/uFsJq1pAKSMTkzIVWWShgo2eenlWtnoeU8oY8YQMpzZyUv++QhMpbID8XSSSFM
aRlGFKG3hD3J1mEfUbSGbzE8HRL9I0qOQPC7gigqV3vfnMz2cR/H2ds8crXN7c1znWMICuc/lqWn
ub0qrcNQMcgYnUqgbLanJ4/j+H80Il0Sqrlye61zsjCySn/vouKp1OFYHO9u+zKzN2G5sEHyiluC
4sbl3jRaO6t6FFg508aHZuPciYp5u0gaMPfJ4LzWVU3n4gOAeGkG/RYLpRh0wY8mMuB1EeyNhziy
l15NS2ZEfJ6d0HutOKpGhyxWBloh+n0I2pWPwLENpV7xpfz6G7nzpbN6yaT0Aaf0iFIAyKMgbZ/z
4l2k/yz2L7fXaKaw6zDeb5A0wJYH26cU6mneWOZkqUzOdp77uX97eJMwI9yHyFq4vhidXc7B5txC
g5P0RLfpBcskqlmVJXEfYbLpP6jJ/dFGKPb08d/4Rc2Ocpqp0b2UoiKiiGipAKdDZZduD0HzofgQ
P7aeuSnJvBp4vDxz4VOKvygfGtQGIMnQNECEtrRayTFph7QUCnfK3i+7rRl/MWM6mtmCazM3OCqj
TBsx8oRv8g3edKg6qyeU55I2E3P1aCUt8FVee8IzBmJieG4BvTKKeBnqpTZME7ObFPfddu3GGqO/
+a6HwKju4ufb63QdCwDTNBEJ8PyQskqmJiU1zHiIQRpmu9rdFilYz7/3hnleF6A1Bzns2FLG05Uo
l8ALGQVOqd3XNnLtavl8eC5O9YKhGV/ODcnJfh5PR9SI8UUf133NgM1jkr+9/blmJux58P5xRgYW
rYDFUtDFGSt5zFpL9fJ9H3T5dMeo6D5+d4yK8JBCnbEa74+n77eNL/knXRulyzS4mfDqbw6/TeWn
Fe1G3tq3bcxk/TgolBs5kdhGcmnBidr8oKLUTJOuD3S0X5OgWcFSn2wZrviylMTNunRmTXLJiqu8
jW3YkGKks3UUwDRr9Iri822nrnesqFJQNAXrT2Is994zbYAyt0O/3e4Hr3M+aPZSe3rODz4b+R4X
oHbV3XfqlZnB+78Kml0X6tRi/QOV0Tv1nWDD7l40r0q85Qf8nF+QBcC0CmZZtGQuzwmKwbRfV7Cm
FE3rrSbd0/rft7/cDCr5dRpaiEyQiEEHc2nC0I6nTi/gposeow28BCokY76pUiaAIppyrDtRmugf
02DKqATHn9NFcY2ZT4uPFlUmkLSkntK932enbHUoSicwa7TezfeW8Sud/vpIZ3JdKGAK2iNILSUb
6qAejL0IeohjrW2xsvbB/tgV29sfcwYLeGlGuqHsKlKMg4MZAWIoVY/K0lN9f9hab6jf39vxIhRw
pusjLJJW0IMhMOWzVyk0rdAEVVUdjIHyrWJoot9WwStXp0+p9X4ZfjhvU8CWNKo8LhwLlyETmcPR
VhsmgAdf/Yyq5/SyYmBj5Vv0ql+Bz5HjpWt94WSe2QvAXv6xKnNId/qpXyluhRaPgfb78T6rlh4l
Iggu8wu+JXAXUUaGkUuunWsFEKxWFwyhRyvxjln/q+gKhTS0/5zUyrsqbpcmOedumwuTUsCgmT45
J+iICRj3MzRtG0ZixQiwkFpr4oWjf26jnfsnrZtSqBpPV04T8ENha9dBHIF0i//+8XPxGeXyhK0m
vV3YfMZJfYihdop+KH+vYigOepB6GhwmCuNd0qnV1o1daC4JlBIPfllbXpLASAGL599vaIOUxqSG
SskY3OZlqPO2ig/pvhDtFHWtNZ7aej1oYjGRWpaMI8WQ0t02ObNIFxbFNjh7BSmlrXSjNcKVuBo8
K8+Y7fqaL2cBS2bEv5+ZaQ7ZwYj6ShBjTZ/V9fgzFxLEyVp9FkNHzNxWYb4Zl5gEZh5D7oV3IjE+
M0vN86TbY+4G1leE70AvI0QKBSoHpmf8mKawe4/OK9d4cPujLtqVzv+O2Rcl3U9uAHoUivjGZvgm
CdRnyxsCZB6GFMZ4dAP+/n2Ju4CJQdHBnnL1EKvSI0P31CNYTDdUs1Wwqoyn7Hj4ctu92cX8Y0au
piRJVcVqA79mPL1J2vdm/201vLttYvYLclTp8PqJ2reMCDSNllbM6iR2Qjr5Uxok00MUaHejP4Xt
5BmJ5w53/wbOJqa2/jErwwKHKW9Kxm7i8NAzH9U6ngpMSU9Wm9vuzaVBF3akA8UdqnzSS9jDDini
doZvbo9DaD8pd+N9+sH+YG6UgAGl9kOz3RM+98r39NPtXzC3hueOSomyAaizQ8YgDlfgvor05+oA
0MxsljaC8EO64wTEHXllweZxxU5qDPFQWTZ+9uz64Tne2X7xMIb9cwqI7rZHM0MoYu3+2JI2u1Ya
qllr2BKcf4qvBvWbeNcAgHkGSDq9Oz7YIGHULGi1deQvjcrOvXOApQhWFLT8TNi1Lo8atxv3J2Rm
YvAwfWACRnbuLLrCrz3otfuy4OtM7iCoDQUFHrAfsqJLa1PMINrUNgK4QdyYIcNuJNCHgUwM9WqP
U+1tvdsHUXhcyjlnVvTCsnFpeTTtFQJVESu6Lp7qt8d3zh2Uf4HVc54tYWdngvTClnRrjM1kHQvb
ZYyoj9fxAbFLGiqO3S1cuyIwpCC9MCMFTn44AIRUbF7Z7SpUsq9pG/v26aUqF/bc3KF2YUis6tl1
FMfNuF/RIQjd7eFuKtbGL4Ebj9adSw4GQXbiWVOwCLoRW/nKPd4hIlJEg1Syqppa1aw6YgVsWA8d
ePTW4KllHV/pwGFVWPia817aZLWvTJGUIS+95IE1qeMKaeRu1x69WjxeIaHLfJhGT34cefm2OoCM
j74t7InZZTyzK0UmNMh6Ek/4WQcmgBvEo76YnwX7yyo0G888hYoW6L7i7d8v3buzLoNhpAEHfgEw
l5RXq+XkDr3ZINWZ+MrO8McUrkTwL9Cu8z91v3+3fN6J9FleVhrelkrnWyyutDmAlZ/KvneT17at
IKzQN83dck4x98gEYfrHjrQ7RD5aMC8PTCqwvemhdzzYUqwHgcwwfRV4z2ap8Dr34rswKUXsQFEq
TQtMgiM4PIj7sXxvZZ4rNF9epicmtNblZnEma9FTaRX7YUzYQk4CHFVMTDfslTgs6AiIaaN/GzVn
X1Z6IK3SNh0AxMARtG6T0Mg96iEBd1VZeNYP6FU9WPAOm6US2XywUjc1mR6hSCG/4feRe2hLps3C
Yfc6xxhWjD8k38FoAEMp3jPutgTSEDvvKlSRmYVKVAdkKONChsQZTmOCXl1aw2hdZ161WpiMvpZL
cmhNOVTLeE8zUCdXXPqkPUatZievcNTEV++Tz9XTYZ1QJPb6e+D7x0fj4AOLW2uetmIatV7DidN/
aHqSgX9xEJ3/FimO4k7TK809pMyWjA/Tj+yt+ZC/OfoaU//R++rO/ujcn+6rhYtZ7Imrb3z2AaRg
coejdsj7Wgu6Jl03LQOM7s+6o66sPCnOUvoxd9SeeSg3mRB1N9UhGsROGcLkJwK1ENLetx4sNp+L
z5YXeerjfh1Pwe0vu2RWyrHirK51t4RUq1C3h+7daVS82jx6xpLSzwww/SKaZKHaIVIsCF1eT4L0
xJgtwNg39ZatKfSvDx/F3rSYKfg3zGWXhqW788hMWzwl4rD9LJj1LcHz6wTTpg+Lt8xBMUZWLc60
zZ97f0JHnq9xraycEK/gHIrhkTYRood71y68vT9Cne0rEQ+RpStz9vY6syndXqqWWTA442hur/xj
0nh69tJUT053lySj18Yv7bBf2CHz18qZTekmK+C1PiRQmsKeAB8IlcTmWefxg1LDG6YAArDkg1dU
QGWXEFazXxhoPlQ6lExpVEqbc7VP2samacXplL2Md+mu3v4QFyic+z4kGAsH0NzrkgYcBSteBtS4
5cOQzn1dVsKcGJhyDC+9Vz5q33TzrvoVb0a4G+rdoeGZ0O43Y+OJyeDvyUJdaebI5xUNqSIPEVh3
5aSzH6qxyzt2kJ3bwdH+GQGfuX0YzC0nXJTgnhn2UYTQzWWeeTJXK1OtTG5Oqt+xFUDjxl1tfhVk
69OH0yfjU+67S6gBsQGlY/bCqJSaKIeumNQ8Eidf9TH70nDT7B+zj9VD9dL65aOyVESde1dikF4n
vVRe0Feh45RunBgYTJBOZDm7zcjG1Et/DEV2cAwXvqq4nK4d/MeeXNwxweEi4M1XNSEaP4Xp/fi+
e9Q/DRtRct/fqbkX/ejR7vbLzbjIorxkXDrgp8aBw8HFeMtodPdNMMa8xDzJvOLDtEnvXMoix8Q7
wV72YWnTzIYTTQ02DXsUOn0JONHEXVUbWpmG0Yfk7RTsUZ/tvZKeBjWnITAexq/peumtNDOr5lrn
RiWHj63VT7mNUeVdH6woydvf97+653wd7734sQz7sEFiHtk1LfaSXx0A8/37xcLJXEyf/wipFqRM
e8aa42NKkcbaCZ6glKaO8ebwdAhrf1n6dq5Qc+G0+D1nz+Ak15W+q+uUAfj6wdmhb7mNP9j3jOq5
cOFZAdwS2lrn0hOFmsUCxqy39NwdmL84oWSEYbkyuqaL4jQcf+y/CSLUXPXtx+QbY0te9s6JF7Pf
udNfiCj/Y1FE/Zm/qpFQt7KxeDLWyYsSqt64rTMfzVDVFC/x9X6t/704LjAgMJSASlQKRZoMxIia
AnDmgFG6ZmuLhwWA8xZuMzFlU31felS89m3lY8OEuIcZtFeAmHTDRWoDKfTEzl1tm9/q2vDdPRVv
Hm3NV8H7l3vZk4o8kX+6g/x4W4POXgrjmYwCh//5BXLptjwMaXFSxMlsf0JzxIvbnfZWo6/Qgc1e
vVl17xZOyrkr7tygtHcHmr9K1+Fyv6a5EB7wdrPyRT+jWO/fO4XH03zzf7QpbdWuVYcqirCp7LqP
atBtrLcpHVFR9PMhcXtcTiZEIna1sK8apTaKBWiwXgZvZyfw56/4rLryY2rfnqy7wlkSvJ/Lt+GU
FkKo/zEiXeWtC8YXhfs01DvI0qaHuPbM7z2d7HEnmHRSKBtBAhwWZ2uuD32hv8qLUQGcQk9b7vJO
dhOtDghPiJQwjHYZb98fHTqpggxvDFUGbvzTYpvm2l1hFSQqtWqqRabM/uKA6qm7IRN7s443hgPH
H8xa2bpnh3b21uj8FGiCF7XoZy2JBlyfRpJxaacO6nEo2/bVZeA4SMaUWugEQm7K9M0u4IGxtDOv
QujSonyzWr1RIH7IeY82UVD1b2KqnHW/ANa6LmtghQBSaZ4yEs3I1GWgHot2sGybV3fret1HIzwd
fYF8BCBoeTUTfiXT3n9d2HA1UNnMoSJeimqBzAZSpi3aNDpD0nmiHx6O0cl9e0oVe2HXXz3tAU69
ajbBQwBU4NXzs/vj5KyGYk86HQ77489Dn0ETWa7zo/1StOkuLY4Lr+zr5aJObAsRBsooMO9IH3Lo
er1lNzKOan4223eps/eGw8LhefWSZ1Lh3Ia04evGPCanAwiq1Iie88HNvNZyPpmFDeGb9v72oXl1
Tku2pJT9tG+ZgsqQr7ajb0bx3YXc6baBmS2FN1AsqjZlNdGWuQy9rOwbRE4YRHQep3XzJHq98PLt
nB+xn4U0n8Pb9mYX6MyclE+0jCdMeY65sep9PX2pbD4fZ+RtKzNRd+GUdE4cjHxEXpFhLrNVvb1z
9My1Yn9jlHVIpwVT12kwS8TbGNQydV8ApNJVmndaOcUHZuQM5BOVp/ib9lX9ceJKnT7V9/l99jF9
1DdwdX00d5FXIgz7LzYykDTGkiFT1wVW8XIFV0rldohpIXHOGL2X6NlDbI8LLHnXcQiZNYogDLBz
3UCnc2mjWk3t3i2Jw2NJO0J9SReJUuTUlr8LQpojEPYXMMsyWWPU9Y41HRjnNr0hVL4dR6gU4s3+
zkjBSJtmQFayEIpXoY9JxwAqSOeDPi4z5JJTcZseM8eJgow0RJD+edUHO3Teq35z11LbWDQoB7/Q
8kEJ1QDNrPIolgmJokFNKjOzV8H0Rkcu0T2SYWZr+2natL/zJ/Uj/CyHRbKlqzlnYdXlwALTB7r5
Kj6iWh+nph5jWOP7wKVQn7VQiqQ0JEqvfjbenwJkg5F20Ja2xuvleJ5/SZbl93huK3E+uac4HNo4
VIfYi47UdKrBz5ByavXCJ1Dvk3j1XNQL56Z8Rr9ahv3GEEqfVB+kB/FxaotjFGG56I2g57G/byqv
GUZIu5cYLOYWFSCtLmKW0Q9ZWKRexZUy6QpP/ePvotI30cgU1mSvb59osw79seJKDkGZpaW5i5U2
/8CM4T3phOc6D3Gz9MacNcRR5orOnAC6Xm4KKoEnG/hbHDaT5g+r2HNPh2DVfs/6/O62S/KZ8rpG
Z5bELzlLDfKyotnaY8ms3F2ZROFY1wuVvKvnOvBEF/kOhP+Avtm0cC5tHK1iap0BqEiJQEru1Q+a
rz5EG5j4/NXzHtns1buh2cZoS/8XBfGrIw3COj4jY3mMHJmqTJ/l5BkJ6zQyzGsFSu41Xh7YNqA4
VnEK62f4nzbFp9vf9CoY4ZrCIMmoy0gJQOhLf526asZ2OO5Dq3rq0zd1dZ9nC+2q62MTG4xHiGSV
1QMILdvI+4Yeyp63I0S+hq/scUwU9syvFVUnBZKpxZNTvA0vThJhk/64Rc5K11GGXh8nCLNj8/Qf
Mb94m/g1zOJ3LTQRyb3BfxZC8/rMlOyJ33MWm1PeGfvEmBiwOnp9HETvNH96aciNVrhLZ27v13YA
NezGora1ub2GV/1AVFHgCiMh40a3SC6kvd5NZdR2hxVjUFnpt9XRO+p3B60Gbb4KDpNxN5qWZ5c7
Cyb7Nqk+0A9dT2pJRp38P/a+bTluHMv2VzrqnTUkeJ+YnoghmcyLlFJKlixbLwhJlkGABC8gCF7+
5nzL+bFZdFd3l1IVVle/nYjzUhEuWUaSCWzsvfbaa10g+924xs6NGPYBd9MwvuJwlJ0XlcCDSBB7
zfY/CE3vzvH6cQHXoDsBFQ1ojr19V7ZXzlFRFUB02e3ExiTkp5+/kHcLYI5uHWLCCCk6vu/KeCze
YuBx4rntHEgQZih805+v8O7YRJj7j8CYRqhwcUefZaW18E3bjqGdWeFta76rRmUR+6gUen9wfqwC
VTbPQ72HaPT2RRXUcxtNYxu8QLUfNquueXOsHjzs4nnf3kcfSOm9fyjQJVfGL0bjMagan6U3tuXz
ypskuGQlDXYq4tN1IwRLIkE/Ums9z7dhx4tXh5QGoQfPd25H1de8wFxCQVCBU5zMQPfOfgxdyHAM
VpuIoit3c/fBMXm3K7DmKtHpw9PVAXp2/p31NjdL35GsmdGOQnU+j90H18dHS5xl1kPbh0XRYomu
XzrIlCPuVmn/kS4UOb8nwKuCyRQSeKQQqCzPm0GWWza2C29CiL7FL91nmJLfiIxv1Tf/YmXGDV++
Rgn8aW8rBZiX51YeZx+Bc+8w0PPPsH7Dvwt4spsjY9Fu/QxDskqakbSAKzzf9UfMN8sN24Qbb4BK
6BIkrM8gTvNhHfOukvrxGQJAzdBejaEJcPa6oXwXlSDoQkD92pBEY0qjucUYlH2QiHdwpSzR6OxV
1tQp1KI3azMFUrMePMg+iP4/cpzf3zZnH+Q8e0TJ7dd9jQ9iu4C3xx0vyizkNA107nM7CYIoqazP
bH4c7DA1Y5V3I99A3z6LKrLxQC6ewuLKuHU2V7dLd+VasGnQ86Xs4zwOPo3c/6AGfYcfnX/gsxBc
uBXthdf+eHOQF8uKFPSfA4dZGTdQw2pTa/8RMPZuHuN8zbMrsmqpqNX6krp5DWeg5sVpGwJ57HKe
f3Qn/vETrnKWEVg/wCvO9mfM5IKxJJwR97q4i+ZEn8IH8Dh37HLIoEGz9JCa/LMUTggXoXpY55AB
kWH06+yt+rriKFpqlgf1BS8w2lWWaTPQ3c/vnvMg82MVuMuiMEOrGb6hb08eXB8a1SxYZTQytXoX
x8tkP1/i/duDKFEEX4d1WhP44jnHTw7TKAmUkHI/YVfFKcy7Lax7k/CG5Ktf2Con+fMVz+8e9CDf
LHj2UDamZ8Z2llBvVS/jdCwtmHS0Tz9f4/0xjdZhajwWQgWQq+BsT9Cau3zWP4yLxk2MucIrKLA/
WtfNrfy8asei+ju6twbdZuwQyMt7OQxLnlsoJn5I4F6f503EePtRzgd5mlboImgblps8Oji7VbN2
bY19FKbf7xU8MTJD3BVgDrwbJFcu5TVspkXuWY4pswXiiVVSTG04bj54tx+s5J3lKvDqADcDtUsu
LuE1v6fbZb+SUeWhf9VFguGCaRdkZjOvZuUC5iQb/J8rdaxTiHz9/KO830ouBr9RZkDlClXcj6zq
dzeTQB0qiwVbSdNriVGv7q6bP2JGfLDGj5vpd2sYT2sHDoEsb9ubGlKCAhM+w1doAVTffT9ZSRn/
kubUu4sfVx1gwx+8QmSe7x7NuGThVImcPQnYSkPBaOU4R3t2uSqP2//CBnpX2PhnS67f+++e1I2s
AnPhvcjtG1sBafPSfssC1BFwEVibnWgdVeuAD7zMWfZn5xLPF1+/ht8tXhvSts3YidwavX5HgrLK
grGr/3y0e/Naz6dka5eN7tx0LPeOFXYu5KsxioYJg4cui+Fa5L6GVuLd/nyXnsMmZ492HmGVGYkQ
umU5He899gnMhzl8ER+5Cv/hPv3nhjkXnXVd04VLi1M5Ba+2sRNZnDr5oQfMmjm/DWY+ElJYjgNO
RplyXqfwFlUpLRqZT3nfpdVqiLJsTIPuptz9zWtrXq4mmTkb+vBxKH1XJoEB+2b5sy3au0YW07p8
/Ik7x/mpWL1YMr3R7p2d/Svn8P13BybWCj0DBo4RW8/uEegIFEUId/Uct2fuTMWlpPUBszIHTfwP
tsk7ehuoXpjbhsMSdEthSn7ekhZuwBto61qb7nuLQFNuJDq2DpCo03r6KvhaOd/rW+ep/1Q8eiAc
f1Crv39ULP+DBAZ9KxA3zh61r/3GHdVsbZDZbMpB56w/EB/cMzZ91NNcUYq3uwipPOpcfJugcmCU
8e1h90AN8oq4Wm0F1zpi5Q36uBSLP68+jneKnAa+q5hRgtL6OejlTIEM5oXyfJmcl440G8JvusY/
ApjF2EaQSTZkDBbcvv9poUvaz/MHV9T6KG8fNQZUunLcQhwNePe+fdTR8l2FH+P6YE8KRBHbfEWp
B9mDMmn1B+/1fQh4u9b6Df8uhhZzMMueY60I5IlRLInb3S5Uf5C//dETQScC0CnigIfu8NtVRl63
VTeFLNfdjaYYYFpgOTtBUot8sXj5wab8g0cCagnFgXBtRWLFt4v19hibvhswUTvNRB39xohbL5hs
P4XAh/9vJMP4LiAEAAwTgj/ogb9dLipk4RQRguha5uL+S0Z02zOeNvv5ciX3VEf/TwJYoECuiB5S
VZx9MDXOkimqmjAsC7vIMUq/k9EzZd0HJesfZPhvlzgLmqSl3CYDllg1+8orbzPtPMRMZxvDPAGK
aB/e5R+ueLbpfWrmQmusGIRpu4dfA7DRZTvm5ZHtbViIiJuPst8/uBnePuTZ3oeSu80tgyXJTbQF
Lwy8fY6MRZ4YCET/AoBPsBPOzjW+N3Q9oS0ZrpSotztlqfxxEeVS5NV+Hanxnwv4jv9QMTm1248U
Xf/gyKF7C3M88J4BeEZneJbRpGfg3RR5E4pUxIfQXaAMbGNk/1vtPfw8W3nXF1l3pAd/R9wAcDqE
Vf3bJwO1p7Glv+7IJLixMaYbpWyHGn7fXvSgD5EvbZeGBzuDcOLfcZ7/eJn+k702p7+9wP6//wt/
fmnaWXEGhvjbP/73kb+opm++6/9af+0ff+3sb123r/UnrV5f9fGpPf+bb34R//5v62dP+unNHza1
5nq+GV7VfPvaD5X+sQg+6fo3/9Uf/uX1x79yN7evf/3l6ZvkNcT7teIv+pfffrT/9tdfMDWIfH4l
av3H7xf57W9cPUn88v/Ip6Wpn/o//r3Xp17/9RcriH/FZfZDSRJQMQGG+8tfxtcfPwo9/AiKWCFx
V40WZ62K60bp4q+/2L+CYgPxhXUL2SuOvVIB+mZYf2Z5v66t0NXuCkEPuU5Efvn7Z3zzlf3zK/wL
+OCnhte6/+svEE58czaQQmCBACXLWpKt8mlnO6gvoTgpKS8zW43kmkvDi/AgCpdDHM4Y3rVLl5St
0TIBfh/KdBiraUpa7l8tsWkeCz/m30pimcSd3OYLcxzDUwkJR5k6IWe3Mi4Dkg5R1H5uIg3Qb26b
MpdLqHNq9eq0oPd2QY2DagWN0WhT9Kq8Mo294FKkrL2RgzXflBjnvLQX2WCiqKTh0UAm8wLDItxK
ZmdBdlu6Gl5HOpSfXDah1wm6IAa9YigPkCLy+ZZSsuww5WFfto5fbmEONQyX0+jYV02rvKvIld5T
yyjGFHyLiE+VNQd3RPD2phkgF79VjYuqrnNltnRRxzeBP5PnvqaYX2VmKm91sURbFJ8ESGGwhM+0
rNlWWnCPSxzICG5pbDCJqqK4Sx1O/RchxIQZmq52N92wBJcqDrubSEy9gi20JfeiDyY3iQz0/ls4
KT5ZldvDB9hvhnvcrzUk4KrhwuuW7uTAAQHpfIN0NFF0xowMUeYELGr+Xvq94Ulo19YBEIRz0fth
OcJhRfKLNnKmTSsdtGr1uogrXAoRJAlz7rS1LHcXDEP80E3z+NlRrH6qBxeKEdhI/mYYZ2/ewLrU
nlMu/GprT8g74eTVhFurJOPlHHawb6ns/jueqiwxD66cO7CPxxnvyuJfg3KgL4s0zVbrxTnUZoEf
ZdNEt42ohyGxXWhFJIGnMB0jTDkg88M5QUNeQDsezw5mbTjcCNUEOcI9/1JNpWkTb1zaC3uNgwvy
umfTMn6cJ0j1JUTJ6MZ1J++OWozs6mKY97FU6CE7pWwfzVCUu9EWLE6KZeRfhtKdDtFSizJRph/C
LOpNEW/k0s1XlDXqBlOomL8qQnUTyUBtqzI0UHGiQwsZ1klCClVhn2xVHNRyJxszbUDsVJ/sQBWf
ad+GlyziY6YwzIomZFsV+3gJRN5anT1dCuRV3x2nF18htFtkLHQxHhTiW9r7pQqrhM+Df6iJj9FM
PVXdiXohvSx8X2zjpo6OvtW1e2vSxVPH4IGH7nTDrgEzLfvSrvsTZDnlF9eWw63G2z3KpSm+9bPP
UwLS66Nq5/Z+KGex1QPcFalVPetKtHkQD1EWVKOfcMPGvPIJfHqGWe+XOK4vmQg0SRrITF3xqYnG
NBgiJyv4AsLjROYvi6LiUyMjflH287STeDfXkd3Md+USzHdjXUDPCGyXCHvdAfYNlmRhOzk8CR2Z
+e0YBykPlLoeFfgmiV172k9H5sZN6pfUoGUgDEGbMrLNTRfbJeAd2dhhPtBGBU98MB7mKuGlt9OF
pF/nBazIVJGpEBjWs9x5G9udgmXlWPvwYBiZFCnFQOFGVKK4JstcfkbiCTF4btfztVYzVblvTctu
tqrphC6nOZgx9q8R76r43hUMOjnlqImdFh4pxcFGA+Qw4k7FRvWs5cFdFs8kfaDZBaF9deMQ7l0u
9foRxpiPqGpEoW/6ofOixGrd0UqI25qnKK5AL2oDbdrMsgR7tCppnKRZjNm0tgm8pMXETpmQvtdf
vQWuz6mEKDpGyyhD4h3LWr2aAh010XMbpH8tOMsQz+YhQ/1e3QfIjPykHYbxTrd19ImPEe83ggXu
TWi5DQwjLLtJqtZx77W7zPuGlsu3Jgqq175soUpF/K66NojMXVJNsANCADPLZzqt9DK7bRXdN2FU
3VYdd7/OtEaExXU8PDvdIst0weTxvXR957GCHPa2cKe2Tsu2Mvel8YPd5E1q10krzOrK8SEcaRVP
fTn0mVdqd283YX8y9VAdUc5BtqDjtM5cuNLzJA65hZItXvopwU3rfp5bz95ih1RfY8oopO49VUKh
Qk0RPkSk+MNohwgjmkugWLqJWhTxcUghERDE42c6dv2mGWx5QIsPMYWyGMVh03rLF+ULCIFZUf0J
Q/niFZbCzraxzXSMO+1/tWsHPDSrAcenqBqom1REzN8xtlpCENBykV+7bfiFE5/uvKh3UnTdCTxI
aDOm/uSh8LQHWSRjWHcbxMPmutEWphSbGpce5MB8eR/aTQ0kZRHDcQwW8jA4ESAy4VbXYYgdbmqJ
OtnQbk7Cwol2mpv4QvJA5lwK8hlaEMu2sJEeJR1brMvKaiKcwbF4iQW2bUFdL6GzrYckKL1gJxSM
fAH9OZvSX+wnp209mlpMsgdDq0YmpOT2bvFHDY+BrmUw0bMDkNk7qMXfMeF3QQIBrhHgyCjnrBl8
nNGl9DPDebdFumfviZjkoSuNugj8GkFhsAdIQ/S9dWFq28rK2fEuIFbZY3PPUXXizKr9rJ9VMyTD
PC9laketeaA1YrEnKoX5ltLdsdiKrhkQ6fV/UkcmkyucPCp0kIL9a/ajMgVLypKIIY3mGTsGMc3s
GlePLMOGrk2y4FTe946qTxXWzWs2aJ3NnSxNAloSuel9KQ/EEfJQq6q9qivGXutaL1/iiHXb2fTO
sxpAsXHdSm4LX4mTCOf5FjSp0AUnxG12g/BquPrGU7Vvoqh7tF0dPpOhabIW2x9QZyRb3EhWHLfb
CHnFnV8Y96ZHLpMXo6Gn0rhdJkM6HO2KtadK+vEFUSvLuIjJ9AAsZT2pTn07VLw++L3gXyKl471n
0eazRSSiz+KXftKNg/NiF4N1nDpu+u3kTuFzOM30KaBmOXA0EsCT8dzl2NuTfbK8ydszTnGUp8kO
vmtASMe4p/a1GC11bZei2kN80yoSzlcaGoKFvenGHmxuZJTO3qMxe6yHQI4J6SL1JRDjbKA4AHQr
VVYDFQuk4HvGJA4QRw72MolR7QHeQEgYseLUjnW87cG8yayYhUgwLB9zgtUy7mLee3UySntKm1CH
0OcVI0Kq5DG7A0lleIoLNV3G46DyiEVF1lXoQeGQNADsxTzqy7EIaDL5PD5Qt6v3g3LDpCk68czm
pbjqZ6/ZKLXqeFXNhM5C24/Xc6QbUO+VHFK3d6W7qedY2knRRRTRwh/Mnsc1KKKznDcWheRZakLN
tjU+8IFPs/MoIQlJMod2DoVcVzguSdGE3l2IdGUD+VweJaM1DU+RU0KQSQQFSWvPYhvlyGHbyWVs
E1oYvm2cHi4XrCjqNKAh34RT4VUbp/fQta4UeNr9YPO95GHxiZRen4c15gqS3sZ+aGlRtUnEQ8Rh
2BK6Khv9xUE6o9tdFPUs2oxDC0C36IsDi7W8Ai1XudksbH9b1QKsuE7GwWMs4x7Nc42We2CgAYEI
RcLT2vjd+RX1dNoQuvQIB3a7j/Df52ioxfWMCY3bqjDqaNtGX/uVJxAmhUuuIJ3efndmDH4lVTwu
1zo0BGL3Dq1Sw7zungrtX0TMKqAuTam7CdugZGmnwuCVdsLgzMuavSgi9bQZgO6YlAGb3jUNpqWA
GBPQneLpLi4L9aUkbZzzwbWeYy2azeThFG2g7GA+B9ynd320NEEyVdJ7sHXILqg3s68zXC3SGqNn
VyNpoy6J+0E8242er4WQSAh6lHrbwQmXx5rAWSDxRzsS+G6Jg4a3st2TaF3TFNse5r/jkAY9fBGH
fTdM831MOmdOahh+vAxmnvfAYjkk40tYqFMyj9ctM1WVDnZgvaga1IFs4R3Uyr2haliykMqXSeRV
bEoUUyBaUGn1X4au6dsMki6d2Hrx6MPj0Y77ZdNZUWw2gmunT72u6/SRk7p5IWbo/gYU/n/k4Bf0
NglZiT8/AQ509X//D1CIl+b30ME/fvE35ADwAJABG6iVsyr3AxD/J3Lg/4pRHH/V/EXLHDU7fvQb
cuA4vwK5AIAOKW/wK9AN+Qdw4Ni/gr0KRT78DgjzQJL+BGwAuvkb2MD3V1FNyMqCyelgogBw/Vvg
yardsa9JLDbEtYyXyGiIbmtUAnVaRUg1EwN3qpNlItCcxIKWE3LVBAyAIi0C5PIwYUHEMf7Jl7Am
rLiIIKdBELBHZ868HvyMaW79e14qiCMITGUkkP0v7gbbQw/LhT3UFC1fPXRBUFqTO7sb9BZqfRiE
Rw6YgGZ4ItWEsldB/XAhjrmKdV8khZ6mK21V9EAmS2Who9Vd4Q8UMlRIwistnwIXCYEr7D5ZSqLy
IvS7VHTzJwENsHypIwPNv5ls2iIWp6mIFf5xFxcEzLESblXld9fWBiaA0jryxipOsJNvD7ArqNGg
NW2NgtaiejsKspKynWFJos5BYhhpkUzUzoNW5IE1byI4qSRF7webtnUgEtM5qaVQY7fzMObdVIuL
aqzbnTbDs9+idoFVwW2HEJkjpQxSidsS5ljxkpDZ1Ql3PJnBJcRGfSGcQzlMd1XoFbfTpLoT5Jvc
C85mlFWuxBhB3c8oe+09ct0vNfj4GO4hHGU+Mq7Gg2eF8h97HtNd77rQawibT7KJnMeCtBAmlza5
kFo1me93464J5/0sxE3cTcE12OFPEdN7ze2r0fTTRo7lfBCcF2ktGpl1TjBsfC31hWyN3C41Jt5j
baatZsOz1tXNZDlQb+X9VUOJyeoiunNiXDuYF7jpxxHycwbIC6TyP/lAjChFFbLQKcoQETd0bA4i
pp/DhqAnuJDLSEFmyKvtzOPlbVVODkQcofwpRQ24tPStQ2AJJwk9+rhEZQhoRIy5OwVXQ1UfvR+w
VBBUINTzORvJqBM6DE0KzVQUSQWQMKQ1qd1DZ5yDWseqb63BN1drlXMnOkru3hSheI47kJAEOxQK
33OMPIAFx2ZBHx+HzqS93Y657jF9P6IHkblhIxLCLqJ7lDZhUsYcsLJlQ+lhwO9LHW7jeSK7AvdJ
7lPm74pS0i0nwc08DzrxGEU+gqmHtB/hga5K4MJtvWnaVUVWTJuZgRnheXoPyGbYhHPdZfXsYZTD
IkEyKIxdWG7dPBgkoDurF8NN59ft5ahH5/tQhfTZtsrK3ZrQ6H/jkvh/Ezhe+0I/if+I/U03cLCk
/gZG/xNxXn/x7/Hf/RUsY5TgBKpn6wQHSGt/R47DXx2CvhfELDGUAMT2n/E/+vWHpjm6K2gKr01b
/Og34Nj/FTOpAL/QkgAvc704/swFcB7+MaYG9Brtdgy5BvggK6r8u+7lv2thBRLwm3sGPhHrsBM0
wuAMBrX0d0rp2peD07QDydrSb6zLaJaBlXTzrCGNOsbtS2TPBMZ1JRuOEwhUme+Y6DhUHvLBOhp3
PRXidYnG9sDhvQNM2i/oq2hslZbLBEY+lcb/XNMuMEk8WH3OJtO1qFa8+HFgi4JoV2A2tgYDfyQ8
fFb+4t4XZRTcT35v7ZyoCQ4dYJBb3zbRpoa9WB4pOl0V5cRO3JpkBVjC5l+UjVkfYJt2e0/QIMKo
pCs7O6dBoU4u85tLA5b1RbOgzE7gYhIVyVBafpXOYwQB7kFppGfTgFwfH6XfVWiv2nkzrxcSAiK1
kogZ8V3ruUayCbsQRJSgjPcUlRmkvGm4QOK1gqFRTUMfXe1y1qvOMqmuFEHXIPVsPj7UIOZDcN/G
sFU6OKwcIAluBMTZApQyx3hqwiBDxAnUQcjKt/aMkn7MQn8QR82ncSeMS6vE1tA32pSBkV8bo+uH
gg7sxjGF1SeYuFYv6LqUz/AXQT2f+2D9dSlz644jSulqH0yNsx2WMCNVW38FLlDl8IIcrkhgvAMB
Y9jrPD0lMXdxVc+TOIUT4Jw9+OxBFhWLk5VQkSq2opfkSfDRvxhah7e7EC5PD0gAuJv0ZVN9n2pL
3JkW1wlIav0l63y6KYYGmie66g+jbdW3warTBAiNlxeWkJDMgCrMFa1F/K0trOhCe9o7OtJf0kL7
8w0AGnGHGsi5nc1CTxqp25SNtmwBu4y0AIjSePTZcYvmWqCh/V1NVfXUS0ZgAk4H51ukYoUZ2n4+
YoiRiTSO9VylK3Vn3xYtpJEisfQ6hdAivWVmfb8us+HBubhWPtUR7CIBHxcXU+/JJnWrkAwQ7Y7V
foY+Y5PMrGMHE9D4LjCangAIFt/JaAWwumNBl0xdKfx0jpqa71tlj1ESNobO+y5k2gZkEvZzLn3l
vpICcwChrcoyH8LZOgbAIJcNn93usncqGQE8GNtXNkbug9DY7qknGoJsyHGeh8qyciZd5+sgYjRF
Brsu0XWom2APXePpUauYfgHSHLy4ljZHy4lNKosu2MXRLPaGli3ESXGbb11u/EQiN7yg1AC3HAdv
+S7I7H3qxs4HNMZofdKyk9ga7XBcdDvexWG93IOtEO8dl4ZOEpVuf5ysGJJJo9veW1LD9Zv1Viu2
Fehstx63gxLGgKQVIEjib1RMEKDx6qiqztspb8Z17LfegQLkT3rFo3ShAZwfIwrLD1fLFCg23Id8
WuZWBOEy8DPgqMyR79WdHjPL6+WONnGFiEPL27KgfTr4g30I+g5CEwqDslYZsdQt+JwaYuOPPa83
fqzr/VROGuBC8EJZhPy3W3YwWioAhzUmbdHu2ofAbxMCekZCABAmjAwDWiyWDXbJYOe8NF1KGGuB
P1jIlEWs/I2eSLzXmHpLo2VEV8Z24CJZxCVPgrqp78tJBS2Ay5ahgJ+c3YIO2m1cV9/M4kDnpBwh
1uDVwjpUtjIHxBk7G0hfQY8XMqgXU+BNqc366hAPHWRfCndOh3jw0wjqD+lk+XMeSoSx2rcc6KFT
B/MCppjTah4xJUBbDO8qFSd23IwFKotxBYC96WKIQvXFQZJ+7c78AYjeiUJ5ZSOZX8G8feyZSVXh
MDsFjrm8cE+QyxJqnp8MfCahbck8fotIygQORyAeotpUSx4y32nShi9uptBQzCrisjathHGiA2CT
4NHnvQWb5nqBmWI1lkPi933E9yPux1QBWkCfpaQXixU5dwR9OXFaBr81h7aizpWr+jrOo8Hn+yBk
Zteyrr8aFwgcaBja5iYKqbOz0C6ok7aeYkClHMOUZWHaTeDOThKgMXVhsQrT1MwPH9Vk3xBGMQ9f
siURzLXz2ZDyC+sC8h12yKDx+trKFGjqCboGN761zJfckXcdmKoX1lLqO+jkOLAPjMRFUBKauqzk
ewtQXEaXOdo2RM/JHCgvrzm9K8SSowkDQmngPs1iJChKQHBveeTkg3ZByh76kzfAOnbyIVUlyBXm
lfKywXBHaENNqfe/oZl0wOX7ZJT1KKH5jRaWOixFZW9E0DwoKa5bp242UYRNHzcKLcTScxIy4nLD
LSQPRT3bW1EblGBWgZmaClhPCYOdaxHRRxh4IhYQCwie5WCAyBr3QzFeB6KC/DQAjXQc4LsXdQEe
gS9dvJsxU9wmuPZ0EuO6QCitg3wpfPINe15nGMSvgABC4sYvXcSJgrELq2hrPJL0kxJS7HCHuxy8
Yhct5pNbgpeDwkMRHKnBQudh8qpd0WEHa26t3Z57t9Veiv0KCz5QFzeBpdF48jxEXNyuiUMpdlHr
oZKzTrFeHvoRlutmoncCZVniEf3FUta1KLVO2nCK0h5mTUltk63g9Yh5WH011CFAeirzcZqunXh4
boza1yG9Cgt5IyayAf9gywA6I8QhgtYtoGsYmqxpxt4ZyLNlkQvTo8m7BNaTE0ePDifLXnDRQOjD
HFRTnugcXoK0dtTM3i9F9DCN82Zg1X1fkZ3Dq0zBkNMrlm29YECc2PVGRGq39A1I5zjWKfDM4+zh
6gFTUS7TsRIdgHP/hrULOk3snoUdONrVoan9E3NHuMTJ+bojZb1F9b2Ahau+k4kNaeyaz/40ZbGK
jmHlbfpWvwIlTaWpH1RU3Lgd0F6vtvZeNSSWY10zF1UYToQ1uZgf6HN/7HYlg8l76InUd91sLUHN
RArgdOzSFnhHE8xSqd4sk7snIFXjIjuNxPtUcR/Rxe8hYVUGp7G2rsAVvAJMuvcm8BeCot7rtssE
mZ76YrktqW0ArQF2kyE4aR2/5LF/0ajwgbsRBL5VmcRd26H5phI7mlga4xyjXxEG1wEr5oSWMzp/
ayOkpyXZamrv0UH30hKci3RehvYz/LDRx25AG2hVCMwOd5VAh1WYwwCen46mHVLdi9iA29/R6SCC
Cr3I9qKMuo3nLXAPQQcdlAbcxdOMhAIn+UFC3iFhNQjQMcOcWKOKvSUQzP3mqefjVsfjvVP5W+l2
z9WsrrStLkFGeMH8BqpIUt2VQm3U4m3U1F4L5V4DWMd8Vz9lxoX2gyUuWwJ9QpsPl9UUZ2HQySwc
fSux1yamRwqagj+1dYF2JzLg28p016VC78bv4Ff4v+ydV5bbWLamp1ITQC1489jw9GQw/AtWGAU8
4QjHGd1x9MT6ozKzlArplrpc98t9SWUqpQAIHpyz979/k1Ttl2ogyNKcKjKaBonxCLvWuS4BhPTX
qYtez7nmN3Fyq3TWC9qHZsXiZ7wjTgshGTfCRT9mZ8E3mvnkTJes9iyNIX/ZTks4i/lCkBgW2KN1
EsK4qBpPt9Jmn5Wqcsj684UFUadOVF1LZv0iPYLhqEdhSsVVXcmNnZW5ZVfQFe3GxKUgxnLIjU6F
8o5LWuFMWZZs5VKPsYBJLS+W1du8yGM374vGHpQRrKG/xOeHOI15c7tLbisFWSWY8z2OeW4dToX5
FJvV2S6kSV0qBoLm2NRqez6LpObM8phxYmkjMPrQ15jxd+agYx2oT42DBNb0m0TKx1Azm9Gum4u0
6eO+UypWYKKzOwi5dfESibl9jQvgXOnu3NWB1rTPaMfvSX1V7bNo7C4CD5M6Ex/sQttFkfVeMUWQ
BAMAbD4pm1hDzTIpV8WdxtjaGJRhIafzHcyemcsOB8WoN319tsXaKnadkBBtlJarjOKGMFkGjdW5
pZzohQaDZAY6Vj0GDSFWtmzki3g8b1R+VSuFzTRSdw0Vhz2K4v0pywovP6PzUBrkxQkHc6jk0cUu
W+UZWzz0AkjSnDxLihWmuqmrCYAohUCSrkBqD/RbGNS5qcCnESfFbrT0Qc+zW8NC7nSJrZNdZCI1
IlOHl646n7AeL/rUq8xLvcChogrEOTMXwOrxrjaLkiteEvC2YbwIx9NFM7Z6rWO9bApKkA3n1jO7
1riZ1K5b912X+yemUI6qtScSkGpr9NXhOk/L2cGZ3s0lRF1d82XMW52oY4dXjWkI6rLPDxp9wxdm
oOM+bmRjtGOiu4/Uwa1XRxaRpY1O+zJXl6+ldrNL6ARDS+kSODts/nYpxzzmomqDc2GcAr2Riufz
eJJ9Q54Jg0oEuoMCkMGdOSf3phq33lk5a5GdZxOW9uexfKuFVNkkjEtWZ3bUwCK9A9Szrtcl6wiH
zB7eVktv9SrVqvIx992lcMxKZhtK43QBfs3YWJytysVyc9jmDFMZf41dIDdKszrT1ThZPTdvw6nR
V0bR0/HF05VpOLLrnFLRH5GTrVVsMz3YW/kjuxSZG0p0fo7I8MbKqaxGkixbZK9Cz2BMv+BkPMb4
C0/teS0WA6W8ZHT5QjsZ+ZuqZClGEo2Ju4p0OQfdeRxpn9q+xZJc6urjqPbm1jRmeJ05x9QDIW6X
hSzFienkhlgcCjU/ylFe0C91F18q637Zypc+wHU3A9++1D6arzxCeVzWQXHGBSRggQNuyxMT5xGp
3XsaZWwupgynoX5t+ozm16x7d77I8qKdKnkVqxfBa8HzDtAfOI6EtjOzsMvkC4XSWGnv8dyOK2aq
1o684fqlHEsNSgAIa7I5tefx5pRdzr6hwCUj9zzJXouyNF6KMjW3UoULiUN4YUZpNDB7UwSj8uJG
Ep/Lwmyf+latXdyLjQYg4dItajMXfHx3zhuznpoN+2ebs/eXE+h/n03buG07X5218+NYGCWNU5L7
Tcmem1x5Ry7Ivbgfxum0jiQV3ZJuRjlCiVoD4CnkcWhcAaT6VSTTOoRFbhZumuuE8UzpLLuXC5uB
PNbiQx9LwyqfGyM8mYl4YG+V3kXueQssEC/ylvqA45pJppLjxJAwEw9UaT4/n1JDBlrRlOHLlGbF
wRJKqtI/AXu/sy3/zK78HiUDvEJDr+jXoD9JI0jrs8t9SrfxT6XaX0nhf+Y3cx3cAzUFXwXqOCSo
36Nx/69Swz/rj663dXVNAcW8gnfmJy77t8TrC9rqRzPTwOUxgPj3JF6bOMbwBRBciQb9Ezz5zyVe
/6Cc/vr5VEIMyASUYWF/Ys6PbTpRoCfEAQf6su29ws2D3sd6s/fa4HfrlP+Zmf7OttaAqv970Pz4
cvrL/zq9t//7v7q/zH/Zt9WQvn85vf0MRL/+oD9AdPOvugq7GU8L8w84/HcQ3ZT+amrk23H6o42T
yHT+NkTVQNF5Xy0NkJ1p7vUH/g6iS/JfGXuhJecfKmlSyj+CoX/yi8BKCANOg5/DayvLOnyK71/b
bypA2H/DOqkJi8V004E022+ip+gdTl37OsS24A3k8pAb05w2lE+SU1l0MXbzK0Ogz8oFldmAjOMi
uvJr4PTn6NVv/iwpwRQLEsJx2y41eNVfJA6tk2PuLl7lpoC+To/awPrF9X+iqYODjk4fMQ/ZceYP
Fob/Zk2den1f/7yN/q7glxExYYnE0vj++4BAh6b1KqpTg2FhAnKcbCKXoyScZEdU8R/0huLRUkLt
gWp/ZNRKRenpvS33zslyIrJkX7sjmKDpI7c4o9TByLn+oj6MDzOHHlMKePMbWDzaftoVoxM9K+OB
PvSXhnhffS2+/yCo9g1m9Ix8LBwPPg3nvxkeQLTCoU10Lu5lYdA6CDR663rwAbeLB6nxx6d4zYxT
xHx68GRXDCMSmjJHGh2ZAA9hFW3Nbfkg/8oE7evO+MMNMu7Hi4GA099ECX8aH/3JK+E36ZbDpNoU
bH0kjBe+ohOtVXfGlcqOb5lOzsy4NVtyFKf0oawbwXS6O//KvuEHG94/rA7+uKdPp9V32nE9MPwf
teP4wTm/Mn38XCJ8vuqnNffPGg786MmCkQPjRKDfq8cx8rzv13aLndg0XnXN4iFZ0HR3QIzvML0h
EJ+Ow8pwZj9600xHnn0AgNmFvbZMPB1C16+sXX8iOPvuVj7bYv1bZN0/WXFfPSYIukWOQ5Tjp1fi
P+kx8RPR1m/uDxwgjGNN49NKIwF3ntQK94fOG70+dYyVqbpZ5IL51KPbgXEFEIY9ZXT62lFqu6u9
X4nUqIZ+2Oy+v4lPD+SbBQX0NheroiX0zA+Ry3vGrczMwOnO/rCvbvIbAXr87BXWrjAXUo5Yfb4C
ax901YxfQZ8Lh3EioFgM3ml4ZYlchsmCXZyehGiJ0RKki0JxGF5oXrrVD8oOvjHKlEpZmjj5lVz2
IjcO9OBpLS7lANJrtk63UXDeY7bXbFvJjnE8s8utvBx6u1ic1+2+2JuBINn14rK2VpIPc7WkFfJo
3tUAxyNHRLQUDmu53sJdwYQIUnh0322jGVtmhimy6dSkIsk1/LvwssMl6eNi2VdWZWfZgh5iXKQ4
sbysRleCNK/sh7dk9gdMoy5h6/JxOX71rU7G43layfDnBf+0nlzdGcAKGre5yVfGeWFqPuoD02SK
486T+zy+iMpBStwiCZR2o48MQDB/fAPLNcknSR8l492obMEMyu1pT1uoxrskWWvDFueVuln2183c
1U2ox74JWyfy297uQLgUF5fAOIwOc2tLPjimM4XyZMfPbec0gYLZzaY425mfdAEPM3lPsAa+ONa0
mgagPi87L+E4loBVOXRLR9kp3MFL3jjgayM6QZEOH4cCR9pre2utHalWLo9FHCQafuXwgyzVMQZn
uD2fPQOBlvWo3svDujR89ha1d/N8r1UY7RWrkeb/Nl2Y7eJcfpikVOJDshZeELHM6OUHoEzu3Tdu
ctWGr2yElS0maM6xeWTCCWvIy/woc3kM3FpIIMeAf2Cz7YKapIyl8HCCRBRmOPq9doKdeq+9bmvh
FJ7D6eZy6B+/XOwYnvNrgxGVvjwvmuXFFZ3mI39JngAIloQN0dib7xd7uIVPmyyroL9TRFfXXNhC
VQABuHQuducIOIiFZQB2kHLIH1TFOdu3VRFcrGB0lFtc3GFsat607u4EuOOhfs8kUrTT3DNu5Hdl
U+TLynkt3mH56gXLtAyJjskXMm9/txi0G2laXay7iCWBp77havpN172VwyvIy7yRqUNWStjkbl0v
LdjXh/NDP9qq7p3qh+hWH+2EEIm9cHeZ7cbFP7sPgY1VTyFrh6f7JHPL3b6Jw1YLknzHc8aZS6vD
66pt0cYmhWM8YCRQpzzTgqynk2M9jFyUjC3KIXpp069UG2rFYC7NL+2uT0IlciwnDYQ7dXxo0Bh5
8rH3m8V5i01PqIbM3c+IbamQHtubcadR1Qb9qqCUjGysYBg+QiKE4eSdva4PShyNrA0aAsPJN22I
2ImfRTAlSqXSDAkOOhgBA8rlvMo8MK0Gz/izU0wkUikLy62Dcpe+jQud/MXGma+UrhtJPdRLAMxK
pszwJ4X7h+a2VORNtTcfDeV2qr8o1aoUt0l8kKfVXPiYDAzDXSzfa9mRz3MO646PePbqLWKYt1nZ
isSgAKSqu3QpExsizkFf+yfsxKCOPSS+5o3yelpqM4/eVffmkxS5gmeuL9t0gbHWPuWr7B15XBEz
cs7DXPWITS0+5KO0bb3yNo6Dqb+54pSOdHe6Sff92ZsETz4vEww0dIxs8m5B+ncmeAyUddcAUV/M
fi9jjYR8aD6avi7t43ZXkjByL6TwD9di6Wc4lxZh/VLoPkpERVwQjXSa3PipkMJ5rbFqEYuMrica
YbHt9jVcRtHFQ6YfbL7ku/M2TxmV3RitDUteJqnEzl3zJt5lB4Z9j7kVJhdbIg7Ibb+ooeKpvnHo
36DPuIV3bkCT7DlEeZLZkeYp5kraFEtEHYOfY8sXyHWo545U7uGRZadlz1wCr+0qqHW/sRbWsgi7
Hazl/G1U3NOwJguiOnsm5nUjbBFn8DRHDlPhWmK3S9WvFtNWcprH8haDBYmB20AYXLstXlC1GA6h
26dtBlnb1g4awvqI8ZqdrMZj7jKsGHRo884l88R21TVHyP9ZHBpPlJybuXaTwVWmTWduogdYUXY7
eiiTrBjzAW1hAJLzUdVVJx6Z4o9rDTgA8h4GD9kWm/QsjN+SZf2FhJdXRm09zP5le/Jg+PA8Zz+7
H3Fwzl1hMaNVwcJAmALmwUP9Ilu+XIXauKh2FlNCXqDcFiDmAd9mVMkLc9Utri60aNoWVlg4Ii0i
AvetIPm1y6GgvMulHW3F1yKw1si3smX1YO2VJwPU7a4df4F6/aSSRlKMyt7AFoWAmysJ+c/ksG9O
T63i6CzRo/Qac9sHhYPyhbFTf0y8Juyxe/2V/xOd+acOjitfgTBZ4+Ior7+/spmRmKeevjqJpVuF
AORoMe8hWgSVn7rNw58QiJ+ge19RpO+7mO+v9kk6DePpX7V9olL9xSf89Gy/WS9do7j22XqycIKT
HW0dryi75JmyYBPdsQimZVc7w5v0lgqeJbnUOdPeWHQPvbbpVow0tMZVHsHb01BZj88mLkAELylu
d1dy4OoHgsX2lv8MWWkRLaHQssZtGCFLfdtQL0ZB/c7WEu4gmIn36U21mjW7/8DfkYBWykfNLw/1
7TXCr768nvCQ8MvNxIr3B2944WT4gN/Db3aHfsscxTmFvc94wLfu2FCD8yqd7HEjoTtF1ohUzSYu
j8n98G6+NM/xc/wFmhNHElOmbgt3R8FsC1O4FzF1dCqDBeEepU1RRZGHDBb8Hctd/iUrnSK90U1n
WitutbG2unvubjpfdyd0otNypgN+ivxyfXrJ300g5s4vOICP1rN6lIlCEWyLxvTsyvtkdPN2wbnP
fpfu2/v+UXrmACSw2bsshxdpGYWo3HYK7KCNsDU88Hu35Ghq/IunBPX1tOtcYrLvzdI53eC1PBhu
Xu04CAyYLy9s9268zqoQT0rspRPmU6Y93JRPUM0fY+4EuhyBk3y0hiOVbVIcbEFZGi/SZF8mSnTb
wGnfdJWPcmGCTlw9POASP1BYC+8J3MDetSjCnAYHzMxp2e5S33rqiUYabSgc44M0UxoEk3qcNLde
nkq7O5pXc8Ff9b7SdbH+vRfoMwD2bzUx+8nr+5s/FZ6t+CmAN32/WXT/sj/VTxq/76742fz932zI
9dXK4fvHDWEXfyzMIyQ87j8Htn/zxwIWYrMo8BZ9kQ/xa8WLmj23/K44P4vDHeVRs8XRQbKznXKT
Cn6j0C3AQbJ7UvD0MLkfWideozc7Z1eAsAIqkSDBOZfau7LW5dW0ir/Yfbe7BO3HxVH95jgPe0Hb
YzZeHGDDZdRpvd0W9ymBVdcW9+/vzD/p9rHHUqBOfx09iJ+RzBNEn5Zs2BQbx2oLg8T56l1lOf1W
C1OvH7x4Q8HtU8J4BDphA/50tdYxnd77lffoT9AObuVreiLYKsfhp1HE37fspOD49Vt1dbP5/mv+
athFhCBuysSufVrX/7xh108W1JWbfg3dMDC8+cFwTZr+MOw6PbZgoEAHjSuXH220adtFBpHaLD8s
usqi3UBgvqBjLR0RTR+NbOUMlTvVTiX4OhLFGv8aEQd4CNr2SK9uU7GV5D32niRtoJFO53Vy8ah3
tSyc+9uyI+XcUzQfUsbIZL63U9fijFrDMI72aRlA02KHUxQIuHYEfPL6iwX24zGM7gmAVdMVBRxf
/fSMv/mi/maxbPhgDLHmS353QzQG/fZqtOxuPTGgRZC/mJayT6F3lx/LNviVG+PXuJHvv/DfrMSY
Aeom44RPNcH4N9syUiMRynI6bc2lYIWnfX5TX1b9oXrm2dSeCs/3PYdTpPl5ZBvG6jRvBNxQ7gQq
gyRz//4z+ooy/73b+rS7f3M4u2aj9jfSihFyQExKaeMQQje1LAy7A2mmSS4x6Jwfk5vLS3xy2kMk
2qeA/cE1dvAUCrjDJ1vcDoItLayFfNP+0ub2JxsG7wk+abw5Cm/rV1vtPwHSf/JJo28DDiM5UG16
O55vS9Ez52e+WPssU7LQYkRepHzEl63aHJr6SfKwAYkbN1mOnM0NnMy//xglYPEfXmiLOwIsR2/H
TRqf6sy5j/AHqfBVa7zuw4qB6JJ6M8RetjBLrzsFEaEAV2LcGh7UOV/PySaBxwD/6rzIdBwCw/Hk
pXLQvUC5bRcxaY/LdqFfUA9j2HEjXhzIiTEm3ehGl0biUjoBSopdZmvwnhEhP5WpM98TFXfu3Hxy
RdMRuBxe0RQwrnlxSk97Ve8AptLKG1/K2L+A1kkb9QPZ61D65eQaBUS4EBMc/mLJk3w/36bgWLpN
cReH+fa0npf12nocuJEb/gpEs5Md6Y5gUnQF3Xai9d4PA+I0OyPX2wqsN2C1saA4cQjfLm7bxJUg
Su8Un/kyX5QuhfpkJ/kTUIbq8Tl6AEWBBIZtikGzsTIu+JKEmD2M5qo0jvC9tcFBHxJzMBWu+gVY
q9pW0OzuVZLboiCDhyQ6pyaMpF2Ey0GxTohWrwJQPniIEXVvEsimW4GyvAtJUO9jy5EI0bj4ybC0
7CiwBB8+tnqQlyrYEyJrAPgeEM6yAd4QSCaLIbP7pbikZYtsEbKdIxfQR2x4z8Jxquwc1wrL0eUA
4AhS75t+BZveFTs61BTTtQPtrdnqKA6grIgAbA7WVyr4KYQPOK+gn6KHUdD97ClrKYz4AzZApB8P
7rVG7Z8m++Tr9+zPLXvv8rEJz25xW/MuDAu8Q5stQFHReFgrXSNQyLAnJXVjkntgIHyG7kHgXdhM
rnyfe8JNvVPvBszr0hBnt9fOyZ5gWjRbpg0xAzEfIryK05zhn9xmc9olT7oj9m7xFN0r4QnRHsYd
iw7PtBNRLzruF67UIQ4Acrb7xLGMAAw26wB3+U6SNz7d+dg+KdDscUSye04Xy9NWC7hfzrQsjuVy
OOJeXbiar7iJdicgrX/uDwXhaH1wwi03lJ10JXHRI4rp4lZ+Eb9Gj+uB6Cikn5fetCp8a3VeRIdh
baGOIIF4JTpQvnfiC2t5WJzfsTbIw2ltEKFqtzrIH/D2mQ+Iqyu6xK3l4+S+EJep5QgP6RIvmi/J
2wyU+KU+Gr7wqmV+P7joui9kK9MtYWFjOeK9XDn6dEXl5LtqqYn2+AztjewngAT88+/iwwWD/8IB
COgApUfvclsSXVvddcCJQefPPqbO26D8Qp/jKU7GKDKx1xHKFyeqbRh7dXJFezSsAbYCTNgtSNXx
rQGoCZEUXASIWo64+Rq3Yz3yJbrxhlH067itd3nYvcQrur3e0zfYny7T+8qTMLDwy3vEvYtuhaWF
J1W29HZ5koPLo3gjava060EhnOJOeTrHbiWB4OCLanrGGoPUM958wP10bpZ9WmcLfZk95ktzUT52
drSZDxxQ9DVu7fYejhxzcE0VuKzPvNGhua0Bu31aF53biV8ux2sUqiS65kEn2LcLxiD6wPF2r/nT
cdwYQLEHYoTKLYIhrwqQy+oLer0t3dKRLnfcT8t9ZgJx2mkwLM8P6rBqY0oXqla3uQQ84uDkE/kV
9g5I73wvbuJn+WlYLZoDabMLhLQXw5YX16hoxdPfmjW4h0lJ027T9wqM+mOfB1oLKG+6Ujgd231/
z7YVSvZtdzfR9CX3NIgt8xSkTlvd6e/l+2ZpPOQArNTYhY/0TQJ/1jzqCkdcCA7CrI94o3ocWz5o
7nRsgLjF60bbLIc1XXR3f9rr0H1vjUfATCBKu3eKzekufegfPtCQLpRrIAXL6LSmDpOc+XUCPgjn
m5458UZh3L9kFPElfm1H5yN1+51AgvsMOjltJK4OH9Zc977V2vkdjS91D524ix3SbblJ1/0mv0u/
Bln3Pnm8vrjQbs6eFWBSaLq9Hx2F4OSJq3kl3OrsURnEWT8+Rg5aitMbY6WC731RhfH2muVybVA1
coN0h385bT5G8K1Vv6pW8qa71wY42I70OLKJDrxzs/ZEVrkX30d3+oGhE4PPsG4WenD1653C5qDy
VEPeLOmhPmJhZWMBck2USsb0Rl1WW+rP0FoxfOD8Sy9IKmzl2Hsz8xwGXLcwvxNHPcChJT9pYdK5
T+CFTlH4w2OMsotTMrs7PVqcSd12Xp7XqtPwrZApODtoy+8Gv7/vD/FKat383lroG5Gocy2M8qVR
OLnpAPDkNS8Hv3JytJDiOq9d8zGKRfeB+1pDbUmGghiY28xJEXl7I7lUi2KZutKiCEhz5m/iFONe
jsnG0hyL8Q34JXOtI+/hDPqG/QPr2r4o7Gbjtl3gbDE7IqmHyKaddBfztqlBy7Kmzl5Pu8lHF7Id
bzhoWdBOcjC96a27R9e9GxbZ7XlxdfLs8AhG/ISDaOw1STjfGamPjoqib3CMYD88KCt1vIZ726lj
LrT1tLK8/nE61K9Q/tNsSzWYDb7IOEYNiguE2CWFa/MlX8bedEin5aX3L8wFXrOPPkrsPA4L+U5V
HsyM4oQdy5+EVadDx/D7em3goNSvsrfx60numUu8l/zCZ0ZyBZjQcMCut9sUpaEvkwKqO3LmTitx
Pw6hULlXG7tQxV2ZnR0gca8g0+LcOL9WtY/ts8Urzj5KdJMX7wHzVcjoOIS1Nmr/Hvv8t5K2snRK
kBrb8t5GNwlFvzYd8xj50fu47321XcjMOzhf2EiZA9zrUOCBnKZoCxQWDBjZXpYFlVjvZFv0BX2C
tRqv3XnLVHL28FmcWxcNEzQJvQ/O9R4caKq347ran7bqm4b/NDfQuYPpFGJosbKBY98mbHJK52pM
z98bKEd6J9kC/Jfrprj+Ca52bqAfh+ojGVQn3e6QgTgGczl5abbILpijAGfrvRP1gdi6GFLBmgVL
R6yQ3ES7ehs76srEFg5YrqRMxOZlVS6QyvjdsShW/b5Ccp+7eXGjRna5z/fKRwrW4BBeuB0X2RIu
9O76X0OAC1DsNyF4N+/6VvGKYad43HhHquO8OgfWsvGrPbWm7MkP2xy4HY6IV7/E3D6mDva0afyH
iNHj5BC/7VS+5KV73ma/3Q4eezAbaOWKq9Y5b88vjE4b+4VvxUdwKZIluSSI4pbR7M70uYPl2WmZ
ZyXko7nX/xE/Xh3TIdTvp235pC1b01GeY9k2b5Vgus/CBoFO6vDNTpTbj/k+C42l7BrBxROkQH7T
luaOR8O6yROXgeh1DCNuc/1GVpyrRs8MlReTHo2FtrbuGCBgAXwKLvDALZuvI4m2QjCQDIcOZBu/
Xy1idKwE7NNNwTSxtq37mZwh5FcUy57ywcLQls1e4eXCLbIAFy7eZDzihmKvQzBzlDvGESZH3pna
EdzURmL6pL2kbzwqAoLKh8bLQgRUsd2E86p+jrQAEYe1Tx+yje5ZT9lyOLSYr921lHbXqQpfUklD
LHMEPJmPrF0mIWgjAC79qbPVFY9Y90V/wg5kW5CLPCZ2DO/eHzb9PjuMr/qqj4ITlRjKBiADBq7G
SrjKX5bX+48eTVjy65EhmrXI9yy0iWLJ7m4JxeIhVC5SBoQ6K3UtP1SuvBaY+q/l9fAS79vYB7S9
UHibTod6Og40fjJsgOFG4NAagmZvfCTFQpvs8x1ShIqAhVdTcqzeVRmhH5gPFXcNYmkaLXe6Ox+u
gZsJ4/KantRapK76kNwJIeVqESQH2lZgkYUcDE9ZMGzinUENGl69qSM43Lax58IunY+b4yOxJVBd
cCIPYzDa48GLtqUYVMyyLpvabddzEG0qw9YW0fOqdmQ88ByoXC+4ihgcuWwTxmbci7vz9QUxPmZ8
sRYAKcl2cqhc9NtkJzhKMK6LpWhjC+lmthBk1y/8Jb8dFyWxiZpbBIBhYc2MSDlmQcwyQD7n9M7S
Ws5HvsSra/+80l9Lt72B4E5vtpk81jfP+OF8yLwkLMGz+rB26mVyYDj75WS69YvoMpq7ZY63GF1x
dyKEgxHwsIHWnj6db+TX2L8b3f6R+aP6Vu7nNbS0Ne5ZJjMxeI+3ebXpF+cb68vFM15UP3qwlvoq
eqx8eVW56gpzv2M/II24zY2PC4IOzR3fhfjBuMfyhaXc1259B6Vth3OaPwSnyUmhITMT4o0+Pdc5
n+m8ZWMk7/ypekIq2djCh/HSL0TZVpZgThpvVbscgmrX+MwJzdWw5eUGe09u8sHB05FxopZgO2bP
t82twVG9VRqnpZtQlkJPSft0eea3TkGTvqDat17N+fpz2DSbd5nXWgcAs5mRX9gCLPQ4jhCgMrXz
HbwJB+R/CmQWONIWj6MdKxLohfN6QP245x/NAhEnittdhL2O4FRPclgvr/CJx41JmwZX0iMWHsWS
PdG7cCKct/VS5M+o6+mF+SGVM+t6+sKefN6wuYkhV34yH1I3Toib0sPTXXnUw9y1XGR7D7w9nn4N
ahQWSK2+wF75qHldK58BQ7+7ilcPwj7bmMyaCedB+OWLLo8b6uOLzPcaNcCtkoDKZztLniZcS5Ap
XsbYG5oeJixOx5j9FzPBH1IYv5q2MxKEsQuAYnxGvf+DCTg/wYKvvuekFeOdREKc8ons91PH+ohC
+f/esd68wsufQDguqaqSgTsvuVGfuGbfLOsHX3hTHdpRyq705cpV6u6qwHQ7ihmq4YVGR23el8vp
mHo5+nik03SC1V3mnnzZKV/kj/JG9YpjFeChSAoUkUF5T1dDhlwYhdFtzZhr8nQfy8JNROYcqjbY
VZvcH56JKX6v/DoYV+qNvPm4TmPFsH/oICbtSZvclCvjKTkU28o93/0Sf//VA/j0zP9lr/kfkeGv
3vZ/e+CfwLr/nIH/3674Cf79dxj4X+foP64qLOcVGeSf9cX//xNc+s1Qn8Qo1/D/MUN9WPU/uZpF
cpQiwZWXP8toMEz53VE//ZjpCzAzsaVuySH9CNq+jAh3FVz6XkhceDQuy2Vxsmk8Nwxt510FgHHb
LKYXiWbzdhxsjJSLm+ljXsfv5Xu/6I/tXbqzMjvbJBuEy78Cb39y6yhDZMQ/ULLFz1zX//Hn/2Te
/7sl0i/8+TGwM9Ur7eS/F4xsXuL3l+LL6TuXpb/9vT/0IcpfcTBCUM38xJBIB2RE8YfJkvpXS2Xb
xEmPkQD58izxbyZ7ikoK3zcnvT/kIeZfLen6c4hRRR3yj3rsfb+TXC32NPlKZDHx3iBV9DNl+f93
fDDCmE+LXeFc0w0EX2je0M18HoqZxdxVqEhNV9BT/UUSrNP9EOGRamYKjm6F2hDlM2f5akqgZOFJ
O+MOE12B6uSMTbRuXg7MMwGoLG14UkuL2lKhscXK11rg4l9oML3SBIsIqQXEa/VndINwb81MThgj
62b2lJ1NQ7ZPyVx9qKeqe85LdXyUGrUlyjJBGo35d/5QaBJQ/qgpNSYNdQ9fUYpx2Lj0RrpGLNmv
ZJwIcULFyNWpZ3G6LcdJmJ1cjxCrTkmS0TYgoCnX3WjOMrLFIYPPqxTz08msUlAY7A7AT2NhOEC5
7xYnUU8+9DYCWO8N3Njjs9Yj9dF76jiiF7Dxxj17U5So8M+dKRK1OxJPmk8dIwmSRrG6qIeVKuBU
HTVnzW/xktoIIhiHoi3aVIX6gahzVHYpauBdEZ8iDB1gcEjnEuN4JW8wkMaa9NgmukVJpwviY3Oa
oAfjiYoPzDgxn43Mc1QwugfBj2FP0byZqrY2BdxxhaqpVxXO39ukj8DgpO4UdgPR0LpaZfuzyvPB
80ML2xaNph03WeSTPzsdS1GlFRBT8w5XcHmtqZBnpEKY3zH7goTct7iXeoMk0SZGyXh1ODm1QN34
wJj3YwNbKUku+s2U8ZRi3pK93qXTfX6a5W3bNlWoxEn1oFRlebJj9XTB81F4jS7tJdT0JFmlPdDB
hHK1gogrnG9IcG8njAXQUrWNkDyPddWQ3lwLNPZpzHdUiOVg2qlxubz8H/bOLDly5MzWW7kbQBkG
x/QaMxnBeeYLjJnMxDw5HJPvphdwV9Ebux9YpaosqqTssn66ZjKZXpQigxEBOP7hnO/A7igJRyhi
jWEcOG23xoHamLTqPbm9Q57GdOJJiN4zKu7TFhGNAdRm1835vCU8q74tMEReFFoFB7MQ6To3aGQA
/bqoCqvgBn6UfJLxDAGgcdFuSr+7awwwYKUdhYyWovYss0VzKMdsPPMX0PTQWx0cWrN8dJM0Otlz
ClGibtnjmmNv3gDJJq7Rl+ajmgLG8u0sQPFEFWricvb79Zgp7W16srbtFeweRi1pAQ17M5ZD14EN
trqBvhdw4ypJhT9ctZ3qlr2IMoCJ4aXoqwNGdni1ZauxqBkCbiZ0xiQEyO4XhruqjVw/GrAhBRgD
h88oGCHwrKDY9i30syQ+FW1uooruB9tYY71l/W9nZFWt4zlx+ld/JLgBtEtZIEOKWrAtbmzemXPj
2ZuhyYz2Oonq7Fvrti7zzcReCkvVtd0mAFHwCB6juim6lq9/qpnogVbJTnAerXe/6YBQORmxF6vO
nbqR77700SS4yr0uDIGEv6wiOMfK10DoyeRY5RrCfeHP3pVs4nhjGcYAKFrP5x2AgZdujsRtAXhj
D6clfLQJ70pWoQzpanPDughzn9FCLnvzKR4N81rM5EcgdJDxfrbtrtxMJcwnmTX6NrMdyObZnC/e
b0yk3IG1iRi/Hoep3NixrNS2jXL2Id7oBtvCCOfLGBvV7WTnWBiSPpWHEd7yWYfe5D4dG/FSRmaz
CW1gXFPsWGi1h/y66ezi2U6q9hZ7I/bpyu221jC25yWO9BfP75x7OZfxlYOMA4V9afcnwymr6ylI
dbyqhjDZpa0bbkoEEPyhWvUvSeZWdPDgrl+xPjNIDJSOftKx/ZM1BXihA6vW9lHQopn5+PcfqsvK
7stqbEiuREy40puOcXG08/cwAPfu2Q9FwfWvJeuPDu2Pxf6Plezn11oq3R9ei2sI2B+2/O24NtdQ
nDfsufLtTmw/FkWGv2q+9Ew6ZMDEhC4YlPlPVXCfy1shHBuM7pIjCJ3XNz91KIEshs53kUaxRyh2
Aj7fqtgwZ1y7ry0rZHOdsyT792/b+lzAf7wmaGHkuabpBx9N8w9vu9Z8pbE759ulgGefsmbtGpyx
E9gnS3v/0yTuz26jz6/36T3qohd5IjRhpMVqM8Sb6MZe63syUAgba6Itu2h8G/5GMG/0GOLtP97u
f7zTv3mnF2fxvy6Ff024UvX/Wb81qXor/pk7uvz8HyUxiZihaf5mmOaL+qMiFq7pwRVllkBM8nJN
/VYRi19QzZgWmVQERIbEkfH1c6QseVXOLwwe8LkFArs1ZmvY2H+DOy3Cz0XxonECVuvRUYWL5X65
0H64cDNXqHxy8mHj2p3iUdExuMznfKXK7h3MysJRhD1HxMNFlYeMwEYH7SwxnQH+zq3T6usZdtuq
V/OLSMOjK/PXMByPg3JuQoHmBCb7Ic9HBh4F2ls/espCFzoTVCVToqWNmuBRzYqdYjg9wGB8riR+
i1JoFzUtE1I/GOmHDe9oeyl6q7DUQOJIjR+7vt1IaAHIesubJOIWJ5TjWFBDb8KwvJFjwrNS5igk
EgQPACyLB5M8qrN5AgtWU8msizYjNoAzeVWVbHajDnWCKN9LJ9GI6NzxInEYCffDeJ3kQKhmbaLo
aVpjNZkaMhCuiCRBUtUxbBzjlvKNQXyoQXRNfVejWyrILHUVRWaS3FiqetQxKgA3RWdtlPV11GRi
a3buznBbEFs22QimeduXMwOgBGOIXVXbckLqEGMBKwXbkHxJJWiSqd7qVixZG4YmucT7TpOvT7Np
osmU0K0hCXqndrAIRapRz+gJCbRtNLdprp9nbbDqjrMDstaTGOJrBcBlFUfzyQKFjTIIObczMWxP
7maf8MeIrCLZu6hkrA55uVxsYK1xq7Agr+uJNyFHjGiigQYZ2uuw4VEaFM5TXurs2Mv2TRNPvm4t
2W2KMUT/YDIQ9euZIz8TF3OQP5mqRZNB8MvaL4ZwpWLTABHldms99nz2QXBI4S9uii6uvheUDKto
Kod9KuZ+a6Zhtjbn6q6r80cbPM5RpewqjDR+HgtEgT6kPLJMQlYkDp9NFOgYiF4VHw2bvGOYV4x3
ffJoMgJhyn5w+XwNh9oFAxH88HbjpzaSSL6yzPVuclmdB+aAYMlEE6MaTCNtZD/2/UQcQFNXa3h5
xSqoR58UghyatYiYA+ds9Q2dbt3CAFVeTc+liQQoTB9ywo22DnkVjilDGpASD1nBrgU6HHtDF6cg
OK7blOgdgJl+8eB2PgQy6aAB6PURgunXRBgbK4B1ZJKuvpWAs1d1NG+apEaMkhAjAwAYCFkN+DZO
qpu286sL6g1MQJNmfZo1N7mHxGfo3DfPiV/yOSYpsuvfnar4knkMesi9OakqfMx8KlU/wDE7zvO0
L+gyV1UATMya0mPdjA/mYLzJsDiWPZ+Anw5Q3gZCzBJzP+KSoKo+B090Q3AwoionwLA4pjewcr5w
HoH1aTcFUL216wbXuskOisYyibudrTPUafmFwjWok+E498mpNbKzpqnu5sw9ZgXGVd761jQbtept
Zx+V/SsAnG/W7HxVNosk8OlYDBjzF6jyUlWdWiKl0HJ235w55L6ARxSWtlxl/nxvR+xbOhgE0MWO
FozBrbBIWrX5hOIS8C4RM6vaH744CX1llobI5/KL3J5uSbenIlUVjt0OVUccjl8L5d7OstzbVX6W
0XcHJkDIhXzaNuFFL4vLxu3eJ4M+mzP+dhzSU5YGL0FQHCiCk3VUjNvYYeJbhic4TlepX5/HOrgY
DPemTwpuRYEeJg74hUE1n4JiAl6egE7TeC3n0D+RrtUiNsJn3CKrUsGrTL0vOvNuA4/eJw4kdjP/
xezqe3uAQRvHV8w7z6WR7kfcRaXVHGObRj+JssthwgdpuAMZfywK08L5XljdcR5MqKQsI4sQrZoi
e66VFwKeup5DpoOg8UrYnGuyMGrJeiTqjxAy+B8nOzqPpquws9gGW9m6z6LvCk79QODVKjeaXdkY
uBZ3xqZr22M+0DX7RFlRLDuvzZx2G4MPLwVLe1bpjHCkIDxybQbrMK38U1ghzZMa0kEelJztXfqe
pxFKtDDzIMU1N5kVop5r0SlUDWBTiG2kGxmNu5ZhcvRtBCFprqat5RLSWHEu5IV96Trztc+ZubF1
99Z6KdZVL7qLbHVm1RHGmNjDS5u4JTA0YkITx7steimRUOq13+qvqtAvURA+EL5I9ojLCQPWGd+t
gfXGtvLzclZqJ1osoHPky71gre+mGJctE3DukH/x63g8OA0CyXJugNC6psa+zMSitvSDTYeKxZMn
7FzwsXUyUesUlPDllFnXft6xoc8HjJ9DYa58gKTbzDcYD+XlTeSb6bHLLHKBev4Sr2LD1kM7HuZo
l5fmVQl2dzvIOt3nYzLysJpXjo34RY3F90KqK1/hlGkGniCOzh6jyH8HDb1PbOORdCzCUYdIn7SN
8B+s1Mqo/QOxicdZGk+TNewokxOcNmIXupob1w3Lhzhj8tTO1gX+iuSKDwzBksMnk+fFyzgscgzL
e81DEr76McUimro8OGebYUKBW9pND/8pbdW8IPFJRFnG/f+usl3VxX//3+FN/ljR/v5jfxS02BNg
X1hLFUpeCVL9f1S03i8WFH1Blelx/5neHxUtaSk0Riw3vGVxBgno94LW+4W8ScfCU+JRiJqsFf9O
QftnafdHjArMG3JZIIWB+l+mzD+Ws84wiG6EO77liGmfkynIUDgBvg3iUm7rIjR+vVzI3v3rvNdP
pqdfXzB0BZtASvyQGfWfXzDoB1VbflnCuFFnyIazHSvAjbEPH6MvkH02P3wdf9FeL23dn7trwZLI
95eGwmfU/qntS+tYxcbI2yvR5qXUIm5w2YKX+/evsiy4/ulVYBctX5TLg/jTe5oDYyzzqS+gUdfv
1ZBtJMdzUfv3pUrP0/JnAJM/tyAL1Y3m2AZoBi8oYDHwyfvR0shDgjcW4iRjRuLzWDEROvXv39Nf
vohDo+V67I0c85N5gkbOJrU1L7ZF4lQniqXwmvxK/9fG+F9eDjZX+KePjvfyx8uITx9dNixXn+S9
ZPaKYlagZsnWut2oTWTtTRbDET78pLibcOsnOxCl0YVgeTv/dAjysz9k+fcf+jrtFkkykF2zhYEe
H6rdshZHO9eeFuskQ//1v/94rT/feL99iayR8FUsTWnwKRJc1gAFvTgpmTFZO2iWyPyyTXTtb2sU
FZRiPIb+/qiJz/qHl/z0WXteP8ZS8BYX7Mt0367rfb0+S49o0fdY01AteUds7YTuoMXtf3KP/OX1
5AXcIoKlCPiyP3++rWMtUai8X9226MumcCR5ofjJp/pXLwLpD3YYMViMAz7d7uHUD5pGCz+INIc7
qRvkR2Lwf3Jr/JOMYrkpAB2yCXa4dqEZfX4vCa1GXJXbxCH1KE4a6BBuW5+z5kAWXoyofdzYo15O
+2Njh9PB8KDzGeRQtmu3kKwLCuYLZFro4X/7p326bZMKuUliqOU7ZpaXHto9lpyV/bVExYbS6H/g
of3Lz3whaVHf8wj7PD302YYA+O/KrdwsHJ9qE5/fxxfD2lq/1Nh6f3ai/8XLseETMMVsk/nLZ7SY
pm9SamZb5I7GjY8qerZ+9hJ/cWuyRHVAIy3Xkhd8OgqUpUXvaM6k1n+e5udII6aTEUzWnzwLicv5
59PPB3bH+NVhNeN4n24KJ8ozkfqVgClj4CipBLiZDJ4CPTeZJFBxySfJe7YsEKM7ew4OYjbUt0Z6
CabXXrcHtiHRg2jz/MHKZv9qACbdbSvTtV+ILS3ugyzvbqQ7YZFh0dedwtbQ32a/ALbiTqYPVz8c
nW1mmWjcw3mO702T2LCZ/NB5lRGvYm06QXDuOlcJRWyny/Y+mRsGEslosujkL89vKgJAkB3qTH/N
yFu9dtvIeI5LoLtrH2Z0vkpklNw3kcrsTaFSRkyTyVJsNU0TWOTJmhCUZY24UXbT5SuryfkRp42I
3waxD+koJ33GWpnpbEDFSyO1WHCWwb+Oo+E1/VgHlKahXqxy6r93oFW25bI4mD92CL7tl9dOGDVH
IqrJ3O6WdYPXxM59tawgGpJtz7NlLaGWBcWStX7bLkuLsIQaNC+LjGhZadip10D6YM2hloXHtKw+
csYmtFaatUkF3fnW6lO89su6JGwMPPClSEa9FYS/EDDmJCFkKOH074bQJbEPdWyQUgsQnaHPspuB
LB4DZ+6cdDt2dfjSBGXQIZIPugt7CLHSuA0xK7xdcWf2oj9wC4hbtWyF3Kadz101DW/dsjNyua6v
imWP1A8mKyV72S5Ffco+ktwOJo/pWF307YReT/26lGpaPvHgY1nlxqX97i8brDrrJculkkSIVb2s
uMJl2dV+7L0cVZdMdVQsBFNBo3+h6Qv25hgU7aX1sTYj5ce8i5ZdmtFa40TmnlOCMOpdjbllSe6S
VmuQRhz0PGLH2vNvfN3SrFRhSrtDrgHhzUtsWE4q6kNA+NxbNWdkj4FSJqQvtoKezpcn2V3etdX7
aAVgCFwSlstBu/eWHuYXHc7u98y1KxypBIYxnhXRQZN/dl6DumfZ5GUuLIZuYhOvDNiIozG3xC+R
N050y1Qn20J48slpquatiUo8fqOBHB3oc0RMkGNezO7QfWt9H9GakhhsWtW0/tqBaL+r+8kAkIVN
IbFHdz/zenvS7LxrZaXeRRZP7t5w8LPXiDkQHk7uWdpwbcIAx20yJgOG9aSQm3qeirU7i/iB4xVP
qjXXBy+MSTLRZsAmCGOeWZZ6V4PnXufc81uSeIovdkhXCRrZP0JTDo69B4J6gsl9HWVejk9et7us
MKu7OPXCnWH2Tg9bKcUw4KiRjAUTKlg+qGxmR8qnwH+t+7KwxIUeiY3ymcKvXBlVWx3g2q9EFB3m
yXR244iuKakyFvgzlvO1Ynq0c7s2WJlWkV8bOhLHafwIi+tzATl5Km91MCQ7R1Hd5W6e3NeR7G5B
9sdbtyViXcUwMNK49y+RBWS7OW8hQDGo2TCFMlZNMyXtRrPWIqFlHO38MvO6iI3qnLPNNM2y/Wqr
Fse3G5NTuHL9JLvow6K8CDIEupPlq3OrgtG/7/mu8QKAvl+pvsQKQ7rfWRulBVCiofgeDAylV+Sh
ZnsjG5fpi4+nYYyT+Kuo0uo5T0hgcUbZP9FhGAzOUnGTOiEALG9Wx6i1nVOqChTDCXkmpFhHGCbZ
e+39iG0TjGvxRfmGPFk27Oz12GjxWBXz9BolcX8edc34TUvyrgPtmWed19jcl02GLrsWh65ja+0k
hYPVQJBMjaOuZDIkZjf64si+uIs4mvKVWzvJJbFZauvO2kPqSZoUZpEhkl9nEaUHyqVoVzmKgzsI
g30yZIp9A2DuhN1Fp1/ToGKVP/pEJ5LJ5V20trK+ShUlx1LZ8xHdULql+6he6tSeNkGoiq9Bn0bH
sbON7GD1Dbr7ZJ7z54S5O9PVsGi+eUQ+XEmilS5yGN1IXwgUxo+mCgBcZdkg4u519z0aFU6dWJjt
F7f2GeKFTr+NJHa5sSYPJQa8fU1yp3ljGawvMIGVJCQluX81ZWZ9kmbc7+J0STKObczxVjXpM6fL
kvOsi/qaLXxeb6pwmB206y23n4wHni2oMzA/TRoCnizbm2JJZeorDVrQDQfy3ac5ba69ljtTRtZ0
YlUeHOAR9kiNRQlkMK+9i0pYxu2ShbduEsu+H8Ix2U+6ip5Gc6j2ZioiXKgszQ0yGMvwCi1XfdNU
bfZuDbq77ZekrHac4/PpIz7LXJK07I9QrfEjYKvVHqyoj9gth3iaXR0NeP2TovAe/Y+cLpWJ7lvY
hDtrSfBKpM1fS2oR54UX2+Vl5yTdmjmj9U6kdeBxnJYGDD5p3Ame1xkzeztPVh30eAa80NhpnClc
uy2NbHTNZ2vdxlwO98iI5pvGxL3dLWlk9ZJLlliq+2r7PYHIXGY7LvL86KW9x8ndyfrWq0aCdOx+
+FZUJKdYhI0Cpuu6S6Vlfi+XbLSuW2LSSIQXD5LDnvW7bJe6IU7fePgPl+mSrdbK1szPBtsr2zP2
NM5VsCSy9SPijBXssNZ0y/PUMfvLbKwxfmcpQMA6/0mv8Vetq+/SfztkxgFh+FwmkhtjzHQYJZv7
YQMGqLt8DXB9bPWhOhLEMaGNtzfgtPwaPxKmuJ+VqUub/6epA2xoOKJLqiItNNOHP3chARBbLWa6
EA/0WzmoN0D11dpsnLsOLhZLR/+CVRKZQVXp/NrM/Wef/ds+ewEa/+t99qqe377+93/9OPQjBhPu
1/Jj/5j6Wcg3HSTvIdrOj231H1M/8YvHbBbJhSB326Mh/n2P7f8Cyx21p2eBguAr9WjffttjLz/E
vCdEouGYdshU6++M/Zgx/unqWX4Vv4IOlusXULPrf2py4MYbM2ujnorAHp6locKTERvmo0scb7hR
5MucFwpJjztosH1RW0eXqlQ9NIw445DQsWdROMS+4yDdGAyqldG6kWp4UFYhQRkYuQtPwCeVrO8r
chU8v2z3E/MmHkFWUH5FcNKdVOEMwa6sh2SvYxa6AMajMWS1LuPwlJK/+LJo39q9SgPH2jeW9HL8
WHP0xBnoPg+tSzytoWZnXuUg8FDHDVVA+KNbPqfktZ0zGGRi35VTnO6Un0XuKjJMO9mmRUPJHdXz
TL0a1fB4PONLrKOIhxARcOIQ0gJdSj64fY1M8pSwR1cr4lUoVxpNnqJOombeWImJW5IOhIdB5YTo
MedvYUsVmTBnAeYwBW+JGIZ2WxM6cZtb+XClGxa/Q1rLlhO4Banuku+5IipGIpfLXLxK3sBLEUUG
8MPy2PaqyY+OM70R62rZk2JZTJScYjY3WdrFZ0Httm+dy4wjbOTwbSxaVqb2JC6slCTIwknaE6Rf
d9omNcFzNclr28JKqKcquuiLcmzgJCS5IpCqQ2oU98Y5nY+91cmkshWkEhL1qO6B6co2wsHv+SyV
S23093PesO3Q8zw+swC0L4ew7Pt9rhriW8Kgc6iZCPI49JYN2CUIGve7XGKu8U9bMVhPZUbp82iL
/jQPRV9vPNqkamOpkTBVChccgjoLT6ztFD4/17WeopCNOKrI+LLXdb3PPWmfValRvU7eBHpAAmat
kgiMcVP19/XkW9fRFBfy4BkGQOO2b9tNRKAL1n1rKmno3Qz3v+3OA6tpI5KPSZ1Mrw76X381OXP5
FhNndzIrMb6IsFJ3qanz86jxpy9mpVhvdg5BqCiH8/hqaLv8XWnR7korVs80asFDTR7lDaVhvBVt
zZ5wnoK2WyHylOZKRW507dlZGW/J0DJCpBKtuJpsXaGeMOuHwSzwC6RkNa4SXaldObrlWeHM8dG2
J+6ksfOs92riX4zK92+K2HSuU8HXjyqyN1/qWcbnsxm3p7FySh6gjh5ufMH7F6NHViIJfNyDhq6K
J8NK+vNyiqiA+7xnxd94RXZhzol9Qaa62FAjsGNO3OGmygJEGlFnjgvOqKc7GErUKTgqS/ndJLPw
exy3bbYqCO9bzonoMnWrmVonzYHrYjGjqmHhhUiGaNq2v/BM5B0rQ7l8p6UhMQKSRXlTdpPrrWcy
oL/7/VA8VKysb32dBxcs0+FeJOEAPbMx1YwmJZkxbWZSqUPRD9V2qCzrKSwjOo5gDqxwIxM5ZCvT
1slW10Z8VMLOjnTjeFktb66+hvEQP/JN43lm1lM85BZdF+lnanih16jnQ9sB4WlUhRGXfEax9/ss
uxQ5Ekk2zhyta1qBEHKUrN4LEfFrgsLE+lrk8FciaXunHBb6sz3MA5lv7sgd3BekKi0rclJtmgaX
rEjMDttvX96bhsY3OUo/O5o6Kh91znNj72YoOOew6GH2zvFZkfsTf73PwjPm+N76ui8eC+GP54Ug
MAc2Tmp8yZ0pWeBWY3+oW7bvTFeQJDiyQhxRoOS5mJRt25uO339X2sB+NgOnvQO2xBdnVeJOnDxF
YmIcHmuTXPLYbe+KtiJieJ7hE/g94uNVlodGh8XWSp+CPmmeAh6Ox3SOsYFaqJ7v0z4x7hGY5HCf
arcmebRZ9D5NK3A+4pJDQ9umbcIpUTqYYT0V691si4mQPBa829gy9WXGkG5P3xZF29o2++/qI5EY
tQQiDWmxGCMcocyv/XFYohDt9rr7NdOYb5/ryaga7qSc1GO/arJHx87BuzZkjF+SbbZg5Awz/z6l
Dexe0tE2gsXyzki7/BiJkgOjMPv8evRJaB7qkkA1pCXnjkavMiYaXLAtk+uwbtRG1VV1XhaaBKnY
rMgsLpPipum9uNp0XeTxuETJS4pjOl4iVgZcPOYxjI/YWfTAA7vl69SU9EUIeJp7wdlyN4SZ8d65
bUYiQZv7t8p18Hr2fTCchCypNacxvqeyhtSgkfHsrEF4O0Vc2HM2DANq8CkX+x4JEHpjMyO6jNt1
PNmTE30bTVmcCuQf35lzpBg9Q0dezomyXnsV25ccQfjlsqmvt54nganPhPSiKuZopbfxXo3GU68c
rcbeNmS9m+OMiLVEltZr5GX+CT1AeZlwcWODHs1zpxMhZakY9vQqEWl+QQhcek5eU0YHxoaenSi6
3OxdpB9D9U7IHvJrGrajGCbrWXpcE+uuhakZZU5wAgEH2Ne1AA0HpXFuZ1V+F06e89JZEoZRWpSd
WM95Ynsw4JPoO9HTsMmhsaZbmc/yrrP99Mnn/3ao2ijc1YU3cZKMw3jMWbFvY0iQt+bQd4egFLBq
Gz2Dw3atDO+vMYbdpq9SFAOmPyXXqRbJY9127YI6E+jmkOngiFB9u5dB0/xW5v+tWvv/txh61rys
Xv51Bb1+K97fuh8L6F9/4h/FM8WuLeitTJYs0HQXpec/VubuL7Q9Sxh7wMJh8Sb9Xjy7v6AjpjzG
GCVMIj0WK+rvxXNABI9J1cz6HSUovdLfEIH6iwjgh9ZrKZ49E4sN/7EXX535aXmXjk5pC04Qpq1R
tJ788cFXfn/eIMs5i6wcQiAtP0qgrzrJJ46VVG6Lzgk2ttHpG98vkytOiOgQpGJ5kNtnfUD1oEQp
tiJtLuehJIXShYmUkFm1qw3MyV0aHDXStEM+SL2b4tyi2OUST5JZb9uMp54UdrPugsQ8z5YU9zap
8I/nwcGWkToEPO0TGzpClwmxj+w2Wdcx3p1yHJ/LumR+ZzRPtTOKdSBi/WJ5I0dzl18HLbAImZwp
QCH0MjtG+eQvyJ61RNF+QctPZKDQL26qT0kVHa26f029+sIQ5a2lnGRF+O3WMPgLy/Gg/eku5CG7
qhznXHWYmZpcF1ueVMjLOvc+74ItFguqMnr6tTZBKGCjKAkvVfdxF77Ey3NNC0U+41C/E899kKPc
pznMK60JosQxsmsD1GsE7AEa70uDKAMJvqMqYR/l9W1MiDkzZ/8iQceJgR7RTFo2u8hwr3i03Ah3
gG2bq308hDeo4B6jClTb6B2Isyy2ixrMm3JFDq/9rr3UR7E1fjN7vYDTTOD55UxiL9pZdDgMXHMc
O3Zqeeuw0iUYueBiniTQqaAGiOsEj9nEyiVd2gpOXWKLgwqUhyNenWm8F3xh0C7fGptpICnspOe5
yBRRb2ybXMl1j3wWY1d1VqvyfkjStzJx3UPgV+e0+iDu8vg9tfuXKIog+ET10fWd67Ltr7w0v5Ok
07kiNw/+VF9ZfnJV+iTakP+bFzDe4pZLwTRDLjzjNQjTHYnUz3FuXkwF30Y7u9Wa56+4NMyuurOr
qLkwcYkcOolZYXTOM59seL/OL4cMv0avRlb3YRQCehmtLeIzkHRm+mTGWm77bHgjZ5vHK+Onm26A
I2QZai0IhN4UtffUZgiWfOo6OQPPc4fefKPw0Fsy2uO1l2t46Gk67Boe/MSQRtWRHE2bgrXrNnPM
G+h5iKycMSRHvZvrEyVzv3EcKofJdOeN7bfzWRY24uBKIATOmDjnMmDw7paVtxEp9UHYJnqTisTe
tlYJpzAiOdKQPuDjFk8gYeLRNmU+B2EFBWIR0mwlWfXK/omeL72La2qbjsD5dZCBmEQ0B47FyZis
BrV3XkkTyn5d387kZa9KFb4OnroR7QQX2pTOzunQu44MnzYDjNlVarQuizg6R0m3uA0iYsKzptOb
YSSfog9LBdvePQ7CvMiZFCNRC29Tr8pPg8XaanADoklm/V55I1kG5tyuijDgJkJH+FgXQ7xzsvxt
nvJ+bYahuaIa4nXj1Ng4xFmCVDQlH3jhrUkf595v8uIgyEpfF4pbzS2zcBUM/bzRkWOs3RxAnYFT
cu1rZzxHR4ffue0f3DqF9TarDZrg8cAJM+BTSg5hxiCWKubCjZH39SP6NwVLEj/kF3+Wx3jUZ1Fi
bEqWSSSB3ycCAExRzY+DSX/pSa6SJIGKNjhq3fognfz6pkvD22ggs35UMPBEjrjRSt0Y/Y+LgpT2
YNf47ZvwVLjGx2gdUf699b57FndNQ9KGzxg9kum+HzK8f+pocl8v0b7Jymhz8jn8DPhdWsAb9qz5
ItFCcGIMzSnuJVc/0B6eWCtrCN2rtCt4MhS+3ojGBFRs8e6UXSLWdzQ7AB+nwGSjrTem4tHwNRoM
C9C1ajrKatSyRgpZ3/DbU7TcAxTGSMq3pKRaWwlmYcmVfg+VYBdmd0+RQyiEXOSmfntkmvPkxBML
f/2UpCk0EOVdOy3kJHtJk5VFR7ZSwAHLxpNc4o7gy7mNzw0AllMpX0JprifXvmMJl69qz7lSA6OJ
NDAOqRoee7c6y6sOMM2EnkAqkrxH73usOMFTqfZyAJilrXJbZUyOpsgkqtUcW2rEar42zQmVV6aI
BvDzu4yZJrA0eFJ+U9+xx6JTVkO8Ilv2uZQI8ZPRcLdWM4zcKAPAdykv5aKHLyO/39Zt+9yGggyc
MU93Vute++SnT7IhCNHMkce2PEl9yeCm+TJ75Y1ZWif2QteVh9CSgvbebdxyVRn9iTLcI+2zeHLG
GApWk7z7Mnr204DlgNAdGT+y3Wcc52cEadFhp6I544lnEWBj3ylzdA9jxq3SW+mraWXXBhn3u7hw
H6pIxVtGCB5f9UgDwOPVkjYodCwA5E8Uw8r2MrUpm+GEYvTJ0UyMUkMzM7e6ZCuaALwSzeBOq+Fe
N+5VmfAk7HV1T+6ueIrdHG784hchHXjX+Q5LcQbwKznAFRREoO4bvzcJMiP9iCHyg4vFYi1sDego
4CLQlgdoDBHFwS7yQ+FSZNfBpBH4Iq4dcyF3qN3F2p4Ba6PwB24g0m+QiP8feee1IzmSpeknsgRp
NCpgr1x7uIfWeUNkRGZQ04xaPP18nlXV1d1YzKAvd/ayUOlZ5YJm5/zyPFTefrCoKWXSztepZXFY
Zo6kxHrxdlG54ADMXDL//BIThk2Aa+wOzo5K+zdKVeGmGvM21S35h9n43lz6sGclxmt4BTKB5+Wj
bqO7BcFuzd5psGWUdcaEE/cvQVddiZHbJw3DR0/kNBtBEaP8//SXC6rnL+86QuxduBXEcEjRSoLb
E2YZGtXPaSdxscyiyKXfRzvxFyerOvCi18q/pELZYtz7dvYUCtanLJt+zRV34TiZHyA43boLyPPp
COOtFjJLAiTRkdC/vHrs9nm8QDYCVO6nQJ/nmXSv0P8UTa+R/kkOaPZUctKQX9uIJzhoSaGmZzxd
hW14CObwybGA+OxoTjbKg3gaDIY7+MCbsVs4M8bSfHiTOmDdI4DMJwSyn+tre7g8Ogvq/FZk1TbA
JBQPlGgoi/ieMs7TbdCMP0fL7g9+Nz7ilbQ2TmzSrRmp4LMriruTKPleuD3C4B56Z+wT+B5Iuc0o
oftzSF78JZ7ZIWg9JBKP6IDJZyt71e6tgsy5sJxPU2wysn/ZklAZ0DjEw+a3L2acDzGNJaAeb8kl
hSccxDm6rEp5SXaro81dMJJLVtckJaVOwcHMb2ezjObInnWiKBy7RO48FFEVHYzriqtwAsylfxn7
hoGPmodPFlhkDQAeKzBKOpKmZNo2EH8rK+YJ7dP5zjHjeVhS0FoGr6uol8khtzmMnAxVDaQShqUl
oi2hqd9kKWC100spoh3dVHV+cBosR/hN13PE3h0FMXv43O29mStKtO8pZ3JgiqvIYwyK+JaMabnD
5/7FIRu1bsoz+PRXZxXPIFRf4YI3wU/jn8XloIVNe4gixnRv1tQb2fnzVCVYcyKiZRlBuD+nMNrG
DRnksm6QXnJOb0bazEGsQuLpluXLtm26FWr3M2HnVIhDGaJlh2aivkrj8uAiOuEn3IUY0qOv1vWr
XV+H9TbiUT00iZmul3DaOXV4AOV483XzPWWLx2lSvPRaHBgGN1WzPPoTsWDZ8hCrFk1weLbN/NAi
ZqCoqT+MCQt3I6MfTZrfjwkJymVefQ+DifYhI4bdoOTwnV+zv3UZSTY4ozDFifCZy/opaopdZSe4
0HhUxHTtJtgx5uBzqQbyfklBruzmcSgHzgS2ED+giQN0ffKUv84s5pzBTLdpP2PZZ3KuMa5sPDl9
TTlxlGM/nCD8mSyTZl1WnEBqqumazB6EzL6mIiZEbXR+TCkD6TTymc4XIKnuKZTT4ELEGDTWHm+H
XofeFGJ3Zt/vivJKForazK4jclVpfXRh+I8qyaybOS+fXeP9EnH+pTuKumrfJSVYoA9A9ClOSCC+
rCkT614F6eb3uvy/GhT4gyO7dFL8d8BA3f/q/m/c2uV1f8ED9jfpOmzzLEQ0OXqX3tq/4AHvG5yb
D7WFNPPy7yBN//SIym/kIlE9gdb2YnK2wBT+RAeE9c2nqgAyDl2qD6nBnPuf4APglf+CD3jQBGj5
fFT1irR0uLx/U2iXEvmNranMHYq461/zfp7DdZVh4nbKoL5FhxTdZs5o7nwztyhIEUCUW71U6kt6
LVtQUPQ05ylsgoQkA0ri+ausZVcM3jit5qnNGNLIWHjvK684pJHlDrsu0o33YwGy93fTmNukSXTN
ch1KetuygUd3jIf8oLOu/tLYk+6tMOo+ytxefnXpYKIzI0lYrpYushGj+ar0gZBVpzdxlDikAWdK
HIMusyEJdf0Zz5V5H8eI2FlLz0+q1N5DCLkQrwUAw+PiTeLRSy8SX4z0W6+ZgpclnaaXjpvuXecD
1rEalL5aVbKRb64ugu+xnfq3olcwfJaxg32X59m6jqfgyiqluHPTqbhqPZiWWVVih9KlPgvbVNPl
Cc5u+jZLD00sATFmK3sYmojrwYRN9Wz5Rf5SeQZoWfewAoGT3rndMtA0lGUuojwRE5SBV5e6Szc6
1VNnnZVp4qOFjIJ7O07lK5Ll5HYce/vg4Yu46wYDCebrfr8MmX6A0Opu22Zo36gWts9ZOFMokMrw
s9HW8oFayX4hB8O7l4lNTmld8clOs3iIZV2cAJiwHzl2QtniUotj2o6U9FR6fmGWdb6LksmHsQ93
F31w/RJyOjdWtcoUwHDisiMBnhQPS9Q5z33VmqexnJaHMsxyAB1PXI9TZ46zAY3pPB9PKxLAR35r
zIg5X6Xj6eHEVjAgx2rjvdOo+cbP6pGQDTOG7P/x9JWBdh7LmfVvTIfhQ9lGvsJDelutwvgBeWL9
GfgJttUoKpv7uLC8u8YoDJmoFlYYlMNXX04MWlKEe1Ol820BO0SMs18/p+Xob6t5oT1TJO59l3Ro
KKqxP9nCjq8LgiqgLQDYjr2TshkEs+PzxS7Ey6QtucFu5JTgUhZshHKj4lH6UXI3zma5HuE2kJ2C
J+SEV7b+Jq4n/Jplt1CWJ2w9r/QSTETA0x1frtyOlDHsuQ3UShB589HzR0iwrvf36ZSLu6o0WFVC
UX7HVRbualgQfGFectAdKTdLPWbPrV+Un3nRGgYuP7u9MIT7tGqJBFaC1tDRX37YPN1HB0zq4Aek
N9YiXA7WUA+vmTV2b1VcIKQNPbLuW7u4C2a1PIR1W5yWCSs4jpliXflq2XcM4Mk6dxvrpuoNdq6p
I61zoEbPcPTdWjpPHzjnJDOnPd2GqUVLJ+oe5jd3XruLy/ualuZa+KN9l3N+Hh2xOL/6oOmu3ERi
MNWUTbflKAiCAKQxQxw9ZiboUK3PRCcOLVI5P59+OJ0vbz3Mi8fYMtVrEWNN78nvYEotxp7/CLDQ
SkZxfMyqWsWMe9nwOLB24q5Y6mNXldObRkywz6O8ubKCOrzK0goBoxdnx97Q9dhUIGxFkRAQy9u4
r3p7+Wh0n3zXRpeK1tEWN5tq/DwAeaACaIqCCIfiqJqPMtTxsuct+gRMDmxaHc/qoXDs7twuk+TM
LfDN1w2/VF2Pgn6KrvkRtn5fsNqP2PdwFl6ihAr8PqyzObk1icbwF4gWgbLI4WzXnWdRM4DrnQj/
bnrKoiFHCyb1J6e1vmEa6z6WypTvsm37sweKFqyjalzeQX4YTOJpEsN6djVxp3HSPOeuL6j2KiOo
oi4yklB/gG720oL608TqaQ1C3FZvdJcDwxUqp2+mUIFNodig+PuScMJYzS8sgBJmwwUEhSiR1qBg
T0G+tpFux+Myk96e60juooVPcjXaMluLzrLzjZu5fX1cjEN5hUJIh4yqEcMr4lPDDVDkiL+RWkAb
23XTWSdCgqZ3WBGUkb3l5O5aFLzryuQhBmCVDnfgSznYBAfKS4Zd/ilI0dHubITpzL8wzashb0fw
hmRq2U/BqvZ5XtfzQcwp4cOMqXTLdpi6aNYYFhZWYqi6h76NnKMpQ/FYWfHMQIi17lwnZfsjtwZD
xKtfUsVaEQsD5+23P4NBkqkkmjya1uoCzjhhjK5UJLZ7J2NDKg/9fUhZuKhBH9J8REYywWXfdmnv
nIo55tUzKqv2yPSdA7nxrm78RQUv2umBim1kgQPlwpyie4QUPXJDX5QfstPqhdWCj3LqYu5UVmCU
w31UcrMnlU3/ZF1UkbX2KmehJbRqXcxwI0QDY6MvHvMo4JmvfWF/NLMk4cdOMcYHPpo7aClotG1i
Nf69W43xkc/+slbMxMwuCAz3LVzdSk8umPHC//gXGVbipDzGD3KA0vFJB5KUqLih2VPZ2nkzgqbG
PiUnjX7uchdEC6xkYMCUgVC8bl+1TfoS5EAZ0dj3r8wM6qmudHzsq8E5T3WjNpXpnUfhai6ImSqW
jM1tn/P7X4+cxQRWFJY52N1cH03KxpTjISbdOq2nqzyPzM8ShzGDkRXO+4DcDBBBpTeoGJvvcYzt
bCnno8l+zhVbepDrY9lV46PshfyFUirRqy7Ay1wj4H/Xiz/cxZasHqQvI0phTGqtLG1xWUp8R4AF
pCpRJo65kUjtToPoSaH6RxZKsDemQuvNRyOy77UXvvRTAP3vFvIlc7zmZ+aVudw4VUwe0rJcYiAS
NKlg/SOvmYMT54+HBHGMb23dms3ix/neQVx/0VuW4y5TySULfPbIdOb7d68D4szu0sSNNlNGmglf
O5b9wVbuTvlVf5WPllghJEcKMU0DliGebm+7dEtxn+SBc+NASJYrtH8+SG6Rtag9snl00bmOHLVJ
NwafWd6XW5m7M4RG6NTXoWrLl1ZnODegbnu5brOuanZhVtPQafnLpfMEViHetp01f9VsoSQCo9Hc
xYxmV9ALsKpxZ90gxbBecoTIV+Xc1o9Tpdob38Hx3nUq3FdBEJp1knPNAitMO40rEr+1qgC0uLx9
0LrGXVasQySVDCh97bOfEjjQeO62KIfpQE5fuZtY/baTZYi9j7P8s4MkvBmGi+4odXs6OYZqQGGU
Lq8+M8ap7WVdrSfQWRCtGqkJ6Gug7vOyJH0iRwTxCV5J0XRri7fc7wrsKg2QlGya8SAIs7rxq4vK
faq9G5PV+rXqPAn2JIrjWNbiu1tkxY9KpTR61knjAY7YUffJlTihlvIbRz30Q9wWpIoFPHM2EC5N
dSoFlbblvNyCnRABp0TVnlVtLT9bcuyOSaed50SA2TrZjHUsjT3nPhmDtL1ItIPHIvLGJ3dcCH4m
0wYVTGwv/WbssjTeCGSt9qohBIWM46r5xR1ruSgYFGESrexjRhjhyQWNEfFdKzvKAbTZLgjz5gO2
MTTmya3KPHz/UVm5x0wP7T3vI7u3Y5vQQGYu7zl0FLrxPisJSR/CdCSY3nUcmpsEV7usVXEfXOIL
mqJyAauUWF57EVL8Y/WyIUohqQl7VjLPrrKR8ewP1e3/B4uv/B8W3/ZH9aP59c+c+B8L8+V1fy6+
XvgtkB6oDnZR1svf5Pdfi6/zjU0Te6XPVmgTAvr34ntZiX2b7RaM55Lo6fy9+apvhGhiJ/d5FbIv
D7f2f8CLO9Do/8aLY71Ej4wsGaGq5biXvfifTLQp7FxrFrfZTMpUELkDwNE6a1ukdpaIvXdvJsog
kbo994U1nrpGVR+xlIR/O2lt36etrxiu0zY6pwwmpyWr2t1I4N5T6pbpuwhiMMQ8c5wj5qpLtFHX
uhz6s3op7dml9WNKp+9ZhnXwMvOJZIfSsXgXTrscZRN2LEtJ8xNdAXEsSB3V2bO82t+y9+B4Befs
2UfjrIvW2h4YJiG5hvcQ+9JVnOQuTQFNSvILpwdx9hWXw1Vdk/m5jhxJLZQtK9r1SuwHW0vH7rgV
nB87xI8dkjGiizAruHeWSVx/JbJOIuAasuW2dKbAvros7aewq4vr2o2pAZqRpqTg18c0ymeUmp4Y
L/1eoJdrSzXi1hqmZu+apuGc7Jsmu5qRUSRbgPo+e+8qvyRG3egoXM/AEzBDHuwm6Svezvb6/F1g
K/yunGL4bqcNmsraHsS0EYhAs40/iUwe2bpnrCyZsW9z+CVig2Sin90FI+HKJqC02tZqSt8GzB36
JJzK+dWNBM14LEpPYxNStdKwItYrJBTyZLl1zEWVN9L9EdVZ8sDbqX8yj7HSdl1PbffkdccqDuxD
JnEGrmISGy9I8Rx9hL2ydsJNurM2abhT4Wg/eYuBW86TnoalPCqvkyy3t/yY5J09EWCiO+2fmhJE
HlJKruPIK7AKAgces9IdIf6k+2gKv7svqxSKp1H1o5NY1YdSHhtwS42tSbLicyKJ7K5qW+chtrJp
Z095dXXREdNoBt5ZV5V7tqJhQhKW91d+ncUvWJ2ol+gTJ9wMkcuPv0F7tV2WqD4TupofJ8RLF/y6
qk9Bj1fYcNevVSo78j4M8aUSkUenu/DW9ePwMVUEVuZ5DvRIJoN3ZPgD8ET9R2tvmJhPq0ooNMnH
6WdbUBFBAnu0txb0wJ1Vtg92rOZzS2zrQY701QyyrfcEkXXtqq+VwZinkvc4DYy1dUfqdzMEYjee
nAdmiK7OfuDUGfcEzYqjY9vpw2LPiAqagPFDE9oTJolHA3y91CuvgI4m1DS4aqqppywjyP3VkDrz
NQO/s1fzXO/mIatxIc2Q5q1XUpYc+yU5aJIi9qq1nyVy8k3hNA4qizLYw7o7d00aTAcSUPJ5FUyh
+6sEISZhdFDbfHTpoLECVkxun3OTedOpb2nOAyW2JtSgbI6MKPMehAnjhcL1LCJEGOh1aMBrC39D
Im64yzxDgu+YFXud1t7VzEayTfVUHkMur+/VDKQQDZFF9FUvH6rMIxopqBPj7hecc3hnIOvuuiwR
VzbYNqx8z7G11W01FVsLIXiyHUNVf2VWS4JonXhJv+/LXFPxbjx1H48M7hzW44+UB4heOoU7dKNd
d34hR2smIv8i0u7IzmCXwqe1QRKZ3ztTat3qi7B7+EPi7fe/GhfZt38RgPP08tX3mt6OKvbPZPCi
FIdebi+Le3SKwnTmxzbny87vSJkyiWx/DYvMEfO6YYC10CqmVXsRpMe+aoDDQoliv6JTChtBeR/3
jn6AQyaYsmtz/6ftYdcyxrWu+FHpu7HnfDcaVcZauIJUZflbJK/58SMAnAQdaWkRnFlpxq1G0gxM
NFvqkPwW3A+/tfdWkT4h25SX+CLLTrZT3YeUtcs8drda9wPn80XQn5dt+TZeRP7YiZpm3ZgIAspv
8MdsmoslgIUBc8Bvn4APqFLv85BgIllSPjT3U8bSeDEVFKMVBaQ0Sd4gzH3zOnZNTjyQ0cm+/W1J
GBrRnquLT6GThPCunK42e8GdobEoyOSyB1QB/tTQfcEQVUf7+bcfYpJwtmsWzInOexKDvbURhvUz
m91YXh6+xkc9lbcIYXQ1Vu+u6onSq2bFYdxJB6Ygc2FSTEGCVzOdCKKm3XP27Fvt6V+jV8U447zh
WmM2rUgZA9SKbNpl5ZSSUadFu8cF5p7DAWNuVtMTyuDGQPq/n3ogqRHZ3/8gSew/f/zz9PWP1/zF
OqAvVD5+RvuiMURpiPLwr+HLR5TISOYRO05MuueiF/yTdXC+OYT2wTr4IXJBVI3/YB2sbyG51BAR
zEnkxlyyhv6T4Qv30L8PX1Ae5GNegtqRJEKO/evwleTaQXRgtxvo0uEtrTkh2IjKo2s384MlTXon
a6dCx6Cq5zoQ6rsP97Ah+Z3ksTLB39f17pn4x2qTs14hbJ9cIog9r/lCYk4lWMXsNkdIJRr2VWLZ
etTysVrWscfyry8wwMRosSNGpTo1F5Agb2b1xNLQv3K6kSYU+tlzXZv+LE2GyN5W6P7bC+4g0HI+
5Sx+G5Ay541hIt2MJASC8Dn9+GQHaiQyQ+XOiRvEfq8mpasV6Q34UokD3Y+681a488G0cBjGR4y9
/j2Y0EQRrL0gFZIo+z/8aOjvJxNz5C4LCDMqKIfA2xTZ34rwI5gEdl9nF3hIf+HZh4SZFYtdvmNK
pXbGGFhZVxAKH8wV7DDe/ex7JpxZr1tpk3CdEztAOxu3FmlwI39pzXRzo5pB/hKVth4ZwOV1RHj8
DvdRdz25wrorXDF+qrkO3vFdJ+eumajfISwKrK9Nl4kM5Agqd8zNlK6dLoC99nEQPNRhEH8MnWn8
Q8A9dUfaNkd9lnrBW+Xr30Jxsj7XfMKAXHFLsi+a7qrecYdTXzpgd6K4iIyLfh3jQmlp8BQM1kYu
GH1SGBgwpFBbGx/b0hswqPXiaZX87LhEDlHo9lD1JWcvOzZVWk09f44YG6p9MzYlfXRx6RwyLyTy
MbPm9igdtC9reyTKb2XhTb6f20h3RxD/6HZmsRWrsXInrs/aH7rnqWU4WSNgcd+Bnew7mJb83Rpt
cQirbHmH5Q+fiFgUSD5664z4J77KyX3cY1oy9+Rwuttw7sU1QfgTn2aAqHZiWImsUD4mmvmHB2e+
lrxbKHupEGJEnnBOlq4A//F8eYZYCsf9aRDeV1w59vIwpmYAr1/y6apsbFQDEWLEekvODvRKBjI3
BrK9Kwm7Os26SPe1SvTZxOkb4CZ6sEqhYq2CdtvlFAcnpvH4WMfiupesNmjmij3Z4daOi58iXH4x
lJQHI+rFIDs5ZUc2h9SAcdKIt4CXkvpUfm+qut/i+2TpiAF85oCOplAqPkjYO4xJwXgVt8gOZNAQ
Sap6+u1nkW+VtNJ9Nk/Pvg+5yJrAiNoaD5Cg/iJZr9kiey62II5cPl3n32FLyH64QUIsJnj+1m6Z
4ByC5LY8ohidO0XBmG36E1NVfmYyHXYq7+2jiYEn2VaCaW/Dfh+qKk8eg6L0nptGcC3C2izY9WTr
Pdl231zASMIy2pwyP4IvGa5bQ0UD6kIMPygoXUhCfjCFWFfoPr7PpJCXgKOFPMUwNmecbParpwP7
M0pda2PjX6bntcu9T9eSemsUL6zj0n1L7YZxnzai9RSm8HNROe+ivot3WN7qIxiOXs/F1K+CBYvA
WDYJk88g9lGdi3Q1DRYl3DYfdu7wcZo5Xu5RNyfr1CxA8TO+yRAkfPaRAGX+XrnZ/IgXzL12ItPe
SK2J/xVJ+EU0z3TGrha/2CGP4Ngvirm86Q6lYrXyWx8Gw/H1Nl/q6QyiNbe0LtfwOvBx7obKgNQ9
dsqyfrqZncqdLCr75+z6GIdCa/iOUSZhy5HRtV/i4Vo15JJtO6Cio6wFOibVAN/SikghmQvtQGOZ
ste+JyA1KloWCnoGatresri8cUmBuO5HZOS+dqxjJcLgZqaeYVePARWpGOvO/ZyYzSh8dTvYebyW
3oxeRSXu+9hhvjKywakGz64o9BSo4ssYhUwxKhaaPC3ZCOzac/YtSjGEGGXHH7PFhDeogyO4c7rC
5vlx6p+NhRiKUFqS912NUWDVqYVuOyV6atJjF8WNSvzujeuwfreSFnQROjgO8Pz4wr8SMwGvKzJV
aXJu0LX+9HCqHe2s7A5zKJ+KwULfh7CrLYTYGmCII0ZFSnPDGNidZyM/xG1tti3Q+leJ/vFxSEaL
M76b0/1CijXakDF7CJ15gk0pmuW2B988An2yq2G60qcEC/CJ8J+Qcoss57prEvpPbX+wIY+y5bXz
NKoZ/H7thdIq88PQSlpmzTwcXPQ4z1PRBGjBKr4M0lZ+1gnNrGIsYP+xf73YTjJi4UINZthjd2pJ
ypesrubgSElGDOSMZ/EQNz4ZUCIRNx1JbjdDNTv5ZrSL/im0h+pgkuBSWqATS26q1qNgYUmrYhMV
qny149C82a0hnyxp3KvKogxwzNT4OHFf00BruDFWKSoM+GJVWqumcQgDEFnPtysye99HjsP5Ei7q
benEDFfoLvc2NCTBNiqBxIcNsNbp4Ac7f9DOgxggyKHgOCWSZja3pkwyQdq0tdxbyOBwBnowpJ0t
SKWI2ybbe0LG9srnsvnRxLn+cDAWfbS5g9wLL+81rrFpO/v1xPqpkaC1UZ48E1ZlMf5EdbwhA4En
njXAnBQivQYyukvexyUc9sSIlciiSHWl6VMuwBKcNOKpRoR2NzlNTRqznnb5MIz308JTXGZRxcad
Li898vCdC0Z/+5+P3dcpmoFWf3X/54KXfmozAzkl3W/I7u9/+n/NLPQnzPnfWu4PfVr8y3T+94v+
Gs/VN0WyKeQ2SVpS/p7B/xrPvW8M3kzm9CJB5PxO4PzHeI5ELiCX8wJZEo10QSz/VAXZ35CE82cZ
232fuLf/DBv9o9Hg77gGLk8bvNSXjvQVuZ7Wv2uCxFAUKdGz3WZOcTzGuikONvTSKSlsmmli76vp
GFIE8SZDIt/HlKypwvVu6ipt7sixSN7QB2RvYy7UdWsn8TacgvFUu0u8J1CuOMwVlALHOVUw9Qzf
4LTVV0AGy37B4Ldumqp8MZkPKBIAJPhJmm1rCNv7Ip0hk6Y8wAVfWvFNtNjqRS999YHs1d1Vfe6u
LM8kSCIhHzciMBCOENCmXsMVpDeiTobPscB2keVyeW5dt75hjKS6D6LlBocXsKydiWDXhV2ETNo4
autnCAGS+cLOKu32ZAnE45EPkLj2JXGeOsTlB/YHizmwMORsh5p4UtR2rNRSvlt1qrZl6THazhhM
t2ARBGBXqX3EI5yghSnEuWnHbtPGkf3DitNi2/kMa7UnBsxKWb2bHFOsFcTlRrUW6m7bParI1LeB
r/VBS01latA95t1ykzrTJ/FjD+T9FY+YPAUORif5VVuOpM/Yn7cZnsGTgUXhIxTTYfQUse3Yua+d
CodM5JvbdnaWG4GvGqcLHLQrSrWZmj7e0T0Svlhp4u8nqpk042dEBJCPyORjbFr/DX9Sctt6IqhA
yoxGg0XsGXx+b79yjsKYTaV334vRolu7qq/7HpwXUb9od23oRixy5JFGXYRLPPWdreVUmG5KrdYa
v8gON2S7Bh+ZD27ttLdStfO+NE6wxivbH4sJwYTQOYiklNmhhJbDOOCmt3aaWjuapfR9wlH4Nnjt
RVXav5UpA+aS6VumBdKr/Endzqb4IeJhwMUzFfct4zLmp6KZVqTOz1wNkpRLloxdUOP+txRB7gWI
Dhdwjsqg8KINlTD1gaohJOmRMuZaY6yCq8TpZrIMUBo0paXNI3Rup9FWaJ4bcz/Mgbz5/Rk0dtUg
7vfTo5JqvJo173yqQ1LcoigjzCzwzqPtDLhdmnOaa7GzMideUyaznHky1Yoof1SqxPAwJKN/E8i5
r2K3tbehXKZDX41f8eKPpO5gSyX+lQh7msWuU2MT8M8a5jTJcuXhgQFeN2bb9ZB76F/N2prc7Ogm
9pvreE+5qe7LdCjZCNm8+qowq3FGUz/O2bj27O4xE9mPoe6u2iS/8fvG+rBQ8q/c6dLlRNBMZv0E
c8/3I0XnbUxJfGjqJ11XjBSRu5xs22gcOiCWS5DuYiuBim7vIfbey75fUKHB66swGzZZ7CfrtjH+
vgdewmXUYWYnPjJpuIo1O/QOVu+cj51FThAZO5E3PJT2MK86b35nQL538vicWEsIoI2IglCw28YC
9EyC84TWHqY0eUBByM+zBeTCfY6jJMXKksqx3PcEselBn+BLHqXX45hSHE4s9/1K6/K9j5PTtGhW
UqK5Nxw8gATI4tH3JSeiHuoVCsyropVXYZS/BUN17c7Rm5it76HqudzJ/F+VRU/FOe453y32XsX/
dzm2t0ydZPS2RxvF7sW/oXcsO2/Z5D3xR/Zk7w/bCnSXqciZ0OPo6jnzYneFOwIw0o1izvHAJk6r
vk6D8tfAF4HEsthPlbx2Fv1RaULp53xfRJlZa1ROfhmfyxgVpaXda6shzQ7luGGcy+LtqLAZiSS7
LRxJ7boank128S+3giKQsKb2Gu0iGW8NBRqCjPfW4H/xEMmNw223iB+TLXsK5Mx0QJ4VbpAvIQKa
jcP6N22w9HOYsC7OdNuZKsG7mUiC+Rx6yT3P2iyO9dFIAOB8EQ65clxHflrm65hTZxUGKf3E0uVh
SkIY8+gV+OtzIlRinWhlVpalX8O4qg8J6q+d9MwIRdIf3RSxfnC5RYYOIoO1Yeu39a9G+NNxaFJ0
hp5ztHO+Ibuf5mMIKr3ODSrVefCGDfkhd5NrT+t5QA/P0q8P5Or5KykVW4nzs6kaAkLK5ike++9Z
IGiMLkcHWQlLu98mN3lIUTNFcGlU3gaKbXfUE/y0X+tNzVm7Fjo9ySAd10XEsdTN5e1S+wd03keU
VcBDRfzsc5Cu5UC1aDLc0SF4zYRhrQgN5CyIll+975FagO/7HsXcXd7GH1MfUQSuj2BeW2kI0euG
8rV1q68kdT/KTB7GmluHFMJ+PYzVwQNNEmo+ONrZlLU55nZ81wSd2tUu7fMJ+9VCaz1E32Yal49x
Lul87u+WYQT6sOx0E83iiM7zVo6mOZlWcIuM46ObTDzj4hRCKHrIhOlGcda1O995FUALzvddJ8k6
ZNj5qVR2jdE43hXdwhtjhgB9pnctrMHAchxtpT4LFSHuD6dHJ2+AnjIFLDWSnON6ODuXhlXIwdRH
5wiVd5bur8c8F6t5lDTKz3m6b1LrLUdxsInbciBmzLduTSwfOOu5BcikWQdxO63G+r/YO4/lyLF1
O7+KQnNUANgwGwNN0nsmvZkgyCoS3mPDvZNG9xHOi+lD9enT5up0RGumK806uorFZBIJ/Hv9a32r
iVaDg08iq8gE5xONduGk4/3UIQxxyx0W6dhigLTNiPuwOBsjZLdqJM/BCod/13pKBo58ydB9ZGlJ
qrYeflL+V+xhCZux2qBWI2TP7NT4GeakXRzZa9dh5l8ojSWQk/ge27NILU1rmj1aoiY328PSJEWw
1iJKxHl+vOgA4gDhWWdp1h+TIgNd6KxJOFlY4NIp8xE8jTd93kMLKPuUBCJxRV9YD3nACb1Dj1hA
/OVEYpCTwiXjLE2VGis+iOaGDYCxhHYiNlMLgBq95LHt+ovtGzBSyUKuS0N7JAs5bcfabjfTSIDb
pbhrm+dmcW4sMjo2BKSVN8HzoFERTa8RbCuTAF3BDR7HlOo7j2uTXHjD4tw0j71V7Esd0lvGKnCZ
m1S6MOLx7zgSg6yJTBoE3RWv9jOknMc0peB2SLIvLR76HfPLVzMhOWGkuhnj8iuz0ngd4J6Eq6EY
fuCg6P3E2KGq9AbJkgYxIzOuledyB00tJq9cV0syitmhk4AygzarmAIGc8DSGP7wuwnyiMsdrvsp
Do5+XBAjhkYKADzWt/VYoSyxTN/4ssGrJpkD+bXhb69BD1IllG6qMnGWlNX5G3S+fsXSWLDodKOl
rMZpUVMYA41EocbFuTzCAqnWZLwaItXWRJJTqx6C+VGbQc9b8gTu904m5qzR9JVxxFhzLYLHactg
Wzkum2uvyGDaEKiLrPqdZ5Px0JBWhXoyRGsrHE9FA26Dz06xcBqeH8qCXTxQnKRmkimL/Y8wsMoV
o5h/YO+qrXOWwAcKjLhZdLW+oVoAl+dkXSqbLKnVxzpbQZBzMds2EsjNyNgaazzANLyezhisB017
LCrjZIfZG8a/x7Hy29tRq8a3oEzwS5VM03ZAF5oqejK2eb9qs+IjwddznzFtktbqfwiNkk4XGzIK
P8veLhX5zip9QvrKf81913W3bP6Qla2pS9YRQFQIBWW4Kl2q6PGbY0ByqW3ajnjFTnlPvSiArLvS
KS4lW/lL2nT9yerL6NEjm7HsO/+z0uqrwnfHcaXGvd+6+6gyE0I/M31QmTgz9bicHYd4Hks7Wo6a
SbQo5TM1URF0LvGizu9Luq/L1L6tBRYwx+heVdaJyxB2ewokP7NJxOuim/C6JcbHEDtQkxkdFnXl
Aj8YbXFUXCEMRx3KVdy8l6J6j1ggLKfcy+/Z4FI8ThHSuoQOQHhXt7eeUZf3JNjuoDvQS+Xqqbk2
M8pExCzsm4CPFhCGZ3BJQxN9auhLQ5LQrCB3Lssqas/UNgrQt9RSNgHPYw8dZQkJF2l7Hvs7BvYD
IKcC97cn99DX7pqguvWCjBzTkKsX/FzJPnBHiyavedgKR39VB8XRTAse9YCYryki47opLIqqLdoS
s1KPv+wO/c51imbtYDp8qHDk7lhp51seb8HVbBOqtrh54T6VzhJH+EtvlbgAwaPx4EqyJ62C/+pO
1EVqmomnE5pdez+v2Jc5mIQFdhPkLqhiNWLTID9LMDboJXm7VOGUbrwwSY+Spu1VURjxRzKvYmon
m3axNnbnbnQNypjYWg1xsy4d3b0Qot7KJOGeHOIviWvG9s6JbpMwfE5ll76CK9af0tr7pQry/wG7
mQWU/i9yVp/Ne/37becvesr8Rb/qKeY3KYFaMgvo8p/907/qKdY3yu+kLh3bImmFEfVf606D2hLg
LAaLaRwz2AJ/85q53/gDoCnOXJACVxTi4N/xmlkzY+X3eorrUsAHXBGrGZMDfKk/rjtlQRwA5qlY
ibqQH3NE5tRJxWMClIn15QiN2A8YK1CEflnwxCg4H+mEId6dpEluVF+PWJoiMhW+DeCQzp8BSCw+
kZPuEegF7eMZ6zYv5cotY5kuCl3mHq6tpnzEGg6gLuY8T51vqpKNGsxgEyVh41P041TUvhemvRXS
Kg6xzKa7Mm3CDxnS9adrg3ufhnI8GcrR12nSaM/p4IlPXDLh9xDq93EAZPM8WRVeDigjqxBw2E0u
DDYjI5+Q1Wg7xhOEo/jUDtqw6Ul1X5zcyLYZPztPXWGFzyKEM7IUrDyOoLT9xz6DIoq3J8lea5qY
7nHDhruR+BY7gHw4UO5Eetalrxibd1c8J15vQ90O7asUlvlsCNpMsBaqozckbUasssbG0PO3dnCh
uxd4/HisVGdrmwmYzxXEb/PVYaqBXydRaRJzzLfCN+V91hY2DR9iSq9+Q3LNc6scUCnHoCd45MMl
ZDVzA2rMEouYQOVzVEBz1UvlN6jjpnYInM48ZqEGcQMrMcFQ3zLdZ5UHhMHLspNHVqz5yW8HIOG2
LjKACanxI7Ss8QNHBlCIziFvb7UhY3WsNf09m11zPXb+cG08IRXEfc/amiMMzGXlJfmDy4ato266
M4zZgCIf2z72m5ULXOypDoNkk1fm9FCMZnpjVG22K1JVbv2+yg7kmxkL9T7Vtk4f1x9WTtqLNXR5
YEjOf7DaYS+ZF0O+s3ESrap4iN54x4Dh2+xlT1L65q2mAh5yxPqIuDe2lexIqqh7Qb0ZZ+zGHa6d
yP0PsgQmZjMdtqJjQ6RcmTGurUVaBd2dltaaWo4xzHWMUJNxAKpef5l4j9VSm2L5GfiueZ+bUfbh
mS2jSs1GghP1SDMlxmtseG1Cxow139l0pqKeJwy59S0xd9cBlsfM7YTJE8IGD0TdbDfAyGCk0bjj
bRgxSNVia44OlaEHe5bgfAKLSiIOFn7Qfa+QJz/7uss+06T2b+swFg0BMM9aBcLLD+ZUTc1ySEyA
oNCPYatRl5JT8NWDs9XnJm9r7vTuu9Y8oSa5j+nc+D3Z43Af/mwBbxJSPEnoFTtCiM2jPfeFy66P
rpM0fJSOuOOpUo4Xv6Bh3NXoGqcO0wbH8LOA3E2A9A1KhGu3CpgP0jqkOPBncTnG6/CFOwtbHzG6
zaNjiolIZKafTEUkbBh8b1+4MrnQ6HUq1fiAdLHC2XWGIcaJibuPNhepY7VKlrNL79h15qumchks
azuDMgaSDI4gZtetTUkk9h67OaPv0giKQAJfPiP8tWg85eyKMQBs0MwN77Cioj2ryO62GBRe7uxn
GTyXq/3CiYlIVwRTkC7Dn9Xx/c8a+cCqsTJJaFr6MsUAB4I9onTeH1S+h3uucCHRSV8j6mCiCLSm
oLCeHCEDzNxj3yExX3yTE/4mnnvu80L2r6R7mIuEyvHgcpKIX8epU/FKEH5hbig8+23Cxnz0nJyg
O+52G1586+0DzzPOlWvQ/5k7croNiVX5e1f4LHvreFz1oUFh+ejER60L03OWzUl+UnxALUn7PtaZ
br+bcDJeLaZ4d9dltFFMVGyzCdSaEefBz1qJAfssN7q4tG5jm9TBooFt+hw2oCbtsI8rrsu5pSKY
Cys0DB9vZUxoZGnNjRaRbXT3/pDXr4r3/7mqp6HmTxR4E6L06FOhO9jX2knDfaW7/rXvsZsokuln
A2YO4/M4KMSsIt/q3Clg/1mEdljb+mKheAKZ9PuFAccn6aiXNOiKWzlQKTiFsniri9gjs+pPci+D
FnzGGFJ14Yoi4+QPAs+PM//FaKvo6e+vnP7vXCbNY8dfDD9h8f0f//Gfp5/5q36dfpxv+LJ+Jsjp
Rfu90UsSf2DqIXyG0OXwFf/cJEnGG5t5ZB6VWP0SAf/XJkl8o0rGpo6IHjJwdhjF/s7k4+pzvdBv
k88MbNYtx7BwTwPgIM3+p/oh20sLCEMlWCxL5Nkq6NPqpcRmwZIy1u39ZM5hP0VsjgoyVvMjxShr
LOb5PReafwv2J96BonROxEyru9KywaVw9ylxgBRe+kYJanFGipPLLBmdj6iYtGjl9EXxbMM1OfNK
gxcyrHR1+YFzl1WVeqvHeO49FvVSL0jJLHuv8tLlOE7u22TK4b2jGeeSDKTZkeDco+vkUNN1NTi3
rWEy4lTwZRZ14XRbQeCJxHBMfClzgIwRGSpD1NK8Z980lppYEJg2fji86osMiOEvEIPb702r4a+c
ylzTeAl1+oHVzH6xqyD8jg8ja+iXbJsXEjlq7XZusg/TKTQ3dh4OJcuOdLyg48c/8oSn1SLqWvXd
zmzvs2Wua7lHFM2q9AaLLliTeq4oZvetjRlN6ZRY3CA4OO2p791ZQpfzMp1TY34KRZ/dO7Dpbiqe
lpehKMsbV+v8td62/V2PEz88m7pNgpLzdvVeKMe76QWZCIv89ZW9uP1gW72gjVR4Mbd5zZ6Zw8K8
dRNU3NHQsxMThrk39UShRNvtZSxJIMXY43E7o9Oo0u92ftmjDGWtpwfbZmjLreWFOaXI3EAWWhqV
W/LrUFzMSYGuFGxf8rbbMsTXa2pcug2aULP1x5ZiC4IlEwCAvnxyZQEKrcgTeckxB9xPtaqDpZ4a
Gapbh4c7gKS2CiYWg0QcXRJclYgOdc+ZE/Zze+LEna49AmqfKdaBD5br0Ipgyd1rAb6vxWhW3pvf
pMGWu7V3suYdUUOlySEJqhqBcyZy6A1YYi2uH7LS61a1FUbk+gGWE6drtunUmivH5O+RyNb4TuAH
ILwE0R5PZ7qZVMPLt+tCfGm2LD6KYbJPmWMRnMRoW1203pWP/VRED2EWVHtqjGje4KR0SmfTM7mK
5oAIbH96VlCvI9iE1wyr9govHiafMZ0eVJ9jzcnb4BW6cn7WqfxY+STtyFW6roEg2ITbSPPdnZUX
1U3ca1O4tAvhwc1J+q0Cj/NhYfrBmp3b/dXwm+azAPp0K0Bj4WH3s42ZERDxI8feRN6YvbS209UL
u0Oy9zzCCqmXcngYINax8argRxMSO6tMTdeyBugmpCa2FSEcQmuk2GOuVOMR0RGFPKT7/J2K6eCm
CRq5h33sr1Nj0A52qqI17BX09UEXxveu7+ST1Mn2bv1o0k4lK0KE0oqDf92pbD9YwPMqvwhoaIVX
xX6Ddhh44FB29Km+dZi9YL2ZjbWqMkfdZnSqkAAa8k0nwWltBg0737oLVMNHTacJ6LkOjaTfBXEU
XjSy+3R2hF46YHRKC5qXehuUr6E3HxO4gNeaVOJVtTHsrUnUsyBB3PmS4ki52qkDG5gPTvkj8gyq
vdIKOQN/oRevyhikEhdGzGvpgFSbtFKHARJnlsobUcG4WHpNEZ08y6/WCWetdBXRZ4Fhz/Te8nwK
N3ne5o/S0fsz9I0EK2Jbt3vUj1JuorHwjkQ4jTcVRf55NE0IBf6EIXIFpC++1fXJOGuFWW/GMqOj
aMS2DZEruMTkW2YxKPlucQpZdqk/vhCDsqE6GDY98/5EjEnkLpnoekJaH6ezAB6yChsIvmzipLrX
Imx5OqFqLnO9/k6UChWGbQTbG48QCzY4fcBrkAW7qpXt0ZsG47Wu0TEb9BlOTzan5z7zWa/3sGzc
wDn6fJw27F7UWfZMW82gOecO8NKXJt3mbgrjhs6QOA9PBUBfNttijO/HBFYhrQclrk3pLj07FTde
4ESbONf7HwyNGOLgVgXP0zz/FUy3XAbtCFvBg+Ad1OCcOVx2hzqru/2IOkHZCB/+xCmrp7bV6pWS
TbsRunkYxsrCrhPJx8zX651t0WSqLG4KkV1Gq8p7DoyUvgGLu7RnJ/abPlfK2PAVNqRS7M+iivKT
FMpYqKGv9ikgoHsOHRFp16k72CZuVlP2w41s/dRetKVlfvJRszijyPiG1biNBxPUPQVtFacYHw/T
fVeZwcVQWnFsvAbiWKObPFM546efOA0xF/War394NawCUAgGJ9KQRvK06q+MkzYpbGWuBYi8p4D8
56nFk7k3JrL6OycbcGeBjHMudurjqnULC4KaY61kYdiYpwoDLbbpKbvhmm7Jj+W8PI4rs7+YyBhK
xLBOTQnvssD+fWsOajCwXZAvoD1buOUiH0hMLFJ9NEDS12JVVZIhdfDir9qL8DuS/qIpvMnvcADn
J9EV7oHoFu4InKpfZi+CY2eMFQkTRN5FGCXA7VIjt0p2TzAFwVXJh0QGLN6mvNpTaNwf8KPaNJt6
+qMWuNhlrKI3XkQCzi4ta2frNiq/tGaBNxP87M4XRbPFST6fUr14S/E9vlYsLdxzy9LZkPoGyjeW
EcXldmtihKm2jlOkj6j54slpQXY0suQ97YTahvnE4ltpdnTp6Hrbi5Z5IfYobqcVTN/0RuVyrBJd
uZEcIR8THkN7uzcwn4eVGa+6QvKQjiiTZpHip3ufPo2lZkqY3TrR7GM1huIrs4PCxOvRimxptV6y
hq/XOxxbU6+4M4AzkvpxmWWqKe8X7igfDSMxJd3ZffRmdDrgabtN1lngQPa0cPcv3KSffgSkfsFn
CftNaFBmaccBa46R7jlO552nF+vnOBuaNTg0uYoLy74xY7fntEJr3yoti5hm+Kzl5qOGYJ00mPUD
rpk7nNnjJmIhs9EkHnmw5WSEtm5mlFfaH4Kj9IB5aAn8ebNtgp0xtLvcT0Hi8UH2Ty7xsAN3cNgw
LQ9inmzhCtOMvijzjEdyg2n8s2sGjoBMiiFVbnr/ZAGx+SIP6bLw9Tsi306qPuCN+bQBEfhM+b+r
KcdqqjI/2XuwEpaJETrYJmpvFTjAIyuQYitQrMCHWQOVK5YyprVMyM/ARszI1LXDPqvGbBcQZUBk
jsuNFmON8Kpa/gjHoVrXlRxWUeaLu7KO2z0gOXlG1YRYSBJoY8D64ORpVdQIivZHyIy3oDcJj4ga
NXUAqY61NtCd5knEyGjCmTBMEfictkUbt1tfWi6fgL7f1xjNF3ba19HGISidH/JcN441EbpbKxs+
hoI3rjPy4hxmcbMl8pMnq9IfF4ZnRse6c6PVCLb/CKCoOTJACxbsvf7Ozdx8TQhMXHHicN/jIvgx
ltxXl25Ti1MInPWQq3C8ZInGAw2E9HtoC4gmWdnE2REjik6hSyaHZaFpzaJQbHQ7R6S3OmxfuGmT
vXDVzNytWRcYmiD8kPKGAN6e1T7eaVbtGCG6CgEHVMfBq+El4cKGilDso1j6T+VUcFsx+VQvJHjF
C8Cu4mke1RbUZYCb16plZDjPqAlYGvrAwiGRxwBtJvuc0NawgGFxiRhpXm0ju9DL1i2czE8x1NGF
7BsCSgpJiaVVsJr1U+fFSYNr2MQAncHP9slwo3uDv3ZoZ38WbuaebDXW8HGNBmephcKLoVvttCzn
are47jTyqG4652AzuQyCFiEwoy8TQovM66MtE7bVdUC5IZtntucVSbfPuDOwM8QRFe9yCOPd1Pjp
udUa47muKI9QTFTLUHNJueG4uyIxEPXTC9nc8kxCIuM3bVExM5n9IxlVghkteaQbHn7TyaWqRF9Q
3pgdJujQV1I8MKp6vLEuRxzTfrO7MTo0eCRec9uNfkSMGHQfmk15Yn53L57d2IdQjf0uAaG8AoCQ
d5wZCvsX5eDf1jrPOe8/nlBNwyRcbFP2a3Nn/1MUiRjLZFY6uC28u4sheg0rCkP4oPzu1H795d/7
b7nKrkWUt83/+O8zBv4vv82fMGtgW9KG43a2fhk2/kHstPWCVfxCO9TbePvX3+t/0/blGnO+ip9L
zli3P/1IdOjYzUDCZz0eAjxvC0g9JWfYhbvN18mNvZLnFSbMHVfe7ar4+OtvPv8cf3g7Jfl922DN
4Rm6Q8qfP/9drN5qoXJ1tLyu4/1warZyn+ypfPj1Z/xby67/mhZjsnw0kHD5/IUo9I//qH8UH38w
Gf/ry35VhSwqBthskVswTKh+govg152Y840UH18wL9JcNly/8Re8bwhG+IhRh/AAIwXxVf/0GLvf
hO3ydx1qwFCr56/6Gzux+RL87TKhQQF3MZcoeFbggxie/9RK0LtDnVUZ4WE5LPJ9tIsOk7sIv5T2
SwL03366f/4w//k7oWMJHcaDQ1fyHy9IXbom6J0SOytA+jsgR5jxkfRTTELoog957hQ73SuLDcTq
9KzT4nSmDBe7nI9AtrdNfXrU27J/oJNRnS0/N8426OV7ghfE6bre0+/b2NEYCn1CQJy/sjst97RV
ZasJZ06o0JapHNnjZXN2MYPOEtm3O4dG7X4HYq29iDyMvqumpOpAYfrHwKClbI3p8Qu4fWfBNtET
80PEBVifYAxGvr60nscoqD71yQXSHY6iOkW6QYPvMDQN1V4V6RcAfCwJ7Fp8WjJQ46Z0g1ZfiNQn
3FDUeg9zsTaLaN+ME1qBA9ZrXFDcQDINirQGiHxufux0SiA5PHEq7l0eopYfPmKGFm9e6I2nxO9M
EjFGYM51TkG8oQgSp1OX6zhfhNia3Lx/0AYJrD1gd99FsBuaXssPBFeaq6ZJUS6KkUT00mKi6daY
lIdwp1cc92sCLRprywq9r8lAnyEF9Cz3e7oOqoUJaRoOIGgYurE6+xaBEbZ8ojlXrbGd69SUyWvM
qeOgB46PhbrNH6JAksPE6Q602DGCAGOd0WSIK6CnjjoJ99sysGs8tr4d7cLcTA7k5z10RRiAIwhk
DHJ5i4OPkX64I7gS4vjEBj5bkPpqlePABexQYrrK63a44MlxHxTxvIdA1Bx6NIceeQyF5dlRETVH
setl99NUescSePVV6/vkJsQJSUAEPpJAzeymXddX1UnoNF7RGtDEN0q1xoORutXewJqEjAWUe59j
yexX9pAgR3FNi6PfRAUZSKq6VMrMH3VxcGoCi+sk8v1go/Pfq1h2PGrjQnHK6hJaafUIA1dIdZcW
++YRlrixAfE73g6DNN98Xww7B2e+ueFI3B0T3xVvZg5xCRoETk8obegDkZfcW5FHAg1eLrBaahQa
jT5hy0NaS734TCYl3pW+RUORbAWw/cJr+BUxscQV9b/QQfCwMOhuJlmyUuImVUZ7RiZDHpBg55pe
EJn0SNFvNW0qNq/PUwsQeFFAcbuLTc1WfPqa4BnbvHnSYD58r0IDY76AFwnKYaDhnuQv9vyJerZ2
7VUUVm1M38wuPuGAhwFskLnBAG1eOZQ3T6ZP8H+FN7qsl02pMfKV0ZQ9c44CFd3MpXpc31r9ZI5D
gQZXdx8Novq7JqEjqoFYw5LIE+7CKjXNk0vKluVVlBeoCa2uOGvDWm2oD6PdTkS6kzj/B9Dd/5rP
x1/cHzPG9i8ekCr/EeXv2Xv9x5z8b1/761MSFJGtSzIupiNwv/0ez2t9Qwy1Dcn/5Jn4+/2J/U0K
hwuQjDzeV8/5XfWl+Oaank2A3gQy6PLctf7OU9ISBPX/8PSSyJg4AXDszrAkR85B+t+NU4OF8z9q
U0pbFXYGXFrTzTTk3QO+gGqvTEnBBBkUVI+MC5X1KCyuVZiTjl0K3Y6eVWOIfYA98H0a/P47yaJm
5yD/xpw1UfQXZukbN6HFpM3COzgHHau5TVeNclvoHVU4CV7BgOv8joXfwBal8DgWO/BQENPuQ38K
z4YpRmL8pSXJLWYRLe5otFaDpkt4QOTkZrQChiWb9OAMyyWjt4SyoZPrwby1Y+ctStXAkZXGGpZX
qM2lNlxGZXjLyPG/eDTBP1JWx6IS68Eefgir1K60MXT7zTLkXduSSpGrZijxJo6uTsjHcraBF5r3
1Mz2GwEq/b2rQ42ntDHsYQSO6yFmkTP547gtoaMhePv0Y/opRY3SHNeT4Eg99SHkIF8lS1zW2aEf
KnrrnJr5oC3HU1+SNAp6vBBmroXfowm8fllyPopwtoEzbJT9AuqFPjyNSPQtXlj8/Oi35wqy2fs0
IWzggKbnsq+0JwgI6cnQ0KOXWtXXm6KtwgfTG9plBmLq2Yi8GByKrz/lGqssBOCaRDVVXufIA6Vc
xVaXneD3yxv2XAXK9USjTOeZMQv+kKoTYiVrEEBkVEinrOxGlAeZ01cA3K+6UHHXLuO4s9FnULGL
gRiP3Q7+XaW5vrmSdkU4x2zTNbtnfCcRqX4e42T9XV9p2xYK8TaJ6U8rgpk2EsUg1IGbjvS01cEj
6mEebsZQY+Gcky0f4enoGSDEph2vUxVfHB8P5EAlwcJi+Yy/s3HDDRip+qEK9PpKNyAwJsPgNa7o
iSDzaA3K+Cwns7gSQMIiE3RRSZu0HyVnbtf1WsZU8SwsoYePZGoUvOWRYXuR5QOBBzpBvUenwGS4
iIF9XX19aO6A9TNyJjrq2QJgaQlpodMHjJc2+21cXVEFbYqyCDLsg/CoUZpYXzDaRbx66fYDi5Fw
h9aWLt2QCHVhzuMFQp57o4eWWb5qmd5Wz2Wo2wd9qMQ1NAjlruHmZjdAsLuXtDVsYxWyXtzyTBGX
TENToIik8swFDmDney1UeRvHGi7sphLVIgbO4y6HwHWuMrQN2puiUXtrqzYCFRlBo6l6euKKmNUQ
oi7tcaAqs11LhgqVwq/v6zhno6p8Mtb5RI+8QlEDJxBhroOHmVFMB6zS9xadckD8l5Qt9aNC6pii
ZOPlrn/T5f60yySdt+1ceIc1qGUT0Q3Giz8X4iVaG2342FOSF+ArszMHbHFAiOzOHvV81dNIy2sk
wfLuzyV7fWXQ6D4X79X94G2SgIsJQGD+kLYU9MW+Pp5GPKZv5my4WSAYFhs2OwQFw6Z9s4B5vIWS
hdUKPcu5jGaecDXPnYCpAVu5m4sCI+Hrb/HU1hcnGp2zmen5m4Fg+NHLoT9i5dIeeseJH5uf/YPd
zy7CYEysbac5SsczRFlhaAAk0342GOaEAXZulgQPvQwpOFQQLMq810FhzAWIE3+/5DfnJR89PaAv
ue+UD04g59bEJDeuoaDEBRBFT6+i/KVjEXHrMllQqtufHYzdYJIxoICyu01EkI2rfC5sHAxkFBzK
0aoZjepmTKhnqfFVLRSD7Y51FPEundIYU7S1IhITJ0fboiWy7ArqRu08eOPuoCApCHsNPBoNvZrr
JWE+Zk89yjWIMRkd/CZrnhNVuzUiU2+8jkEDupvq57eZ0ErcWrmKD3TqvgIuDYB/eFQW1XjANp3G
uUemBldU3LshqMsxfhyhsq8Ds1InYVBfQ845tBdOpdQP9mwWjvDEUeQ5ScJuHT3Qb4LOpBGqQQA/
1qAAnmckrdgJqySwifkZK7otkcMAlm2nwnTfkjQmUw8Nm11SRmgxHAE5ZpExnCGtREeNdPhnWQF2
xv6JVS4ZQNNqDp8OzLufqu/zh2D0xnOWeskb9fJqHUG0vlihSL/7oh/f6QEN85UbmeKmhFO7acPK
44vL+FKUHNzmeFIFmsPIN06rw5OvSrN78fsxhRzhyeKE+0jeWLwnjzGHvwk5nsuXb9m8ZU2Pjqh3
LH/Y1RXwq0raX/Am+k9S88NDL/12VRYwx4Wq+iPPl/wYcvzYjhxKqqURl1fFLepHWqT9B+ZCYzfR
LB+A8X5JvaA6TfRWnPVAeQFPNyzT1LBp7saxlXctYsPf67Vg7WXLDpPXYAzd2c9S83MwarKznjtl
q3RkVG+aXSZ6Bo7IPOaDA7TDGJNz1Gv9PalLNgcDFIyFxOBAMkbj4NUBtV+7A/1t2CpiZxs3EZ8u
ngjnLqDubeG4xXCfDUPy//PmUTvufyAjotAgBjEV/vthd6veo/wf//MPatBvX/fPQddxvnHUwqWh
o8yBeJo71n+Vg6A7WYaJIITL94+DrjVPx+g9uiOwEgnG0H/JQcY3w3F1wRCsE1dn0P1bchA2+D8O
uo6Odc+crUgYuJl03T/JNF07y7M6YGk63Vl/YyChZ2IF7Ci9lOz1r0HaNl+Znro3UNlmTMKUDzds
XTGSeHbrUlQwmu6wGHg8dSSD6/YpNBNBdikCIFtmmTcRE82LgqQf7s6NTSJp3wyu88qOPlR7r+nh
NoVwusHCcti91HD30pVTK3taJmOkf7HnB1mre13Rrk1CU3sPfqS3SmD7v/R2ZpFbc1z2WSmlgwgx
LajyAUUgpldywq/ghOaMkNL1/jmtTZEDKZ6ML3DFoluWg9I45Gu4ZVoFIH2Z+7Jd+0yT97DsBaKC
LyicLSdjJCs1MDC1Vm09OinrDLBIBEtxvwQrWREG0UDObfw49rZV0ZAjCuI4PvRdUm7aQFFiG0SU
BEGCnL4Gqwu+AwlxtmRR/HvIhQT2RlrB7JXTpXHb7EAI2UzeoSkjHE1R/JXMuu/aUEb1I3FleObF
xHciJ/G/ikx3bNcc1F0x+zk6Oirws9L7VFjBh0VVyIXomjqIxOhvm7DjbWbiBF1C0Dm5C1y7ZN6K
apktXcORG2nFDUBAVvusxyNXuUdhjMqfX0V/atph+kwLAcp5iMpkq/ttJClOUKQ8gt4HEI1VgJID
aoloLsq5nzHxGeld4k3qTU9LQR09rRNxo9p90HO7bDW8Xhu8BBlmHF/H86vm1ZMGxZsS+fDHMKp2
B3zZXeN1oVgUWtdjFtXOMSL3s8YV07NVCoXzHsBRvAEfjfXTyMku8W4UVPbIkkW6FaMSLOioqJ8H
0o0r1yjU19jEdYMHOUyfGeT0Y8VQmgBGjHzsJZqzwSQGYNtgLtv2uEr2huEln4McKZDjDb/vgrBb
4ZUiXqU7vrxVpp1QcKbkdvKL4TW0xPwr9fVpLYAgbcbYHNqFLRoNPQRsdsdyM17Ek5tcffTEi1WN
2mtOUxH7sVaptwZb6jbik0sLq7K/QElOm5AwAknbLnuwGEAL4EpFi91rtOojLtLZjxJBczDTBjRj
wyOIxsUG3lbdYsmiWvJ/sXcmy41jaZZ+lbTeIwwXMxa9IcGZ1Dy4fAOTu+SYgYvxAnireoZ+sf6g
jMh0eVZFWvSuyypWYeEhh0iCuP9wznfAa0le/KIgplKnqNgSbxLu7FnU2LdNJpmEyowbdtjZCQE4
tsfCaPSdXjrZsEdju/xQqD3WSZN84w6wQInZNBgs0z3nNBRd/uShdd6N7Ww852aR3w3OmG9dHNgo
DgmAWPfsgNlbpV4UkPuUPJCCleNArCInWY9FLg6Qt+UC+tKcp0zWKtz7U0n+Iaq3gx9K0jVj2/gK
RDrfpnPZEOFp6eHZZwWGP1gfxSPj3ZAYTIkbX4/sg0aI65qIBO0ZQhu7P9+DCW53RXFL4srwFfvJ
9EzQqX+G5UrdJbuB2M7BheHbqy7+GmOZRm/oV0OA2E7vghQ+6A+6nZKevxkBeqLYB51KGWtljk9O
imjPOSyWW8tpnHTFTYNXqxpHsiZKMFi9NMNvwqj1zWzZcudSc13cFJ3cZvkirru0VS8jiyUjSGtL
HKUn2lOOKY4miZXpHbFx7qWSMTm2cT+nX/Akgycb/Wa8ir1Ye+N7E20mfgnIQiHhI+zw4uMARG0/
W6L/4kigvu4wWaR0W0zljMlDUukTpkvXkb5ZYxZpyOBF/2j1g59sos6ej66uiM1KuvEVprpz6UJn
vh3THPtnyF76yu78cW/mmnVWrm6/TH5ZUjBhBfVmpo5IlMR757stgGIvO7cEkh7AiMa7PtchLXm9
IwKIeOEldBnaF2borj0hhyc55MR91VWVXns9zhsZ6QD4QfQeq9Eh9saq7Yd2GnByV3J0iHnpjB+h
5tpfUpHOYjPwkO6xYLcoUGqyTOqVr+nmTWGlnYVAXDeByI3hU+igJK/NNWF7PJo1Q+3yLPWMeu/4
6A9XA5Bk3Ihg7R1PuTMpDn15Q9qcdVdVvv8QN4jyLb03AyRsgPCM1Gh2hMGPz75J5GtodsUdNP3w
O4+X8MjR1nyB+9KdCB42n2hEqnoTOwhITWFjvXbzvMP60sZfZJoQ1zQzC8ncmKizrsUy00fMTEBG
fLVVIlZV06kbjY8vYJijrgiQcJ5NYgx2PFhDJKC9u2lzkoiBVRGSzJ9yf9Fl4yY0rGMfWflDXozT
wwxD9+vM37UZJwhLbKfxBEbN8O6xHHoVavI5jfOUSIVhKuytNzaMhC0sJYQ4FTvfKIFC9KF7Bv2S
7HRfTccUtPHRahanaJ1PD2lKeuJcaxGn81Rdz5HAJ9t6uP87HLjO5PubsiviH3npNDuAVqC95krs
sIvRgBvI7g+tUMbRAyt8w9k2bJWvlftoDIk1jaP5pDEi+SYwtB54TUUwA1NczenY7l324CALMv0W
7G6+TRI3hPygm+eW3nmXwt2e8LjjZSg66Bhw6NztMKXDEQ5jf5dwoG7tKu42NDLgmbtqOS8rL9Vo
zKSNc9mvTOcI1rGB/x1pAgeQlu8EgKwraFGORySDXQTCYzKyamRTvKR4Bb5idiVcwzImMDwQzfgb
ERCM6x7pAMAF3gz23omzlSZGJ60naqmJemc9+4AvZhToQakGF7lBjq7DjKNdPjFuiOfWf2rTKlxH
QzasYgmOX5ODe25wG22Jpu3WmG3SvQsABE85jPCL1bbOJm6nhiHe7O/wTxfHcazrvWgboiwnNR4I
9jZ2br/Ei2llzD3BCIetD6GalSr8TaE57g3PtPQ2jFwV4G8AnZIzOIFqJdaAeEzGCUAihIsI2Wto
zein5cnpRHXq4MAA/Mn0ACml2iE67bcE5nEe00xtjSxnpxTazQ5dN29r09Zb5eJjbZkLmp2qTmmG
OETyqi84KdqtqRXwGercOjhYc6+wFZYbvc6cq0EjFbIltmYfZbO5F3Pn7m2Y6Ty2RRzvzH7W30Xo
V8TwImAZBHq6ETIsYnjIxk5YFOMa2QU7OCvkEwgiODk2DuhywRXFHGermkHnG+Dc7olQdBRVczV7
kHRSZa1sWY3ZJprHZcJras5Li6z0eYTbkAdAYCJ2E4uS2CIr6xHYiPY2sOCgVGSfQp5WBFtu0uAt
qZ6Bw561FD7qPJ/K937qIUPLIlTk/fhSPsKVMcVqjJ3mrsQnfhMOLjcnSOzmB3pU7zBD0L5r63D4
plhisrAJ2x0O9XZLfRki6vXyYUsYrJmADzHLR24y49F1tWqvzETc46ac7X3jmKmALekx7c8gY62G
Wh9u2xx0Dhovd/hBEVwXZIkM9V1pjelrFUuzJ0+VgcyqG3SUQYkz+4KSTEHEcHEZoSVt57txMroe
AtJcfi2JcXnslYV7p7A988QcXcMvxljn5aMz+x/Zwu+d6iIl+NNOdUj+0+CI5ef+6FT939AfGAgQ
2MzrtJg0v390quZvQF5QJSwyHYM/oR393dJCYiJiF9pRF8uL/+FD+V23oP+G9RcwGj0lyxQIanCN
/4JwAYHC506Vz981MNXQM0O9omv9ZSUztEjO2jyPyNsqa0wlbdEFfliYVhloUpcX09GghBI6bGzA
uLUvtVLOOdJMyQqWDf/Z4uxmbUnzBqsVsfqSPj90t8SJ+V+4n8uNltv+Gr8ynlGe45uRJ9MO6/l0
bkKjvR0yIuC63EqWjSS/gHSE+WbpJScPR0Z9kn1SPJGTo239QpZblMaME61uPnGYDpcMF+s+wbW3
kUs1mjTZsKBdwxfFUPhI9hcuFdayOy9jtRpHZni0Ri25dnIbpXdq8z3jdQRsmRyUhHYIYTwDt4YP
ZzP47Xvo+aRhW317JfDBXDmmPdzJtiyfNczKq25CB1lNXfJMsKEKgY5oZbfN0jw9ijwkJq9PZXKE
BEs0A0QKUpfKOlmrdiazws/T6REXFJQoPVMUOxDkILRntA27JsH2u8HoDJNTK0Y1kkLEhitu4iTm
t7GzZyNiW2Q1bAHABukBwnoraCkU9/o0Q6Sszb2nTayXKuHuizju2Y6MWuDrOAnMmIgK00FG2Ews
ItJBiVMLaSyoFIE9UZp3T16Bxzgyhng3EOG2uHLmKAAvoaB9ZFR3pL3FW4as4wZG0/yNtAxxa2ND
vbSdk5IC0RhH1COImwGPbavSy3eFb+YHGQ+SSQbHHzc4xaDJIH+wctBCshth1SbLmQX5aUS6sQUN
AuaeY5rhr2Mdl3HG2rHQR+LnJpYjDOcdTUS4sjrS7fVudIIIF9aeR5z+pSgxApZ9UyIo7FBazBWt
VsPYHKP3dEBlHWM+nkn8QQ3/NY0WDJ07TvvWYWSsTJHuBkt6O4JJeLrO87yVYhpWpdCKg57xWzkd
4u6ErzWvbSjWwFSyQ8MBtIcLVl41uQp38GMxF7QxfSlfvDXFN+50+lKE+xHLp77jre0xQpN+TQi7
aEMe95Ncj1Mp1jbwL5hVCyhjLANRFXK3WA5jd1jgQVTeXTFqL3C6CYPKnJ0s9XpL8l+NtIcqlZIo
OpdVG967fM/IO6kwJesZ7zmZ2SgfUS1j4i15a9t+7Zv0S0HrWPkB9LCilc6Tcg28PN72S90m6Fne
8OXPm2Ip7Urdo8rTs5Rug0Pw7BW6cfCWclAtheGCbl9HdlXup6plTcrnG4xsqTCYUlSiPJ1P8VJo
Yryu9l6CW4a7yb20g20czaU0jbyMKjVG5rBTS+nq+hky+9To8JyZPmptStxeE+kWD267Imw7vpqW
UpgxS3mgnpb35M8qPkLIeLFRqBPiqWkjVC5v7DiJNrKu7D3a+HhFHKyzG7FV71Dmo2slu3ggBt1w
+NdChc+iBeCe6zqySX2p5k00R18pYaaHYan1ezfO7xvDr0mnAeDCYT/nAEx5+2nHPEqtDgEYVvZn
TPPqamaXTNoJDQZGD4EdlqYj1MjDKJZGJANNEpBTIRjDZPIrjX5131qFseNxTReTLA0NkdBzd8Bk
3J+ypesZl/4nXDohmJbFneRt3RRLn2QuHRN5LTxP7KWP6godzsnSW1G9WXcYucubZMSutaqWLgw6
YHqeBBuYVTOYxIclMnHj/dgV7aljAvcWlxayJdPLykNIOt9lMG0YMJ4+HJX0piArxvSAKW9+xVLj
PsTezONPGjzJxVyP0Nuk9mQ4mXU9TE0G9pEhEjioXLuEtTu/41WpFuwRsfGtnXrNumx9wncMmR2T
oi/R7Cfuo8OIEHOd90gIDYRz+rRslzmuvxujhMD6KbOPYa2TKB2BL/+u5qE9JwjOXurQZr+DJu+L
aerlaXTxP7W+7u5pVKwrMwdpojU9D9jeaTBojELjdJp8a9+w0cREbRfYuKe2wX1uR6QesTyNuzdv
1LU1O9YY1jEEqKsMgse2h8fzJj2jvbKwdu9t3RiDrGETBXvPNvcz0KKM+Uuan9oynY5aNrDVZzE6
IvVBF+1XZXlPlx3v8CCWmPnQ1ZElJe5R3RHv2NL7kx9iAOpcZXlOGTwwaGjKxVZCNlJ0h3IjPboK
yz6LXM1dIVM0bqOxaxAmFKQA4kupga8XTnZPHK/trHxRVGRftjwESj15akzDYwDsq+so9lS3qVgH
b0iAQaZF4DyJ53lnh5tWb324A7ZF+dkyCmGb7Se3Js+Ge1cfhyxwLOU9FU7hXCvNNQ4Js6kdEj61
xVhRPxS+GsG3xw7RxTgensxYS+gsW82/R4Bmfdc7G/8apj9xl4pW7SulawxQB8s7+NCqT20RWvsJ
BsMepKR9H1oZkDIkcda9z2F5iJdtud5l0XUYtcM5rpK2Xw0jdwmvvSIvAMcEFXQ6khnJNPFHOTj+
DoBffsSnULy5ZRLd1iyDXvIinL6MGj1HzRfkQLGRPzZ+adyGvazZH9IhNmBMr/q+Mq58DuD7MG7S
kw6PBChDDUxt4mBfWdpybhp6aO4dgmIORdJbe+FlyTfTnwWgNSz0Ow093qHjdnmzysx+tXUN+nyH
84gjb54OuGLlBt2HTXfcmYznPPYIB01PKA36wrvWGphQY5aIM17F6t5CYnFFimn5AEKtPi+6vxJC
iopvW30sToVM1RnGkOEAIyqql1ElzV65YbLLumZKQGh7IR5SzRvv0KhZzF6s+cYdYvtauqzGCFsA
HEdyhfNsuUoFnG8kicqssg44McxtSXrSytWAehZzX+3NrE4UTT0IjdjxputW68xLHLGDnAZyn1YK
FS961YrVP6gw8p31fHgyEaMGI7jXb0kxWSdMdS15jJPzzDcg3tVSZQe7GMX1FEPlDBl2n9wya679
Kao26IaL99kOw+/NlJtbMTcIa6xZKKD6fCq1wgk2u1H0nNcoY/vWMreAZcjlTVwUPCGIqCkY0bkS
WuETO4QabgW5JAJDjZZ/NRa9eGyIqHnNC5V9o41ttjhmu9MY4WV+nAwGW95GVrbHw4iSCec0Abi4
isjCLZWlgEtBeieUQUufQx9Y3iZJJjMBbm71yRpFY/yVK8zfHDIKb0cRjQ8j5uG11/ciAMSG6nEJ
6J29Jap3Ce0tO+J72yXIVypcQCleAg63dLinfgaUz5ojOswfOcDFEgksQ2W+Cg6AFepfJqzzMN1U
oiIhS7lVMAMNvIZOPL4WS8awtaQNa1R369rozZchB+BGNqQGr5N8YmtJKu6WzOKZmvM9xcV/IDJK
3MxLtrHfp9mlX/KO8+UQGGdrJLqaNOQuxKPKEiO5g0aC2XpJTa7AgSBxUNMWHoTO2DOEoZtmEYS5
isNiKIQBL44cZn9JZO6WbGYqa3WoPvKaYap9EUuGc7OkOZduj7WuJ+HZWLKeBcPF1zGuyytC7NKN
PkMKcxDyX3PqlTtMLNHrtGRHlx3IEHg8yb5mtRBgFvW3PQXC13lU1s6JsVYaQ1ocbWCHF3fJpyaS
E3Ga9ffY6o8I6xJLrLUWH9HW4ByTYxWWYB7Lecm+FksMNsGURIz3flteiyUn24KK/uCxZ3eZhZhk
xFSMh1b9kq7d6o1715lL5LZbDyEpLilB3EArsnNhSP9oofnCPVhVN7lU3t4ByxuUVl8/wgbqvvGY
GK+bMVI7u+26Lwg8/OdO8WQyuXXW8ZIPPs9Of+dwvBI9q7f9t3JJEreR60DzNRkxs8d4U1kpjzr4
pXfSXP2vPkMzEGnEOO2NHuK18JmkVQTJQ7lUziWZI5NVLk30Xxoq/P/JvrD/dLF9fv0bu+00af6T
1fbyk39oOFlFo5KCM+HaBowth1nCzwMDYbFcBpGJmWHZev8+MBDGb9gPCDwiJgkPAuaAf6629d+w
PmBgsf5f6F+f/UU4HRymBQwzHFjqGDvELwQMyLR5qUI4h1VzB3FmrWMrtelgfhqk3PzdOfHJX/QZ
McYrE4jXHSRpS3QTl/xlf567epTPPNs3ClKyUBjKKuCoHI4p5MTBMPE8kCIy+Fdd+Xfu3H9psfg8
D/nXK/8yD8E3PVcopAA5ClazgSFWDrvodvXnL/CzYeRfr7K8zT8JYRezCvkaXIVaYzUFxJsEIN63
f36Rz5/VchH8LQIRBKoGz8c78/kiDeo45Ck+vEX4y+W2aptN/P7nl0Ah/Gl+tFwELzq8Fg+wnIFQ
avnzn15JBsluwgEdBtAC3J3u2tt6gM2zpiZDojVm7XDH8gcsVtP3DYoA9G1fDRgUp6ywathNLWMI
nRS1h0Zr8mvo4BgDR9P4gaSKRQMN1kWDYopXrpzm/WzzQHcUE+1V5rbRteNMUDYczHYX19GKF1mj
ZBrDqjmDOU+ORsKzbt2j0nspG9NdUxCJSwt/7M2Bjjqh6me6s7bCTFxDcul2tedkN6UR2bvO8MIc
mNLk84tjGUBIG8UTqsuFbwrUqzo6ipjmfYit5qsqDAPCtA0YIdqHk2rqH5aYoC/rIhshhgv86t6q
s1uxZoc7bgnzDvV1aqlky+Gs29uup2mAFEXaXOdEe6bB5bmIDf3YzGjO6kJKRPtOSEczk41lwssd
DqmotXovByuSDIjaXCCDiEb7odaMwdobTk66aT6KCplzmbjMDpCFNNZo1+RX+7O5zouy+jaCjTy5
daN0onsGws/DrLAfDY6Oi6oT1kfOND1nNpseWJMmaxHyv/wfvlKg0AfUbCHVZMvxN8bxitXZMBN2
TqQ05x4TiLwwt5S+A4gbE6kvozp+yVET+aZOq/h+iofoa97l1aWWAu+1P9Q7iDD1eUCqcBGZptj+
hMVOGZUE64ukofLZc5CSWOAo0ad1Rt7JxhuYczBBbXedymYg/292TVifJ2or0Fq24KTPqgctMmne
laHOVUL8CQQH40wWbXVfWOH4zAC0vof7kp1UCnJmVVJWkSXY2dZhbpv8LdOj7qQBT5YPhjTiPXDQ
dNelAx6j3in8IzcdHz+bqIUw3rw2yIP3qnHgccOSu8uIV/vekABEdDuxDTG82W8q7rxrxBPmtYlz
jc68cEB0xlYBDaFFDUebH+A3zeXVyHqRD6sXgoljbnVrXNvR66Dz9u9KUc76pZhw2hz1wqJF9CY0
iaIe2ruesKK7xja7e0mnQFuXYdbUK5obBPTK+g7VtJ7p7SMzCSjUawZBQ+p/s6c4geg3dO50QN6G
xnrocyfZKbz1xkoZkwmcA1/M8NoCsQcp08HQWKnWql60fDbboB4n8zrs3Cy7dB0b5qX8gtZXmWya
AO5oDWtoYXQoNmdMPKWGdQZqjpvf++BOLwPBTFiwWj/QcySVievHx8hN0Voz7rjqLRSMK88NzWeE
kP5+hsx2ZbfJ+MSwzLhRKYQ2gHH+sTP6+trwJ/UQg80dCE5VxJO3DFxcYsQTRqAsaCitwgaFC6AA
aBGtmdgBkidAeEPUTbcuAvt3GPbGuwsE8A0ZSXie4KhslLJQRODOnuAnQ9gTBqtg0LOFv43rnnBy
0NTdNmIguukWQl9pDThxmXUbCfmiyYP4oPmxnLLPWVxNB4fRwbHRIMgx+vLJo+omaP2RXa89O6TN
VcZg3Kf+7L6LD3hgpenlO63y28eD/L911cWRxgfyp+k1V69N8n/+o/qZOPaPn/qj4EJLaFrkVNkm
YFXb/9la6sMiW+otgC5UYh88sn9saBx+ykYwSOSjizX5H/UW5RZbnWV3Q6YNZhfDcf7KhubzIU7B
ZUN5dfkHtwwN2q/IsVREc270kRF0dPS5xF8qDqH38OfH+K8X8dg1EGBp+rpheMse+fMhXhLVEnUp
I0NyA8nL+tIJbdfM/66oW0qnn12yvI0eWy0CQdmE2dQkn68ycQDgaOSl1BvicLdqZ56GU7ca12It
LtV9FPT/psr6rMIE10aZzPJteU3U0rzEzxeM05hSgWd9UMgfhOTsErCsSVcFUm/Pfv/y5++hZSxF
6T9f379ebiktfyqFWldYEcwR6hl/pgyZeiMmZCEe4HL5JGzQy5/rZphOALsIVcvzagsuYrgNy2La
J6VdkDxARDBodsTVRckctFLT41Tq+k2nG95dyX24sd2s+V7ZZX4yugabZ+hauxj6ZtTUL7pOUCRj
wWp6hOcyTayLIp6vKzSh2neBdRNwSxjtXOQDh7lOwLdDsGDuE8/DcDOQVf2UtnH43mi13FpIVWFJ
J+z+kaHVu44sxiXooN8X6N73LiJAxGyyzQmwCAHLJXaznwy7DOZe8LwOyTY9NXwVezJ5neHFjezu
rmZMdGJWyf8UJsaec3Iigchvzlrkd88u46t+lWnCeRZ+ksdBLkD1aNQedxy13haRAzFLpBVoeGAL
h0EkkdC3GAhYXyxBZ3i0LZvTATgPhLIe4YY1kfYEPkpnVkhUWvaRmmaAcALWa1n5ferG1tZYAtak
SMTWWELXercungGgwFuKpA1MCfzFEiW94OXGhO3GKAhwS3kiEF2yxLqFrRlecWVrq/H13bM2wCJC
vQEy0l5i4aSRVluS2LRVTCVyj/NgfgIqgDK4ZOhcMOR8G5uyPw/uDJ1U76NnfwmhI3eQ2J7Jlbsp
Xzpwl3EaZ0tKZ2+4g7hrY9YDEKpQPBbKCvMNezL7pMHJOvUfKXg5AVUHNcv4huoVXmrhmOI1j8du
I/uGA/0jT69MuuHem00CEhvi9hp8yntXKMgXI/mZu+U4Zpk3kiudgeJztNa9SonT3tW6bj/XhYH/
KeISUPnCKnSPzUcCoPhIA/R0ggENXTKbxAjIrG0JDuytJUMQ6gU6i7j0WQz3ahpue9BSb9YSPdgv
IYR2nepw7GNGxSR4Ni1x1DAgHuiYpbFCzyMaMpbJwA21fuZYz8fmSN3sXsuqLs4xPDVi8or8Fr6a
cVdL2Ihda9nx1dB5wHdN1oUMNFgsKSDytcMcU87arW5X7cS73NmMvlSfnYBUVZelu7lBYfne+3J4
74eIKZok5CLA7eMgpXGxxFaWhg7bYtAVbZiscDnSGMpHkzllULdpsYtjnR3zWGZPBny/c451eM/X
wbttW88p1wbPhBUs6/wYJRq58eVk/2jDMX5CztQEls34Zy1FaZyyycOhBTP+Sq/6Bq+UoZmB57b5
odLiMSA+wbrB8zUBlLHdc5GQVtOPvCMIRfpbrxDlq1mwTChHZfINc6lHUO2Ed5Ms0wvz9h56kwW9
aCwt/d2K/P5YYfE+5yQsFSlqADo5eSI2tbqvRYxJu9LTckXskjgCxIsY3zvu9D1kingdoQ6/SYbJ
3kBLqFc2+Cp9BZNF241diuZ2qpuDm3f0Wzwun1yHIK5IVxIxrhu9tTCKjhqw+3clc3Y++hg3xxzJ
8XUuxHQfV2Z9iW1bblU1M6cdGoOi04Wyk8fzY6j8CSOIVCANE438RhJ+Ut1AtRCF03Wf6EiiTb8i
sD2KD1MsxHVh5uygKbp964jAmwhcR7NaySfZpoiF/WrXJm51Pyqdaj+WqL4UasiVnUXFeSJ/kLUZ
Fp+VPo1DQF2cBZPRe0jSlQPwACCi3AEQt4FVVfMuZwsDqDpBBmiYVf1qt1P6MDZu+1ho5LUawumO
VWLb+3CRB0ta0EPXAsZBZkmdCxcP0RynsoUn7tCopR9EGhVIJ4pog5i4+t7I1smW/RrVO7FTddke
NNupWITH7brQhQYAjf+Iy6UkMSqFGvhtUA53mcmsZQV4I3mdRCefKdBRqudWQ+Cw1xW0T0N6a+qo
MLOmy+/70da3WTinB1lE2VONEOuaLJl206dVdFu2g/mgY766RFXirzEEJxuVjs6amE65QSwq7+3I
UT/w783fBkvH/YrY4C4aAfSClTJw+uhkxTpmddFzhQKj98JmDXJ0JraSFWJWZHag7HI6WJIFmsa3
6DxroIMmYlqx+9eanfJ1BOFWqYz3yGPQQgoyDYLvKO0qbj3rRoGUvy9tVvL6NDRBjhSETXyvVSY1
QpqMF4FM8Gbsau97orC+MXLKyGYdmVqTOlNH4P9a27+27aQhZg4+oZGE5JgWRAKtDCZ0r65Rh/dh
o7lfpV06VzROOEKLkC/NJpn7Pt4YVupuU2UUNc/OQUO6SpfVembKns/pkZ2VpgbUq0nD/MgJZaGJ
9Lt9qmv5nYxCckJp4kjQwsi8FZp074XtpkHW02SlLmFmbPLLl0GSm8XH6FgPJFGX1/2EYk7DvJT/
mzrrc/m4FD6uTwa7a1IPU/Wav0zrdLhtRDgVImiykFg6Lxmvq5RX4qVhHPx5lSX+tcj6fK2lyPyp
yIpDy6wYIulBu2kOhDYH8bq65M8WOKDpIB+9qz+/3q8lpOUxOcO1xG4T5RE2+M+XawGHa0zwFwH5
YsUAcu4GYdMMVF4C6ERcZ/up3v35NX99O/9+TaZ3kIZt4XzUmT+9xDK1BymRfweaeyeHH01FMC2z
tT+/yOdinLkdOACDbodehfGgsH4ZDvYSe3Isa2qbdkZwyBpY5Gv2pn/9KiZoZp4dPOtZRn9++8oW
FsfccpVqIlOMSnxS9eXjEn+pc/3vyYZYOlVMYj+948Fr9/q397LDT3f1Wrz/7/91heTh/W9v73+7
fy271/Ltvfm11f34C/5odY3FAScgKTHENxfJ4afdgsneFRIvnxcLU5qX31td/zcD6BL8Tn4SxDN/
+I9el9aZBhwgNxpG1Kywsv5Kq4v2gtvhnx0Uza5Po8asGl43xihWDL/cLvowUFjJKfAnJH8r2dc1
tbe9CFtRHXAS1uZ0Mw6N87CkBF7Sqgm3qeyqr5ijCjwIcj7D+4muDCdB0ChL4xnDU8d6bU79M4tE
Sc5kaOEzrgr1FWWuJ4/MaaX+HUBBDjC2GI+ZvfDx5tGj1EvVclgmmqW9mGgQLygZNZhKOSllgv9K
JQuEcFih/2n1tYfG7OxE9ChxQYL2unJUjJAu0rLHPtZr8gazHj1ibjPmQbdbkVAJhVK6+Comj2TH
3PJuHZqwelW5/gQndiymdVq0xncInMXaryAl1BCfb9NmGJ4z3Kq3GGfstQaM4ugNKL0ypGnHTvL/
SWJ87pFn456unDZ/mPS4vvVrUb24sdIeQgqVjYl67xaDQ/Lises+hirhjRo6ZsXYcUhghFW4zuYJ
s1yzGJOKyXd2ZRdm7NPLXLt3C1/cQsvvwb86bdChUdw2DuJvPGD2FuYQhGykot4SbhpFUPsqPIvs
NuN1wXR1JXULT7BdWXtkAykYGd9fixoOZYtKM/3G5Lpv7lJUDfVTaWL9HuPR29gkSG7IimTkDH+S
AhhXnZ7k4yEUTb7jg/SD0eMFIM8Yj3PpRKdIjMJc26m0n8N8YO85RYk8aWHpBGkX6SLIPaE/EH1a
v5gSGrljh4q82FoOgTcPiEZrvai3CO9gSmhZtMX67xPxFBfB4KXulRJVS/6Kq279wXbvAKgOe8br
zhcyDLSXLMbvsEjIID0ZXTiu9MJFXpjZ9Z2PtKRkF7+kXNtWVGGKTFr3RsgO61+WmzvbqQUyo7oF
8oso7anWfaA9PtrWa7UEtvD8lk91Z8sWRaDrcu+q6hEVOSkvjai9exIrYV0tITD9RLoJLynunpzI
7V7CcdK2YvGjrkd+3y8VnpD9ErzuoPCoB844h8AZ3SR6Jp+9/snEUHSbLsE0IUkVz95IWI1fJ+TW
9CJUx9qzBapWYm3qJeBGhYy3G3AhCmE/ATguU/aTExUwJToQWV/yj6ycxhudfefL/hx71rh1llCd
RCuNp7EhaMfNF/kUnNjs4jRatjUjBWmduuo5WWJ6mDXE37MluidbQnxQVTXbCLzvQYfOde8uYT8C
r/i3MBumu07F8qjZo87xExoV8bJjGu5KNDfboVKUR54N/2INNDd8Q/5WdTuNBxTk3iV/qDRbfRPm
hX7Mpzg7MP4Iz85HXBFb0JR3vnGnZaYyPk4qzq51zQxf64+4IyKGxVZnkM1lzSl7UrFj/kgtMJdA
VJDdgRRNX6wikbeS+R8po0uaBNHuxWn+kHvia+Px5zkCu1HvQyyIQ6HWLd/Ec9842peahhRZmURG
vnJbUGgY88R3uywrlMK2ids/H2uPF9cvgAqsoGh8sh5KHBww52vJAu0K/ZPxHRJ9ehKhpdTKaIU8
4vTHPWP6cf4tFG17sEMr/844q/yiz451HlUq7inyqzPHQewH0mfds0oETPpgNDqNmUxiKQQwdkV6
dD2YLIRMtMdVmnR71ocDac0mk3sgMb0FpQVw79oZqvpZ81m3ETGJP6VM5MXt/fCW2LdsZ5g+EWfc
/RqqsCy8NmlPd1aOSFRksn8BYlVcpNbIs18BJtbiODuFYVe/6X7XHWbUdcfUYJ7myMS8BfVL01Bn
Ptpt/P8Jtoh3E9liCsIrym+kV0eXzEz7I7Zbqn1Lb9aFNrc3bADGXQzJ5pImRblPM1MektyAU6q1
lvHkdInaEONKU1aakgiqLicsVk0QjcVk5u7mf+qdn/EAgsrjvzZdgI/vi9fp00Rf6BTo/vJzf9Q5
JngAHmHcUSZpaHzX/lnnuL8BpESLrOOgoABaKtI/NBS/wf5wKT4Y+DtstZdV9++uC00nkp6/ilLZ
A6ClL2Stv+C6oIn9VOjgFNCXv4TBtGdTgFvuL3Vx2uqgagjzCzA7s+48DkPU5mivG9O6y6THGols
+u67gxSUnFMLSe8WHEL2f8k7k+TYkSzLrggugKJRYGqwviGNfTOBfPKT6Hsouj3lKmpjdfDTPSLc
JTNEvGaZJRKDkHAngzSaQZ/ed++5PxABg/c609B8OkewSK0pDUPFutHGONrw2fZuxJwM+yiLMnvT
25Z7xtuq2BwU7Xhqs0h9Znne677oXesOaMporDpKARLi9ljmId8bLnDpeH5pMYdvY7xLr0lZJzhl
+YVu2NdZC8/KfmvzSfNn2hS3KV252F6NcDu0eW6c80RR+0NO0J5ZXkUSA1JMYFLVunk3VARG+64f
6WzDLIV3AWA+dmwKtAhXnL0JKrEwrPoha53qiK9Of1aAHm+4yDi+VizRUT5dS/a/uw3jGnOT540u
9lOieTZogloztl3SFc22pXEBrEI6J1caPaEgq8JIfdWiQRBjoOQk7gb3EwI4jrnRmlgiE+j0dqXD
I2PFThZ/Lp74cNcukD1aDyHCYGvOrRvgStld1DTOxkBhq31shjbaBo7VVTgN6jj3mg2xILCZDgmd
OitiF/qVbXq7tr1OULZsRTR9yTAftnM9sOzTZZju8tmiicVqo+biqsk9xYMcXlOAOz9terpuOYhx
K6dOnop1ajrNT4cE8rOLe9uvpFIviVti0AJ2/wrWW81r2VnyYUavJaCnVOWs7DiAr+OaJuJU6RVJ
tcKEzS9p4vJaE1qkfHnU8xjnbmw9hhiULxbV3l8U64ovQsjjBdL2fOi84gQhLTiOVM99BIlFcwDp
jj0v8CKdtAy8JGarn2kTjcdM13h0d1Nv3YhuqolewHwPse3RrCnJTI9gwF+wzeMSsGRwY2t1843z
TrN98pPZvgRWsGbAKZmsa5Qwp3fZSenJto+ZQeE5D5+szIqnvk7DXT+bw33naOM9/bz5YRKN+pos
m4y2qQ23ATUr2y6L52c6T4pfut2u1ZLhzs5hXoxVGd1bOqO0bk2jDms6Nm8xgTKa0UaSe4zQ1IPA
r4reLEVfygawo35SgRppOde85bxrx/AwxK7+xHwcPTHMotV1Y9jdl2S19yMZr/1YR+NPiXflBW+f
/l2W5dSsqOMZ+7M+t/Z+ohrb8xujnO86s0bN60zE4QF1mf7SFhDVKquL+nXo6uAU91BIcXZXx1Gk
7X3ghONLZrT0rfJYaSEZzfFWDE6BxdztdH9c9jJFNzZ7rTEkpHG2NmZld7w3ll0OApfat8t+J8u1
fouHoLslB8P6B70bQppRgeiQbdU+Z7QM3FVyWJJJJullGHVVi0WbpVKg19SkwgD4svGQVquuA80G
+KfoP4lgTk9BIbsRF5f2qhxazkWR7Y1lgWXhvjlZy1KLKdbAaM6ia1xWXlNHRAqTSnrMbTGvumU1
Fi90uKamQ24y7fk6JcjAlR5lfLhn7THu03JCTUuNI7Niex14v8EAtMINa4f4kY46C3QW3SerRB8d
fngXlTXvp8EPM3Y0nVWzEYvdIP/M43EKV+aoV3RAp/TfFW2ePCfAx/ZlLkySM3m0N524TX3XUOID
slJ67HBKPRgJ5d0W4dqzR4/BK4lXQiSzG5T3rbDbFGfFCFOtlxrd2lU/ZCcOKy4cTZTHOy7KgEd4
S26SUnYH2tfwBFSkSM9A3FpvlQSz+DHqUb6fC36JvgjNfU1+/CPXveSmSUT1obfO+BTadnamTZCo
lp1M26Eu3bvlygL2ae7vCxHQUQHQ6r2MUqdfUfPLZRX3j7UzKqu9TWaLappOiw+l6iH1Osb4Nsz5
dM3y0t2aaLHnilDzQwjogCTyXMubsAuNPRGiCabebJerotfbe0zU+n3BCuEoiEydhV70T13oGjvi
3+WjaidCQlPTGI9uO8nT1GkRQZBEETCgMK766GuBrNsb5is9bFw9Oo7ElKskQNZJ5PfVYCdbPu/M
k07rXvWu1KcVXpmiXHezOZH40CXHgmRSBBqh89DrBq/6oFlsfsyFS5Y26/viExoW8XI76gpkZiAN
J7dNbe7IoSQvUhnV6Dem6Q3HAFIlCfdIKWZHAh+PSQH4pII48ia5TNJygFcn56oH8H+FQUQrKF13
szvRNlW30moi1zsBkJl7r5cYzx7rAVDDZth9Vqip97mWO5fa6cFNyiyKnnvD5e+dYYHriY4srhXe
DIImgsm84jmfLyx8PL8boKqNtgElDKs+YEARcCcpVSH3jp6VB5V6+f7vz57/M725Qvy7qfJOxcXP
//Mf/8VUuXzdH1Ol/RvFb1QC/MML8ocvF4Iq0ySDiWkvqPFlmvt9pgRbDvNEYst1PIFKpvPtfp8p
oVHh8F18rkyoBt/V/DsjpfkXYdyGtu/qjiV5Y+tAW5l8/6ydodywaKy0eZ3PLVtpYvCuNmxaI7cO
8E1BLXg5y7C5kKsgV/ct2zn27xgLRflsQViBz0mhA8HfYiU6rotFAL4gz8gOzkY3rdtKPlkGSasp
TCu/1o3gU7LOZP2CeMwn2FqCBZ+DhR1zFAnmWQuCR5nKtTkAe6DEiZ3MDBYK6EDq62NGZXcMBbKA
o8bilTCCm/1kuoG5MFvfs2bv57H7Nivr4nQYNuJaZ2wJyM/WY3SjqyVomus/NA/6tFENzobUS0u+
cH5uwvlV5ZlD6BSaGyC6zEeAeYtUNq31atIPHbTrTe+ShIBf8ISeYm/CkCkMc/tLx2blUE2MlRnb
rg+Rui+j9J4zu60Pg8r13RAs9M7WOLauoI4jq6PN3HvCFzYWUgM5Zatxbm2Klmp1IEP+5OpXI6Sg
Ze6HhCtkIEjExAJphJrWMo7rFVbCO08B8Mbndc6nUm3SYnnUKHWOpWTeVXqx6zwz3uujYiAJ2wfo
OJMf28ANwG+Zfl/Zr1qfFzuIS9EySmWY+1l2SW6pXJwyYp0kW/pCVFdOvOtomum2K4vyKLWqo5eL
FE5C+cxtgpbnB4EMaR5aMpiyPNtzfqFwQbj0vFilJYEzNWvMlufBonuZzdZnn1Jj2tKggFG6PaNM
rV291lceJe9FmJChi3msmyBlMkqAidNk71LR0lyWnVyDwL2abcmOP8ku6Wwd0Tv2btuAz/YKcjHD
CSPBieLOkIWmZW0zyMG+rXiDkmM6ZOyx9llYzntFrmPFrweOyvN2ES/F2tWIWQ1N+wEJ/wMqJm5V
gVGCVOsqsfL71vMwpwgUU3s45WBxaKyv6m3V0OKSWpdYBwEe11y5PGGu89bruFoovCBxoq2nGkps
Lq7dOMhdlarPrp12gtGDK1awsXvjnGb6dmRuhStSfhipCYpLjNgdhodhEWRDoFqiq2+8WOc6h7Il
FxBa1JICqU3zggNCHoK4h0xZ234qqp3TzNaqt+cd+ZDcFwLuVtQEl6JN7+eJ7+F5GGp6/RYheNEm
kR0GyzxOts7cC6O8Nh8CvSc4Iot3Uic/k2E46Vl6MuP4Jo8yKrDK4pR3dA6G8Ms11GGra/0a8gyA
E/HWWeGXinuyvQ4GtMAZjqNOEKnWHrOhO3jakG6RvUwSc/W5sIyPLPQuk+HejJP9JBM+2FLc9E1C
cIzm4iHJbq1OMdJX6UMWwnOZh2Jek+c+OUCbvOVtYUXVXtXJvpH8uQfXfR77GYtuT5FaWW200kId
iD4ISj7PZc2A3TQrS8YYOwY+N8pBUqy8lyHi5kUt2FMIQwTSpuy3KeQif6A+/VmrB1hJkXplYMDp
VMfHcBzycwHwmY9zIDYNJgNfBACoFER6n6pzNOV4vKk7mFYpyj0zSn0/DMLd49jrNlIbyw03qZe4
ALY16/kDk6mJ+0p9Wc24+ftn8P/OfRdLKZs15H8v/tzH7Y/mR/bzx78uuX7/qn85pNnVuuyxfmk7
fxzRzm+srpDsMAOyWPqVqvn9iLZ/w18JawOxCNQG5yg60j+OaAcHIVZO/gHNsu7fQm1wIP9J9FlO
aEdn5Fz+A/WXH+bPJ7RXsUWTCXvdqLLfDC5xN9byaOZSzkM6DOsDZXbXbHmAs2uJtvgOABmFwa3V
8PxoaxYZqRF8NKarre16SIkv0oxU2g7Q8BLMwATJtYxPuUWSrpEsqmBg+enITUPDqEzi0XsLcj3x
E3fYlQWxEHe2oWnXuPaNDLp6GFIm75QYtKoOrATx4m9w3V9zmtPRnOg3AayDlbBgVIvG/Wz7psaX
bj/U8Ia2Jvt/6Mv5sc1KhbvKOFgAwSqXZzT0xBJvRaqTaY/0leOEOhQsOhVYBWcM56Tul4TilIWG
H5rJd9ZF9/ZYnwXgrlWfRM2yJtlkhaBnS4zfDUA/asq7iJq+8sKWAtsSY5GfjLTSj0NwKsr5bcj7
CwjBV2VbFBVO7qfl2m9xGV+TMDyTM9lOMniYhUS3b+mSxoWynpzAIY0j+ve84hYcuCP29LR4J42Y
UyWS3vVV9DFGHnN50O67CPuY3er3bZssCIvwVVP12gHn2M39AWn4kINU3PV2927n7atVe3var7Zt
VI0XsRAKAi75m7SGtttr8jtOCNBSOE7MJcz3tqqPZUoBbp3ID4TkexUriMgYzPzMHr5tm7qM3uTF
GwcN1ju7z41WGzalwybV3hnCHBKiQQBXdht4KU9yKjFSBoL6xDK5z1tq0czW+wxms7rQSPvd6tmT
aMlIO0Z6lgQ2gBk81xVkqVBDLtMc66Z18mMi63M+1G9ySo9t3e40KrHx8lm1PwGXs5rBwhvD39sI
bni/wZyIwh9DxIxT6jENvUJiXVrKwzODWhXcgNGeoc87wnaMtlY1nPuYC2RtNXi6UuxkMMo3ZELK
HaS/fpUqDnBt6j/ttKvhb7T1GhT7K60l2jEFIrfPU/NehhLaoJK3rb2wAZmFExOCH/hxymtmZtym
aLjHoqgEsRKYemztbITltqnMO8OtCVjaR6eMH6Z4vBoJ9by2TeaHK+B6rsUVqksFtktrd4MZzZsY
3DQ3PnfvZg6rMgZzhJYYsUazalITJGJcF5ImJn6IaMHCPsQtCQS5W4mwijeiavV1KtONk9d7AMcr
Vp3Dzo3nnxlsi41JUpYXCZsfxc6v5AOKJffNd+8d4tl1e2kwha90h1elzsw9lekVbxVkzCpgWa41
N7PZ9UsSnZHJNaO1dDl1W4fTvfX2jpeiNSbtvBEtCu4Qs26Dhq1DjxPzOmxV+Zh68nOe4usE+dmI
Y7xJGiw0Yc36HuH0pcPjs2osm4LBWq1qlJWCPKg/aPkPSLYlA7/6iloK0ymNfwyVNewkzdQrTc4v
PVehPTvhb4KnEX7eIgIMxPUghPTrx+BkVqZHTw4YC+r9+OAgdM1vZhc7q8JOP5uyJWo0ejfMeg8z
+1VWx8WR2PxzUSf8JHQBxNjM9M7eNm1w7XLxASkeg6qpkd8yaFZAkXTkgY8EHNVRT9i0JrQUU/jg
0xj1ntOfRGuzzf8ZXa1xne+yaOCxl8/OOhUjFTrAOlcUcBb3yxZtLQdBdqnMscbRpbYCjsEoT8xg
ZRjN1a0CbRt2FD+PxTAuGne4TqR8bLphPzDUX5k7KJUrM88PtTaB79UgfvZWcWdP6ZMHG55Gnyjd
1XirrkVFQ+uE72/dGoZ4zxDJYNjQg90jtW0M8tMbOvnCjV3LJyTGb+p8hxVMmg1MhMfU4jk5j+aH
gRd2DfLlR+SondabDxJvKVUXwefUyXd7zL7l6J3p3rlQEKqtbI2oVzTmqHBaq3Yd9oz1rJfFuQLt
t0upsj1rRd3cVXXXvMex3p8S8HXXeo6dWxsWHGHpuuHNPKl1F1APEclU3RQp7owqxFkQ0U3oN4JH
GZt0Xqn5kI7NleyNONqR8x30/ElHvN5o/5q5yWH3g0RG5MDhjF+vdp4TfWhPCtoIx3gJwUR/z4f+
TjfdiDdQcmp5/h8JsV1mmY/roQjrrRRcWrXhK6kHEDie4e4rx37tsV/7VPge89B6mqX9RLVV6A+q
LlfjaKlNP+nJkRJxrqbFJnFTx68s+5HP98gHpzwY9gDCCC+faj1nw7HcHDwBn0m3YNwbvTPtlCFi
OkEcPPlKf6mmIKOkI2LxrLUboTWnqrOvtLbcLpjmuVmYAYZ1CAZB6YZXb2J9eKSQqyaLOl14gHWU
sQeHpqLMyXWL96Hml7cLAKfj9KpZ4ckayn1XORNL3/pUELeXJr0GSVxeNC+mfJhlyNobOHz0wUnW
IRk66jHLt94ef/J8e09i8ZEMxv3Y4G/lp4FNNPNx4TJC81eS3Y3RbFCqWTRrWk5fUoURuGqifTEU
PU9l8QqT77lSkuL4Ji3WZpncqMZz+bjJLeY27BnZmnL5a+zyes/uwwSsV9PkJpCK0UgcvV6enNRb
u+WwJQl9W084blVT3YAVeRw433lWmg+zl689Nj2qadZi8nj35LCAqkX0RvSDNH9ImZ9sYzx5bIJi
UC1VHBxLZz4TmEOT885Bw6xDS+ohK4GDzsaBCsed26QHtVh065JZPiEbiJZNta60+6XIE/Xc3aOR
HgGJ0JzCb0XP5BUAhmQJxc0244qbLnfdJnIPtc0zrHH5cSKdv8FyMx7cYW1wVU4LzVir5fbcqfrT
yox063Kx9uqW14ubNnqBjWKSX9BVu42arZ/ecjU3XcBN8XJdt5aLu7Nc4dvlMj8s1/q/f9H4nyn2
mf92hfxfWuX+c4e8fOEfFwkS9by5lty8FEtfEqLeH5cJ6zebVJctDWIinliWwX/ofe5viID0/wnD
s4RBJBo/6e+XCfs3yfSvU6pqcMswpWH8Lb3vV6fgn7xy0lkSLey4PJvrzl+tlWqBspAYJfPqyuwQ
6kVUrcbUCQ+jl6lL2YN8NKlsUHsj7d27gZnqNGsc6QAlVP7oWhFVqhyCFWUHqtpkvYOKUpsVkmAE
/XvYZkIiLDXCOUcJ2wm9opNpRRaSd3JPCJepAR2Spvba0Ddm7WYXgy4za9fx0D5OHNW+R8cTzfH0
8/xgfZLE+6Ky0ydBk2wKBT0On207KT4TMi8/gYa4l4nGVQR4G8NK1ECaFzYnNauKMg19CoDzZ4i1
BQQ7MEBFhOEGaGeMMkJwOJIUZygXVpWl3EupR869q/qMB/kEvBtvjcNg4Zo/Ipm0RwIWFBZFWo1o
Unbcfdi6n7EPTre1U88PTT3Ye2qJ0nOEx3zHUzc2V5Q+41kTcBm+zKBzvjLXrNk9BzU5Fkzv9JWQ
ye5KLjJsh+xhsN4li8G1Snp1nTWNB7MTyK+cUNW8DeaCtadboSrZPH1raq5wOerm3N/Rcos8O9WG
wQI96JK3VCQpqwuZ6rdl5PYPMlHddmwd4+fQqO6zU3Z5AZWYHwgldVsvcWpOebur4VXr5RMmK2o4
hr68TAzD3toWFDBubDlGtxiTui17eP1HzUWuZdCKQaZmYwknLcvdu64Y3SeaeLvXkQqf7WAb9bth
kVlx+VNiugs0Ivj4zscPJ3PTY5ZEOnHdSMtvvDwqfpBkxGXZjf347oAev3Pswl7bSnofbc3ZopVa
dUgXL028uGpI5E67JUd767l0iEyDru6yxYdjxNRs0cWYXWlswabDsCh/llmPZ25x8YCT7A6KcntA
qcE2ZvENaTWLTyBf533ZtO5XiE3tFFm9toPIVC1LsflCHtl+BaOe7OmGUTvAQriKEvrHUm5h3/pi
OjKTSruzUtaHNb3Gm1DXIOIvNiX7l2NJgj+x1qxvvP00VQxI3FRBUzWmxqLQ5UzOc6ZNvyUPOKAk
L8fIL4dU/cstVUZJZYLdw79pVYmy4OU7w0+ksug9jEHrJPSIfmi/fFjCaqujQUOUsapGkwQ413dx
ATxQwzpbZvjml7MLnAJkKsUQJ7GEpTV+KUfGgK/kDOQgdgSvFb5FDGM4Z7VXQPfWWf9lKCsWb1nN
EwuFU5VTcmjLxLuSTaneDZyQF6oIgjsxUe2k2IjmKzTwFEgAQ+6CRJtcPjx8xtkTk92oU2W99Hra
Vyvw4iTpzJKJOyRZh0fVEyl1xCqoT9CENWcljNmFtFliKgA9nc83Y4YKj3SmRVfKwsPHGOWadWmT
ZO5a5on+HWMHrHGpaPOXqWftuSZRZawwtjd3ssXiigvSfK4ka4GNnRfy1tLN5AneTfBU2k3N2wHS
vQ/QlES2jMb6mKVZ/9I2HS3tIizsH0XfFS+J0+dvc2fLYhP3JpY03YloCsMPMWzM3DA1ZOfBao52
b3NQR5W0pxt8AHG/Zp2RqPXsFVNIpjGI+HDr8fDSUccM3MMdxIOrgnYgAyK5vUs1mznCvNfAhSCt
eDJSr9u53CG3NKJPLjI3sUXKKLX4O09wHa+UlrgvXCCmrYUdovM7Q5KLEwVmz1XhFi0zvNL57yxL
mY9a3vcYAVWkgeWztKeYUKa2AhRinsyyUE98z+AFCkMPZNqK6KrEgtx9hHRoXR0WB1t7JuS/bbJI
hy5N5amzrSNd7Cl88wghklz01k5SFnfxkDbO2qPR7nYcs/gb1Pc3/kv8Aojyap9QeobW24/aR6QN
Q7Imoj/uCanGr0Lxnf5/mVcsnGb/ver5oD6br39VPP9zVlm+6I9ZhYHEJFcNGRg7GStIVNQ/ZhXG
DsPgL8usglXA+xdfv6EzrBDIXvjEIIXQRv8xq7i/CUkvsq6TYPw1AMm/M6tQJvkX5VM6pm7gdrM8
1qOW4fwltFOPfESl09NKzmkEKX7KUSHNCN5Hp28kVia6C2Gh6jx49qTwWpSU4bYgl3qIVQPMf87f
yPnlOMSV5ZsmONykmqv1VGJZp/oR10dmfHdzxNQ+EGPB03HoC8fceJrIN2EN3YLFhgHQeK5/6POs
s+LKxdpqNFp50+GW3hLTx2ILyohXctuOqBSUTvmlltzOVt7giA+yPUrlUuKmsGFbzD+VQaUstLxk
bXYlyk3p4TghFVxHJh+9jmDuXLUs6Th91EqX3rsu6l2qc+YV4bmZKaQrNXs423K4SXpcE4YWJD77
ZyJ39OmUtkdTTzFmB13z7CPDP+qJBkUOYl25UrzgRJMVUHgNz4tMvGeR4wLm89pdEhwGOU4IDqcc
4Qdu8MbKKpJw2Vj8tAWJgyYSpNXmcU858Y884GpMqSaoP5axliBN2EfAPoKEKuM+wNuvdOrBhva2
d3iIeGkj18rMaj9w42FbJQw/oCM9TAiV6YuGswqXoeXnThfewBSgO7rSwnv4tePDZFEM4YzF7Lex
Bc68s6YBuywCRGFbw0kwJe6K1FN+FjRPgPzpE5MYG2JKnfdq4LWEsFN9ZYSaViQzRz8LiRMwIuPG
N/QbU28w8KEq+ck8XGBTo8QU+hN34R9pmQWb0k6+825m+wqZjpvxuAkEbzWt516lTTYO6XlAcliw
ws30I8oJNQ4ZPEV33gvNcdfTpIVbrWwgWaYFERWvyz4pWnuIDBtzFvDmDSUUuh+MaJ9pVeAb692r
mU7WTnUj05drzb5I7fmcde63FZuf3Yxm2PRIrN0ENlDQpMv5zQCeFJzVdj/Hu7qxp73UnH5NeKc/
JlXjrQ2V5DzbF4OhtOa9Sx/4WgUu9Z19eWMLUKeorM9gAJwLNNEX2+yJgVYaLiNvdKAvJ5+4/V/C
rlVUdmYupkiuv4EtcQGFGblaIsWAZmV56hv9wvMjojPGfeLPcuwxIKzHZMQb2YQNKixgvdKMbiqL
OoAiMS00eQqZdaFZR61qKxyRobe19TI7kPgvVl1Y2mg31T0OuHmF4dZch5WbsVG3XrrOizbkZm5K
ujx8LZnqVYT6T0GNnuITAFJMNcZjkqOvRA3sRtdZfiNrdHcBuzh3kg9pzkfBqlJK4JzpyMl7FNRz
Ay9eNsNDtq0qIDDsjXaii6It/lfASc6crJ0sJ/JhZfe2FxkLx9NbT/n0Q5vxo1Vy/qQkKlq1Mng0
Ssv1PZ3kg9PGb1XK9qWr+IsnCbKOqYQ6Bp06BQlQQ5BQ4WrOY+uDQg65FtY47RzSHdEqHdOHsktv
w9E9RPAoV44qxGqerOd4zvgoaXHma45Z7Ey9Os+BDpNRn5n+u8KP2zDZTVpn3RU2gIKZsWhjab3Y
tabrbbRAax9Bg5L4nIrgABGn2uYEQg5qjuP9rA1ieb/ovk5JIO0382oOBI2qVn7F10bGm6aSrwBC
M+1BTbOlfmTwU4fhFm4pL3TdFPuM8gp4hVGzxtbEvhMlSbcK9SAq9wAE4s4Zk0uNOviJuYSPU5su
VPSyex9C49Yh2jMZsjvqOu3Qs2aecRnMK2FmdC5O+aWeDLUGewknuE/vuFGh+08xeeHQ0/0eF/R+
toBoxciLW+5DiPqaM2x7B6arQPFfm7gvV6rWiBLJ8A4YOjVFEfMWQRtzlbudcYAyNK8opFGrdqyt
9IaEkh4DA43blWxwWRMw2/SzDZihhXG/8MVK1EBz9ntXgSK1zWTPCDlB5+7qXSGJb4W9Hp5Zb9UH
0mrVDtk33GQQu4+id5ztErPbtq6b7ID3qJVt0SGfaVDqjWWFwCWL9qYq9w4jUP49kY3unlLYbKOq
BvVXaKdIABDQZTP4XqOqdSaBxGohFIbU4aI/6HT3IFtgihubLT/2tIMkGZ+rRiCJT1D5KBLP1j3B
ZDLX1MoNRghYF5fnD47icMPoTUCr0sfvJHTqZ518MghkgoCLxhSIM7v1kVZg6DPnioDJjl3jgd3D
zTTZ8gJSv9kaUwaLtjNOPaDllUdafFUbIyI2Rs6N5bL1aAMt+uZDHJ7TlDtm2BpX9IYvVlX0Li/F
7jKlTwyc6sxav5/XxmhR82LQXcN12dmVLcXLlbA4c0bVbKm6MPkMg+qHeN36MVZhMAxzdxxJuZzm
Ki73TPuAgFU0bLnLfGQmaNp+qnaorU8zH4C1ThmAnzjWV99mQPxp/4CCxfez1budCoysDrnrpgS7
XHPSUUhfLsEttbHEKNYMww8Zci1nkqRlyXQeoyh/gNTVsg/NSXQPZY2Dv1XrODEmpIAhvQWe8FJJ
svQU10+bqvYuiUeEfEgNauPj+ong2Zdm1oAK2pQC4ewOpnGwUsFYLI2ApT8De1pVTnFVfYWDQ+ug
0QJl3tCZrTb2pHPMYVjFwV8RFQzFJS6M81RhfUB4NHhIT+m6UZm5bprmZzayGaLz5DlOEVfsKI23
FJpxPyynElYpmTKNj82q7r3bVqh7yxnIXhrldwpFdU2a5b0r50+WISDirbRY0VAjMFY03j1+bL+M
U0gcPSQLYLotnnThbFy2jQcs/BGRfZnuuqp7iubhhmpqbozkObdTGtY7Xh5yhhkTIa9KttULfvqC
W5c/9MZ0iHLx3o7lS5TxM0/oD5Ga4j3Zno9g0D7SpiFgpAQ7hNRN94jdqE6udSjZSm3cOHJBWJjF
seCXfUIseosTM3oLEuJvcFY2zM3AcCLzM9MKHYZEm+8cbwY1oOQ7iXe5o2Ih8qGc8Pu0rXcgIcEQ
FTrBVncR6MsZqorUOBvGpoXtv3Seam18y4bDAR0AjU3OhXuoJKvqTDFgVpng5RXDcxmVr1x/+4PM
e8vv+6p8bRqaAXRtFDRig5MwAQZzwvXTXqnY3Mk66n0M6ZwyjsBuyzpOsj/0m7ysh3XWSL6s0n4a
jM8b3E7tm3Qy64XtRHI/spq2U/buFb0T9w5wvO8RNuAXKVcecjPJj/dAl6wfDV27KvzuJ1lSgMBA
JFCsW1dfNxyikF3Mu0HgIuxEwb/bI+FpbrRMUQjvuu3eDsgyfjC4wnfi5lGjEawx7EtCubrvQ9rn
qcyKbMjNdwv+TTgPvKZBzHE9Mrxz32fS1CheR2kwNlpMHwV7nUPgFGQHRXRwO885oNZzPOb5NYvd
Z63pXvRCv49HLFHxNLGJJRfqT0nFbK/l0SmWvD1bi4qpxMqfJHPC/8Nt83+nDcc0F6fLv7mQPsIo
yf/kwfn9S/55HcXNZSF+/9K5uUD+8zrq/EZWyzJ1fVHAwaT9UzrHXYtoDkEC+q1jwFrgH/0unQti
5jrhK+6Pv/6dvxW++vWN/pQyd3XbYM7TbTbKDgb2v6APsolW0lqIYV0E3iIAdtrJ9KZs16MFlquY
NO4hghJ6O4HZajftRCWqN+ntZmhd4+KCcjz17Ug4yqbgvQkUlKm4jBTFXZFzkVHR7A3OCbwabhNe
aZFsL7EZL/TAgv9x6t30ueuN0T5SEmYRja0jmh5Ha19qrQuhNMMu6+lFe4R9Uh3GPg+3MzrQoa9q
93aiEapYmUWswZEGIxQwDV7nJXXjujeyHse3thLqzQmpJsPVSa6o8dIIK2RdVKBzovwiZ6LltSKS
nNMRvq+5UF/FQKBTdLa1aw1Ari1ln8/Z2CbpQfZud3XDot6zWfbWNPvYPO5QGuE5dfSeMTbwqY5S
V3GPzhvKzoXxWtSe891aVWgijJbUc3nU2pKxTJuUNXehcw5DaKVixnK7bWWKeeMUBrwuMCPOg6p0
57EIx+ocMi9Hq763wG6Ygy7Onlbax3CKvaUfIL4fNFhqLOhKy1ibDH3huqjGtPdrM8dXmKep+xS7
df5EcEleA+4/apujQ/jJ0vgch6N2zw77qEfCva2XcmiIZI4VJ8JXmIO/0Nf6i/OrUpq0FAFqMGbO
UdrKu/Yh7dNjQLbDJ9c83IO6WUBEXRNdbLCSZ/f/sncey3GkWZZ+lbRaj6e5FmbdZZbh4SEABLQg
uXELQrhWv2t/m17Wohdj/Qh8sfmcKgmQCVQ2c2oGY7NJSxJghMtf3HvOd/LRunZUUPplYayGRu3e
R23pbGHisKSGwzoLXsm9TvOyXctzGLZVV2R75Lh2cBI2yxoP7EE7x2db86Qi5La/VUapc+AUkbQd
ZnH0JkrrYq2RsT4t9CoIr/Jcsk/USZUOVN1k1FPHXLpuM9K03Ta18xWq56piuDakN37jsFIwe/lA
y63aY2FZncfUaQl8mnPCa1WX75hsUvAKpIhnQqTvwKpPu5awz8u4M/P3qizg1JGFeEktSl8DxIE4
P0eq0S6LDv1IGnbRnF7eEz7OUqMYxHk6p5tLRNG8MxBWrNnpS1jw/Im9VOc0K8WvSUuo55z0MZGH
k4k9FUuTpDN2VgMVa7AmC/Xp0FcSLE1zujbJgMB1qJdXKUlocKcU6dJBxbmvg7mlLrMXCZeBJdhx
tXpDkEzDrlaRJPWsSHozWpmwfd63nTOrOnLzqA6EcW8nBXLQLrHemuPgvFGcUH+njVaN2toOCETF
6RgqbqjbyklTZrG/gDuPI6et2htBC+IkZj0VuxB8/Y1pZeFJiuj8aIoUfDIBqw7AXHlhT640SRCB
bEPaEmAAtmgQCOarVqouzE7uTn0kqlutV5xLs8TQtoU8h0gXWHBOFhF6WIRVLOeE50AwvZHlAec8
a4nV2MrFta0Ilk+qJPs3+dTmGJnNondFH+nhglFZHLaZE2wiPRq8An+Z6wSIBUyjDI6DzAiITRng
u2IPE+Q1imltolBHVDE5VxHe/2slsMa7albaZzbDJQU5sL7jMGLgx0e+Bh2FZCp1squpKeXLWtBE
lNGrxJijFQm2bikfNyUvSGabqKPMQFceQsJLVz19ry2by4Qkj4A4DaXtPCmPu3UrW9XGyAlADKhH
I2DoK0Kx+XCWSLnaUE03hviA3FvlVuoJeffx4bHlKYIjOZP6fUak5zIbQqJuhy7YlpVm7sjfFZdy
3RI8OI6YCcgLDqJtFePhzNnAnSDKFxSXWvbfU0nI0dhKO+r8upcmSXkmIwFfBwq3Dim7fAS5goAx
Mzev7Dye3trMJJu2TAmFTRrlVKpZcvbEo1iu45vyg6GlOMDUtA5u8FrQT+wzPzitsFJ4LGAMl9Ip
go0obDdtndeHfZAYG0Xt1MvYboyrP18r/3909aJjs3lu9XK9T9MZmZP+4u7b28fLmE//9ssyZu7Y
z4l45JFBh/1WAWArv5oKqX1s9b6CdL7KiWU+xcLWo4Kv19GFfF3GaL/Kzgw+xTbAf3TQOX+mqj7H
Az5Zxsz6Alr/M4CW0s38828wUSY1uBHnsrbs3lDf3kwbyQPattdc4UrL2P3mGp1+0hV8S+Rnefbd
1+kwvoiKtfV5/WbTfvj269gP1pHaD9OyAWVIzyf1l0VDBrNMzrUbA9D15BpN2SgPsuc4aYhwaIr3
EY3gU0mhBc6AVHn46IRHufAhH1N2qZOPO66rajLphytcGSmBvxhsW3uM3YCwZ/pgjkVtKB2Y+Ad/
MdqIUqdUYmroYL9kolCpEGUEPqFLA/fxYCUOAdPUwjUPAQAmB6SHbs3ex4N/WSyJWRFM3XKybsHO
rIoSIaVj6nTJ9VZDm4PRiUKBTl6OIx/ZkiyvoVSGR0Yct6di3hKSFNPtyrSKhZcKfK8kqSUcW4s0
DOdpXVw6BHKgZhs0446WJpUa2dZQL+VhX7OVaZG/Gr5N8qvT0EIoqFzNrWzClpSPQ1Kb6OKymscp
fx6xfKc0t/k8itk6gdFWRLpbhsl76Wu5tuaZFfdtZcYHtlVGrl/VCtFGPiNkURqMluY8cCLZAszK
5L5Gaqd6igPvI5uHWhoEzVYBzLGq/Fx9yD+OySiLqyN9mORjeIISBXmZCAYIqoyGPpyc2i7zKynp
1WUdNvXaZPhdtTzo1SJzUNxGlowJq6mmuxEn/zXk1hwzCeSVWPTdOgW8KnmJE/k3YhLqjoyg4kCd
lHRwyUWxD5qBWWxStPYqlUdgJ74+Kgd4amaTbpu25wS6oI8O0F++wbKT7Xp7KIk6JQEpIezG53Gr
9L0qWnGBAKQ7tSY6u2OVEpUNB+m+Zle5icawO8N2Unh52rTHDcu3degk6Xkst9lGkSJz8CROwl6K
MeSBCIuc1bKulj3YQIIjicQSxjItY2dTT3J1AD0VQGCazrjWcfJo/HSg6aPkPEmnnOWf1R+yJxju
klhBm6Lk8or+fbkUZslOtiQTt01MzGM6SyPIkgHzJGVxvUNFR+2OMJq8RWBT4hetyyULddx8BByc
G7WFEqcNM58gBQxAoZbpOHvYfLRZbT5YIexYFwB7GVADJLbHs8rBJu85DG+wpsA3VQieuB14M99M
hUjfSyMZ9DhYq4AKcVZCncBpheJ6qpoLm8DxOxi89PsnkfeVa6pSsMuimIbzSO5g5tWTod9Uhdnh
/vax59IesJZ2KZLL0qjMex+hDUpoORHE0CJyb1spPRZsdfZVaNXv2jwBSWprwaS7hmRoC9SkbMFY
nt9qfmCeS2MieUWRBm+cNil2YDSpBRWEyC/TZDTfF2qPIjfU/EMnshtekKwQPK8G+mF0fACkcuHz
xpVJfQFXUz3vDMaPrMnRXZJUOC3kFiml5sv91pazFlzuYFB5Ew2Yo9rEd5iYhXEdaEkOoTWZrCVp
ZP0mnRJpOxh9h6/JCnfYsinSkZId3dmSVV/kZpFcBRRNL1COmsz9kq5TVoyEfjr6SgY1nlov1oK6
Ow39cV5xoHsilEHtr0STUyvERZVGH2vvZ5wjEcFxi+5SxYJ6yL6RBLokCde6ZKrnoCRBAODNONCM
QrpOOuBt7H/G5H4g/ged9BTIsJYbOjE5fgSvDUZp6TfogJBoiPLMSfv6FuyusZbbwT7E0NS+JW87
L6F9RfRY64DdA/HHmZdHOYjhTDbXabvVWqd66CX03oyD1gkaphT4hu4Mb31QaR5rflQD2EfXsTxR
JQcDhSuQxEOdwiGiVbU6VKKp8gjgDg9aOcH2MedU0FcsznzhA4NFY0V30aw9va4Kt8JosFEMJ99Q
6e+OqDJiQK0SYutIX3QrUpDO9VYpXCeu0wPDjmmbTON70RGSWgIkQ1WNElXHKeKGoYSmvEqdBUYt
mwpUTFsg6xLY0hlqS7OhH1BM4RL4ElZYJl9CESpaAanKRl2Opx2ddt3LiTd1S9ofmHPoTWGPbd4x
pELiyDtGsL4wDi296XaN1fH6drJ+MNM4PG3wjQOowNF5qbXTtnRGZRvHVuA6wJA8gZqIaWK0ZxpA
HGIDjXNt67CrXlZ266yrGJ3NOLbJmSFZwVqvWjhzg6pSoBSafQiXIrs2eetWaY+CPu20wGsUs1ro
AdXwVmMnnVhjvwpMNLFJ1SAybhRsA4nsH1Wkym2V1rTOegtxfaPLjovX3/Am2ekOtbSTzrUkDM+J
busPCLYqSYPt/S0MA+uI3na5rpM0OpZMpSZDMUwPhBRK75pGRRaIXZDAhIrjG5rIS1KdHs9YnGmE
vFJ7TGqMsHlxhR58vBal33hOCDGqZfZOaaM70Vmq6OhH6oAZxkpHdN+SpZxHUcLmI/eH28gJZZc6
vkrEikyjJmk3udRBp2jIKdpkKjZPwMn4RWxFYUawRr3d0F8tz6yplc5rVa12YzCapasEpI4voikZ
aYuBLndR9LcrYYFYnRAaXMSEOGwYtRneghj3lG8HYNWdPHorVxaVnIb0rkRDftVWYZqi9usf4rFM
ltyQh9xUM4jtqs6fQPYgp4FtRsl4ZaCMdCsUa2C6spUkwS7A5n/SaOi80XUKdwiDcmn2TnBNG3A4
qlIWVQK2gqdHU++pbE08m0LWRk8qRDiJDBqG/O9FlNKrg0EwuWjziIjFersrnOJ9lSsKojnRIOUO
h6RdBuBxEGP7qD+jhhKyOa+6sp53fsI5ROA4M16SaNIaeqJ0EhcARdqAQMUeKDeF/QbiT6I0KOqn
xs14392RXvvSNCbjTQ/q36U1UnvhlMZ3xjAkDBGdL8ONBlQWDLFyI/ViOBoiPYPYNQfehbYS7ush
ySQXVxWtCFWf1VQ0TCnr64nGYRP12a2lKiKROurTzisQhV0VKsQHdPACgcCQq/IN0JDwYt4ZY4uJ
x/VEbWE24/bFodPq2Hz11vmToVEa0l7wl3OGBJsCKFKP18Z5YHYRFURtWaBcx8NdMvca4V1Vj9sX
luGPFuGQdh99EdETj78IEUw4jTR3ltjYpxX6SLKN1TH2dB4QNERfRUY/WPGraJ+/2V/YBEJQwkUa
pMMSIIb86YJfyftC6H6Ves0y2b/hSVyrXr12FsVxv4eA7mnH0RH5yi5TzHUTueoiWWJveWHfoT7e
dnx/FE92OT7B3v0Y0BitPWZhcZl49dU22Ohe5NECXztndKHFot3KS3URLevNJlpZyxeuBFu276+E
qWoGN3hWWz85hrAn1jPNuRKtE7t02NeZTZ8ZxoDdEtp3nlXjImluHUnxgtJxE2dcSdHsowpXfhSf
ZXTo2uKq1M9qPV0WQY8V5ghQ3KrCbFUZVyhHFi8c8HxAv2vDP1+0bw74CQui7hnm7YAD1te95A0X
9ZVxkh3rXrFOD8ln9BbSHgj6sYEEc1qiN/jkHPjDDDWwr89//xO9F9HcrLzmC4ZIBXwWogMvX4Un
uPYX+XW6F8fNuv2EJvnj75w/87lzno/pm+2wLTIeWL1MPX+nrFggp8twBeJ+GZ+L42IFAOyli/xY
1Pb5Is/eAFvGKAAT7MkXxlWZTAlPJhDyk2YZbFZU4TzTjVcnyaZ2A490usV0UG3Tjauv0JjIm3j9
8Ub/f/bx3z5pHOfx7euY9R38+Hrflh/+UX8vjZz/2ecijunMcYqmpihkIj4u4ljQkDXVtJArzgE7
DHFfbRz8xKbEgWBS1RgEv+1FScqvxNzxb1BbsoBwVPNPdaNAszx6bpHsqpjLlVmEOX8saObHjxGO
rkanSWS5Fqqet+B8AvZLEE9JYlCmYYX4aIaBgTt9aNtWoTiJjuXIRvx8WLFNe9MX8oSnlqi5Y7US
tiexRwDPZapzBEWQoAV3utJLcKauO4oQ50phdNc9ECZ80SzliA2xV6GWNGuTkPR1nerkmth2C6Cu
O1HK6mHCz6xZUMizBpmgqiore9TVIwpSyha1Qsx/xuhwgPrv5lRjUb7ppttMWKwGUQ5emMeJlytx
SfQdkwQpQ8ZCBFRRoalD/G0bFqGq8JcdwiHXLAFXSILletn1GXaE3F7I46CNy0jp2rdFEtmHbPk0
V6vR8kCiXTsA8BeKSC9oHJIzHhAYHXUK8iv6BLGIpbNkkik4UX9e0s0gd4gMbTdpyH1B5A6FT23w
bGJB8UJYw8uiNmVXz6rAhWmoLRTwMYtU7aNTcgGJTsDgtUiFma9LicVVVygWq9lgdr3iec+wMS5D
s9eOA2arFU7yellnSes1EAdYn/b6rmnzEAQbCcm0oOrTwJKkhzQy5dsmrrW3ckZgB0L54IHm/eCB
/s0hTPWqJ8EtOEpHtVrQ2QIgAqMn9GCV4mwIaL/nIdzGbNTM80FJ1c2kyCXuVYp498ZUK/NurKYJ
blP1WMixjGM3NfVV7RTRVSDL7Kt9s1wqogh2eRgH01KlATlcy6mt+2+4nn51wi5pUPf1KJptB70X
Q4aGfkeozWU/lfi9+4ZkQUUCyqzEqBEUqbxMDEfA7BAZMzZ7ETftwMpihajMA8qFaAo0rV7T20yv
CG0O78GnoU9N8LsWYAmrEjtLpW5r0efXHaTANw4cMWLhOuyDViu2RpZYlzgkcny5JeHHVDz8t3nT
JYdG5XMevpMdJdCGjyKUkveodqeLdHCUU2Qj4o1ZDWh4OiWuV3BclSO2rP5pOCUTBl58nzWwf2ji
etWsEBc/FLKENgKpWbTSELiuqgypJmJ8C++hAhCoMvxmO5cHj+mCWjRCfMM/i3s4aoZcdndawD6R
XZ1jrHWtivMVLGvSh0gcN8/Ktu2vtKguV4Wfmbs8j5vzbjB4+xWjA36JN/ZMTQvznLqUsgzlyEG0
NVpYmXBhr+FYh+e8sby8FFd1Nixygo4UVGG10tjUuIrTwv5BTqMtMMn2Hm22HrVlkV6g+wZwPJkY
cxMYAdiYlGyZJCjIl0B3kqNasaR934T++3YU4UqLrKBdhKHThoiawL5BsFGld8Nk1auBdPhzrU38
DXKg8SrUczY3FG7SYwUu21GMQICuHZQe38XZTmRjVPjXRBsbqyTgTrJo9CkXYfmJO/WgoEJ1rBWy
sshqS6zIv5Bg+Mha4GpxTzj6UI6YoZBeB+vK0kbcIkbdvYth9qBLvSEthbavJpLxMvft/j38AutY
OFK67pGKKi7mE6Q9hWYeBJXRswXTNTaGtUVNdmFK1HAo/+qIWhvM0dsSQnq7VGBZsEHLchfUEfiI
ynZJIIIGIYhnBD8UwzGqfWpksXqIfg1OOAnQ6yqXq5Ut2caawMjrEGbQ20lT2ZpYU4BqrX3oalzl
lVqWS6c0ZjCpvMqURHeB/pdIHXPfVSXE8BN5rct8Sv1V3pupZwadtDICQ6LWOocw1qHkVkgvlppa
+GsLo/exZpXThqc9PGDc10g67KdVgmYTe3dYo283SjqOaIUi3NCrka9cWPQp1oAnqeXWvryVwmrc
mDLFYjDv8juktJ2n9qF0LtJEpgLVRPu0tbNNUkdEQqWOsSJqqN4MQVm9zTQzBOk4mKh5qYszwPgL
oWjTOhkN7dawnQA0KHFgYwAOxGZ56KIkZKGcqp2X5ZG/1Mpm2EwT8nRUJdE2Tnn7Sg6+CLvSzR0t
3VZabK8im0Cb1CoLT0YifygaWGAmqP8dQqvSqwVOcxkZ51LWRm1vzLorBybnKk4qzQXX3EXIiif2
KTZc1kWPR2ltZQJTS6DX1z3y4luhID/q4waQdEeIaGulCMI7zJLw9QpiYGtcXmHYHvXQgDbFAH6F
RBrCmRogTkbuLOOxJQG9aa9LtZCWQYRIoU39kem9Na9V2ezhbJSF2FjhOFKcEqPMe4vBl9SwyYfa
QiARXCmoHuugHJFbNzPpQ9F0QKh0ioerrkbJ5SYxOjE3rUV2YOq+uO7iMjoY0AZzmQlK52Uys2ZV
1zWNCYrY0U3YqxT9y+xta/eqzkeF+bFTJ/VxVAhsE359XyUZepacx0LLDd81e6SWgQYGvYwNgklT
A6hUUufHbT05B+hSyM8sqczhohN0YwPpsDNL/y0k2QCmSUU5jIRbrxdShiO16naa3kwoHZpoSV5d
vpqsSYJDZtsXEUSSk7g1w8us5z52NK3ftyTpuUbXa0cdIDJuQGmhOvbV+qyqDe2wGq1srQ6N4aGq
TekvULISFu7QKlPsN03TNWcVenIsGITC2uQwSSjg8jwI17NsGDmmkZlHslnWbzWtqklK0tErE7Dg
9K5pmjSNlkbcO1QWlHLbSaa0S6nEragcTue6Lw+neMuihZn6xnHe1+l5YIziEEeDdc5TFCBXoXtm
LqGOtlwjxMeUMqRpuqp4PDyS8/IT4Yz+EcHJ0wwJUZXTXglTamSjdJ74we3IBVkNuK7O/N6XrytW
eO+7MvVpNdjTleSYyQ0rNPWk4HE4H6ZYP0zJ/LnkjwoefK2/ipFxnyahwjNF7VhsYjHmW7kWlecP
Bloe5k5PkwKbeKGYmjs3piPg14ri09iuEACR5bZsU7U6ha6VXxWZrh9ZPjaUBRaKkQK2jhAyHqAC
w6QlsHfQc2llD058VzcIE7ROhN6YJNImYi99MMCkd1GoQ++VS/IIqDZaJxpxTzgo0lmzO/BwTYZx
VI1S8kZOJOkGTpI49UVlM/WS4HxmiMFG9pIzi40oQ/HvSxekcGgXNrVnIKQUK89JQB4vU2FXJ9AZ
hk2e2dGhVFfJhVMk05somow1ln0m0qFgLgky0z+m30PZi05mjk8R78Ol4bRYgxW25qBxMrdJRvwo
tFOufGXM3wk8Im5KOvidgVt2p9MxONecPLwEFZRc4q0btxOwuhNDQpFApUwp9rrEYsYucnsXYHZe
+9KApECv47OOEDGCF8fWONApfKfcg7jzBmGAh5E1PVySHRC/RfukPhRSJQ9HrAuS1Wwg2ObOKGqK
ZVGP3LQkLVtBG2WVoXaXEoML7MbMM2AUo7ZOkKFJC91vZyhCTRjUsoq1aknTQbseofN5TlCIMzVQ
xmOL/229yMhBrFEJrh9UREObqjO7eEVcVbKRga++0yM4NhhVowsf++oGsZp+qQnswpHA1rtoyyDa
oZxmxdRlPqp4cLAJg+5Y3uFlmW6L3q52iegYzyagK2/hHUHJi3hvzUVvTg3U/KKwoaGiiFBwXx41
RSCvaEnDqo2Rx6Bb4QRzCpMJnTi5fhinlComK/QjZyBELmbUhBdCQvJhrVm4KpqeBrnXD63hiZrX
fwFZPduLYexBrBIyTU/d35kz+JAaf6oy1ygi2YQBCRGOJvebyqdHiuWVj65LkiCUCXL6BD3HlRul
uYlZf1AhFfL4EKkC5U4iU+zQlFC5UCL0V0sJUS2RMCmmkDZBP6NI2U2bFka1bOQg21udhr+FInPh
yl3jrxI9bmD7We24Y7uTHCNFoTMzxRQzhqIxbxtBudc1nTpbDKNZbfOA5rOLGdnPsIuD86AtO9lr
qR2Sc7tk3ERtHGrvif8UFN8bm1ZCoWHUmeyy89IhwndVjpJ5aUpqfEFCHo7cBOzIPi+Fftz3WKow
2QKidJD5rTOkzkdZ2k2bTNLpLihdBLQ67bs3f76k8TqpE3Pp8pliRXQb7h+T6z7VOOZ/9qVYYf2K
LdmA6aBqlibr3/o4FXCxiE147mDSwXWivPVZcWL+Sn2C0j2SWwoJSEu+Fc5aGg+QY9sw52bZ7Z/y
ccKoe1SrgGBHDQWGBSpd7KEcxpMaG43WIW/AU9GftvJlzEqDZoHa6SdjOlUkwwKrS0uVeoXZteah
6vjZLo/iaV81JNywapR3ElvxRW466a6FtrIDV5kjRdCTueYvAfQcSHfDf2eCWMwjwhhjxeC9q0/9
zD+ZJmWJwlxH22FEzNFhHuinYjJgKFRcA14CTYlQV2ooIFm5EEhOOlDDCKoa5hYOfU97OfX1y3Iw
KwBvmXUwp8+C3m+kI50t6xtb6xFkWKNk7+xkrDZ+WAU3MjDRZYDScF3VAGtKcLUU84JxjfovuREy
PoqhSpRTrmZ1QP5TeF81mEm0JkuWUtiB5S+EfGoRVruJe8s8Cuqsa/F4mNMZwQvmDsnQsMceNTzo
aSQfGIgSI4+Ak/aqCKwABJOeT5caO70DNMvtEdZy0hosNGE3dVOyr/R7iqmDOpJYaoQHcqyxzYyk
utk4Q52MC9VJmOc7fyjcCMXFKfttYFzEoVzqY6LO7DTtPMvGWsJNKdWHUaUrB/1s5l3Wcd2/bbow
ZbluQeckYkHd0Xys1jhZGQ3J+3mfYsyjGRnU78s0zNl/mYI8+ASe8JmopfrIwDR7pEGsvdRSITaJ
GOjVkS8VLZhK5Hu7NMJumQP2WAJ/ot3UKlb4TjgOoX5NpxeLkYAKVkGAfhlXtfGmIMr9ndlk2ZlB
n3M1pQJDVYhzZq/BBXpfYGBbqPKgXA1USZgLdPqbEe2qeik12bRVi7a/tP1SB6zfmluqFKS1ts4A
Ho/mOf1XyXJ2s1Q2cwO1TA6dJCOZl03qnRAZZH2Dmf2ypJiybCRiYbH/YSIkWom5vAUpsSoDKzlH
i6zdEN4arsFtpBCJbfNQKsGTrXNtTtKqMMe919BcXHUNs2YtpVm3aaVRXktOy4RS4q44ZCvJVMfq
9EhhGICJ5/v+umCPvqNLnz2wPEZvU8aM+b6sdUcaOxRv9s+ST0pMxlLYVv7Q+ySM0PsMEWzyAiK5
Dk2DzZfdZZdKyL5EDnDTgTXAd9h1dr7u4np2Z5f1ZQgSmlKjYbV3TgSeqZuy9LTNM1zN6oCkArIJ
ITeaCJSzKLQmT1cGIiKszMCYBQVnGWZmTimSMIROOL7HQ0PnfdInNt6pZpgr+DnJPeGe/VbOan2d
SZKMsJcSy2qgFLQSAO+JUoVofBhbbXqDGB2bVTfo7QNddX+ZRODXeyOS2XnYJVB21e5wfhDJmOQE
LoG6QRRRn5ihZu77Lh/ASjuNRZtTmOxSkuCqtHtzhb2EvyvVZjPGU3gn8Htt89ZID8wS1xLKVuoi
OO5CCNGN0x5CH+kO0nYQh1MKwcNOo+5dpCqoh3IM6phuRUoDSiI/oJNbvTwDeakq29AKevaKcPYO
cvwFAfm77YACdcxuhKGRvm1gpQ23ZOVZtN0HfXqbTGqWYx6SBaVNxZGOO1ONQnbFcX/aaShTe7nP
30oqCAe2u/5VO1bJXJjsKm2poCowPQfRWXlGXhK8NxY3R3YNzQFqhuzDjcSpYBVBCRtNhMKzs0YJ
Vw55bTDyqnSE7hvMe0zyY0nfpZESFsSJtsmkWW9qmwe3S0vMSCXWGmdZN418OagaLJzYR5zt6oqW
7Xy4RDeWqsH/NJRaX4gewDXS89KwvViH8233Uhgf5vQ66YkgHrkDzoxJIas0mt7lFMY3qV5jmgeM
KvULFiYDLb5QhWtZ5rZEDnpFZoMYx8YTrGKsZZUIzJRWMo7FaSf7cHiwUxLtlec5l8go8E3ZH0ng
vp85+iGBwmD2qNDYqKqyFitXQHjqFtB0twnaCEuiaQkUPkIuDkGUNgoO0J6FpYH4N12SD9uGS0eW
Qa6OklGc6GrnrAj7IN6Y8nVOYFeDWHoBhj/ekgdg9fjNY3TuEtvX2M1FpF5AcEkOAB6rh1nnVyxL
28xH8VPI6XVFKjgmOoIP9KUViakg2tfhb7LGBDbaGskONyhPg6/iCIZFrCK26tTghEuov6/8qnmP
MFWTUaEPlFhMsvJGoj/kTmBrtdJbKTXwvmehIe9SfvGUiJb6MJCLZD+S1xOysWZIuCCnlhUf9xjm
md/G/j0TlX3fj7XqL8BRRsNhDvgGeLNmq4elNpJb0Abp0C5GHrzLsHWyCxHp6j3yylE9kEcnvCWC
mCkFZAxMwBpX45WU01pZoIi3LgjowgAWmeMoH1RVgQU3sMcgcKE1GUdl3QF2Cnjw3+HVM9/NkRpv
CTkW3mhP5W7UYjKZp7LwHXegeDvLfQgRvvE1x5c9hUJRfBCggAC2muN3qZmgT0irtkJXtVsqKKOO
FmFVjbm6khpZEBZHybIwyMEAzhI5ywaDOvUZJXbe6iLTLxtTGOR62YXZLKwRFp5MyA6RYFQLHIXj
qWVyfFXWM5j40JhukKTd94Yqrp0K8QLimlR4ZqLInJddezaFi3UummSdOnm7VxQ7Q70aTW5ZdtKm
0SP1LMfT8k6Jc6ieDRoHN2UejKkjinit65J9V81l5/97luCfW5tzLw+aKCXNs/ZejOf3dZs29ZdI
LTwF6d3HH0f39Z/5hT/+gM+pqdu7f/+b8Tt47eMXXY7l/aevvv94RPOf/76/yzC8RBQsotvm3+aj
/uaHH/8c3M9AyfTu8z//fGLfH/oPj+nLX26ie7EXt+H46WI8ynZ195CuH3U3DWNWk/9+IP/+t0eH
+c3247nPfZai/fUK/Pc++4+tgT/5wf+Eav8nv+H4n4zS/dmv2Yvow/98lDQy5/yy3fv5O7vbB3f7
9D5/ZGrg00Hu/AXPjfvhv8Rd8f7Jhys2ySY/f+jfeTFI3cZp8BccNgKTD//Z7cWXY5yHgNmHSF//
y1/Nr/B/73n/rUk//AdPxO2TG6qq6l/y8eCSi/zxIPBZGfEXXJnT9tksxZ980J9XZ/zkh7t7ANLN
h//4cgfnm/r5wlD9+NkRct3uu2j/I+jW7BX+2U/ftFH66CX6XAf6CwYADjzKP/znjz5d+fkDfyEl
6advaRk1+/SXL5Pul+P9/dbOkUY/e/F3982Prg7Sn5/9ZLfN76J8T/34sans8939C97X62dLiD99
+et9/sNnfjbi/+zF+U089dp9vix/wfu0KMb97Y+Ggr9iSnXD4vbDf325AL8/i9pfMOf9xi0rqjb6
wQOp/QWP+kuc4598YJ7DEv7kR7v35Lx8f831uVL+kx99tP+FQTKOxA8uOhuDn/7831jMR2X04R/p
Pihwmf7CXfjlt/xOIFT8H7+ciqKL7u7z22j/yzj/qNnjQmXUY+D48t2/P2OzFPD58/3RpuPvj3Yn
3ny9Hu+iXvyFr/uwU8aDvPnBR7z8G182OD/4iM/n9Pt5zovTr42Tj982fv6d433Gwuy3J6ug55dr
33zjl4+Zv2q+uXzJ5yv2zS89vTifFcd/dOp/6sRYYT53Yk8XYK/nxL5tdf3gjj1Z+72e82Kqe+6G
PV12vp4TY5597sSernhfzYnNWPznTuzRYvv1nNWnwerTUPSD9+vpOv/1nBhT2nO36+kW4/WcGAu2
507s066mKZjuP25zXprZv5uF/k/PZSpbpOdO8NuN1eu5ay+sPH60p3s9J/fSJP14O/l6zuvFSfrx
Tvb1nNgLk/TjTfSrOa15G/7cyPFk//56zuuFuexx6eD1nNYLM9l3VYvXc2YvbMe+K5i8mjObsyCe
e8Ue1Wpez1m9MIE9KhO9mrP6XIj4w7X99xWq13NqL4yIP18cewWXQn2SYv2D7dt3HfhXcFrISpwX
xs/fsg//QC6x/wjXu2jF4z3ObUEpMr/Pm2+Gqm/KcN/ub4ipsT4tGv5F5TrtCfL4B/fssbLhNdyw
TzDD56aFPxBVvIaT+/qE/OE4+vjpK9N9fv/p0fsXPVMvjfNuQRbE+9+bP5+u+m3R5nj+zommK/J/
4k35+lb+q87qowTpuYfqsWzpFTxLs/zGkF9Y9f6xOuiVnOFHgdFz9+34sTDpdZzWJ2XTc6f1nSbq
VZzYZ1XVcyf2VI71Os7rk6br2fP6VinwKk7qs5bsuZN6KkJ7Hef1ScT23Hl9r3/733tmL81yNKbn
X7lN7/fi7/8LAAD//w==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3HpZk+QqluZfuZbPo7wgQIiyqjYb5Ht47JHriywyMxIQCCSB1l8/J6tu19LT3Tb9Oo/ucsmlw+F8
m/78ffnTd/f2Ovy2tM7HP31f/vJOp9T96fff43f91r7G9635PoQYfqb330P7e/j503x/+/3H8Dob
r37PEaa/f9evQ3pb3v3bn+Fq6i3sXtPr3ieT1sfxbVif3uLoUvxvj/4XB397++tlXtbu7S/vXn+0
xu9MTIP5nt79cej84y/vMMKoEDl999vv/3ydP35x99rCybdv6fU/P+ftNaa/vMs4fo84p4iXpBCY
oiJ/99v89rdD9L0gROSCUkKYIJy9+82HIem/vIMjOS2I4AiXlOQF5u9+i2H8dQi/LxDOqYBTc5pz
wcXfC/QQ3KqC/3tJ/vj8mx/bh2B8inDhQrz7rfvb7349I2MlLkshOEeCiBLhgsDx769PsArwc/y/
lmSmmSvhd4pQinYk8WKRU2P9KsvIR1cVrhxe+9DP2X5Y8+JBYI1+6lAW15m4brpOddl16VCrId0U
kaiHJZjlU8tS8wPnqX7Np2V7Wdt8bKVhXXFAtJsPQ7mKu1ENet1Rw9ut8qlfq2LizUXrPj3nOPdH
VAzh1OPJ7ALi8z7fht7IrI/ksLK6/t55176VUJE9qcfhvl1Iutl0QpfMF8t918327KdcH5FS/FMc
OT8YU/r71BfmW5GJUCG2pM+YWHNfhMCridPcSEPKgUql5vU1GkpuTVGu93VgphqoMLM0tOz3ph22
ami2qUqzc+dJsea0hjK+zVSpvcpp8yF3vtlpN+ivCxvH/ajrWBUFpbejb4unppmoJG6NX9p6Ll6x
Cw7L0JH2sOU8Py8iKz7a1ZBt3+Y6XBPu6E2TG/fc2MgauXZFdzPFXh1tM+Vnk4biktliuyjKViO7
Gfm3ErfxarAohz3KscLS9Z17wmjgt9rwTcgxz5YHM7aTqNZttLerUvhh5D46qQpW7KBY5CIm296s
czn+KEeHjIydq29Eptuj84rL2Sz2dRRrfkfM2N8VeaH32dj1X/y05Y88JvfB1Kk8C4KotG29fu7w
ar9kS1KPrXPtDztP7rIJXR9XNpY/qbNTkHoTS1ONtskK6b35xLNCIJlveLryOaBbV1t0XkZBzgZv
9HnKoH8rlZC/MYUQZ1pO42kL0/QMhcha6ROaT3mJ8dOW2GJluSn2fY2ZeM51ZphEMe9CRcQ4oQq5
2L+geZsPfcO7I+0tOef5UtwzOpcfvRpnu8tJuz3zMjSPaarXh4LRLErreemkTazeI4FyVW1DFrSc
u2zcZ6qc074vBvap5Zjs+dr5m2lR7anPxHZq/ZrBXZW+/wSr30eJfdGNUpXLUFFC88ceN6Us5nzr
ZReMvWTKqqfel8xKn3G6iyuuB0mzbWkvrZ7xYQnL9EFEUd6XwXtoGhUrHqZQy5wwdk8jKk6Tb9zN
2nJiZeCMnEpGm1ZSlC87Mmt9wl6nuzZP5Y9yKfHBKsRvtlURXyGq+M1cQwtS1RAiB9ZtRnI0jgKe
WI1o0N1ls244zFM2XbtVudssd/imhrbGl4Dper85utFDuaDGVDnt2MOclWRfCI1/YF/yfGcC7O/D
NsNmyXmWdLWqpmyqREvWXhxaI5RpQtlnrS3TVVf75dLk/fSFOipsxWcf6woLnLwchFt6GbdVqP1W
pvVDbAPcr2rX/seQCqNlu4jx0zq5fjnANOC5dItZvrazhgLT5OhHj0i8oljrUjp44vPKzPzKi6x9
o4F1L7Dc6lT3s7kRJtbXNZWEwFzr8aPO84Chnzv/rc76+UblIV4LxskBZ6r44gfmkyQT7tZKkLxN
MmekJdW0LfW+niitjHPsKlKbjsKF9sxS1lRuJX7X9anz0ox2vrVqratUzJ+nHOvnpWvH3bb6cLuI
1d1MtGFfl4aTKqx0+lrQsY1ydUuRf25W3zW7qacDl3ZlKpe9n/HX3LS+mysz+C57aQrTT5IvPZa8
5PNyGthomrvBk83JMrRO7zjhbtuXnJh+p2LuPqWY0VmOVncKhs5YP1K4nZvYLb3ZQY/Ep6ks8EO/
olbLoW7EB++Xjsp+MbiUGd3SAnMl6A9xxgZLXLthLwxrbuc+BgH7IMEcCr5sHuqBZm9k2Jphb6a8
7Xba9rB9OoWGh1Wb8JINmB1JIvkGG7EeqyFTn3hjykduTBvgsWpAnU1noZF2Ya0+bHpQH8S8rndN
A2g4p0hugdjAbek2fWyaGV2oyuonbPKx3g14oVCclWRvbpv53nes2NdbOZzoZtOxbpbmqnS+kYoV
HWzbRgdZi7AcTc7JGa24PNuiwZ3MmhgOo8o8nKgSTA3f9TteT8WFh5jtljbM13yirAoDLeWik70X
0U3HgmUwklMN0wJ3JDvA2OQXpZirtDfxtLpkj73p+lPArsNP3nHOpejWYOWQWtfvPM3F1c+rz47W
LVFJ7WKDJEuoZ7JFGDPZIzQGyToVr4OjXbcvBZ2c9ANx92ql+oufx7jJLpb5sp+26J5LEtxDAvCH
nTUj2J2zJ/16yKzGnxjJ9Vy1ec/9sV+LcZGwBP4YuC2/8Trab1BCL3bOmBGm60pGyVrWeCn6dduF
uoeGrV0Md7UoG1ZNIrIE9zw2j4NZYGaPFqE97MTNn5jt0cm3IlmYDiWUqV6mT/NGXC6HpmdMatO1
07FOCNtdYAUATkZHLZFyQDDWra5qZedzsRV43GM00adp1LiRhYr8Ohs2YEnGfv3UZRa3laVWjVAU
QYKkNVfjzgU73lk3h4dGeV7A/3d5lKKtO7WPA1FZlXUJIGQd6wdf+FlUdknY7fps7soKxzheU+HE
5xwt9psy8MxY6+3nOv51yKflxdF1PsYCZU8b7fqs4lmMVqqw6Bu12TqXfyW2v/+NXP8Ld/weunUw
Sv/Brv/+8d/uuzf/nIa3t3T72v3516n/OPavH4GE/nHlX7T9Xz78Xxz+n9n1/+vB/xGFB877X1P4
/z28jt//MxIPZ/1B4gvxnpICC0Y4YYRhVvyDxOfvScGBOQvGEcH5Pzg8f48RzYkQQPqB4GMEh/7g
8MV7REpCRZGXlJa0BNL97zX4l3UA0fOfcHgg/f+Bw4MKKAgXQMo4kA2K/gOHn3KG0To3YYdp3U77
zc++BO47ha+Y5Xm3z8vFzgM0Zhvbc2xdftX5ML8YNACtmviAph1ux3aVoYTNaeuNqGoYyPgFSPlw
N/UJ74Qp3CmGbnhsRdiqLWRqtyCPJNlwfpqyuMjFluqaZev4oUDlut9m4Og8p/GGcoWqTizDrlyJ
2eEi45JlIwzgpi7nPemg4FJkiP3oWBYrRurOyTGy+VwzK456QqmXyE/r5zgNzaumzlxJjMOj6D2v
NuLpt9xv7U0iHthd1nStksZZ+tDm7XADNGc79lMaf/RE4bti1elKCw+zj+F0m3Jnv3uzxYclEwuQ
ri2V9wBrv+SA6I+ARvqxbY07r4QXhzWf+6biy0CDTH6l9/3C2/tuG8ROFfwhcP6ZCjbP58aF4aHP
gS1LtYzooMI8bbKY5k5UqM5/ANi/KJLFG9+yad+QxlbJl/YyD2nYh1nXJ8UXk1c29ksuTVizIyoH
+wXoGblfegAe6bhBnybb+a/KseGx4Ha4dvOE1iobx/4asc0PXYKihpKnTy3Qj07LflBcySXQtpH5
XKhmpyaXmpMvfSSyTjOsUclDcRxNBpye2/lzv2A1S79l44tY+8bJJTLRSJf5hgO1dvEcgJhOslU1
3ifjsktpA5dO23TKg57ObLDkEDBIMbnZvDlPqFmzncYjFIcZJz4ZtMDi5SN9TK0Ng5xxJOZDu+TL
G25cloHymtt0mLqakT0owSGvOt1nF2ji4SHjAsXK6qFnx7YpUC4Rdv2d4Bbdh1ULqQN1X3VY2nM/
BRBn9VpcekXrXQ8i+46O3VDVW0A7wSz9lPBEJLOo3UO/AecSPTmgPndOAp+Y9mWa9ePmPLvirZ1u
m5kB/QG5t3fNWt6KRbC3ZcjsKj1v1lPZa/JQA4M+WjKQ00izZd9Qnx+UAuweWAlqr1B+n4p2qiiA
4dEsqLeSrGt/4KYjx63R221YyqWQlg7dfsJiOxpYj0OpdVFI3US/szlJjzbfzC7H2DytlPLLBET7
UHLavLJ8nRjwxGa+E2EuqkyXHUBk0RrY3bR71rEfI2jB2B9bW4yHATT9iSG9XSNq41O5IXXOCa+P
5TI2B5sDS5Ij4O5hFbr7XsyWHzLv86MTnrYSGUoXqSmKe8UsMKayHO5It4zHvOTjEQu6Hghe1SGa
LVzE6vsbQYa8l9BM9jzB6l/7JjP7IYshyUkTsYtl7Iwcs80fp2BRJjsP9SfOwL81udoBPPqL6oC7
tzGSJ1xb/BD6Ir6xNKCzIlofc438Nz7a4dl5E3bB8fRIipw9m5bNr1BDeql7U4LGGLmB0VQXh7hM
7X1ifvwUO8Eq4WPzaH+RC7Z1tJFhEvjFd0Yc3LyM1zbvYEG9zr5lWiuYPjnMRtgRJT7Ffk3nmEb7
mTR8aiTDfW6O25oFuzczz5bj/zcw/T2MPv0y7pQJ/p9dM4b/O4CuAiibb+ZfIPrXGf8OzsX7kooc
MYQ5KgUg6t/BucTvS8ZEXjAMII3Lf3LYMHtfloz/Qmcu2K/T/o7OGX2f5+CGiaLESGCCyuJ/BM/o
17X+xWPjTFBcMlHmYNrBNcHN+2ePjdvJRCeM3ZFe9/c46tF3m0RCEZGt0No8+X1n55E/x26a6UnZ
LrA7bMEmkVxN97jrf27bdCZ8+tmkRWWPCxPKVGhdyLrTsTA/y0UdRaOVxIN7FgTfg13B2CEWzi1P
VGBVVKSukT9bBbsVfAOT5yCvMeqYzKKy696TlKYXrxu17XKH+uVjW84uwnRs8JK/TmUIrhpx6UNl
4P62KsOAU3IrtW1uqLZdLY3Hanga9KTiedlyvcncTzX5NgU0dj+n6M10ZMRYKmdt+XJI2bSOkoup
c/sayuCfpq7ZaOV9k56QRX2sXBK9q4JuZ3ZAJONRAja3MF0Csp2cN7C/YKqMyIHILgpehX4M4DRZ
gdGuGfoiVNQ2S3apZ6VFBbdWuLOmnrdSA550+9qpUFfj0oM0s4qPg6nayYNJJpfMmna/dlve7cDH
SurSuLlp7pok1u1j0BYZ9R3FVnzlfvCNbKZiENL3bfbIeqZAoi6hzGRmfXwF5HLwzRi80JJoNIHw
zRwvvyrdzKB882muvw5dbYBQLZEu62GMvm4+0xUbd9sPTKtzotSGnZ/C1lUUALI9OapjvtOCZsOu
LpewfRoK0uA9IIkIu8KnDDvgVX3YQD+huD25OmBokzyh7WWcUf/FqDVrsIwE23aXoWZOh4z6Lv/V
AKKsBEscSuqiLR+0NVNddY0fso9ZD9tnlVuPwW0DmxL9zKyF5+vLueFHMQ9CgKJKTXbp3eTovk0Y
Z6fQIgPaMsNrNNcxIWuAQRrWXqFH66kiOOBW1k0jjkC9tuI0Zu04nDGzyyzbZp0zuWYGs10xuSbF
E64V0+de5+Uva3YO5JX4OegdaOs17fNltOEJHIXN7EnSil2p7gZ7hg1Kyl1qui4ECSalLQBmFCZs
xwawo+E4zItqspPQRxZiRIfeDQbvzQjm7zcLLHD7SpBDdWVIxsi5hGfTh7ZE7XaaLXUTNKVASn8A
feq3/ab4xPc12fQnUc8Ov/ZmcOK1TrGZXvqQbeH7ZjpBAHYXw3e9Hcqu4nZdwwOYrKU+0aAzd3Qh
8knIsC7xuUew1DvNk5s/m6EZ9W7OTeN/sOBE7eWcmXnaDy5RXsvVlIbLJrIc7PM+YCAXRanjuuPT
1syHOW7dcINDvYLXJ7NiWCLMHhg7V4ggXP2owDStwQ3c+vXSGTdtB9QGMe1IBFbw+a+c22q+ZqCU
gXmf6VjWqbLTOHXnNQNqIGtTU3LT6AJBWbQr0sVtGhxUlUTLq5WXEz6XQN0HGdLSrfs+BYMPbGAz
GIDLZGwvV6JpcRJAcvRlTbFD38HkMOXe2BEVh2Uq43YtZtgPNw2yK78Zs27owWsYSyL1otb+CxU1
m3fB8L65aRa9uAunLvtWRrSkw1BvPP8mslAuOwQaxR+HQKjaTQstY78D/9HPDvxAPA5P7dZ18Tsf
yvIFmIfrqs0X6kbhBYPB03TsU+2mEVeqo606R19AnXHvBHhPboA1GUGq830M4GDKrOuyL1ZT4SUC
D7KaISlZJGp5c5ws658ETBxfDVvdpIpRBVzIJTRMYMxP+U0LLTHvYXwNIKZstDejVxpsr24qb0ie
+2udltxLhki7d9zhH5rS9RtbBvDNpgIiG5o0iLEmi/PzQFW+X6d6eYiClKPUcxfACExzU8ddR+si
20E2QOrb3unIdxnt0roHaWHrfWFViq9uoqWvGLgU226gNAIKgMdpTxxtwp62iUbwPoYc9OmxUUWj
GnBNVmHA+KvJui8z3k2XYjbOn+qaFV/nNs/VtWVaOLBU13nof6beZGDadq5NbZVYxL+SFw1DJX0o
87pSuXhQSD+lBt8sougr5OcLX2sit5C/LH351HM6V9DxXnIwpWRDZ3NYWMZBXbWFLKCnTohm5qRC
0V9AQKc9GiEvAQz+nDx7iF159DE9NgF4qgkhygxt026utwLWgzjZ+HSbUXy1rel/uYHzuVT+ngf8
cbD6meG1lHh1b5CVPPZbnHYbyxUsRHxTS/aqiuK+IQBQ7TpXeiXpAtYPk4nm5RXNA/1Eck8gXcDT
ZXD25Cetb0qyoSPrCaCLAxGh+gxEU+x1RTL7DBLzpmzAl8TJgtUVfLeHnEt9RkyNVQlr0imfjszW
/OK6VhxxHtRj8s2sdo3vLJPj7Nv7GRcaHXCd6BHp7odira90tmjpYELtJ1u8msyqq15i2POw9HBl
YXd6bAHO0AYmZdml+1VrsACdv1uXdZEDQMRTMKY4lI7dwcxPrzBqPmcrLqqmIZe5tS+Z0W4/w1of
l6XRsmb6VYQe3+t2AT81zGCgGZAZAw/igNiQv6VmsfebmX/yddEHgVaw8Ry/ZK1+yrdW3BbL9Djl
SEsbPDnacVlhg3dgl3fdKzh09GnVs/4ISNNekmbdLiyWfV5TZm/8FtiRTYKcEqBkZbD/tg5DlLwb
r1vW813Erd9tBNdVTJkC7w/Zb3GCdMq5K4Rvd2lb56vvQ3OY6q6vMvAY92ItX7VVvSw8aAFINCF7
I+0NV1uzB1Df9cSEKoHVf1pAKeWjeYDSzVcKPRXmBFyx795a2AmgkbvT4MtTGtzHYcu/Bd2fmh5s
9zy6W8M2mHGC7YSN163XTWXzoTmDnDk0zj9Yjc6j4t9piueIpgOoLCVFvRzmZTloSExzrdvXJrPD
adbqh+VAEfzSsuO8xPbYrOLzJJYMehof+bwVlSLhuEzNseSq0iMC12IuZ8Dh8ARx9zPkCjf11l0j
KG8Z6sHKtYw3S6MqN8IMzRuVgQJmpEp6soc6s+iUZQS28NQVm1S0LY7Yo/7QCSVe6GbCcwDZ+wm8
t+lZkYTehNf1s1n92FQLGYrz1IRfPLhe00V0HtsPY5eALPFCHNrQlOsvuqNBdi70Wq/AVKdhHF8B
s5YP3JT2CX7iHspUph3Y+Rrc/wGAxC3dAZh4+dZxZE4EuNbJr6K7G9tNfZ5Svd7Z1aaqhuTuZ0FL
+5D8mHbF2vfhDiippfCwGANbHqZUpW2Mn4WqB3fy2G/odpm6tZHK1WsL42wLsZqbdRsObqjFCEae
it8GPxFckVKBgVYWmXJ7OqzTMwNbAib/lPh6hm04pd00usJA3xrfXAj46+xrcIana5Nw0cCUoOGL
AXAe30qIc/mxD85juutX5VVXiTBkRRWxUCXEPVg9GhdhpUOvWiNza8tFmnUxcYfmET2OaBxuPdiH
H1czJECCjl7Q2sObA7YfyhEeIm3FbuQRvOitw2YCVw7k0W6j7RCPPI5pAptxzIDlKNe7QwJmKk5L
D9JBlmONv4Ws+NSU2O9pvvBfHHCBPdPN9wbeBpioeauX/Hlom+W+VnUjhwIvbw6ikxOKqTj2Fjq6
zUhRtaotKlYAEAdLxHmuAyQcTYMvMA5eHKf6aVmG/sGrldwAI2YwhlFzHiZ0DiP67HGBdguI9so0
EI0HSj6mgX2lrivucx6e21DirzrvhgsQXADnNIQdY/18wln2JnqIjiG3fg0b/zZPcdm3s10vjTG6
Albk7xlEezdtN7XHCBv2FtgsGKC5NpWY3fyhW1cgq1swB+AX7c9NuPUAI3yrmtboA3Sl+yUnRvzY
bQ07JYgvwGAasieQFWg/i8ntDIioG8backdFZ1uAp7KIoH1QdomKsSARxI4AEDE7FwuBVuybePS/
fFWq6K3rm072nE/XnNdD1Q4lhkQUBf0iPAo3bOyAHm64hMFbtLdlUfeAOvOPPol5v5ZLczS+Xs7C
t2UVSPoIc0HDg5UH9wss6mW8ayn7wXsBMbc4sRoCnRXeg+jBxVKEvOGVfvFseh7xDOtuQlMJ20Jg
NIkvqaYQfgInBZAfxd71jErf5l8g3gaUzwSWdAiXgsOUmfUEr5cUILS3ujhlprhbOnI3ZOlj1/Wr
bKPeDYv60HTxVMfJyjEVt1kBbzXk8TP1QBoahO9rml8FfAn+4Nmj8jjjMMsar+FkWb0dNpTvLCo3
UFuzrlDbboe1CHfLal/8NP5YUcRym7tb4F23w4rSLTdAAUhtiSws/SkCxHjlXMyAkeg2z4uz5YLI
1m5kP5GhlxAo3zBFjh24dZCNsvNQo5ekzHEs4D4g0wXhKVI6DllN5UTDd423/jAmMLtqAJGKFyAU
FbwccYA8l0hjmZPwSgirsiUnck3LV7IUu4GvgJPwglaFuuGDUcWHFCN4XatxVQrjS53aI4QjkywI
6o5+4dM5aTHKAQbsuZvdY9qW3WCTqyxgwx4P9aFrchgZWXMnJh8AMcRSDVMj9tFnquraFSLV8YrS
kO97ke3alCGoU95IUEkvQ+ofURHRMQSF5Dr7fM9Q/x3MjSjnkjxuaqnwgl5oIx5AEl5yHe8pExB9
Nstu9kY9dgPpDs3swYgG9SqbPAsVi335yyK2Dz31tIIYwVZFk4+zdO3Ir66JBVzJmEqhYr0GU7TS
MQ9uzahRVUPyMLUlfKXRBnkhutsYv6drPJPFw93Aq0P/h7Tvam5cSZr9RYhAO6D7FY5eEmVmNPOC
GCd47/vX3+Rs3O+IFEOMPfu4oT1TaFcmM6voiqVGeDblTlUi4ObCV/mSFJsWRbNL83gT5sXiaWJ/
EQ00SCUzBkda6rGyp/0IocSSFcRBRbFOWfRF8MU3DQDnpc6+Azs4dGL5mo/dy5I1kx9ro/JSk4KM
LeS6Q3G0lm1i+vYQ5ihx58ntANu7BDotZ4F7cWbshdPwEMIdPNPyUC9ADrI8fB6rOffronwhRr0v
AEsdOarCzTLgn2xyugTA0FtviFS1N02j3iCLa1YNmTjCjT18Qa7KInALaYE0ULabthvrziUNFwWA
h5kFQoOoAJYD/slNVR1CHTO14c9mqccNeAISBaJexsTpaR3+AFY6D76Mai3WJhOIiaLMRtNXcTND
mpaRJFBJOD4aaUh3XHcECYwBzSAgq+dE4hGFyfJm4NBWiznOPnRty31h8TAYjLFTgJuWIoPv4EMQ
8bxfQxfTrYXVF285McS2t2SzAf2NigvE7yqmA94fTaBgcPrISiT+I5RpzhBjsfWIYzb0FK+UKSHo
GvLQhJsxw0JslVYp22VF1h04NYbXgkDNtkozApdN7a4gGwV5yipRidoBwZnUISd5tCnzKcOLUlnY
bsoC5bSlWXcPhZJ5r2moHgD7L8ljnc7dvMl7zfY64XGODS7b7Vy0dNVEs3mXEuQzK2NKotIBPZYT
LwPc5VtsIY6Fcm6HBGL226Sf3+LQLn0UVWSd6YpMXs809SR0JnAHUMIYRnoUhl6gJCueGwgpdjUV
0Ze8mCwv5GlyH7Vm90Ta6FjpcQe84YW2XQtKCMnqYrU8KJPwOU51gPNGHW2xH0s60aAxrMThczQ6
0Ba9FEV6DKPmbuhZ4rKhe+ADiPZZyM2c0js+F0FWMb+yzWZldeJ3ntZbgspgbI3vxSwip5/brY5z
00+t6isSgvualJUvZbK4BLCZZxVd6dKmGFDsgSHsqYW4Z1kByAE/Rx3qURscHVLTw5BIZPhW+q0d
k32GFNIF2Fg5OJO1tVQHK1Nbwxa+0c7SGeW4ALcBrFhA1HHkAhjKUI2ZRyLTRJSE3EhW4eQbElVD
yvXk9K3Nthklyb1CXXAvSpqmyIxqkIlLCelhy/F13CI1wLuq9xo15HuIkFDrFqZ5Z5g8dWk2HkaF
Ks2I6xLbUggni42VlVf7gcdrqccnlqV+FNXHlgIOGgxIy2aer+NmAseYGDsadi+s7rlLdJaBCLKV
bxkQSUCbmGxqixVIncPNZEGRM1vGg+r1125qlDPO4XPKEH857V+N1rhPs753anuWbscB/pYmXaVJ
CYVk3t8NpY3IFhankuIe+OzPasR9tsM7Oy6O6Ux9MOmraFke84lDaFLW4A9t+PUhMzZkoD8Ng0Lf
WEaOtowf0DB+h+BGb9IEHHdroBKusodwsfeLtRz6yNzoWH61Fu0znrx0OV0DNfVa2m14rFelniKH
mqWfQpejuyrdhCGhrm1PB6hX3mjUbQs9H/K0OXZCHOF2jrYRvUR28yZEvq2AAEQMCUhWLPcNzcpV
qlGXLHb7NmYScFeyfBHz7KlWHmxgnV3d/6lsfkKRv7YyPrLGrh1eGhueD8A+jfuI5b/ravSNmeEF
doGYmjUqY6QtOF4B4VhaFYCfaOx2ItqDK33M5xIlZO/rGVpEAPk8rR4myp9yiFAcLroevKr1MJXG
HWPRnZRsw+c5d6y43PTQESEE/+hi/ZiFqPUWJG/Y6mqzNMk+UWJXtfZXaF6/Q0OaQWVTQ2I4tA4w
xsgFP2GuI2gP7gkKPtQnC+RLocEgZcnoqg/Bro0GB/eKoFsTu/7S9cDhSdW1Tt0igWzqF+zqvUzH
7aAHt5fzOq3MnRqRZTUh9HpWHkhe7zIoajkHmoJMMvF0k8XuDHGYA2/wtYDwwonKOgpUxAenAkRr
pOAPRAV57rRCovkSyRNRWv3MoVUASLaP8uFXsvQCFzV/zqANazX327m+T1t23+TQ+y3d7I2AfDMj
3SNn/Z5a6TFPQzfXwGOK/oc9CcMxhcJjpDGwAtqtAIImToHKKh+b+z6Ov9p18lxlbeLMZROt46r9
U41R5p9geKQ4xKuLBNBmXrjJrH7OXfizz0TQRPEz69QPwyQNsEjkgJk5b4z4pOHLv7K6WlwGPCBQ
YrChdsqeOpWssL/TlzC1ugMQVALiAJLVDLWDE5cjTh2eTunOcGzdmH49Wg8QB1PQ3PIe0W3f29Ly
ajDpLE5fFQ8bH7CRuRrT/vsIrHtl8Vi6cHFdwHv5UHKUqGm+GWb+AJmV4dYR1IIdtHF+rfhjYlMT
/jndilm/kC7ULl0GAI1aeqUc7nMpKpRyxQ6ihcesqp0hTAMxjqWzQHYVTGSuZZAsldrpXpPvQ5KE
hwVUHHBibS7CG1GhHk1Tk4NR0TZAHsW21QI5pJx1dJfGEEmUYNF+8XEk7ohq+VVGhtgs0I9ATB1q
vrdYaT+BvdGPvFr0geVDd6LHcLN5KIcnIxnIBnDWvC8ss/0F7qHs3ampeY00JRyDcDDnb31eROsG
9f9O6Zl8a1ve/gC68nNsFqAr9gl7GePQj7lAOI8TE/+zgFZsSR7aHPrxuDOe5cjKVYmwDGFt7kIY
6UfTMBzk1NhrMtX3oja10w0LdbVJUDQUAseSTB4xbADEKTjoiIoXEppwBpbKwRTibQD0GB3UBkee
8S1h7RMYQdxNWy6BVWbsIWGsdwCPmuCgmtxbMhN8dgMxf5aXjVM0duYAmH00qlo6FaR/SsuvS2G1
jsyy71Zq/6yQKLsD5LQuq8dmTcPwKxgRL5dVV6AImn9aif26xNJ4FV21Aq0EYTmHerk3H0NCfrYN
+x3bs6ssbXjMBmDAx+zrMs/Q/kB046UNrRzodBF4hDY34lSNzkbfBW2C45tHtskH/WzH0HwXef/a
Z8Ye0or7biR3fUMXDzfRWkfgUd0yIp1nIbo7bVzkjpF0iWOlIiBlvbNVsq6MFB6/0a+AMO4Lu/2R
m+ZTIhrtkKH6qa3FvCPtuCacP4W4WeA/AeDPDMQgszbMpNt5aTjIAyQzRWi2awG8wh94D05C1ImX
jeOysjk+H5DJA1+qxl1mSF0hIBHfzfaENZQ2DxpaiD9Vk5R7yQbiDPPUbPKIxk+snpKnudTjVlAD
AJic5nvZhzlA35rTPxYusgduML2PABmGTtdaFYSfjSqBEcfp09jQ6I4MRrXrVIfCrzOpAa/Jm/xP
0ULoAAYoNH+qNh8d2Siwgbitrsyb6cHKYwEke6A+K4roS2QkbN9DSLIhmuHOW8VckwBR2LoTAGc3
hl3xB91b3JMVESlgIIJCogOvnEGZ0Z+AdnweZbrxugS6/zyWs59TOaBkTPrhCApuBlavIVQ+DjFD
GCzB3CQOxNtkMyct0M4GpRTE1+lbqxJEc1ayfcO68hTxyj0bK3vLqoWulTKKNzqxaDeSpTmGBFI4
yDezDkZJyevDMkoDxxTLZ2jQ5k2mywYtB/G0JWEj/KxX5osR2az3eDWRVwbqyM3r1jphUOVdTytj
FZJxWoes6laEt+2uIipdddBt9s6iCuaFNTpXCntJH4ylTlonFT3tXezS8FKwin2xTsVXJ2ts6MhQ
NZS6B5JgiOQOki8OZqwf/Elayc4CVw1P2NiIwmysA6mR/2Zml27ERHooehoKSXYlEdkTO0PLSB3m
m9A4qUWpLCbXjCa+a5aYvRUiqiiU3D0rXN6rzCd9hKRci1xVjyTvFtOB1guabsgBT7DPCwFtI90x
mpLvZDTjL2BoM78A/1B7vIkBDWWT/h1Jw/LyjInvzGgjrzGBaubJNH9N86ZCRpqah7SYOyS1UiJT
4eKepvb00Fo61V5eV6nlm4DAAshUIx+9Ki1cnxSPS3tvSAAmkWPTrj1xpHKBVC+zpy3tu2hN5n5d
hrlGKCgjsJT9aKF7JmyH/FE0jSiCsM9StJZEY/mHhIz8Djs1bQc26G9mmFPujmXYfQ8BSXxZ+sIA
BzGyeXFGnchDnbP41P2i0++kzObvZWxWwkcO04udtSgDoa9Q7Vw4XYq3jA9A9eCMk9WNgI0KZORL
3U7IhlgLpbayRxb608xE8zsfI4j6Spq0ehfZMRxCC/6r2YCsQBrVx9pGnRLDWW0yswKcz5YkeZEo
2Ctv4TmDsgLyucIfqrAzViRalBXYAx0hHyonpE5TD/V2PgwL82um+tzLFVBApxMQWvlQ5zPTydSE
XLRdQPJBPi8q1NUK3VzrrovkCPqMhj/NVCW1V5AOHI0YK2RTAoH9ewgEN0dDVmTELuSWcxv0NGJy
q+3OPkLwjUpwRNGjTvj0GhRvCvVA0+U9YsNAFhTgM9Jw6OJseiwY02UGbKMkv6vSAFcpjRLO1rKG
YQ6iYgCiKiKOshZ/hJiDWe0Jkgo1MskhZBn3CUeM9rpy4JafmrIsdjGirgThJIrmYI2RTKCCAyL8
Q4gsF4epGub50GWi/NalwzRjBTQHS0LwaYsTNWJ0Q2g3imbukRwtofpDy0W8hVZYd44GYtihUWMu
jjIejcLtABy5aQtRhGvISgM/gXxkcFjXy3olzL4cvQ5S8MqnE/CkzaDM/g83KMgOE2mL6eWxfgkn
6CGErEGoKjQwAFLLkl/FDHWhX/dqUEATSgZ5SKHU8kh6JNJm1RfD7qRz/5VUAL7dJLaH2RvCEIoc
0zKkGYwj6zaNWYMe1yB4XdUZjXnAzRxaL1IJ0II+UsXoQdQGjYqVT9DJGUtjgF+3wuEA/Zts9guF
tmWtoWUB95+ltPBwyYFTC4adg/Cllsh7sipBvg01QTIfjK7R9lNFDR75QiTtvTVo2/CsqIfgniSQ
eDyghQIsMMo5hC8RRbRfYSNsUGZ2E6EGTo0ZiX1i831q57XTG/WoN6QAVPgE8jsZD3SIRqQ22oAg
vrBC3EwwcdB3TKKU0CnNJqqWHKBB7YxJbGT+xBV8MkEPReGTsUSCPNoGJLAV1DbKL9PO+BXXpsn2
NUQ7AEPICIQJzQLp71nb0Cj1VoUkUqRLMDWVPI5GlXMPCh5rdFDRxcwlMah/lHIKPFNhhgpCl2Wa
nyAZ6iKUYUv6IvVM5XGJpvxnKnSnN5ONRsXnIjcFCXoLDWCp2UVQ2KZI38IvuUXn4kDiLjmpGFU3
g0GL0fvizCHrkBCNZfHNNk7JEDfiKA1su5PEMXv89eto9GnumnKKbYDXaWu5dh7HX0YigV6hVaUL
H6yS6t8TWmu0V9Aw7bDHiX7tFjtK96EcJ+KIoVUGyIZmMg8sbcdfTYwCLQT4Z7tGUQLlAPNf/zGz
xqBQJINAghxDLKNTwZ2hPYSzBCVzhQXYq5qm5eQ26IWbHLQgjEhwVNfmq4ja8quajEVt+6nPLD/n
Y2m4hbRpejrRAVmTjpIaz2qxSkcyKjo3BEtg43t5l7poCbJigNMWuotAzEE7Qy0zTCEdFwUA2Ejm
AOpIa9gPE5DvcB+qHo6GI/OO0IIZJ8KLrWE8tib20wF3pX5GtWkcrMjQT0sL0Ab7BzrErWYbDXms
L5ThNECNTjIHcjcya5xXbAnlJhmU7ULdhQzbTOeqcBfJEK/mqNJiWxtCmX4/IrjdgRkzH1KRl/O6
qUq+oFgugfh0SYOCO+KdxsvMOzL75mSp6FvLenDXRp4nUATj6yHIUeajORJojHJtjdznCGwnsiem
c8DxLsKnGAElBjjDB3sdUg46VwnLzJyMMQF8NVLL4oGTCuONyKTud5MBz+I2Opw69MOk+P+A9065
26pGEzcBkFMcKVQNexsxY6uKJetW5tjXP8A9Tszp4b5rhxBwGYGIUpK85EUSZl7Je7PHPoTIi5c2
n+FPpFYj8tg++cbQd8R3KMvLYz4oQOSNYbegpnRfLf4wjHi5qJXBncy0XUIHYUebgWzNPvb6knX5
yiADf6EUrh2kS4mAko94e76RLJCTObgE6P+sCrmgTMI7dfqsyiA+KSwUq5D8IGfXJSGtO9Ujv4Ng
5CRPxuvoAEN0utuyuZuUT4CGLGDU467e8ARZu1MMsw0ZirYqlEZT3A2eiX0HFlQMJrQoaNmQuz5O
IrKNK6B0LkdPWQI9cwPZwEs9tWm3notwmNFL2ZFlKxCGMuSz05QBFau5ASFMWrdFzVw9xvnynwac
s/6b973ap16ScxmpRUwJgb8g0rQgZoUG9r2MtLTQCTeFEK+MQXUHHMqd3MlPlDvciXXiD6MfHbIN
DaiT+uVBxl72DUCgJ93B79bvBLhXWk4+CFrxJeiGEYxbAsSpQFP7+y9Zer7MvMrSoJi/Ge1PXJsb
a0VDzbuloufdkmiMt9BWY5pYqLow0MURS2MDYBgbaPwnJhF0UP1JDmbXeXlETRhR9/MlkfM1XZpE
g/nFmkqRG0DcqNf4OrCDacV24653wOq45FA9Rd5wY43nx/nR4EXXTkoinePFU68H+JfXs1OSTSif
byzr9K/809//HysCImeLEfQzUHVxaaBenJaKdqkvD+IXBMEraKic8k27i5f7y9r2Prd3kjJ/Zu7U
qvRunECcxlMoakK9on5LgRIimOySvvJqs9ur4dvnxv6eybk1RdBuyE20MUlovE9n+s7akJZZog2L
eSiM3PG5W6Hd0Ru80MGYgbV4uGHtvM3qtJUKLgkXE81WFuMnNfl7a4BErVxYber33uT3z8C8h7fZ
oz/YOg7y1LWA0zjh/TQ6wsUdTYJu9/kHfLwwZ/blxYUpI6R8fTowD93PfpS+9sRYYQ7Bf2nENoUt
MXKCcBtKFXKhVU8lqGKoRnN0If3s68ztlgasRnbDyoet/GvFMrnNIUOELP58K3VaDrKOGnRJr5J1
ts1Wepuus6C5sWMf3vSFmYv7gRzDZoVZw40Y28x468z0xhv+6DUuLFzcCQMcSr6kWEjnkwASQOhS
/bFdJSvjIF/nOwm980M/b//NGf2zeyfv+e7ao7MOlHuMZRHa5nfUBGBoQFztZVEmHz83dXUHT24D
im50S9ALryjbOUeNkDCoUACvNmzbJWH9bzZRQnfNGUHXDRUXx5QymvRAdnM8LPEL6VD7QBx0ah3I
sSw8aO0D5WnjhtEPjwkH997mxcEpQK11nEogIOR7plKfsW3USv/z3bt2PSyktZDuME7RIGqenxQi
Z2VN9ZD9dRnTneDr0EPLmFs70umeW3eM183XGzZPHv3MKdrmmc0Ljz+hExo8XZz5QPe37eDnXrYa
AmNVDH67urVCeuUln1m7uCC0J13ZDIDI5HfIw/3+KdzWG4Yc7gU0Urkp7iw38Q1/+Z1/CX8xN3Mh
Gjx2++aZ7kvfCiCF2Xy+/isHa3ETmRKaYW103V48DpuCMTch9vRCE7qtGC0TycG+FQs+5CfYY25y
hB0bRC6/vLFlZI0Jpiswr7J3VjX4NZq6Rfy76ZYbq/kQTy8MXVxTLjUEPMTMfEqf7fo1VI9p/xQ3
bwMGL/ybfftnSRf7Bro01ovI8NKbUgckice1TRfIUs14/vO5qavP4j+NVzbCDNqXz58FsNPmBGye
4nb6HK4AmN5DGIKBEk7otC50iN/kfx9wLElNagtxyif/jkF65zIJmGEoTLA6bhfmoy1BnrOm4RAG
gfqCuiIMyogvHlr5IcYXrb6V7F27MO/s2xeOIC/SckShxL1JyydSpq+a1Bt0bzxaLL7hAK5dGXg2
G8MZuDIZu9hcaUJaDokA92jbOxG4kSkXfl4pN7QiJwpvJc7X3tt7c/L8LIs2rMqihblY/YIqxcEA
IjdCg9PnV+aqFQaXzdA2byOdPbcyd3FjLEmKOAtlex+9NAp+ZZxvvIEr0c6S76xcbJ3JW4i3bVhJ
dHEvMvoQE/vlf1vIxXalAJYIz2PmzSh7MXVEAZxvBHR36JL9H/fs5Lrf3fkhESa67bAae35oRxfi
Wl8M4sbDunEw8uJiL+hDUtZy2rL6wQoBUA3NFvn607/ZNSSLGG/AmTzNUni/FAyhisBWlBx6+wE8
/Fh+axrQAUWU/6s9+8fQxT2DeGForBKG4nR8yAv71U7HH1x1N9z69Yv2j5mLi1aNstGLTk8oJEfn
P9jRolh9vmXsFHkv8wCJ62yjOVaij/XCRliEoCGNtEDuIVe9VzzqgPp6Z7k19H7O8IVhHIAbe8Kf
XekwF7hL5s5us6n2xEVb4bZ1q4fhAXKR9MaXXXX/77/s4g1MGNASg8VRHj1CO+uNT+GmcOOvbIX+
+HV1n6/s58/34m/V8tleXDyFCuIwonrsxbKdAEo6Expm/H6TbC1PPnGv9+PHsHL0ge7iG4u9+j7Q
e0yA2iD60ItsrBpLxBRtK88EUm8m1MvRcwSNvn9jhbfsnG7Du8cOEgJoVWOfQmqTAzd3ymfuqt0p
kZb7bBPeE+3T9a2jpKfn/WFj3y3vopDDDKoxrrXExJ4NJt8YDkROResOh2LFHftoL7hYBN39brfr
7+xt5SXBrQ2++pTefcHp7+8WHoN47Gy0XnpjEs13TSaroI6l/Dd+AVoZaaMhnFNx8ZiYwdMYM4tw
gTpIZk2AKJhEMEbqhpm/1+Hjfv5j5+Jp6HbgSaqxmskdvfrZfoUyegUmf89/Rb7lWU/FBp0yd8Bn
XfRAvt16KKfpllfO8x/7Fw8FYn7DHjQkkXwl0UXlKsd0KwBi0RpawW995Ii74dV8moLFEy5ETYf6
j/1ADOdWvnbjO6yLsFLLIYnQ/si8bP6ZFKmbhtGNrSZXXwya4IHe2wAa+env7y6OVAyq19hUnnBG
z0ZVJh0Ml/JGd8Q0MRctRE0QAz8lN1z/6aZ8OGFFUeuauEbWZe4rwdNB0hFxz+z+oCd7zPaD8Rir
p0rZN1Z4dQ/fWbq4S+YCOfXCYKlPXziy62L5/bnTubqDmJ5gYaqiAhxxcVmWaM5ThWYtr9Dpiqi1
xXXQYZ7g51Y+onyogTAy0WaA+mxwShcHVcQjaUSCg1JP9UYFeq1ctkoeQuDckRfeyGeuHY+CoAoF
pELZ/sFfR71liaJC9szmDRWY6Ui76r6xK89Ijc00yLvPV3dtD09DJrh1enSYxXp+C0Udq3RsYK8w
lyBS8S6uphUahv3PzVzfRAJEDzOnKOZw0nM70MwZFWTzGLRwmD20jN0XB+WKFfGtr4aX3thEcq3c
UYD1BMf4HWaaF6uaY90bBWZLejL30PDqNdsG3aFev8ZA1U35Y9qjEaF/QVB8/HyZ1678O7vkwm2Q
GtOsIFBQXt2Dgmox1VYMwecmruYSwICxMACkAJ0vInocJrKhEyL6yW/kvzPkScflEPmjgwbTB3U8
bSnP3NvY+um9XnoOBUTWAvgsBGYAnx9hY6By+ZvPoyvFYfJXmi4uJ2+luKMFBE3lv9lLic5tyoD+
WerCfYxRldE4ws0MId0iUPYW4fHGVl69/O9MXKzIKOyIJyHS4DGxcCshDSibGrxi92D19q6sKJr6
k0cVWY9kMtdoPbyDZvw0UsvY86x8WhqM9/z8k65eoP/7Itu8uECWrhT6WLBolkAIlYE630Qyqm7d
oVNa9PEo///eYszz+VG2NJ4NDfGLx+6t7bwB/e2Bhd7jWF32Uq5uRVNy/er8Y+/i9fdNm0wpRqJ5
dIVJsd0WjZq+3mAy7BO7g3zmHvO7ykdQbC/h3S3k49aOXmSIlkgrBFqccZJlnoYoK0X78+eHRk7b
9XE7MUdPYnAP2gEuIkSZ6b6IF9iAMtGTb4U/r8N1+jjc33ZtH68sJSdS0gJ1gbk55kUiiKnHpK8L
NFpW9YOMoDbCaMme/9dBgQLAwchwgTAEjPFiz3KaNSKPRzRwC2iTQVssaJSF1oyV5S2m9UoadG7r
dH7v0iCzyOwQwzQUMk50Yk++5VbKT/wYE9p8yyGu1EHmFSq4xSFf8aOUcsGgXsDQTwsO5tzwIIex
z2sVwo/q1/LZcme+Riv49lR/Moh77hWOk+6m3a3o9DHEnxm+xOKmoZ9HkU7CK9r6q1T5qTEeQ/E4
Gs0HNAWNS3Hjfl65M8JC66Ft4SxPicz5SsuBKbBqbegtCqKS/Ih+GwfgnPv5K7iyrDMrFwcJnJrq
ZcEb7+LebcUuLp4zI6in3rEwvOFzW1fSCXpm7OLFYWhWZGOOFMfhofIL0KyyCjf5rtpQz/x5q8q8
8r7PrV2gMhENoREv/lobvWiHdpg1O0Jb7NC18fz5yq7uojhN5iQYxALS5vysJjHkbVbDlMZ8Sqt/
6Iy7pBXBhAncaZ/diAMffSPW9c7YRYi1KBS7Sz2FHuZVOcy4q8jPz1dDTlfr3DOeW7h4ZJgsPRtF
XoF12px6VbzhMfWKVeZGG3slqZMFt87qxpIuGS+EZE2NYiz8LMOUy+OU3H++olv//kXkZNMsemhs
OIbNQH2ltXMarPW5iStF8Nmm/UXW3rnE2V5IGdIJ0tzY1UG/wRRiHUA74UCZjIbiQD5jUs7oqlW7
XgL8ZgKUzEcrSFCTj98+/xRyOp9Pzu+SKF+UPUA6EZ/eWXIHjf6q3dAvJ1DH9s3XziMueriP0KP7
xsMtKccVmA71DeXWqTSBjxYXbquP67rD8GwDkjZn8LlLMbDGLdxwBEyYoSvXzTyODpRbiPK1E8ao
PCRFSHRN6DrOXyA6ZjtTN9TwePy6kD8Ew60/39Qr7hhDd+EPTQt8M6QO5wYWNAw1TV2mCOFvOj8K
9hyT189NXHt3ZzbouY0MGsg5RrOZT4/5M1iLFZ6di+bW1SkruV21XgumZ/YuzirMK8xPw8Q6vw8w
3tY9/RwGJJgO+nT8eg080BcuhuxlT8MOar/P13prO0/n+e61lAoz9ISELKaqHnS4kRnGVN2q6654
5ffLUxduzG5mjN5LBfMgrCt9m0w7G4PmhWoPRbbs5cBuCjtOB3Tx8N5ZRAl7vqqYjxjym8Nivk/u
krVeSw8k+jF0MCjv39TLCDj/dyXZZT2QdREZhwLWOszI+VHuIeFfxR7fqEfzafB40H+Pd0kQ+p+f
3LUXjlH7AL+YAIyDYv18kX0MHY6N2Qg+uTe3cmW5GFJ/By2zhugNv8awww9g/NeZLfwIQC9JMRAT
pezF28OveRBMW6bSM9XT0FcYWvOrasv95+v66EHOjVw8PizVmOdoEF44yJUdv83xLdLzloWL56YB
4QElhgXMPnLionKn4e1/W8PFq8K0urixQmxUHRYY1xcGum9Wn5u4ksSd79NFEtcWEFK25mB45F4H
+cMJxODfql/8tT0annkLjrxy287NXWRxSseLThqMX6x40H3J1pHfmpgt5MTo5nQHz35TmB+11TdC
6OlfPX/I51Yv7rhhJotCC5f0MBQf2fcSZvgBjeRb0hffsin68W+2VEFkgt9UAjB6CXw1M155nI+h
N/8iGPi5Sr6HXv52UugjWnY/b5UyV/IDYGyoomwGW4jWF0cYL3leQTNseL0XPQJCcfP7hAbLIQ/A
T8g9msb99AtxTY+u2XjI5I0E9uoVem//4kwlx7jmMEKlOrmQQrpopKk9cMzZfvRLH4M6bj3tj0DG
+XovTtMeGlVPkKl5GGkrMAOr8dM83mahNN0Gw6hqTP27Fd+uvfX3S7xI0jtSNdxssMS+x8wkjMsh
/X8dQc8XdRHd2llp2pgowQv0Bc/Jt7hB6xpmA31+Nz/G6ZMVCW9/UlGQv0qud3G6b+e5tjNGvWmm
Hh/2VSXXwtj8CyOWAkMGlBk/e3BxPm0xx7wZUVtjCErpoekLoAUkFVvTHvsb7usK98iAnKP5QQEm
ofhFtPPoJTD4wmxLgXC8mfwGvzWzavxxD/wic+IAAy2e0p+9o1alrzFiFyXPzbB95TLiqUO0SExm
4efT/h9p57XkNrJs7SdiBLy5hSHZbCOp1bI3CFkYAiQ8QDz9/1Xv/4zIIg6xNedqIkYRnUxUVlVW
5sq1pM3nMucw1JPDWek2YR/DCXtyHw00zRhO9i0TMqShCW9/35nKOkDMM5vShjOMaBSIbvi8Nu0D
hfXkxYwCq/QswFPls3oIqtafzGBEw2wRsT6zEy5sS4tb9NrxCAsxhCrWJ7P6mGYvC86JFZPO6gsD
0lZLmMU/jRUrqj2e/P4BgOs2CzQYfbbHO3jb9/7Sa3Xu/LqwKG09NUn1zHRwafyh+FMAHwat694f
Avp/9abbLjh4nVWyeuQ/9Mp01dblkFUArDQmZMHh53Ed7XTqXZ7Bwq129WbJtdnFol+mag71NUPu
MybDadUpGYHiHH7v+y/J4eNtX0SgyWvFzYJ8IBpkNEKktTKrCFEBtLqCiqFK6/ApVT8WNEJgFrtt
Z86PczvSCnH1qcOqFQEffeomKFK6pffggoXXc+bsYDQ7iGosG0+aRn3nruJvBUOYC17MJT/0blgH
ixOL0pLkRnRyhhJqJWiVOh9CrC3DSnrr1d+VOyimX8jBSj9+7/68/e1mnqGGQiJKA9UCZq/KPe78
FNUxnEBxOK7V9aQHpbEV8x8nTEL10XF7flgt2by+Z7ApioMEuWNacsmiKaYjI0Pcl1V48iELDvKg
Q17P9pKPyPk9M7OOSNF2MRO6PjsuzYpVPlvFKoFxM2+MlaiUfNPX+7CCqN5vPgtsk/4r3+w//Ytv
yxelH42Gpq7JbzaqajCyQYkViG/beMd3/X3K0aH6kWds0/fWwstppggKrPnMnjhbzhyM03Y19LA0
MY18gqCdm/UUVyGt8SCqVspD1jXw4uxrJqVPtheXsHZ5UGQr/oLbIlAv9z0CQ7Zr4DHipeAYLn+G
hqSkW8EBFqLkclf5UQCTdzTcJWsoTPtdQQFY0Ps46AB6hw/V95zzbeknXJ+ilz9BWurGQreAjjrv
h8DaiXIwIo+0Kd9r63az+nL8vuCx+HO3PJau+bGvxmxULdQD3598Z1Oux20zAHRcp/7kW+tkR3l1
sapyvdyIBKL25yi8GGB7tKSL/oBgKjQA9j4UbeaJzD7dRWt7owUMpd8teHi1ppIt6WJ3YORPEXVk
0pqJwpVHFh/AZeSuh0ebARbbK793a8erYXzw9gHE9N7S7r06M8QPsNEUMGwV0L4rO2uVbqqj9hTG
jHzqJgy7X7O/vrBebRiGJtAkwH2kZURMFI6pAqKMKRoZ04HQamSYmDdhqS19z6uIwQ9GGDkauOvF
2N3lHkFYxG5jB9Q+6pw+Whp36IEFAqw69MRPvodNRts0I0yzakIX6uvUlne58z4+LOHJruuC4pfY
NBls8g3V1qRbOoU8Q6WKtQ+NDe/RinLCT3ub7satG0Zbwwhp/Krhcc2gtQsL8N+OX2HcUBUFYRZg
VoYiGUfgyoGVii8+HtG96LgZYP5HWnIheue+tq3zAHBMJNWU1w7n2cE4NcWwSo55HjbhhKgjAKFy
q705dV4bwmKxidc1DM4Lj48lm1LAdsg+QBrcFqE+rQ0OXs2sF9wSe+7i1OHj2ULUxmHIltkoqQC5
qt2khaUKCv8Ve6JEPNCPa4RUbVv3Dqd4haaTtVC9uErpMOlgkYqgTSNdHnBsoUiBPIsPaSD6ZClg
+Z0vUL3DPvHr9pLNfb1zQ9LXGyDAYpi5y8NcsGgOEDntf962cH2g4IoJMI0eOs9QOfGxEW6zVkcs
qPrHyXzTVI+ltZAAzC3QuQnJCd2JSoZdszxEhXPTDgUwO3trlz9UNxySwbvtz+zSnPkjfsxZjOt9
bzQ0roFvqVn1ORmdbDd1huo5MdxUKH+sFl4qsyt0Zk/aurk+wIzjYA8xH/+o1pT0f9z2aOnziTvp
zCNQag5sEXy+vF29y2GCj4unXHvUXeVtbC3Nmy64Y0qbaYTQTzdTwuFUvE+G3zG0JLe9WTIg1bVT
qLcTCkN5OKqfUuOtVlYLx8FsQIu3A/UOMiz5/ZAe4zZeDRhAMNBLjYq9+STYuW+7cR1mJO7wzorZ
NlJ3GT/XCtoJfVrlYWV/Hk+fI+agIKGn2PbX4YUdaibkkJoYMpYuyMrS9APQUTpSrYkQO5zpXhrp
4W1nXodTL4/QSyv6ZYhlvdgyCC2FGaqAq9AALpr50JW1QaRulBBEM6OYSf5+DBHUWdt+Fz0aDI6j
IXH7h1xXGTgnzt0V0XMW63ByJUkPDX1YDUG8PayjoPWAF8DOExRBEi4myGJ3XjtOBdrSXMdiovbS
HsxLQwy/S8GNOITjC/w6H9L7nMY/ZBHBRGMH+FKAKDZ6zAsBdP3OfXX1j2npVKxRK8ytOBFTJwxE
B2m4p4QTvbXD450aahCxeksDn69BeeUteGpeIzYP7NdM+uzrHuHcRTEJk2gPN4d1YX5R3V+6koRj
RbW2F5yasKKrC8nN9YZkTc+sSiGMZA4SCxk0U8did6RHrRRfTUDWtyNnyYgUwV2M1AHYZ5IAYMGe
XrRhUSov+3318d/YsYC90O/XyZEvA+akwv/OLDurZjwnFmSr5ovVNQvOXDcrRGwYf6xI3lRwchql
iZXOb2BOaO+qXRZA6rECUDAEsFw9wsgSKF62G/7FC+PStrwFFdQZVj10a0bT8V79FlnQFtrqwk6f
X68/Hkobr9PTWD9Z4jt2QmfNO9Wf4QpaMHJ911y6Im0xpO57BOZwBXTPI4w3vmNbwe14mL0HzlZK
Sjc044CUSoEfmhP5WgGLDAXlAy98pVo93jb1v2zfP99MSjVAxiUDrESoUPDQje+bTb8d1sVbbfsv
nrmXH05KOU7xaV8nGpaKj923+kX5LYZr0g1yJuvmbli7G90veGKb/nI1diEw5AQkPeRJpRQMoO15
UWcxZ79heeixLmyx1/fc9Vn4z8eUOYLQDq/ROMfFJhR6pnDC+xDFB3HI+G9wYtMNm3jX7tLNab3v
fWXrPFHAeLIfGfv7UgTu3XHhlFyIVZkpqG/2Lnzk+G3DQx6ZKDtMPxbiR5xNVy5bnPw8MN3rs8vJ
clTmDpARDX76JAp/CBe8zT3YVsM0WGJXmPXnjzG5UAGbVJmZMXNgDAHooK6qFMWxMQFosLDJr0sy
xOqZIXkHZspg1w6bHMVhKweSYTnrU3Ly1DFFbP4R8Ry/Pi68/5ack3aicYAAdRBnJB0371Qwq9gu
3ZrzORn1aEeBpYLmgXRCgrKt3AGFFMqH4wPkb9/T0IUEdnf0V74B8ET3gR9AApAG+ab2GRxs/KWY
vG4cinvo7DdIByiU7HsUL/gNq639vvuY/ETUJYAnDikB9Qk9rY+rjfYwPTLYAWvdc7GwJeazwTPz
0tIK3PNRtTFPC++uKH0AhUETrDbux+h7GizB+GYD6cyatKhpXIzFqccafHf+pH60cmg3kw+H4ftR
qZFqvo/cJQevn3bi+0K1QDFG4VvLr61eK1KuELKWB62GotbT/GJ7fKaAEUY/dWqotEB24pRtKJYv
7JvZAENvl+qFqqnX1EJ5lazg8SaIYdE71UBe4Vj8VfnuU+vt76YNaegmeZqezI2Acin3aNr645fb
R9JsgPFM016DTBQ1L9MpqAxrVM/5AG2g+Jpv+RWuVx/2vu2P2xW0dV5xB0nVVtlqiF5AdL9wDVyD
+vnq5z9AWvR9n5gREtTc3zRfQmM3BeV6/w5CyM8Iuj8oARpai2iyuUA7tyn+/SwNd/Ia4b8TNq2u
XKOi+C0qRyElpL9vqHB5KMU8qjX5Od9lyd+525X5Q8HdQNmAYYJL00puZaoZV7hbo43y3Kk/434p
qMXfkK8ZWLGoY7qifSuXjxOUepRkRcUPpqd8nW7RS6eTpv0oCs6s/woUOHccCz4kFy5lEzy6tIh2
DcVkv2oK2hyiA8Aw2+4lfhQdpi9QIn1ZOihmzDGcoDPh7JhgY+WxiKnozLY9MSFoDqt3djqFJ/Xf
mbDR0OWdYVuKdPDS/kZ3JsJEnT0n2rfa+vtJIES9xYTF/1iQdt5QZKk+1rx8s7t0W+RBtXGCGhDU
AUGQzeIIy0zqcWFNWqHcHrTk2FBgiK325z513uen/CUZ0h/a0H49ldl9riQP5XEVjFq10SvzASLv
BS6w69EuyWNp29noVFIX4je0gRjTRhEIGiZx1Do/mZH4baxrP15r2+TXUlVjZtOdOy/Xio5TprSo
BnLKW1M4ZDzisuLetatg4TCdj8t/llR+3g+jUidGhx2d90H0oefdCDF6yZ4wfr8izkBWl/cqojAw
hHo2NX9Y6TVul6Xove6mX37q14v97IRDzOF0OOl86qb2rE1Svg4DGG+BGnmHbzr8f4t0ikvfWDrY
DMhe1V6EM/lC4EbwX7prK+4XroslK2IFzvxq0/qEUCFW9ooZZn2M1CJwusPCQ2/uZr4IGPEzzsxU
Oeiz/YrPh9Btj4ydjyRL0NuefS8ywWrjhtPO+gFh0SnI7vsP3Zsk5MGArOftgJr1lgOCFIGOkSN3
pSa9h6HWoFykrVA1On13+++Zu8SmNRu0rmYCUNMY2H2FcZ35eoCH9tAUGMmdH4jIeJq7kGPMGQD1
hqyuKHmZtlRw7ptTaduW2H376a4iS67bdOFDzSWqNGP/2BDH35kTjls4DKpio35NY1ijRzf8YW/0
MH2ztLmW/JEivUJHVznlfLCpqipfgxcJXdl8ySNxIEuXOLxYlJ3phYKJkZtqdVwOTg9fFR6t3kQ7
d135r/VJsP3dQ3avg91g2JFBnn8TdKrG3CjlSfrQMn9Vl9o6srW8y1OmX82IwqutoZRlBn8f2/Aa
w8elMJmO2N7liuVIp49ah3+ZWwQllD7FgQY+mni3zVyjEDkJz+1Il06TFTxhMuwgeuV9FY/u2LsD
okWltwzRz9t0ireY2c9t3D9GGcK9dM4+rBBoOhxfaxu74psaFDugjw9HZpKo74ZvURtJN20ICsRv
Dc8NTpthW6J8t0hgJLy7iqJ/vrIrI38GJZ8yiON4UjEc1mxa6lUJ7KVL6cXsltBthrBc2J4ZVLr0
1x0h0j7CRh6atdK/r6cyeRqN3g5vr+XsljDARABNExS60lJ2aLjyQCzZEqUCQCALhnLyh1bx1OF5
PP6s2mLhHpgr+EH7949FuRZ2ONpjdHCxaGzi7fBY+D0vM2ud75Y+4IJrcjHMhAAi1uA/D6de/aSg
outmNvqd8ZvIRVYiVQJYrP8apSV2xplz0pnZFObQ79ElIAGt7wDSrPcbHZYNY/svz5QzU9KRmVUR
JGgKphz1xY3epdpHrXi5HRxzD0kuSkFcBYzEcGSG5SrbrwwLAShCXV+799nafbIC+2sf6j7VmV92
YD0u3QRzLSRsMpfEU4T9LuM51FrtjCYG+TD4B7L4avSS4If57hQwQ7G2g3y3BJWdvejOLUo7rVxF
g+N2Amtxl/zsNv19tz7BmAqT+m4ZNb7on/RGAQvT74cMa9ZXazMFGgKNK9/5woAZ85wd2W0wbONP
txdy7uw891C6GBozITM3senaqOuV4LiMT6gmLlw/syneuRnpMNGNU46oJ+GivYMF9oGc7l48RfaP
lPZ2/X2zRjX3bni/grbn8Gg9L1e7FvyUsbxaHXcKcl1UXpovifKlLt6Oxd9XSQlPkEbUG0wGSKVr
qG1QlG5VfLTKXyvEruj8Llyvcwf/uQUpt0OpDPKRZs87w05/dAiVFsbh7nY8zN7gpsOmVgWgAGuX
lwsyl8CKSvItQTSW93774iAmGaJrf79HpgQeQOTOmk26XsqE5pw7MyynYNMpMpxc9KYVpNwqF7Uj
++dt38T+ka9n2gEO5L+CnscQv+AsbS1RuXGQOePMGvXAdZ6d/fe2ogMyPjonYymjnHGHkRpKDgLJ
AMuztFaIgtd1m1l8x3eUc9dEfTBuJxSiKT367i7fxevT823/5g7lC5vSHVMxtGmmaCOFyZ21M++z
99ZbJhhE00MwN562FnzZaPssROX1ZyXlA9VNSVdhvk3GddttdNyXgui1Gw9QdkyAKA3rbec0AWW5
L53pbm67eb2VL+1Jy4jsvFMWFfRlBz3xnex3p6l+1S2ciyLML2Pl0oj4EWexok+QqRuC5MipGgeB
kOn52COFY7W/WgS7vaiK/L51t8l0XFpEcTtfWQaJCheXCo2LTApi1UiDZz00Ui2VjPZOg6d7um+3
5kbcO9b3RZTEnD2KlxZaCYp1PXpiWqfqqJWwqBklO15D1RRRQVrv06YLRsENiQrF4oDx3BqeG5XW
kAaXmRxAfwbtmhEt6CcmUDjHjRGgRs6YVBK2T5pXvFm60JfMSquKVPPBVU6CbbmJdD/veBiYp9Gb
nGJh0ngGX8sBevZVpczhuDfNZuxdgGW7eFsnEDO0Zah0ns3Y2f6NCb9Tvj1tHR9Fre+3t8f/Yhp8
OC9KNBtssV/PQhcBpOHoHOA6a0Kk3KagfmudYOAUqp/e0XfetrsO8c6g7IPk3WKONv+F/xiX8okD
oOahEJx8ceUjhDGIHO3wvfqRfVTW42b/IKD4ceI5p2DBa3G2ydvGpGrzP15L95banpKDI/BF0VeE
t95OW+NF0GAMd5pXPi6x218f7mJ1/zEmkxtXLoPeyKITvnG7rgdkUPVm6QIRF8QNh2S6i27oLWtw
iNW0rpAcyquHtqnXRpS+KXVUImsd8gHEUVNr+FS3k29aq6VPOruW9E6oIylQBb8G2lkg9aUtoPf0
6PO76mn4an7PXgFqIxIxUU+XqvSjp6Ue7KxNSldQAwoFFxmhVqtmhSonwZsqd73SeIfivbpfJHGY
u7LMMyvS7lSnzDFXieAeK1BP5LXZbNxn/TFXvP9QcWT3NWTlvGQYgV80PhupZ8al/WnFdXwyTnAg
9p/7QDBIgED08m/i4fRfMEjMhCrDOAiHMXgOtYkMeI6Peh0N4qRdIbfsK78tv/GLDexhZaj+1v0G
0pGlTG7m2USTVWW8DJA/ZC3ysLuWnJT61ML/2YTVNwPcBfDCtfq79ZMw8uv1ws6f8fDcmtxvYMYJ
MZf/WFPXiMdupvsoiEHvMGuE4E4cLE3PXRt0BLEppWKG51RTEQt8ti/2bdS5kTHuw7IbP8eRsgPs
Ed526jr9cHhLmEhVaJwymtxUTDMSreh0zKgWOK/joN16eFimaZ5ZqUs70kZI8hj6ax3Aiq13aBla
QXpEF6xPg2MKt5XVPDl9cze6bWisxs+W2xwgi02XDpoZZ8XwuS6E/pj1ef2RZ98T6TkdidlXZ/v/
XzYz/ouqz0x96XXI/R87IhM6s6N0g7Pam2rKR23vXrnCNv/hCltKM2YCBIccB+SpDruaLd1FRRMh
k1nzVRHDK2qUKAtrezs+xLpcXg7ClX8syBdQbyDZPo4FQCN2t3eymo+91twVib3WHadfuIrm1ocb
gCjUEGYCwXH53aJa7cfxaGah2iXovOvGxjrEB091iw9jna+BXz3Ugoc5Pq7+fm/j45lpKZ3oGEDL
xthAuA4SnPXhmGmbvQqJ6pAiE1mjFc7sizN5FEI/ng4xAryITlDCOAAgchKh/zoWm85e5Iie+/xC
QoaiPdzfV5NFh1OdGenBEoqU/clrkmirxdnBT+zTunVWS5JE17eV+Ah/rEmbNC8n8nYFXqr4ZPtH
8yk5PCX5z8m67/uFsJq1pAKSMTkzIVWWShgo2eenlWtnoeU8oY8YQMpzZyUv++QhMpbID8XSSSFM
aRlGFKG3hD3J1mEfUbSGbzE8HRL9I0qOQPC7gigqV3vfnMz2cR/H2ds8crXN7c1znWMICuc/lqWn
ub0qrcNQMcgYnUqgbLanJ4/j+H80Il0Sqrlye61zsjCySn/vouKp1OFYHO9u+zKzN2G5sEHyiluC
4sbl3jRaO6t6FFg508aHZuPciYp5u0gaMPfJ4LzWVU3n4gOAeGkG/RYLpRh0wY8mMuB1EeyNhziy
l15NS2ZEfJ6d0HutOKpGhyxWBloh+n0I2pWPwLENpV7xpfz6G7nzpbN6yaT0Aaf0iFIAyKMgbZ/z
4l2k/yz2L7fXaKaw6zDeb5A0wJYH26cU6mneWOZkqUzOdp77uX97eJMwI9yHyFq4vhidXc7B5txC
g5P0RLfpBcskqlmVJXEfYbLpP6jJ/dFGKPb08d/4Rc2Ocpqp0b2UoiKiiGipAKdDZZduD0HzofgQ
P7aeuSnJvBp4vDxz4VOKvygfGtQGIMnQNECEtrRayTFph7QUCnfK3i+7rRl/MWM6mtmCazM3OCqj
TBsx8oRv8g3edKg6qyeU55I2E3P1aCUt8FVee8IzBmJieG4BvTKKeBnqpTZME7ObFPfddu3GGqO/
+a6HwKju4ufb63QdCwDTNBEJ8PyQskqmJiU1zHiIQRpmu9rdFilYz7/3hnleF6A1Bzns2FLG05Uo
l8ALGQVOqd3XNnLtavl8eC5O9YKhGV/ODcnJfh5PR9SI8UUf133NgM1jkr+9/blmJux58P5xRgYW
rYDFUtDFGSt5zFpL9fJ9H3T5dMeo6D5+d4yK8JBCnbEa74+n77eNL/knXRulyzS4mfDqbw6/TeWn
Fe1G3tq3bcxk/TgolBs5kdhGcmnBidr8oKLUTJOuD3S0X5OgWcFSn2wZrviylMTNunRmTXLJiqu8
jW3YkGKks3UUwDRr9Iri822nrnesqFJQNAXrT2Is994zbYAyt0O/3e4Hr3M+aPZSe3rODz4b+R4X
oHbV3XfqlZnB+78Kml0X6tRi/QOV0Tv1nWDD7l40r0q85Qf8nF+QBcC0CmZZtGQuzwmKwbRfV7Cm
FE3rrSbd0/rft7/cDCr5dRpaiEyQiEEHc2nC0I6nTi/gposeow28BCokY76pUiaAIppyrDtRmugf
02DKqATHn9NFcY2ZT4uPFlUmkLSkntK932enbHUoSicwa7TezfeW8Sud/vpIZ3JdKGAK2iNILSUb
6qAejL0IeohjrW2xsvbB/tgV29sfcwYLeGlGuqHsKlKMg4MZAWIoVY/K0lN9f9hab6jf39vxIhRw
pusjLJJW0IMhMOWzVyk0rdAEVVUdjIHyrWJoot9WwStXp0+p9X4ZfjhvU8CWNKo8LhwLlyETmcPR
VhsmgAdf/Yyq5/SyYmBj5Vv0ql+Bz5HjpWt94WSe2QvAXv6xKnNId/qpXyluhRaPgfb78T6rlh4l
Iggu8wu+JXAXUUaGkUuunWsFEKxWFwyhRyvxjln/q+gKhTS0/5zUyrsqbpcmOedumwuTUsCgmT45
J+iICRj3MzRtG0ZixQiwkFpr4oWjf26jnfsnrZtSqBpPV04T8ENha9dBHIF0i//+8XPxGeXyhK0m
vV3YfMZJfYihdop+KH+vYigOepB6GhwmCuNd0qnV1o1daC4JlBIPfllbXpLASAGL599vaIOUxqSG
SskY3OZlqPO2ig/pvhDtFHWtNZ7aej1oYjGRWpaMI8WQ0t02ObNIFxbFNjh7BSmlrXSjNcKVuBo8
K8+Y7fqaL2cBS2bEv5+ZaQ7ZwYj6ShBjTZ/V9fgzFxLEyVp9FkNHzNxWYb4Zl5gEZh5D7oV3IjE+
M0vN86TbY+4G1leE70AvI0QKBSoHpmf8mKawe4/OK9d4cPujLtqVzv+O2Rcl3U9uAHoUivjGZvgm
CdRnyxsCZB6GFMZ4dAP+/n2Ju4CJQdHBnnL1EKvSI0P31CNYTDdUs1Wwqoyn7Hj4ctu92cX8Y0au
piRJVcVqA79mPL1J2vdm/201vLttYvYLclTp8PqJ2reMCDSNllbM6iR2Qjr5Uxok00MUaHejP4Xt
5BmJ5w53/wbOJqa2/jErwwKHKW9Kxm7i8NAzH9U6ngpMSU9Wm9vuzaVBF3akA8UdqnzSS9jDDini
doZvbo9DaD8pd+N9+sH+YG6UgAGl9kOz3RM+98r39NPtXzC3hueOSomyAaizQ8YgDlfgvor05+oA
0MxsljaC8EO64wTEHXllweZxxU5qDPFQWTZ+9uz64Tne2X7xMIb9cwqI7rZHM0MoYu3+2JI2u1Ya
qllr2BKcf4qvBvWbeNcAgHkGSDq9Oz7YIGHULGi1deQvjcrOvXOApQhWFLT8TNi1Lo8atxv3J2Rm
YvAwfWACRnbuLLrCrz3otfuy4OtM7iCoDQUFHrAfsqJLa1PMINrUNgK4QdyYIcNuJNCHgUwM9WqP
U+1tvdsHUXhcyjlnVvTCsnFpeTTtFQJVESu6Lp7qt8d3zh2Uf4HVc54tYWdngvTClnRrjM1kHQvb
ZYyoj9fxAbFLGiqO3S1cuyIwpCC9MCMFTn44AIRUbF7Z7SpUsq9pG/v26aUqF/bc3KF2YUis6tl1
FMfNuF/RIQjd7eFuKtbGL4Ebj9adSw4GQXbiWVOwCLoRW/nKPd4hIlJEg1Syqppa1aw6YgVsWA8d
ePTW4KllHV/pwGFVWPia817aZLWvTJGUIS+95IE1qeMKaeRu1x69WjxeIaHLfJhGT34cefm2OoCM
j74t7InZZTyzK0UmNMh6Ek/4WQcmgBvEo76YnwX7yyo0G888hYoW6L7i7d8v3buzLoNhpAEHfgEw
l5RXq+XkDr3ZINWZ+MrO8McUrkTwL9Cu8z91v3+3fN6J9FleVhrelkrnWyyutDmAlZ/KvneT17at
IKzQN83dck4x98gEYfrHjrQ7RD5aMC8PTCqwvemhdzzYUqwHgcwwfRV4z2ap8Dr34rswKUXsQFEq
TQtMgiM4PIj7sXxvZZ4rNF9epicmtNblZnEma9FTaRX7YUzYQk4CHFVMTDfslTgs6AiIaaN/GzVn
X1Z6IK3SNh0AxMARtG6T0Mg96iEBd1VZeNYP6FU9WPAOm6US2XywUjc1mR6hSCG/4feRe2hLps3C
Yfc6xxhWjD8k38FoAEMp3jPutgTSEDvvKlSRmYVKVAdkKONChsQZTmOCXl1aw2hdZ161WpiMvpZL
cmhNOVTLeE8zUCdXXPqkPUatZievcNTEV++Tz9XTYZ1QJPb6e+D7x0fj4AOLW2uetmIatV7DidN/
aHqSgX9xEJ3/FimO4k7TK809pMyWjA/Tj+yt+ZC/OfoaU//R++rO/ujcn+6rhYtZ7Imrb3z2AaRg
coejdsj7Wgu6Jl03LQOM7s+6o66sPCnOUvoxd9SeeSg3mRB1N9UhGsROGcLkJwK1ENLetx4sNp+L
z5YXeerjfh1Pwe0vu2RWyrHirK51t4RUq1C3h+7daVS82jx6xpLSzwww/SKaZKHaIVIsCF1eT4L0
xJgtwNg39ZatKfSvDx/F3rSYKfg3zGWXhqW788hMWzwl4rD9LJj1LcHz6wTTpg+Lt8xBMUZWLc60
zZ97f0JHnq9xraycEK/gHIrhkTYRood71y68vT9Cne0rEQ+RpStz9vY6syndXqqWWTA442hur/xj
0nh69tJUT053lySj18Yv7bBf2CHz18qZTekmK+C1PiRQmsKeAB8IlcTmWefxg1LDG6YAArDkg1dU
QGWXEFazXxhoPlQ6lExpVEqbc7VP2samacXplL2Md+mu3v4QFyic+z4kGAsH0NzrkgYcBSteBtS4
5cOQzn1dVsKcGJhyDC+9Vz5q33TzrvoVb0a4G+rdoeGZ0O43Y+OJyeDvyUJdaebI5xUNqSIPEVh3
5aSzH6qxyzt2kJ3bwdH+GQGfuX0YzC0nXJTgnhn2UYTQzWWeeTJXK1OtTG5Oqt+xFUDjxl1tfhVk
69OH0yfjU+67S6gBsQGlY/bCqJSaKIeumNQ8Eidf9TH70nDT7B+zj9VD9dL65aOyVESde1dikF4n
vVRe0Feh45RunBgYTJBOZDm7zcjG1Et/DEV2cAwXvqq4nK4d/MeeXNwxweEi4M1XNSEaP4Xp/fi+
e9Q/DRtRct/fqbkX/ejR7vbLzbjIorxkXDrgp8aBw8HFeMtodPdNMMa8xDzJvOLDtEnvXMoix8Q7
wV72YWnTzIYTTQ02DXsUOn0JONHEXVUbWpmG0Yfk7RTsUZ/tvZKeBjWnITAexq/peumtNDOr5lrn
RiWHj63VT7mNUeVdH6woydvf97+653wd7734sQz7sEFiHtk1LfaSXx0A8/37xcLJXEyf/wipFqRM
e8aa42NKkcbaCZ6glKaO8ebwdAhrf1n6dq5Qc+G0+D1nz+Ak15W+q+uUAfj6wdmhb7mNP9j3jOq5
cOFZAdwS2lrn0hOFmsUCxqy39NwdmL84oWSEYbkyuqaL4jQcf+y/CSLUXPXtx+QbY0te9s6JF7Pf
udNfiCj/Y1FE/Zm/qpFQt7KxeDLWyYsSqt64rTMfzVDVFC/x9X6t/704LjAgMJSASlQKRZoMxIia
AnDmgFG6ZmuLhwWA8xZuMzFlU31felS89m3lY8OEuIcZtFeAmHTDRWoDKfTEzl1tm9/q2vDdPRVv
Hm3NV8H7l3vZk4o8kX+6g/x4W4POXgrjmYwCh//5BXLptjwMaXFSxMlsf0JzxIvbnfZWo6/Qgc1e
vVl17xZOyrkr7tygtHcHmr9K1+Fyv6a5EB7wdrPyRT+jWO/fO4XH03zzf7QpbdWuVYcqirCp7LqP
atBtrLcpHVFR9PMhcXtcTiZEIna1sK8apTaKBWiwXgZvZyfw56/4rLryY2rfnqy7wlkSvJ/Lt+GU
FkKo/zEiXeWtC8YXhfs01DvI0qaHuPbM7z2d7HEnmHRSKBtBAhwWZ2uuD32hv8qLUQGcQk9b7vJO
dhOtDghPiJQwjHYZb98fHTqpggxvDFUGbvzTYpvm2l1hFSQqtWqqRabM/uKA6qm7IRN7s443hgPH
H8xa2bpnh3b21uj8FGiCF7XoZy2JBlyfRpJxaacO6nEo2/bVZeA4SMaUWugEQm7K9M0u4IGxtDOv
QujSonyzWr1RIH7IeY82UVD1b2KqnHW/ANa6LmtghQBSaZ4yEs3I1GWgHot2sGybV3fret1HIzwd
fYF8BCBoeTUTfiXT3n9d2HA1UNnMoSJeimqBzAZSpi3aNDpD0nmiHx6O0cl9e0oVe2HXXz3tAU69
ajbBQwBU4NXzs/vj5KyGYk86HQ77489Dn0ETWa7zo/1StOkuLY4Lr+zr5aJObAsRBsooMO9IH3Lo
er1lNzKOan4223eps/eGw8LhefWSZ1Lh3Ia04evGPCanAwiq1Iie88HNvNZyPpmFDeGb9v72oXl1
Tku2pJT9tG+ZgsqQr7ajb0bx3YXc6baBmS2FN1AsqjZlNdGWuQy9rOwbRE4YRHQep3XzJHq98PLt
nB+xn4U0n8Pb9mYX6MyclE+0jCdMeY65sep9PX2pbD4fZ+RtKzNRd+GUdE4cjHxEXpFhLrNVvb1z
9My1Yn9jlHVIpwVT12kwS8TbGNQydV8ApNJVmndaOcUHZuQM5BOVp/ib9lX9ceJKnT7V9/l99jF9
1DdwdX00d5FXIgz7LzYykDTGkiFT1wVW8XIFV0rldohpIXHOGL2X6NlDbI8LLHnXcQiZNYogDLBz
3UCnc2mjWk3t3i2Jw2NJO0J9SReJUuTUlr8LQpojEPYXMMsyWWPU9Y41HRjnNr0hVL4dR6gU4s3+
zkjBSJtmQFayEIpXoY9JxwAqSOeDPi4z5JJTcZseM8eJgow0RJD+edUHO3Teq35z11LbWDQoB7/Q
8kEJ1QDNrPIolgmJokFNKjOzV8H0Rkcu0T2SYWZr+2natL/zJ/Uj/CyHRbKlqzlnYdXlwALTB7r5
Kj6iWh+nph5jWOP7wKVQn7VQiqQ0JEqvfjbenwJkg5F20Ja2xuvleJ5/SZbl93huK3E+uac4HNo4
VIfYi47UdKrBz5ByavXCJ1Dvk3j1XNQL56Z8Rr9ahv3GEEqfVB+kB/FxaotjFGG56I2g57G/byqv
GUZIu5cYLOYWFSCtLmKW0Q9ZWKRexZUy6QpP/ePvotI30cgU1mSvb59osw79seJKDkGZpaW5i5U2
/8CM4T3phOc6D3Gz9MacNcRR5orOnAC6Xm4KKoEnG/hbHDaT5g+r2HNPh2DVfs/6/O62S/KZ8rpG
Z5bELzlLDfKyotnaY8ms3F2ZROFY1wuVvKvnOvBEF/kOhP+Avtm0cC5tHK1iap0BqEiJQEru1Q+a
rz5EG5j4/NXzHtns1buh2cZoS/8XBfGrIw3COj4jY3mMHJmqTJ/l5BkJ6zQyzGsFSu41Xh7YNqA4
VnEK62f4nzbFp9vf9CoY4ZrCIMmoy0gJQOhLf526asZ2OO5Dq3rq0zd1dZ9nC+2q62MTG4xHiGSV
1QMILdvI+4Yeyp63I0S+hq/scUwU9syvFVUnBZKpxZNTvA0vThJhk/64Rc5K11GGXh8nCLNj8/Qf
Mb94m/g1zOJ3LTQRyb3BfxZC8/rMlOyJ33MWm1PeGfvEmBiwOnp9HETvNH96aciNVrhLZ27v13YA
NezGora1ub2GV/1AVFHgCiMh40a3SC6kvd5NZdR2hxVjUFnpt9XRO+p3B60Gbb4KDpNxN5qWZ5c7
Cyb7Nqk+0A9dT2pJRp38P/a+bTluHMv2VzrqnTUkeJ+YnoghmcyLlFJKlixbLwhJlkGABC8gCF7+
5nzL+bFZdFd3l1IVVle/nYjzUhEuWUaSCWzsvfbaa10g+924xs6NGPYBd9MwvuJwlJ0XlcCDSBB7
zfY/CE3vzvH6cQHXoDsBFQ1ojr19V7ZXzlFRFUB02e3ExiTkp5+/kHcLYI5uHWLCCCk6vu/KeCze
YuBx4rntHEgQZih805+v8O7YRJj7j8CYRqhwcUefZaW18E3bjqGdWeFta76rRmUR+6gUen9wfqwC
VTbPQ72HaPT2RRXUcxtNYxu8QLUfNquueXOsHjzs4nnf3kcfSOm9fyjQJVfGL0bjMagan6U3tuXz
ypskuGQlDXYq4tN1IwRLIkE/Ums9z7dhx4tXh5QGoQfPd25H1de8wFxCQVCBU5zMQPfOfgxdyHAM
VpuIoit3c/fBMXm3K7DmKtHpw9PVAXp2/p31NjdL35GsmdGOQnU+j90H18dHS5xl1kPbh0XRYomu
XzrIlCPuVmn/kS4UOb8nwKuCyRQSeKQQqCzPm0GWWza2C29CiL7FL91nmJLfiIxv1Tf/YmXGDV++
Rgn8aW8rBZiX51YeZx+Bc+8w0PPPsH7Dvwt4spsjY9Fu/QxDskqakbSAKzzf9UfMN8sN24Qbb4BK
6BIkrM8gTvNhHfOukvrxGQJAzdBejaEJcPa6oXwXlSDoQkD92pBEY0qjucUYlH2QiHdwpSzR6OxV
1tQp1KI3azMFUrMePMg+iP4/cpzf3zZnH+Q8e0TJ7dd9jQ9iu4C3xx0vyizkNA107nM7CYIoqazP
bH4c7DA1Y5V3I99A3z6LKrLxQC6ewuLKuHU2V7dLd+VasGnQ86Xs4zwOPo3c/6AGfYcfnX/gsxBc
uBXthdf+eHOQF8uKFPSfA4dZGTdQw2pTa/8RMPZuHuN8zbMrsmqpqNX6krp5DWeg5sVpGwJ57HKe
f3Qn/vETrnKWEVg/wCvO9mfM5IKxJJwR97q4i+ZEn8IH8Dh37HLIoEGz9JCa/LMUTggXoXpY55AB
kWH06+yt+rriKFpqlgf1BS8w2lWWaTPQ3c/vnvMg82MVuMuiMEOrGb6hb08eXB8a1SxYZTQytXoX
x8tkP1/i/duDKFEEX4d1WhP44jnHTw7TKAmUkHI/YVfFKcy7Lax7k/CG5Ktf2Con+fMVz+8e9CDf
LHj2UDamZ8Z2llBvVS/jdCwtmHS0Tz9f4/0xjdZhajwWQgWQq+BsT9Cau3zWP4yLxk2MucIrKLA/
WtfNrfy8asei+ju6twbdZuwQyMt7OQxLnlsoJn5I4F6f503EePtRzgd5mlboImgblps8Oji7VbN2
bY19FKbf7xU8MTJD3BVgDrwbJFcu5TVspkXuWY4pswXiiVVSTG04bj54tx+s5J3lKvDqADcDtUsu
LuE1v6fbZb+SUeWhf9VFguGCaRdkZjOvZuUC5iQb/J8rdaxTiHz9/KO830ouBr9RZkDlClXcj6zq
dzeTQB0qiwVbSdNriVGv7q6bP2JGfLDGj5vpd2sYT2sHDoEsb9ubGlKCAhM+w1doAVTffT9ZSRn/
kubUu4sfVx1gwx+8QmSe7x7NuGThVImcPQnYSkPBaOU4R3t2uSqP2//CBnpX2PhnS67f+++e1I2s
AnPhvcjtG1sBafPSfssC1BFwEVibnWgdVeuAD7zMWfZn5xLPF1+/ht8tXhvSts3YidwavX5HgrLK
grGr/3y0e/Naz6dka5eN7tx0LPeOFXYu5KsxioYJg4cui+Fa5L6GVuLd/nyXnsMmZ492HmGVGYkQ
umU5He899gnMhzl8ER+5Cv/hPv3nhjkXnXVd04VLi1M5Ba+2sRNZnDr5oQfMmjm/DWY+ElJYjgNO
RplyXqfwFlUpLRqZT3nfpdVqiLJsTIPuptz9zWtrXq4mmTkb+vBxKH1XJoEB+2b5sy3au0YW07p8
/Ik7x/mpWL1YMr3R7p2d/Svn8P13BybWCj0DBo4RW8/uEegIFEUId/Uct2fuTMWlpPUBszIHTfwP
tsk7ehuoXpjbhsMSdEthSn7ekhZuwBto61qb7nuLQFNuJDq2DpCo03r6KvhaOd/rW+ep/1Q8eiAc
f1Crv39ULP+DBAZ9KxA3zh61r/3GHdVsbZDZbMpB56w/EB/cMzZ91NNcUYq3uwipPOpcfJugcmCU
8e1h90AN8oq4Wm0F1zpi5Q36uBSLP68+jneKnAa+q5hRgtL6OejlTIEM5oXyfJmcl440G8JvusY/
ApjF2EaQSTZkDBbcvv9poUvaz/MHV9T6KG8fNQZUunLcQhwNePe+fdTR8l2FH+P6YE8KRBHbfEWp
B9mDMmn1B+/1fQh4u9b6Df8uhhZzMMueY60I5IlRLInb3S5Uf5C//dETQScC0CnigIfu8NtVRl63
VTeFLNfdjaYYYFpgOTtBUot8sXj5wab8g0cCagnFgXBtRWLFt4v19hibvhswUTvNRB39xohbL5hs
P4XAh/9vJMP4LiAEAAwTgj/ogb9dLipk4RQRguha5uL+S0Z02zOeNvv5ciX3VEf/TwJYoECuiB5S
VZx9MDXOkimqmjAsC7vIMUq/k9EzZd0HJesfZPhvlzgLmqSl3CYDllg1+8orbzPtPMRMZxvDPAGK
aB/e5R+ueLbpfWrmQmusGIRpu4dfA7DRZTvm5ZHtbViIiJuPst8/uBnePuTZ3oeSu80tgyXJTbQF
Lwy8fY6MRZ4YCET/AoBPsBPOzjW+N3Q9oS0ZrpSotztlqfxxEeVS5NV+Hanxnwv4jv9QMTm1248U
Xf/gyKF7C3M88J4BeEZneJbRpGfg3RR5E4pUxIfQXaAMbGNk/1vtPfw8W3nXF1l3pAd/R9wAcDqE
Vf3bJwO1p7Glv+7IJLixMaYbpWyHGn7fXvSgD5EvbZeGBzuDcOLfcZ7/eJn+k702p7+9wP6//wt/
fmnaWXEGhvjbP/73kb+opm++6/9af+0ff+3sb123r/UnrV5f9fGpPf+bb34R//5v62dP+unNHza1
5nq+GV7VfPvaD5X+sQg+6fo3/9Uf/uX1x79yN7evf/3l6ZvkNcT7teIv+pfffrT/9tdfMDWIfH4l
av3H7xf57W9cPUn88v/Ip6Wpn/o//r3Xp17/9RcriH/FZfZDSRJQMQGG+8tfxtcfPwo9/AiKWCFx
V40WZ62K60bp4q+/2L+CYgPxhXUL2SuOvVIB+mZYf2Z5v66t0NXuCkEPuU5Efvn7Z3zzlf3zK/wL
+OCnhte6/+svEE58czaQQmCBACXLWpKt8mlnO6gvoTgpKS8zW43kmkvDi/AgCpdDHM4Y3rVLl5St
0TIBfh/KdBiraUpa7l8tsWkeCz/m30pimcSd3OYLcxzDUwkJR5k6IWe3Mi4Dkg5R1H5uIg3Qb26b
MpdLqHNq9eq0oPd2QY2DagWN0WhT9Kq8Mo294FKkrL2RgzXflBjnvLQX2WCiqKTh0UAm8wLDItxK
ZmdBdlu6Gl5HOpSfXDah1wm6IAa9YigPkCLy+ZZSsuww5WFfto5fbmEONQyX0+jYV02rvKvIld5T
yyjGFHyLiE+VNQd3RPD2phkgF79VjYuqrnNltnRRxzeBP5PnvqaYX2VmKm91sURbFJ8ESGGwhM+0
rNlWWnCPSxzICG5pbDCJqqK4Sx1O/RchxIQZmq52N92wBJcqDrubSEy9gi20JfeiDyY3iQz0/ls4
KT5ZldvDB9hvhnvcrzUk4KrhwuuW7uTAAQHpfIN0NFF0xowMUeYELGr+Xvq94Ulo19YBEIRz0fth
OcJhRfKLNnKmTSsdtGr1uogrXAoRJAlz7rS1LHcXDEP80E3z+NlRrH6qBxeKEdhI/mYYZ2/ewLrU
nlMu/GprT8g74eTVhFurJOPlHHawb6ns/jueqiwxD66cO7CPxxnvyuJfg3KgL4s0zVbrxTnUZoEf
ZdNEt42ohyGxXWhFJIGnMB0jTDkg88M5QUNeQDsezw5mbTjcCNUEOcI9/1JNpWkTb1zaC3uNgwvy
umfTMn6cJ0j1JUTJ6MZ1J++OWozs6mKY97FU6CE7pWwfzVCUu9EWLE6KZeRfhtKdDtFSizJRph/C
LOpNEW/k0s1XlDXqBlOomL8qQnUTyUBtqzI0UHGiQwsZ1klCClVhn2xVHNRyJxszbUDsVJ/sQBWf
ad+GlyziY6YwzIomZFsV+3gJRN5anT1dCuRV3x2nF18htFtkLHQxHhTiW9r7pQqrhM+Df6iJj9FM
PVXdiXohvSx8X2zjpo6OvtW1e2vSxVPH4IGH7nTDrgEzLfvSrvsTZDnlF9eWw63G2z3KpSm+9bPP
UwLS66Nq5/Z+KGex1QPcFalVPetKtHkQD1EWVKOfcMPGvPIJfHqGWe+XOK4vmQg0SRrITF3xqYnG
NBgiJyv4AsLjROYvi6LiUyMjflH287STeDfXkd3Md+USzHdjXUDPCGyXCHvdAfYNlmRhOzk8CR2Z
+e0YBykPlLoeFfgmiV172k9H5sZN6pfUoGUgDEGbMrLNTRfbJeAd2dhhPtBGBU98MB7mKuGlt9OF
pF/nBazIVJGpEBjWs9x5G9udgmXlWPvwYBiZFCnFQOFGVKK4JstcfkbiCTF4btfztVYzVblvTctu
tqrphC6nOZgx9q8R76r43hUMOjnlqImdFh4pxcFGA+Qw4k7FRvWs5cFdFs8kfaDZBaF9deMQ7l0u
9foRxpiPqGpEoW/6ofOixGrd0UqI25qnKK5AL2oDbdrMsgR7tCppnKRZjNm0tgm8pMXETpmQvtdf
vQWuz6mEKDpGyyhD4h3LWr2aAh010XMbpH8tOMsQz+YhQ/1e3QfIjPykHYbxTrd19ImPEe83ggXu
TWi5DQwjLLtJqtZx77W7zPuGlsu3Jgqq175soUpF/K66NojMXVJNsANCADPLZzqt9DK7bRXdN2FU
3VYdd7/OtEaExXU8PDvdIst0weTxvXR957GCHPa2cKe2Tsu2Mvel8YPd5E1q10krzOrK8SEcaRVP
fTn0mVdqd283YX8y9VAdUc5BtqDjtM5cuNLzJA65hZItXvopwU3rfp5bz95ih1RfY8oopO49VUKh
Qk0RPkSk+MNohwgjmkugWLqJWhTxcUghERDE42c6dv2mGWx5QIsPMYWyGMVh03rLF+ULCIFZUf0J
Q/niFZbCzraxzXSMO+1/tWsHPDSrAcenqBqom1REzN8xtlpCENBykV+7bfiFE5/uvKh3UnTdCTxI
aDOm/uSh8LQHWSRjWHcbxMPmutEWphSbGpce5MB8eR/aTQ0kZRHDcQwW8jA4ESAy4VbXYYgdbmqJ
OtnQbk7Cwol2mpv4QvJA5lwK8hlaEMu2sJEeJR1brMvKaiKcwbF4iQW2bUFdL6GzrYckKL1gJxSM
fAH9OZvSX+wnp209mlpMsgdDq0YmpOT2bvFHDY+BrmUw0bMDkNk7qMXfMeF3QQIBrhHgyCjnrBl8
nNGl9DPDebdFumfviZjkoSuNugj8GkFhsAdIQ/S9dWFq28rK2fEuIFbZY3PPUXXizKr9rJ9VMyTD
PC9laketeaA1YrEnKoX5ltLdsdiKrhkQ6fV/UkcmkyucPCp0kIL9a/ajMgVLypKIIY3mGTsGMc3s
GlePLMOGrk2y4FTe946qTxXWzWs2aJ3NnSxNAloSuel9KQ/EEfJQq6q9qivGXutaL1/iiHXb2fTO
sxpAsXHdSm4LX4mTCOf5FjSp0AUnxG12g/BquPrGU7Vvoqh7tF0dPpOhabIW2x9QZyRb3EhWHLfb
CHnFnV8Y96ZHLpMXo6Gn0rhdJkM6HO2KtadK+vEFUSvLuIjJ9AAsZT2pTn07VLw++L3gXyKl471n
0eazRSSiz+KXftKNg/NiF4N1nDpu+u3kTuFzOM30KaBmOXA0EsCT8dzl2NuTfbK8ydszTnGUp8kO
vmtASMe4p/a1GC11bZei2kN80yoSzlcaGoKFvenGHmxuZJTO3qMxe6yHQI4J6SL1JRDjbKA4AHQr
VVYDFQuk4HvGJA4QRw72MolR7QHeQEgYseLUjnW87cG8yayYhUgwLB9zgtUy7mLee3UySntKm1CH
0OcVI0Kq5DG7A0lleIoLNV3G46DyiEVF1lXoQeGQNADsxTzqy7EIaDL5PD5Qt6v3g3LDpCk68czm
pbjqZ6/ZKLXqeFXNhM5C24/Xc6QbUO+VHFK3d6W7qedY2knRRRTRwh/Mnsc1KKKznDcWheRZakLN
tjU+8IFPs/MoIQlJMod2DoVcVzguSdGE3l2IdGUD+VweJaM1DU+RU0KQSQQFSWvPYhvlyGHbyWVs
E1oYvm2cHi4XrCjqNKAh34RT4VUbp/fQta4UeNr9YPO95GHxiZRen4c15gqS3sZ+aGlRtUnEQ8Rh
2BK6Khv9xUE6o9tdFPUs2oxDC0C36IsDi7W8Ai1XudksbH9b1QKsuE7GwWMs4x7Nc42We2CgAYEI
RcLT2vjd+RX1dNoQuvQIB3a7j/Df52ioxfWMCY3bqjDqaNtGX/uVJxAmhUuuIJ3efndmDH4lVTwu
1zo0BGL3Dq1Sw7zungrtX0TMKqAuTam7CdugZGmnwuCVdsLgzMuavSgi9bQZgO6YlAGb3jUNpqWA
GBPQneLpLi4L9aUkbZzzwbWeYy2azeThFG2g7GA+B9ynd320NEEyVdJ7sHXILqg3s68zXC3SGqNn
VyNpoy6J+0E8242er4WQSAh6lHrbwQmXx5rAWSDxRzsS+G6Jg4a3st2TaF3TFNse5r/jkAY9fBGH
fTdM831MOmdOahh+vAxmnvfAYjkk40tYqFMyj9ctM1WVDnZgvaga1IFs4R3Uyr2haliykMqXSeRV
bEoUUyBaUGn1X4au6dsMki6d2Hrx6MPj0Y77ZdNZUWw2gmunT72u6/SRk7p5IWbo/gYU/n/k4Bf0
NglZiT8/AQ509X//D1CIl+b30ME/fvE35ADwAJABG6iVsyr3AxD/J3Lg/4pRHH/V/EXLHDU7fvQb
cuA4vwK5AIAOKW/wK9AN+Qdw4Ni/gr0KRT78DgjzQJL+BGwAuvkb2MD3V1FNyMqCyelgogBw/Vvg
yardsa9JLDbEtYyXyGiIbmtUAnVaRUg1EwN3qpNlItCcxIKWE3LVBAyAIi0C5PIwYUHEMf7Jl7Am
rLiIIKdBELBHZ868HvyMaW79e14qiCMITGUkkP0v7gbbQw/LhT3UFC1fPXRBUFqTO7sb9BZqfRiE
Rw6YgGZ4ItWEsldB/XAhjrmKdV8khZ6mK21V9EAmS2Who9Vd4Q8UMlRIwistnwIXCYEr7D5ZSqLy
IvS7VHTzJwENsHypIwPNv5ls2iIWp6mIFf5xFxcEzLESblXld9fWBiaA0jryxipOsJNvD7ArqNGg
NW2NgtaiejsKspKynWFJos5BYhhpkUzUzoNW5IE1byI4qSRF7webtnUgEtM5qaVQY7fzMObdVIuL
aqzbnTbDs9+idoFVwW2HEJkjpQxSidsS5ljxkpDZ1Ql3PJnBJcRGfSGcQzlMd1XoFbfTpLoT5Jvc
C85mlFWuxBhB3c8oe+09ct0vNfj4GO4hHGU+Mq7Gg2eF8h97HtNd77rQawibT7KJnMeCtBAmlza5
kFo1me93464J5/0sxE3cTcE12OFPEdN7ze2r0fTTRo7lfBCcF2ktGpl1TjBsfC31hWyN3C41Jt5j
baatZsOz1tXNZDlQb+X9VUOJyeoiunNiXDuYF7jpxxHycwbIC6TyP/lAjChFFbLQKcoQETd0bA4i
pp/DhqAnuJDLSEFmyKvtzOPlbVVODkQcofwpRQ24tPStQ2AJJwk9+rhEZQhoRIy5OwVXQ1UfvR+w
VBBUINTzORvJqBM6DE0KzVQUSQWQMKQ1qd1DZ5yDWseqb63BN1drlXMnOkru3hSheI47kJAEOxQK
33OMPIAFx2ZBHx+HzqS93Y657jF9P6IHkblhIxLCLqJ7lDZhUsYcsLJlQ+lhwO9LHW7jeSK7AvdJ
7lPm74pS0i0nwc08DzrxGEU+gqmHtB/hga5K4MJtvWnaVUVWTJuZgRnheXoPyGbYhHPdZfXsYZTD
IkEyKIxdWG7dPBgkoDurF8NN59ft5ahH5/tQhfTZtsrK3ZrQ6H/jkvh/Ezhe+0I/if+I/U03cLCk
/gZG/xNxXn/x7/Hf/RUsY5TgBKpn6wQHSGt/R47DXx2CvhfELDGUAMT2n/E/+vWHpjm6K2gKr01b
/Og34Nj/FTOpAL/QkgAvc704/swFcB7+MaYG9Brtdgy5BvggK6r8u+7lv2thBRLwm3sGPhHrsBM0
wuAMBrX0d0rp2peD07QDydrSb6zLaJaBlXTzrCGNOsbtS2TPBMZ1JRuOEwhUme+Y6DhUHvLBOhp3
PRXidYnG9sDhvQNM2i/oq2hslZbLBEY+lcb/XNMuMEk8WH3OJtO1qFa8+HFgi4JoV2A2tgYDfyQ8
fFb+4t4XZRTcT35v7ZyoCQ4dYJBb3zbRpoa9WB4pOl0V5cRO3JpkBVjC5l+UjVkfYJt2e0/QIMKo
pCs7O6dBoU4u85tLA5b1RbOgzE7gYhIVyVBafpXOYwQB7kFppGfTgFwfH6XfVWiv2nkzrxcSAiK1
kogZ8V3ruUayCbsQRJSgjPcUlRmkvGm4QOK1gqFRTUMfXe1y1qvOMqmuFEHXIPVsPj7UIOZDcN/G
sFU6OKwcIAluBMTZApQyx3hqwiBDxAnUQcjKt/aMkn7MQn8QR82ncSeMS6vE1tA32pSBkV8bo+uH
gg7sxjGF1SeYuFYv6LqUz/AXQT2f+2D9dSlz644jSulqH0yNsx2WMCNVW38FLlDl8IIcrkhgvAMB
Y9jrPD0lMXdxVc+TOIUT4Jw9+OxBFhWLk5VQkSq2opfkSfDRvxhah7e7EC5PD0gAuJv0ZVN9n2pL
3JkW1wlIav0l63y6KYYGmie66g+jbdW3warTBAiNlxeWkJDMgCrMFa1F/K0trOhCe9o7OtJf0kL7
8w0AGnGHGsi5nc1CTxqp25SNtmwBu4y0AIjSePTZcYvmWqCh/V1NVfXUS0ZgAk4H51ukYoUZ2n4+
YoiRiTSO9VylK3Vn3xYtpJEisfQ6hdAivWVmfb8us+HBubhWPtUR7CIBHxcXU+/JJnWrkAwQ7Y7V
foY+Y5PMrGMHE9D4LjCangAIFt/JaAWwumNBl0xdKfx0jpqa71tlj1ESNobO+y5k2gZkEvZzLn3l
vpICcwChrcoyH8LZOgbAIJcNn93usncqGQE8GNtXNkbug9DY7qknGoJsyHGeh8qyciZd5+sgYjRF
Brsu0XWom2APXePpUauYfgHSHLy4ljZHy4lNKosu2MXRLPaGli3ESXGbb11u/EQiN7yg1AC3HAdv
+S7I7H3qxs4HNMZofdKyk9ga7XBcdDvexWG93IOtEO8dl4ZOEpVuf5ysGJJJo9veW1LD9Zv1Viu2
Fehstx63gxLGgKQVIEjib1RMEKDx6qiqztspb8Z17LfegQLkT3rFo3ShAZwfIwrLD1fLFCg23Id8
WuZWBOEy8DPgqMyR79WdHjPL6+WONnGFiEPL27KgfTr4g30I+g5CEwqDslYZsdQt+JwaYuOPPa83
fqzr/VROGuBC8EJZhPy3W3YwWioAhzUmbdHu2ofAbxMCekZCABAmjAwDWiyWDXbJYOe8NF1KGGuB
P1jIlEWs/I2eSLzXmHpLo2VEV8Z24CJZxCVPgrqp78tJBS2Ay5ahgJ+c3YIO2m1cV9/M4kDnpBwh
1uDVwjpUtjIHxBk7G0hfQY8XMqgXU+BNqc366hAPHWRfCndOh3jw0wjqD+lk+XMeSoSx2rcc6KFT
B/MCppjTah4xJUBbDO8qFSd23IwFKotxBYC96WKIQvXFQZJ+7c78AYjeiUJ5ZSOZX8G8feyZSVXh
MDsFjrm8cE+QyxJqnp8MfCahbck8fotIygQORyAeotpUSx4y32nShi9uptBQzCrisjathHGiA2CT
4NHnvQWb5nqBmWI1lkPi933E9yPux1QBWkCfpaQXixU5dwR9OXFaBr81h7aizpWr+jrOo8Hn+yBk
Zteyrr8aFwgcaBja5iYKqbOz0C6ok7aeYkClHMOUZWHaTeDOThKgMXVhsQrT1MwPH9Vk3xBGMQ9f
siURzLXz2ZDyC+sC8h12yKDx+trKFGjqCboGN761zJfckXcdmKoX1lLqO+jkOLAPjMRFUBKauqzk
ewtQXEaXOdo2RM/JHCgvrzm9K8SSowkDQmngPs1iJChKQHBveeTkg3ZByh76kzfAOnbyIVUlyBXm
lfKywXBHaENNqfe/oZl0wOX7ZJT1KKH5jRaWOixFZW9E0DwoKa5bp242UYRNHzcKLcTScxIy4nLD
LSQPRT3bW1EblGBWgZmaClhPCYOdaxHRRxh4IhYQCwie5WCAyBr3QzFeB6KC/DQAjXQc4LsXdQEe
gS9dvJsxU9wmuPZ0EuO6QCitg3wpfPINe15nGMSvgABC4sYvXcSJgrELq2hrPJL0kxJS7HCHuxy8
Yhct5pNbgpeDwkMRHKnBQudh8qpd0WEHa26t3Z57t9Veiv0KCz5QFzeBpdF48jxEXNyuiUMpdlHr
oZKzTrFeHvoRlutmoncCZVniEf3FUta1KLVO2nCK0h5mTUltk63g9Yh5WH011CFAeirzcZqunXh4
boza1yG9Cgt5IyayAf9gywA6I8QhgtYtoGsYmqxpxt4ZyLNlkQvTo8m7BNaTE0ePDifLXnDRQOjD
HFRTnugcXoK0dtTM3i9F9DCN82Zg1X1fkZ3Dq0zBkNMrlm29YECc2PVGRGq39A1I5zjWKfDM4+zh
6gFTUS7TsRIdgHP/hrULOk3snoUdONrVoan9E3NHuMTJ+bojZb1F9b2Ahau+k4kNaeyaz/40ZbGK
jmHlbfpWvwIlTaWpH1RU3Lgd0F6vtvZeNSSWY10zF1UYToQ1uZgf6HN/7HYlg8l76InUd91sLUHN
RArgdOzSFnhHE8xSqd4sk7snIFXjIjuNxPtUcR/Rxe8hYVUGp7G2rsAVvAJMuvcm8BeCot7rtssE
mZ76YrktqW0ArQF2kyE4aR2/5LF/0ajwgbsRBL5VmcRd26H5phI7mlga4xyjXxEG1wEr5oSWMzp/
ayOkpyXZamrv0UH30hKci3RehvYz/LDRx25AG2hVCMwOd5VAh1WYwwCen46mHVLdi9iA29/R6SCC
Cr3I9qKMuo3nLXAPQQcdlAbcxdOMhAIn+UFC3iFhNQjQMcOcWKOKvSUQzP3mqefjVsfjvVP5W+l2
z9WsrrStLkFGeMH8BqpIUt2VQm3U4m3U1F4L5V4DWMd8Vz9lxoX2gyUuWwJ9QpsPl9UUZ2HQySwc
fSux1yamRwqagj+1dYF2JzLg28p016VC78bv4Ff4v+ydV5bbWLamp1ITQC1489jw9GQw/AtWGAU8
4QjHGd1x9MT6ozKzlArplrpc98t9SWUqpQAIHpyz979/k1Ttl2ogyNKcKjKaBonxCLvWuS4BhPTX
qYtez7nmN3Fyq3TWC9qHZsXiZ7wjTgshGTfCRT9mZ8E3mvnkTJes9iyNIX/ZTks4i/lCkBgW2KN1
EsK4qBpPt9Jmn5Wqcsj684UFUadOVF1LZv0iPYLhqEdhSsVVXcmNnZW5ZVfQFe3GxKUgxnLIjU6F
8o5LWuFMWZZs5VKPsYBJLS+W1du8yGM374vGHpQRrKG/xOeHOI15c7tLbisFWSWY8z2OeW4dToX5
FJvV2S6kSV0qBoLm2NRqez6LpObM8phxYmkjMPrQ15jxd+agYx2oT42DBNb0m0TKx1Azm9Gum4u0
6eO+UypWYKKzOwi5dfESibl9jQvgXOnu3NWB1rTPaMfvSX1V7bNo7C4CD5M6Ex/sQttFkfVeMUWQ
BAMAbD4pm1hDzTIpV8WdxtjaGJRhIafzHcyemcsOB8WoN319tsXaKnadkBBtlJarjOKGMFkGjdW5
pZzohQaDZAY6Vj0GDSFWtmzki3g8b1R+VSuFzTRSdw0Vhz2K4v0pywovP6PzUBrkxQkHc6jk0cUu
W+UZWzz0AkjSnDxLihWmuqmrCYAohUCSrkBqD/RbGNS5qcCnESfFbrT0Qc+zW8NC7nSJrZNdZCI1
IlOHl646n7AeL/rUq8xLvcChogrEOTMXwOrxrjaLkiteEvC2YbwIx9NFM7Z6rWO9bApKkA3n1jO7
1riZ1K5b912X+yemUI6qtScSkGpr9NXhOk/L2cGZ3s0lRF1d82XMW52oY4dXjWkI6rLPDxp9wxdm
oOM+bmRjtGOiu4/Uwa1XRxaRpY1O+zJXl6+ldrNL6ARDS+kSODts/nYpxzzmomqDc2GcAr2Riufz
eJJ9Q54Jg0oEuoMCkMGdOSf3phq33lk5a5GdZxOW9uexfKuFVNkkjEtWZ3bUwCK9A9Szrtcl6wiH
zB7eVktv9SrVqvIx992lcMxKZhtK43QBfs3YWJytysVyc9jmDFMZf41dIDdKszrT1ThZPTdvw6nR
V0bR0/HF05VpOLLrnFLRH5GTrVVsMz3YW/kjuxSZG0p0fo7I8MbKqaxGkixbZK9Cz2BMv+BkPMb4
C0/teS0WA6W8ZHT5QjsZ+ZuqZClGEo2Ju4p0OQfdeRxpn9q+xZJc6urjqPbm1jRmeJ05x9QDIW6X
hSzFienkhlgcCjU/ylFe0C91F18q637Zypc+wHU3A9++1D6arzxCeVzWQXHGBSRggQNuyxMT5xGp
3XsaZWwupgynoX5t+ozm16x7d77I8qKdKnkVqxfBa8HzDtAfOI6EtjOzsMvkC4XSWGnv8dyOK2aq
1o684fqlHEsNSgAIa7I5tefx5pRdzr6hwCUj9zzJXouyNF6KMjW3UoULiUN4YUZpNDB7UwSj8uJG
Ep/Lwmyf+latXdyLjQYg4dItajMXfHx3zhuznpoN+2ebs/eXE+h/n03buG07X5218+NYGCWNU5L7
Tcmem1x5Ry7Ivbgfxum0jiQV3ZJuRjlCiVoD4CnkcWhcAaT6VSTTOoRFbhZumuuE8UzpLLuXC5uB
PNbiQx9LwyqfGyM8mYl4YG+V3kXueQssEC/ylvqA45pJppLjxJAwEw9UaT4/n1JDBlrRlOHLlGbF
wRJKqtI/AXu/sy3/zK78HiUDvEJDr+jXoD9JI0jrs8t9SrfxT6XaX0nhf+Y3cx3cAzUFXwXqOCSo
36Nx/69Swz/rj663dXVNAcW8gnfmJy77t8TrC9rqRzPTwOUxgPj3JF6bOMbwBRBciQb9Ezz5zyVe
/6Cc/vr5VEIMyASUYWF/Ys6PbTpRoCfEAQf6su29ws2D3sd6s/fa4HfrlP+Zmf7OttaAqv970Pz4
cvrL/zq9t//7v7q/zH/Zt9WQvn85vf0MRL/+oD9AdPOvugq7GU8L8w84/HcQ3ZT+amrk23H6o42T
yHT+NkTVQNF5Xy0NkJ1p7vUH/g6iS/JfGXuhJecfKmlSyj+CoX/yi8BKCANOg5/DayvLOnyK71/b
bypA2H/DOqkJi8V004E022+ip+gdTl37OsS24A3k8pAb05w2lE+SU1l0MXbzK0Ogz8oFldmAjOMi
uvJr4PTn6NVv/iwpwRQLEsJx2y41eNVfJA6tk2PuLl7lpoC+To/awPrF9X+iqYODjk4fMQ/ZceYP
Fob/Zk2den1f/7yN/q7glxExYYnE0vj++4BAh6b1KqpTg2FhAnKcbCKXoyScZEdU8R/0huLRUkLt
gWp/ZNRKRenpvS33zslyIrJkX7sjmKDpI7c4o9TByLn+oj6MDzOHHlMKePMbWDzaftoVoxM9K+OB
PvSXhnhffS2+/yCo9g1m9Ix8LBwPPg3nvxkeQLTCoU10Lu5lYdA6CDR663rwAbeLB6nxx6d4zYxT
xHx68GRXDCMSmjJHGh2ZAA9hFW3Nbfkg/8oE7evO+MMNMu7Hi4GA099ECX8aH/3JK+E36ZbDpNoU
bH0kjBe+ohOtVXfGlcqOb5lOzsy4NVtyFKf0oawbwXS6O//KvuEHG94/rA7+uKdPp9V32nE9MPwf
teP4wTm/Mn38XCJ8vuqnNffPGg786MmCkQPjRKDfq8cx8rzv13aLndg0XnXN4iFZ0HR3QIzvML0h
EJ+Ow8pwZj9600xHnn0AgNmFvbZMPB1C16+sXX8iOPvuVj7bYv1bZN0/WXFfPSYIukWOQ5Tjp1fi
P+kx8RPR1m/uDxwgjGNN49NKIwF3ntQK94fOG70+dYyVqbpZ5IL51KPbgXEFEIY9ZXT62lFqu6u9
X4nUqIZ+2Oy+v4lPD+SbBQX0NheroiX0zA+Ry3vGrczMwOnO/rCvbvIbAXr87BXWrjAXUo5Yfb4C
ax901YxfQZ8Lh3EioFgM3ml4ZYlchsmCXZyehGiJ0RKki0JxGF5oXrrVD8oOvjHKlEpZmjj5lVz2
IjcO9OBpLS7lANJrtk63UXDeY7bXbFvJjnE8s8utvBx6u1ic1+2+2JuBINn14rK2VpIPc7WkFfJo
3tUAxyNHRLQUDmu53sJdwYQIUnh0322jGVtmhimy6dSkIsk1/LvwssMl6eNi2VdWZWfZgh5iXKQ4
sbysRleCNK/sh7dk9gdMoy5h6/JxOX71rU7G43layfDnBf+0nlzdGcAKGre5yVfGeWFqPuoD02SK
486T+zy+iMpBStwiCZR2o48MQDB/fAPLNcknSR8l492obMEMyu1pT1uoxrskWWvDFueVuln2183c
1U2ox74JWyfy297uQLgUF5fAOIwOc2tLPjimM4XyZMfPbec0gYLZzaY425mfdAEPM3lPsAa+ONa0
mgagPi87L+E4loBVOXRLR9kp3MFL3jjgayM6QZEOH4cCR9pre2utHalWLo9FHCQafuXwgyzVMQZn
uD2fPQOBlvWo3svDujR89ha1d/N8r1UY7RWrkeb/Nl2Y7eJcfpikVOJDshZeELHM6OUHoEzu3Tdu
ctWGr2yElS0maM6xeWTCCWvIy/woc3kM3FpIIMeAf2Cz7YKapIyl8HCCRBRmOPq9doKdeq+9bmvh
FJ7D6eZy6B+/XOwYnvNrgxGVvjwvmuXFFZ3mI39JngAIloQN0dib7xd7uIVPmyyroL9TRFfXXNhC
VQABuHQuducIOIiFZQB2kHLIH1TFOdu3VRFcrGB0lFtc3GFsat607u4EuOOhfs8kUrTT3DNu5Hdl
U+TLynkt3mH56gXLtAyJjskXMm9/txi0G2laXay7iCWBp77havpN172VwyvIy7yRqUNWStjkbl0v
LdjXh/NDP9qq7p3qh+hWH+2EEIm9cHeZ7cbFP7sPgY1VTyFrh6f7JHPL3b6Jw1YLknzHc8aZS6vD
66pt0cYmhWM8YCRQpzzTgqynk2M9jFyUjC3KIXpp069UG2rFYC7NL+2uT0IlciwnDYQ7dXxo0Bh5
8rH3m8V5i01PqIbM3c+IbamQHtubcadR1Qb9qqCUjGysYBg+QiKE4eSdva4PShyNrA0aAsPJN22I
2ImfRTAlSqXSDAkOOhgBA8rlvMo8MK0Gz/izU0wkUikLy62Dcpe+jQud/MXGma+UrhtJPdRLAMxK
pszwJ4X7h+a2VORNtTcfDeV2qr8o1aoUt0l8kKfVXPiYDAzDXSzfa9mRz3MO646PePbqLWKYt1nZ
isSgAKSqu3QpExsizkFf+yfsxKCOPSS+5o3yelpqM4/eVffmkxS5gmeuL9t0gbHWPuWr7B15XBEz
cs7DXPWITS0+5KO0bb3yNo6Dqb+54pSOdHe6Sff92ZsETz4vEww0dIxs8m5B+ncmeAyUddcAUV/M
fi9jjYR8aD6avi7t43ZXkjByL6TwD9di6Wc4lxZh/VLoPkpERVwQjXSa3PipkMJ5rbFqEYuMrica
YbHt9jVcRtHFQ6YfbL7ku/M2TxmV3RitDUteJqnEzl3zJt5lB4Z9j7kVJhdbIg7Ibb+ooeKpvnHo
36DPuIV3bkCT7DlEeZLZkeYp5kraFEtEHYOfY8sXyHWo545U7uGRZadlz1wCr+0qqHW/sRbWsgi7
Hazl/G1U3NOwJguiOnsm5nUjbBFn8DRHDlPhWmK3S9WvFtNWcprH8haDBYmB20AYXLstXlC1GA6h
26dtBlnb1g4awvqI8ZqdrMZj7jKsGHRo884l88R21TVHyP9ZHBpPlJybuXaTwVWmTWduogdYUXY7
eiiTrBjzAW1hAJLzUdVVJx6Z4o9rDTgA8h4GD9kWm/QsjN+SZf2FhJdXRm09zP5le/Jg+PA8Zz+7
H3Fwzl1hMaNVwcJAmALmwUP9Ilu+XIXauKh2FlNCXqDcFiDmAd9mVMkLc9Utri60aNoWVlg4Ii0i
AvetIPm1y6GgvMulHW3F1yKw1si3smX1YO2VJwPU7a4df4F6/aSSRlKMyt7AFoWAmysJ+c/ksG9O
T63i6CzRo/Qac9sHhYPyhbFTf0y8Juyxe/2V/xOd+acOjitfgTBZ4+Ior7+/spmRmKeevjqJpVuF
AORoMe8hWgSVn7rNw58QiJ+ge19RpO+7mO+v9kk6DePpX7V9olL9xSf89Gy/WS9do7j22XqycIKT
HW0dryi75JmyYBPdsQimZVc7w5v0lgqeJbnUOdPeWHQPvbbpVow0tMZVHsHb01BZj88mLkAELylu
d1dy4OoHgsX2lv8MWWkRLaHQssZtGCFLfdtQL0ZB/c7WEu4gmIn36U21mjW7/8DfkYBWykfNLw/1
7TXCr768nvCQ8MvNxIr3B2944WT4gN/Db3aHfsscxTmFvc94wLfu2FCD8yqd7HEjoTtF1ohUzSYu
j8n98G6+NM/xc/wFmhNHElOmbgt3R8FsC1O4FzF1dCqDBeEepU1RRZGHDBb8Hctd/iUrnSK90U1n
WitutbG2unvubjpfdyd0otNypgN+ivxyfXrJ300g5s4vOICP1rN6lIlCEWyLxvTsyvtkdPN2wbnP
fpfu2/v+UXrmACSw2bsshxdpGYWo3HYK7KCNsDU88Hu35Ghq/IunBPX1tOtcYrLvzdI53eC1PBhu
Xu04CAyYLy9s9268zqoQT0rspRPmU6Y93JRPUM0fY+4EuhyBk3y0hiOVbVIcbEFZGi/SZF8mSnTb
wGnfdJWPcmGCTlw9POASP1BYC+8J3MDetSjCnAYHzMxp2e5S33rqiUYabSgc44M0UxoEk3qcNLde
nkq7O5pXc8Ff9b7SdbH+vRfoMwD2bzUx+8nr+5s/FZ6t+CmAN32/WXT/sj/VTxq/76742fz932zI
9dXK4fvHDWEXfyzMIyQ87j8Htn/zxwIWYrMo8BZ9kQ/xa8WLmj23/K44P4vDHeVRs8XRQbKznXKT
Cn6j0C3AQbJ7UvD0MLkfWideozc7Z1eAsAIqkSDBOZfau7LW5dW0ir/Yfbe7BO3HxVH95jgPe0Hb
YzZeHGDDZdRpvd0W9ymBVdcW9+/vzD/p9rHHUqBOfx09iJ+RzBNEn5Zs2BQbx2oLg8T56l1lOf1W
C1OvH7x4Q8HtU8J4BDphA/50tdYxnd77lffoT9AObuVreiLYKsfhp1HE37fspOD49Vt1dbP5/mv+
athFhCBuysSufVrX/7xh108W1JWbfg3dMDC8+cFwTZr+MOw6PbZgoEAHjSuXH220adtFBpHaLD8s
usqi3UBgvqBjLR0RTR+NbOUMlTvVTiX4OhLFGv8aEQd4CNr2SK9uU7GV5D32niRtoJFO53Vy8ah3
tSyc+9uyI+XcUzQfUsbIZL63U9fijFrDMI72aRlA02KHUxQIuHYEfPL6iwX24zGM7gmAVdMVBRxf
/fSMv/mi/maxbPhgDLHmS353QzQG/fZqtOxuPTGgRZC/mJayT6F3lx/LNviVG+PXuJHvv/DfrMSY
Aeom44RPNcH4N9syUiMRynI6bc2lYIWnfX5TX1b9oXrm2dSeCs/3PYdTpPl5ZBvG6jRvBNxQ7gQq
gyRz//4z+ooy/73b+rS7f3M4u2aj9jfSihFyQExKaeMQQje1LAy7A2mmSS4x6Jwfk5vLS3xy2kMk
2qeA/cE1dvAUCrjDJ1vcDoItLayFfNP+0ub2JxsG7wk+abw5Cm/rV1vtPwHSf/JJo28DDiM5UG16
O55vS9Ez52e+WPssU7LQYkRepHzEl63aHJr6SfKwAYkbN1mOnM0NnMy//xglYPEfXmiLOwIsR2/H
TRqf6sy5j/AHqfBVa7zuw4qB6JJ6M8RetjBLrzsFEaEAV2LcGh7UOV/PySaBxwD/6rzIdBwCw/Hk
pXLQvUC5bRcxaY/LdqFfUA9j2HEjXhzIiTEm3ehGl0biUjoBSopdZmvwnhEhP5WpM98TFXfu3Hxy
RdMRuBxe0RQwrnlxSk97Ve8AptLKG1/K2L+A1kkb9QPZ61D65eQaBUS4EBMc/mLJk3w/36bgWLpN
cReH+fa0npf12nocuJEb/gpEs5Md6Y5gUnQF3Xai9d4PA+I0OyPX2wqsN2C1saA4cQjfLm7bxJUg
Su8Un/kyX5QuhfpkJ/kTUIbq8Tl6AEWBBIZtikGzsTIu+JKEmD2M5qo0jvC9tcFBHxJzMBWu+gVY
q9pW0OzuVZLboiCDhyQ6pyaMpF2Ey0GxTohWrwJQPniIEXVvEsimW4GyvAtJUO9jy5EI0bj4ybC0
7CiwBB8+tnqQlyrYEyJrAPgeEM6yAd4QSCaLIbP7pbikZYtsEbKdIxfQR2x4z8Jxquwc1wrL0eUA
4AhS75t+BZveFTs61BTTtQPtrdnqKA6grIgAbA7WVyr4KYQPOK+gn6KHUdD97ClrKYz4AzZApB8P
7rVG7Z8m++Tr9+zPLXvv8rEJz25xW/MuDAu8Q5stQFHReFgrXSNQyLAnJXVjkntgIHyG7kHgXdhM
rnyfe8JNvVPvBszr0hBnt9fOyZ5gWjRbpg0xAzEfIryK05zhn9xmc9olT7oj9m7xFN0r4QnRHsYd
iw7PtBNRLzruF67UIQ4Acrb7xLGMAAw26wB3+U6SNz7d+dg+KdDscUSye04Xy9NWC7hfzrQsjuVy
OOJeXbiar7iJdicgrX/uDwXhaH1wwi03lJ10JXHRI4rp4lZ+Eb9Gj+uB6Cikn5fetCp8a3VeRIdh
baGOIIF4JTpQvnfiC2t5WJzfsTbIw2ltEKFqtzrIH/D2mQ+Iqyu6xK3l4+S+EJep5QgP6RIvmi/J
2wyU+KU+Gr7wqmV+P7joui9kK9MtYWFjOeK9XDn6dEXl5LtqqYn2+AztjewngAT88+/iwwWD/8IB
COgApUfvclsSXVvddcCJQefPPqbO26D8Qp/jKU7GKDKx1xHKFyeqbRh7dXJFezSsAbYCTNgtSNXx
rQGoCZEUXASIWo64+Rq3Yz3yJbrxhlH067itd3nYvcQrur3e0zfYny7T+8qTMLDwy3vEvYtuhaWF
J1W29HZ5koPLo3gjava060EhnOJOeTrHbiWB4OCLanrGGoPUM958wP10bpZ9WmcLfZk95ktzUT52
drSZDxxQ9DVu7fYejhxzcE0VuKzPvNGhua0Bu31aF53biV8ux2sUqiS65kEn2LcLxiD6wPF2r/nT
cdwYQLEHYoTKLYIhrwqQy+oLer0t3dKRLnfcT8t9ZgJx2mkwLM8P6rBqY0oXqla3uQQ84uDkE/kV
9g5I73wvbuJn+WlYLZoDabMLhLQXw5YX16hoxdPfmjW4h0lJ027T9wqM+mOfB1oLKG+6Ujgd231/
z7YVSvZtdzfR9CX3NIgt8xSkTlvd6e/l+2ZpPOQArNTYhY/0TQJ/1jzqCkdcCA7CrI94o3ocWz5o
7nRsgLjF60bbLIc1XXR3f9rr0H1vjUfATCBKu3eKzekufegfPtCQLpRrIAXL6LSmDpOc+XUCPgjn
m5458UZh3L9kFPElfm1H5yN1+51AgvsMOjltJK4OH9Zc977V2vkdjS91D524ix3SbblJ1/0mv0u/
Bln3Pnm8vrjQbs6eFWBSaLq9Hx2F4OSJq3kl3OrsURnEWT8+Rg5aitMbY6WC731RhfH2muVybVA1
coN0h385bT5G8K1Vv6pW8qa71wY42I70OLKJDrxzs/ZEVrkX30d3+oGhE4PPsG4WenD1653C5qDy
VEPeLOmhPmJhZWMBck2USsb0Rl1WW+rP0FoxfOD8Sy9IKmzl2Hsz8xwGXLcwvxNHPcChJT9pYdK5
T+CFTlH4w2OMsotTMrs7PVqcSd12Xp7XqtPwrZApODtoy+8Gv7/vD/FKat383lroG5Gocy2M8qVR
OLnpAPDkNS8Hv3JytJDiOq9d8zGKRfeB+1pDbUmGghiY28xJEXl7I7lUi2KZutKiCEhz5m/iFONe
jsnG0hyL8Q34JXOtI+/hDPqG/QPr2r4o7Gbjtl3gbDE7IqmHyKaddBfztqlBy7Kmzl5Pu8lHF7Id
bzhoWdBOcjC96a27R9e9GxbZ7XlxdfLs8AhG/ISDaOw1STjfGamPjoqib3CMYD88KCt1vIZ726lj
LrT1tLK8/nE61K9Q/tNsSzWYDb7IOEYNiguE2CWFa/MlX8bedEin5aX3L8wFXrOPPkrsPA4L+U5V
HsyM4oQdy5+EVadDx/D7em3goNSvsrfx60numUu8l/zCZ0ZyBZjQcMCut9sUpaEvkwKqO3LmTitx
Pw6hULlXG7tQxV2ZnR0gca8g0+LcOL9WtY/ts8Urzj5KdJMX7wHzVcjoOIS1Nmr/Hvv8t5K2snRK
kBrb8t5GNwlFvzYd8xj50fu47321XcjMOzhf2EiZA9zrUOCBnKZoCxQWDBjZXpYFlVjvZFv0BX2C
tRqv3XnLVHL28FmcWxcNEzQJvQ/O9R4caKq347ran7bqm4b/NDfQuYPpFGJosbKBY98mbHJK52pM
z98bKEd6J9kC/Jfrprj+Ca52bqAfh+ojGVQn3e6QgTgGczl5abbILpijAGfrvRP1gdi6GFLBmgVL
R6yQ3ES7ehs76srEFg5YrqRMxOZlVS6QyvjdsShW/b5Ccp+7eXGjRna5z/fKRwrW4BBeuB0X2RIu
9O76X0OAC1DsNyF4N+/6VvGKYad43HhHquO8OgfWsvGrPbWm7MkP2xy4HY6IV7/E3D6mDva0afyH
iNHj5BC/7VS+5KV73ma/3Q4eezAbaOWKq9Y5b88vjE4b+4VvxUdwKZIluSSI4pbR7M70uYPl2WmZ
ZyXko7nX/xE/Xh3TIdTvp235pC1b01GeY9k2b5Vgus/CBoFO6vDNTpTbj/k+C42l7BrBxROkQH7T
luaOR8O6yROXgeh1DCNuc/1GVpyrRs8MlReTHo2FtrbuGCBgAXwKLvDALZuvI4m2QjCQDIcOZBu/
Xy1idKwE7NNNwTSxtq37mZwh5FcUy57ywcLQls1e4eXCLbIAFy7eZDzihmKvQzBzlDvGESZH3pna
EdzURmL6pL2kbzwqAoLKh8bLQgRUsd2E86p+jrQAEYe1Tx+yje5ZT9lyOLSYr921lHbXqQpfUklD
LHMEPJmPrF0mIWgjAC79qbPVFY9Y90V/wg5kW5CLPCZ2DO/eHzb9PjuMr/qqj4ITlRjKBiADBq7G
SrjKX5bX+48eTVjy65EhmrXI9yy0iWLJ7m4JxeIhVC5SBoQ6K3UtP1SuvBaY+q/l9fAS79vYB7S9
UHibTod6Og40fjJsgOFG4NAagmZvfCTFQpvs8x1ShIqAhVdTcqzeVRmhH5gPFXcNYmkaLXe6Ox+u
gZsJ4/KantRapK76kNwJIeVqESQH2lZgkYUcDE9ZMGzinUENGl69qSM43Lax58IunY+b4yOxJVBd
cCIPYzDa48GLtqUYVMyyLpvabddzEG0qw9YW0fOqdmQ88ByoXC+4ihgcuWwTxmbci7vz9QUxPmZ8
sRYAKcl2cqhc9NtkJzhKMK6LpWhjC+lmthBk1y/8Jb8dFyWxiZpbBIBhYc2MSDlmQcwyQD7n9M7S
Ws5HvsSra/+80l9Lt72B4E5vtpk81jfP+OF8yLwkLMGz+rB26mVyYDj75WS69YvoMpq7ZY63GF1x
dyKEgxHwsIHWnj6db+TX2L8b3f6R+aP6Vu7nNbS0Ne5ZJjMxeI+3ebXpF+cb68vFM15UP3qwlvoq
eqx8eVW56gpzv2M/II24zY2PC4IOzR3fhfjBuMfyhaXc1259B6Vth3OaPwSnyUmhITMT4o0+Pdc5
n+m8ZWMk7/ypekIq2djCh/HSL0TZVpZgThpvVbscgmrX+MwJzdWw5eUGe09u8sHB05FxopZgO2bP
t82twVG9VRqnpZtQlkJPSft0eea3TkGTvqDat17N+fpz2DSbd5nXWgcAs5mRX9gCLPQ4jhCgMrXz
HbwJB+R/CmQWONIWj6MdKxLohfN6QP245x/NAhEnittdhL2O4FRPclgvr/CJx41JmwZX0iMWHsWS
PdG7cCKct/VS5M+o6+mF+SGVM+t6+sKefN6wuYkhV34yH1I3Toib0sPTXXnUw9y1XGR7D7w9nn4N
ahQWSK2+wF75qHldK58BQ7+7ilcPwj7bmMyaCedB+OWLLo8b6uOLzPcaNcCtkoDKZztLniZcS5Ap
XsbYG5oeJixOx5j9FzPBH1IYv5q2MxKEsQuAYnxGvf+DCTg/wYKvvuekFeOdREKc8ons91PH+ohC
+f/esd68wsufQDguqaqSgTsvuVGfuGbfLOsHX3hTHdpRyq705cpV6u6qwHQ7ihmq4YVGR23el8vp
mHo5+nik03SC1V3mnnzZKV/kj/JG9YpjFeChSAoUkUF5T1dDhlwYhdFtzZhr8nQfy8JNROYcqjbY
VZvcH56JKX6v/DoYV+qNvPm4TmPFsH/oICbtSZvclCvjKTkU28o93/0Sf//VA/j0zP9lr/kfkeGv
3vZ/e+CfwLr/nIH/3674Cf79dxj4X+foP64qLOcVGeSf9cX//xNc+s1Qn8Qo1/D/MUN9WPU/uZpF
cpQiwZWXP8toMEz53VE//ZjpCzAzsaVuySH9CNq+jAh3FVz6XkhceDQuy2Vxsmk8Nwxt510FgHHb
LKYXiWbzdhxsjJSLm+ljXsfv5Xu/6I/tXbqzMjvbJBuEy78Cb39y6yhDZMQ/ULLFz1zX//Hn/2Te
/7sl0i/8+TGwM9Ur7eS/F4xsXuL3l+LL6TuXpb/9vT/0IcpfcTBCUM38xJBIB2RE8YfJkvpXS2Xb
xEmPkQD58izxbyZ7ikoK3zcnvT/kIeZfLen6c4hRRR3yj3rsfb+TXC32NPlKZDHx3iBV9DNl+f93
fDDCmE+LXeFc0w0EX2je0M18HoqZxdxVqEhNV9BT/UUSrNP9EOGRamYKjm6F2hDlM2f5akqgZOFJ
O+MOE12B6uSMTbRuXg7MMwGoLG14UkuL2lKhscXK11rg4l9oML3SBIsIqQXEa/VndINwb81MThgj
62b2lJ1NQ7ZPyVx9qKeqe85LdXyUGrUlyjJBGo35d/5QaBJQ/qgpNSYNdQ9fUYpx2Lj0RrpGLNmv
ZJwIcULFyNWpZ3G6LcdJmJ1cjxCrTkmS0TYgoCnX3WjOMrLFIYPPqxTz08msUlAY7A7AT2NhOEC5
7xYnUU8+9DYCWO8N3Njjs9Yj9dF76jiiF7Dxxj17U5So8M+dKRK1OxJPmk8dIwmSRrG6qIeVKuBU
HTVnzW/xktoIIhiHoi3aVIX6gahzVHYpauBdEZ8iDB1gcEjnEuN4JW8wkMaa9NgmukVJpwviY3Oa
oAfjiYoPzDgxn43Mc1QwugfBj2FP0byZqrY2BdxxhaqpVxXO39ukj8DgpO4UdgPR0LpaZfuzyvPB
80ML2xaNph03WeSTPzsdS1GlFRBT8w5XcHmtqZBnpEKY3zH7goTct7iXeoMk0SZGyXh1ODm1QN34
wJj3YwNbKUku+s2U8ZRi3pK93qXTfX6a5W3bNlWoxEn1oFRlebJj9XTB81F4jS7tJdT0JFmlPdDB
hHK1gogrnG9IcG8njAXQUrWNkDyPddWQ3lwLNPZpzHdUiOVg2qlxubz8H/bOLDly5MzWW7kbQBkG
x/QaMxnBeeYLjJnMxDw5HJPvphdwV9Ebux9YpaosqqTssn66ZjKZXpQigxEBOP7hnO/A7igJRyhi
jWEcOG23xoHamLTqPbm9Q57GdOJJiN4zKu7TFhGNAdRm1835vCU8q74tMEReFFoFB7MQ6To3aGQA
/bqoCqvgBn6UfJLxDAGgcdFuSr+7awwwYKUdhYyWovYss0VzKMdsPPMX0PTQWx0cWrN8dJM0Otlz
ClGibtnjmmNv3gDJJq7Rl+ajmgLG8u0sQPFEFWricvb79Zgp7W16srbtFeweRi1pAQ17M5ZD14EN
trqBvhdw4ypJhT9ctZ3qlr2IMoCJ4aXoqwNGdni1ZauxqBkCbiZ0xiQEyO4XhruqjVw/GrAhBRgD
h88oGCHwrKDY9i30syQ+FW1uooruB9tYY71l/W9nZFWt4zlx+ld/JLgBtEtZIEOKWrAtbmzemXPj
2ZuhyYz2Oonq7Fvrti7zzcReCkvVtd0mAFHwCB6juim6lq9/qpnogVbJTnAerXe/6YBQORmxF6vO
nbqR77700SS4yr0uDIGEv6wiOMfK10DoyeRY5RrCfeHP3pVs4nhjGcYAKFrP5x2AgZdujsRtAXhj
D6clfLQJ70pWoQzpanPDughzn9FCLnvzKR4N81rM5EcgdJDxfrbtrtxMJcwnmTX6NrMdyObZnC/e
b0yk3IG1iRi/Hoep3NixrNS2jXL2Id7oBtvCCOfLGBvV7WTnWBiSPpWHEd7yWYfe5D4dG/FSRmaz
CW1gXFPsWGi1h/y66ezi2U6q9hZ7I/bpyu221jC25yWO9BfP75x7OZfxlYOMA4V9afcnwymr6ylI
dbyqhjDZpa0bbkoEEPyhWvUvSeZWdPDgrl+xPjNIDJSOftKx/ZM1BXihA6vW9lHQopn5+PcfqsvK
7stqbEiuREy40puOcXG08/cwAPfu2Q9FwfWvJeuPDu2Pxf6Plezn11oq3R9ei2sI2B+2/O24NtdQ
nDfsufLtTmw/FkWGv2q+9Ew6ZMDEhC4YlPlPVXCfy1shHBuM7pIjCJ3XNz91KIEshs53kUaxRyh2
Aj7fqtgwZ1y7ry0rZHOdsyT792/b+lzAf7wmaGHkuabpBx9N8w9vu9Z8pbE759ulgGefsmbtGpyx
E9gnS3v/0yTuz26jz6/36T3qohd5IjRhpMVqM8Sb6MZe63syUAgba6Itu2h8G/5GMG/0GOLtP97u
f7zTv3mnF2fxvy6Ff024UvX/Wb81qXor/pk7uvz8HyUxiZihaf5mmOaL+qMiFq7pwRVllkBM8nJN
/VYRi19QzZgWmVQERIbEkfH1c6QseVXOLwwe8LkFArs1ZmvY2H+DOy3Cz0XxonECVuvRUYWL5X65
0H64cDNXqHxy8mHj2p3iUdExuMznfKXK7h3MysJRhD1HxMNFlYeMwEYH7SwxnQH+zq3T6usZdtuq
V/OLSMOjK/PXMByPg3JuQoHmBCb7Ic9HBh4F2ls/espCFzoTVCVToqWNmuBRzYqdYjg9wGB8riR+
i1JoFzUtE1I/GOmHDe9oeyl6q7DUQOJIjR+7vt1IaAHIesubJOIWJ5TjWFBDb8KwvJFjwrNS5igk
EgQPACyLB5M8qrN5AgtWU8msizYjNoAzeVWVbHajDnWCKN9LJ9GI6NzxInEYCffDeJ3kQKhmbaLo
aVpjNZkaMhCuiCRBUtUxbBzjlvKNQXyoQXRNfVejWyrILHUVRWaS3FiqetQxKgA3RWdtlPV11GRi
a3buznBbEFs22QimeduXMwOgBGOIXVXbckLqEGMBKwXbkHxJJWiSqd7qVixZG4YmucT7TpOvT7Np
osmU0K0hCXqndrAIRapRz+gJCbRtNLdprp9nbbDqjrMDstaTGOJrBcBlFUfzyQKFjTIIObczMWxP
7maf8MeIrCLZu6hkrA55uVxsYK1xq7Agr+uJNyFHjGiigQYZ2uuw4VEaFM5TXurs2Mv2TRNPvm4t
2W2KMUT/YDIQ9euZIz8TF3OQP5mqRZNB8MvaL4ZwpWLTABHldms99nz2QXBI4S9uii6uvheUDKto
Kod9KuZ+a6Zhtjbn6q6r80cbPM5RpewqjDR+HgtEgT6kPLJMQlYkDp9NFOgYiF4VHw2bvGOYV4x3
ffJoMgJhyn5w+XwNh9oFAxH88HbjpzaSSL6yzPVuclmdB+aAYMlEE6MaTCNtZD/2/UQcQFNXa3h5
xSqoR58UghyatYiYA+ds9Q2dbt3CAFVeTc+liQQoTB9ywo22DnkVjilDGpASD1nBrgU6HHtDF6cg
OK7blOgdgJl+8eB2PgQy6aAB6PURgunXRBgbK4B1ZJKuvpWAs1d1NG+apEaMkhAjAwAYCFkN+DZO
qpu286sL6g1MQJNmfZo1N7mHxGfo3DfPiV/yOSYpsuvfnar4knkMesi9OakqfMx8KlU/wDE7zvO0
L+gyV1UATMya0mPdjA/mYLzJsDiWPZ+Anw5Q3gZCzBJzP+KSoKo+B090Q3AwoionwLA4pjewcr5w
HoH1aTcFUL216wbXuskOisYyibudrTPUafmFwjWok+E498mpNbKzpqnu5sw9ZgXGVd761jQbtept
Zx+V/SsAnG/W7HxVNosk8OlYDBjzF6jyUlWdWiKl0HJ235w55L6ARxSWtlxl/nxvR+xbOhgE0MWO
FozBrbBIWrX5hOIS8C4RM6vaH744CX1llobI5/KL3J5uSbenIlUVjt0OVUccjl8L5d7OstzbVX6W
0XcHJkDIhXzaNuFFL4vLxu3eJ4M+mzP+dhzSU5YGL0FQHCiCk3VUjNvYYeJbhic4TlepX5/HOrgY
DPemTwpuRYEeJg74hUE1n4JiAl6egE7TeC3n0D+RrtUiNsJn3CKrUsGrTL0vOvNuA4/eJw4kdjP/
xezqe3uAQRvHV8w7z6WR7kfcRaXVHGObRj+JssthwgdpuAMZfywK08L5XljdcR5MqKQsI4sQrZoi
e66VFwKeup5DpoOg8UrYnGuyMGrJeiTqjxAy+B8nOzqPpquws9gGW9m6z6LvCk79QODVKjeaXdkY
uBZ3xqZr22M+0DX7RFlRLDuvzZx2G4MPLwVLe1bpjHCkIDxybQbrMK38U1ghzZMa0kEelJztXfqe
pxFKtDDzIMU1N5kVop5r0SlUDWBTiG2kGxmNu5ZhcvRtBCFprqat5RLSWHEu5IV96Trztc+ZubF1
99Z6KdZVL7qLbHVm1RHGmNjDS5u4JTA0YkITx7steimRUOq13+qvqtAvURA+EL5I9ojLCQPWGd+t
gfXGtvLzclZqJ1osoHPky71gre+mGJctE3DukH/x63g8OA0CyXJugNC6psa+zMSitvSDTYeKxZMn
7FzwsXUyUesUlPDllFnXft6xoc8HjJ9DYa58gKTbzDcYD+XlTeSb6bHLLHKBev4Sr2LD1kM7HuZo
l5fmVQl2dzvIOt3nYzLysJpXjo34RY3F90KqK1/hlGkGniCOzh6jyH8HDb1PbOORdCzCUYdIn7SN
8B+s1Mqo/QOxicdZGk+TNewokxOcNmIXupob1w3Lhzhj8tTO1gX+iuSKDwzBksMnk+fFyzgscgzL
e81DEr76McUimro8OGebYUKBW9pND/8pbdW8IPFJRFnG/f+usl3VxX//3+FN/ljR/v5jfxS02BNg
X1hLFUpeCVL9f1S03i8WFH1Blelx/5neHxUtaSk0Riw3vGVxBgno94LW+4W8ScfCU+JRiJqsFf9O
QftnafdHjArMG3JZIIWB+l+mzD+Ws84wiG6EO77liGmfkynIUDgBvg3iUm7rIjR+vVzI3v3rvNdP
pqdfXzB0BZtASvyQGfWfXzDoB1VbflnCuFFnyIazHSvAjbEPH6MvkH02P3wdf9FeL23dn7trwZLI
95eGwmfU/qntS+tYxcbI2yvR5qXUIm5w2YKX+/evsiy4/ulVYBctX5TLg/jTe5oDYyzzqS+gUdfv
1ZBtJMdzUfv3pUrP0/JnAJM/tyAL1Y3m2AZoBi8oYDHwyfvR0shDgjcW4iRjRuLzWDEROvXv39Nf
vohDo+V67I0c85N5gkbOJrU1L7ZF4lQniqXwmvxK/9fG+F9eDjZX+KePjvfyx8uITx9dNixXn+S9
ZPaKYlagZsnWut2oTWTtTRbDET78pLibcOsnOxCl0YVgeTv/dAjysz9k+fcf+jrtFkkykF2zhYEe
H6rdshZHO9eeFuskQ//1v/94rT/feL99iayR8FUsTWnwKRJc1gAFvTgpmTFZO2iWyPyyTXTtb2sU
FZRiPIb+/qiJz/qHl/z0WXteP8ZS8BYX7Mt0367rfb0+S49o0fdY01AteUds7YTuoMXtf3KP/OX1
5AXcIoKlCPiyP3++rWMtUai8X9226MumcCR5ofjJp/pXLwLpD3YYMViMAz7d7uHUD5pGCz+INIc7
qRvkR2Lwf3Jr/JOMYrkpAB2yCXa4dqEZfX4vCa1GXJXbxCH1KE4a6BBuW5+z5kAWXoyofdzYo15O
+2Njh9PB8KDzGeRQtmu3kKwLCuYLZFro4X/7p326bZMKuUliqOU7ZpaXHto9lpyV/bVExYbS6H/g
of3Lz3whaVHf8wj7PD302YYA+O/KrdwsHJ9qE5/fxxfD2lq/1Nh6f3ai/8XLseETMMVsk/nLZ7SY
pm9SamZb5I7GjY8qerZ+9hJ/cWuyRHVAIy3Xkhd8OgqUpUXvaM6k1n+e5udII6aTEUzWnzwLicv5
59PPB3bH+NVhNeN4n24KJ8ozkfqVgClj4CipBLiZDJ4CPTeZJFBxySfJe7YsEKM7ew4OYjbUt0Z6
CabXXrcHtiHRg2jz/MHKZv9qACbdbSvTtV+ILS3ugyzvbqQ7YZFh0dedwtbQ32a/ALbiTqYPVz8c
nW1mmWjcw3mO702T2LCZ/NB5lRGvYm06QXDuOlcJRWyny/Y+mRsGEslosujkL89vKgJAkB3qTH/N
yFu9dtvIeI5LoLtrH2Z0vkpklNw3kcrsTaFSRkyTyVJsNU0TWOTJmhCUZY24UXbT5SuryfkRp42I
3waxD+koJ33GWpnpbEDFSyO1WHCWwb+Oo+E1/VgHlKahXqxy6r93oFW25bI4mD92CL7tl9dOGDVH
IqrJ3O6WdYPXxM59tawgGpJtz7NlLaGWBcWStX7bLkuLsIQaNC+LjGhZadip10D6YM2hloXHtKw+
csYmtFaatUkF3fnW6lO89su6JGwMPPClSEa9FYS/EDDmJCFkKOH074bQJbEPdWyQUgsQnaHPspuB
LB4DZ+6cdDt2dfjSBGXQIZIPugt7CLHSuA0xK7xdcWf2oj9wC4hbtWyF3Kadz101DW/dsjNyua6v
imWP1A8mKyV72S5Ffco+ktwOJo/pWF307YReT/26lGpaPvHgY1nlxqX97i8brDrrJculkkSIVb2s
uMJl2dV+7L0cVZdMdVQsBFNBo3+h6Qv25hgU7aX1sTYj5ce8i5ZdmtFa40TmnlOCMOpdjbllSe6S
VmuQRhz0PGLH2vNvfN3SrFRhSrtDrgHhzUtsWE4q6kNA+NxbNWdkj4FSJqQvtoKezpcn2V3etdX7
aAVgCFwSlstBu/eWHuYXHc7u98y1KxypBIYxnhXRQZN/dl6DumfZ5GUuLIZuYhOvDNiIozG3xC+R
N050y1Qn20J48slpquatiUo8fqOBHB3oc0RMkGNezO7QfWt9H9GakhhsWtW0/tqBaL+r+8kAkIVN
IbFHdz/zenvS7LxrZaXeRRZP7t5w8LPXiDkQHk7uWdpwbcIAx20yJgOG9aSQm3qeirU7i/iB4xVP
qjXXBy+MSTLRZsAmCGOeWZZ6V4PnXufc81uSeIovdkhXCRrZP0JTDo69B4J6gsl9HWVejk9et7us
MKu7OPXCnWH2Tg9bKcUw4KiRjAUTKlg+qGxmR8qnwH+t+7KwxIUeiY3ymcKvXBlVWx3g2q9EFB3m
yXR244iuKakyFvgzlvO1Ynq0c7s2WJlWkV8bOhLHafwIi+tzATl5Km91MCQ7R1Hd5W6e3NeR7G5B
9sdbtyViXcUwMNK49y+RBWS7OW8hQDGo2TCFMlZNMyXtRrPWIqFlHO38MvO6iI3qnLPNNM2y/Wqr
Fse3G5NTuHL9JLvow6K8CDIEupPlq3OrgtG/7/mu8QKAvl+pvsQKQ7rfWRulBVCiofgeDAylV+Sh
ZnsjG5fpi4+nYYyT+Kuo0uo5T0hgcUbZP9FhGAzOUnGTOiEALG9Wx6i1nVOqChTDCXkmpFhHGCbZ
e+39iG0TjGvxRfmGPFk27Oz12GjxWBXz9BolcX8edc34TUvyrgPtmWed19jcl02GLrsWh65ja+0k
hYPVQJBMjaOuZDIkZjf64si+uIs4mvKVWzvJJbFZauvO2kPqSZoUZpEhkl9nEaUHyqVoVzmKgzsI
g30yZIp9A2DuhN1Fp1/ToGKVP/pEJ5LJ5V20trK+ShUlx1LZ8xHdULql+6he6tSeNkGoiq9Bn0bH
sbON7GD1Dbr7ZJ7z54S5O9PVsGi+eUQ+XEmilS5yGN1IXwgUxo+mCgBcZdkg4u519z0aFU6dWJjt
F7f2GeKFTr+NJHa5sSYPJQa8fU1yp3ljGawvMIGVJCQluX81ZWZ9kmbc7+J0STKObczxVjXpM6fL
kvOsi/qaLXxeb6pwmB206y23n4wHni2oMzA/TRoCnizbm2JJZeorDVrQDQfy3ac5ba69ljtTRtZ0
YlUeHOAR9kiNRQlkMK+9i0pYxu2ShbduEsu+H8Ix2U+6ip5Gc6j2ZioiXKgszQ0yGMvwCi1XfdNU
bfZuDbq77ZekrHac4/PpIz7LXJK07I9QrfEjYKvVHqyoj9gth3iaXR0NeP2TovAe/Y+cLpWJ7lvY
hDtrSfBKpM1fS2oR54UX2+Vl5yTdmjmj9U6kdeBxnJYGDD5p3Ame1xkzeztPVh30eAa80NhpnClc
uy2NbHTNZ2vdxlwO98iI5pvGxL3dLWlk9ZJLlliq+2r7PYHIXGY7LvL86KW9x8ndyfrWq0aCdOx+
+FZUJKdYhI0Cpuu6S6Vlfi+XbLSuW2LSSIQXD5LDnvW7bJe6IU7fePgPl+mSrdbK1szPBtsr2zP2
NM5VsCSy9SPijBXssNZ0y/PUMfvLbKwxfmcpQMA6/0mv8Vetq+/SfztkxgFh+FwmkhtjzHQYJZv7
YQMGqLt8DXB9bPWhOhLEMaGNtzfgtPwaPxKmuJ+VqUub/6epA2xoOKJLqiItNNOHP3chARBbLWa6
EA/0WzmoN0D11dpsnLsOLhZLR/+CVRKZQVXp/NrM/Wef/ds+ewEa/+t99qqe377+93/9OPQjBhPu
1/Jj/5j6Wcg3HSTvIdrOj231H1M/8YvHbBbJhSB326Mh/n2P7f8Cyx21p2eBguAr9WjffttjLz/E
vCdEouGYdshU6++M/Zgx/unqWX4Vv4IOlusXULPrf2py4MYbM2ujnorAHp6locKTERvmo0scb7hR
5MucFwpJjztosH1RW0eXqlQ9NIw445DQsWdROMS+4yDdGAyqldG6kWp4UFYhQRkYuQtPwCeVrO8r
chU8v2z3E/MmHkFWUH5FcNKdVOEMwa6sh2SvYxa6AMajMWS1LuPwlJK/+LJo39q9SgPH2jeW9HL8
WHP0xBnoPg+tSzytoWZnXuUg8FDHDVVA+KNbPqfktZ0zGGRi35VTnO6Un0XuKjJMO9mmRUPJHdXz
TL0a1fB4PONLrKOIhxARcOIQ0gJdSj64fY1M8pSwR1cr4lUoVxpNnqJOombeWImJW5IOhIdB5YTo
MedvYUsVmTBnAeYwBW+JGIZ2WxM6cZtb+XClGxa/Q1rLlhO4Banuku+5IipGIpfLXLxK3sBLEUUG
8MPy2PaqyY+OM70R62rZk2JZTJScYjY3WdrFZ0Httm+dy4wjbOTwbSxaVqb2JC6slCTIwknaE6Rf
d9omNcFzNclr28JKqKcquuiLcmzgJCS5IpCqQ2oU98Y5nY+91cmkshWkEhL1qO6B6co2wsHv+SyV
S23093PesO3Q8zw+swC0L4ew7Pt9rhriW8Kgc6iZCPI49JYN2CUIGve7XGKu8U9bMVhPZUbp82iL
/jQPRV9vPNqkamOpkTBVChccgjoLT6ztFD4/17WeopCNOKrI+LLXdb3PPWmfValRvU7eBHpAAmat
kgiMcVP19/XkW9fRFBfy4BkGQOO2b9tNRKAL1n1rKmno3Qz3v+3OA6tpI5KPSZ1Mrw76X381OXP5
FhNndzIrMb6IsFJ3qanz86jxpy9mpVhvdg5BqCiH8/hqaLv8XWnR7korVs80asFDTR7lDaVhvBVt
zZ5wnoK2WyHylOZKRW507dlZGW/J0DJCpBKtuJpsXaGeMOuHwSzwC6RkNa4SXaldObrlWeHM8dG2
J+6ksfOs92riX4zK92+K2HSuU8HXjyqyN1/qWcbnsxm3p7FySh6gjh5ufMH7F6NHViIJfNyDhq6K
J8NK+vNyiqiA+7xnxd94RXZhzol9Qaa62FAjsGNO3OGmygJEGlFnjgvOqKc7GErUKTgqS/ndJLPw
exy3bbYqCO9bzonoMnWrmVonzYHrYjGjqmHhhUiGaNq2v/BM5B0rQ7l8p6UhMQKSRXlTdpPrrWcy
oL/7/VA8VKysb32dBxcs0+FeJOEAPbMx1YwmJZkxbWZSqUPRD9V2qCzrKSwjOo5gDqxwIxM5ZCvT
1slW10Z8VMLOjnTjeFktb66+hvEQP/JN43lm1lM85BZdF+lnanih16jnQ9sB4WlUhRGXfEax9/ss
uxQ5Ekk2zhyta1qBEHKUrN4LEfFrgsLE+lrk8FciaXunHBb6sz3MA5lv7sgd3BekKi0rclJtmgaX
rEjMDttvX96bhsY3OUo/O5o6Kh91znNj72YoOOew6GH2zvFZkfsTf73PwjPm+N76ui8eC+GP54Ug
MAc2Tmp8yZ0pWeBWY3+oW7bvTFeQJDiyQhxRoOS5mJRt25uO339X2sB+NgOnvQO2xBdnVeJOnDxF
YmIcHmuTXPLYbe+KtiJieJ7hE/g94uNVlodGh8XWSp+CPmmeAh6Ox3SOsYFaqJ7v0z4x7hGY5HCf
arcmebRZ9D5NK3A+4pJDQ9umbcIpUTqYYT0V691si4mQPBa829gy9WXGkG5P3xZF29o2++/qI5EY
tQQiDWmxGCMcocyv/XFYohDt9rr7NdOYb5/ryaga7qSc1GO/arJHx87BuzZkjF+SbbZg5Awz/z6l
Dexe0tE2gsXyzki7/BiJkgOjMPv8evRJaB7qkkA1pCXnjkavMiYaXLAtk+uwbtRG1VV1XhaaBKnY
rMgsLpPipum9uNp0XeTxuETJS4pjOl4iVgZcPOYxjI/YWfTAA7vl69SU9EUIeJp7wdlyN4SZ8d65
bUYiQZv7t8p18Hr2fTCchCypNacxvqeyhtSgkfHsrEF4O0Vc2HM2DANq8CkX+x4JEHpjMyO6jNt1
PNmTE30bTVmcCuQf35lzpBg9Q0dezomyXnsV25ccQfjlsqmvt54nganPhPSiKuZopbfxXo3GU68c
rcbeNmS9m+OMiLVEltZr5GX+CT1AeZlwcWODHs1zpxMhZakY9vQqEWl+QQhcek5eU0YHxoaenSi6
3OxdpB9D9U7IHvJrGrajGCbrWXpcE+uuhakZZU5wAgEH2Ne1AA0HpXFuZ1V+F06e89JZEoZRWpSd
WM95Ynsw4JPoO9HTsMmhsaZbmc/yrrP99Mnn/3ao2ijc1YU3cZKMw3jMWbFvY0iQt+bQd4egFLBq
Gz2Dw3atDO+vMYbdpq9SFAOmPyXXqRbJY9127YI6E+jmkOngiFB9u5dB0/xW5v+tWvv/txh61rys
Xv51Bb1+K97fuh8L6F9/4h/FM8WuLeitTJYs0HQXpec/VubuL7Q9Sxh7wMJh8Sb9Xjy7v6AjpjzG
GCVMIj0WK+rvxXNABI9J1cz6HSUovdLfEIH6iwjgh9ZrKZ49E4sN/7EXX535aXmXjk5pC04Qpq1R
tJ788cFXfn/eIMs5i6wcQiAtP0qgrzrJJ46VVG6Lzgk2ttHpG98vkytOiOgQpGJ5kNtnfUD1oEQp
tiJtLuehJIXShYmUkFm1qw3MyV0aHDXStEM+SL2b4tyi2OUST5JZb9uMp54UdrPugsQ8z5YU9zap
8I/nwcGWkToEPO0TGzpClwmxj+w2Wdcx3p1yHJ/LumR+ZzRPtTOKdSBi/WJ5I0dzl18HLbAImZwp
QCH0MjtG+eQvyJ61RNF+QctPZKDQL26qT0kVHa26f029+sIQ5a2lnGRF+O3WMPgLy/Gg/eku5CG7
qhznXHWYmZpcF1ueVMjLOvc+74ItFguqMnr6tTZBKGCjKAkvVfdxF77Ey3NNC0U+41C/E899kKPc
pznMK60JosQxsmsD1GsE7AEa70uDKAMJvqMqYR/l9W1MiDkzZ/8iQceJgR7RTFo2u8hwr3i03Ah3
gG2bq308hDeo4B6jClTb6B2Isyy2ixrMm3JFDq/9rr3UR7E1fjN7vYDTTOD55UxiL9pZdDgMXHMc
O3Zqeeuw0iUYueBiniTQqaAGiOsEj9nEyiVd2gpOXWKLgwqUhyNenWm8F3xh0C7fGptpICnspOe5
yBRRb2ybXMl1j3wWY1d1VqvyfkjStzJx3UPgV+e0+iDu8vg9tfuXKIog+ET10fWd67Ltr7w0v5Ok
07kiNw/+VF9ZfnJV+iTakP+bFzDe4pZLwTRDLjzjNQjTHYnUz3FuXkwF30Y7u9Wa56+4NMyuurOr
qLkwcYkcOolZYXTOM59seL/OL4cMv0avRlb3YRQCehmtLeIzkHRm+mTGWm77bHgjZ5vHK+Onm26A
I2QZai0IhN4UtffUZgiWfOo6OQPPc4fefKPw0Fsy2uO1l2t46Gk67Boe/MSQRtWRHE2bgrXrNnPM
G+h5iKycMSRHvZvrEyVzv3EcKofJdOeN7bfzWRY24uBKIATOmDjnMmDw7paVtxEp9UHYJnqTisTe
tlYJpzAiOdKQPuDjFk8gYeLRNmU+B2EFBWIR0mwlWfXK/omeL72La2qbjsD5dZCBmEQ0B47FyZis
BrV3XkkTyn5d387kZa9KFb4OnroR7QQX2pTOzunQu44MnzYDjNlVarQuizg6R0m3uA0iYsKzptOb
YSSfog9LBdvePQ7CvMiZFCNRC29Tr8pPg8XaanADoklm/V55I1kG5tyuijDgJkJH+FgXQ7xzsvxt
nvJ+bYahuaIa4nXj1Ng4xFmCVDQlH3jhrUkf595v8uIgyEpfF4pbzS2zcBUM/bzRkWOs3RxAnYFT
cu1rZzxHR4ffue0f3DqF9TarDZrg8cAJM+BTSg5hxiCWKubCjZH39SP6NwVLEj/kF3+Wx3jUZ1Fi
bEqWSSSB3ycCAExRzY+DSX/pSa6SJIGKNjhq3fognfz6pkvD22ggs35UMPBEjrjRSt0Y/Y+LgpT2
YNf47ZvwVLjGx2gdUf699b57FndNQ9KGzxg9kum+HzK8f+pocl8v0b7Jymhz8jn8DPhdWsAb9qz5
ItFCcGIMzSnuJVc/0B6eWCtrCN2rtCt4MhS+3ojGBFRs8e6UXSLWdzQ7AB+nwGSjrTem4tHwNRoM
C9C1ajrKatSyRgpZ3/DbU7TcAxTGSMq3pKRaWwlmYcmVfg+VYBdmd0+RQyiEXOSmfntkmvPkxBML
f/2UpCk0EOVdOy3kJHtJk5VFR7ZSwAHLxpNc4o7gy7mNzw0AllMpX0JprifXvmMJl69qz7lSA6OJ
NDAOqRoee7c6y6sOMM2EnkAqkrxH73usOMFTqfZyAJilrXJbZUyOpsgkqtUcW2rEar42zQmVV6aI
BvDzu4yZJrA0eFJ+U9+xx6JTVkO8Ilv2uZQI8ZPRcLdWM4zcKAPAdykv5aKHLyO/39Zt+9yGggyc
MU93Vute++SnT7IhCNHMkce2PEl9yeCm+TJ75Y1ZWif2QteVh9CSgvbebdxyVRn9iTLcI+2zeHLG
GApWk7z7Mnr204DlgNAdGT+y3Wcc52cEadFhp6I544lnEWBj3ylzdA9jxq3SW+mraWXXBhn3u7hw
H6pIxVtGCB5f9UgDwOPVkjYodCwA5E8Uw8r2MrUpm+GEYvTJ0UyMUkMzM7e6ZCuaALwSzeBOq+Fe
N+5VmfAk7HV1T+6ueIrdHG784hchHXjX+Q5LcQbwKznAFRREoO4bvzcJMiP9iCHyg4vFYi1sDego
4CLQlgdoDBHFwS7yQ+FSZNfBpBH4Iq4dcyF3qN3F2p4Ba6PwB24g0m+QiP8feee1IzmSpeknsgRp
NCpgr1x7uIfWeUNkRGZQ04xaPP18nlXV1d1YzKAvd/ayUOlZ5YJm5/zyPFTefrCoKWXSztepZXFY
Zo6kxHrxdlG54ADMXDL//BIThk2Aa+wOzo5K+zdKVeGmGvM21S35h9n43lz6sGclxmt4BTKB5+Wj
bqO7BcFuzd5psGWUdcaEE/cvQVddiZHbJw3DR0/kNBtBEaP8//SXC6rnL+86QuxduBXEcEjRSoLb
E2YZGtXPaSdxscyiyKXfRzvxFyerOvCi18q/pELZYtz7dvYUCtanLJt+zRV34TiZHyA43boLyPPp
COOtFjJLAiTRkdC/vHrs9nm8QDYCVO6nQJ/nmXSv0P8UTa+R/kkOaPZUctKQX9uIJzhoSaGmZzxd
hW14CObwybGA+OxoTjbKg3gaDIY7+MCbsVs4M8bSfHiTOmDdI4DMJwSyn+tre7g8Ogvq/FZk1TbA
JBQPlGgoi/ieMs7TbdCMP0fL7g9+Nz7ilbQ2TmzSrRmp4LMriruTKPleuD3C4B56Z+wT+B5Iuc0o
oftzSF78JZ7ZIWg9JBKP6IDJZyt71e6tgsy5sJxPU2wysn/ZklAZ0DjEw+a3L2acDzGNJaAeb8kl
hSccxDm6rEp5SXaro81dMJJLVtckJaVOwcHMb2ezjObInnWiKBy7RO48FFEVHYzriqtwAsylfxn7
hoGPmodPFlhkDQAeKzBKOpKmZNo2EH8rK+YJ7dP5zjHjeVhS0FoGr6uol8khtzmMnAxVDaQShqUl
oi2hqd9kKWC100spoh3dVHV+cBosR/hN13PE3h0FMXv43O29mStKtO8pZ3JgiqvIYwyK+JaMabnD
5/7FIRu1bsoz+PRXZxXPIFRf4YI3wU/jn8XloIVNe4gixnRv1tQb2fnzVCVYcyKiZRlBuD+nMNrG
DRnksm6QXnJOb0bazEGsQuLpluXLtm26FWr3M2HnVIhDGaJlh2aivkrj8uAiOuEn3IUY0qOv1vWr
XV+H9TbiUT00iZmul3DaOXV4AOV483XzPWWLx2lSvPRaHBgGN1WzPPoTsWDZ8hCrFk1weLbN/NAi
ZqCoqT+MCQt3I6MfTZrfjwkJymVefQ+DifYhI4bdoOTwnV+zv3UZSTY4ozDFifCZy/opaopdZSe4
0HhUxHTtJtgx5uBzqQbyfklBruzmcSgHzgS2ED+giQN0ffKUv84s5pzBTLdpP2PZZ3KuMa5sPDl9
TTlxlGM/nCD8mSyTZl1WnEBqqumazB6EzL6mIiZEbXR+TCkD6TTymc4XIKnuKZTT4ELEGDTWHm+H
XofeFGJ3Zt/vivJKForazK4jclVpfXRh+I8qyaybOS+fXeP9EnH+pTuKumrfJSVYoA9A9ClOSCC+
rCkT614F6eb3uvy/GhT4gyO7dFL8d8BA3f/q/m/c2uV1f8ED9jfpOmzzLEQ0OXqX3tq/4AHvG5yb
D7WFNPPy7yBN//SIym/kIlE9gdb2YnK2wBT+RAeE9c2nqgAyDl2qD6nBnPuf4APglf+CD3jQBGj5
fFT1irR0uLx/U2iXEvmNranMHYq461/zfp7DdZVh4nbKoL5FhxTdZs5o7nwztyhIEUCUW71U6kt6
LVtQUPQ05ylsgoQkA0ri+ausZVcM3jit5qnNGNLIWHjvK684pJHlDrsu0o33YwGy93fTmNukSXTN
ch1KetuygUd3jIf8oLOu/tLYk+6tMOo+ytxefnXpYKIzI0lYrpYushGj+ar0gZBVpzdxlDikAWdK
HIMusyEJdf0Zz5V5H8eI2FlLz0+q1N5DCLkQrwUAw+PiTeLRSy8SX4z0W6+ZgpclnaaXjpvuXecD
1rEalL5aVbKRb64ugu+xnfq3olcwfJaxg32X59m6jqfgyiqluHPTqbhqPZiWWVVih9KlPgvbVNPl
Cc5u+jZLD00sATFmK3sYmojrwYRN9Wz5Rf5SeQZoWfewAoGT3rndMtA0lGUuojwRE5SBV5e6Szc6
1VNnnZVp4qOFjIJ7O07lK5Ll5HYce/vg4Yu46wYDCebrfr8MmX6A0Opu22Zo36gWts9ZOFMokMrw
s9HW8oFayX4hB8O7l4lNTmld8clOs3iIZV2cAJiwHzl2QtniUotj2o6U9FR6fmGWdb6LksmHsQ93
F31w/RJyOjdWtcoUwHDisiMBnhQPS9Q5z33VmqexnJaHMsxyAB1PXI9TZ46zAY3pPB9PKxLAR35r
zIg5X6Xj6eHEVjAgx2rjvdOo+cbP6pGQDTOG7P/x9JWBdh7LmfVvTIfhQ9lGvsJDelutwvgBeWL9
GfgJttUoKpv7uLC8u8YoDJmoFlYYlMNXX04MWlKEe1Ol820BO0SMs18/p+Xob6t5oT1TJO59l3Ro
KKqxP9nCjq8LgiqgLQDYjr2TshkEs+PzxS7Ey6QtucFu5JTgUhZshHKj4lH6UXI3zma5HuE2kJ2C
J+SEV7b+Jq4n/Jplt1CWJ2w9r/QSTETA0x1frtyOlDHsuQ3UShB589HzR0iwrvf36ZSLu6o0WFVC
UX7HVRbualgQfGFectAdKTdLPWbPrV+Un3nRGgYuP7u9MIT7tGqJBFaC1tDRX37YPN1HB0zq4Aek
N9YiXA7WUA+vmTV2b1VcIKQNPbLuW7u4C2a1PIR1W5yWCSs4jpliXflq2XcM4Mk6dxvrpuoNdq6p
I61zoEbPcPTdWjpPHzjnJDOnPd2GqUVLJ+oe5jd3XruLy/ualuZa+KN9l3N+Hh2xOL/6oOmu3ERi
MNWUTbflKAiCAKQxQxw9ZiboUK3PRCcOLVI5P59+OJ0vbz3Mi8fYMtVrEWNN78nvYEotxp7/CLDQ
SkZxfMyqWsWMe9nwOLB24q5Y6mNXldObRkywz6O8ubKCOrzK0goBoxdnx97Q9dhUIGxFkRAQy9u4
r3p7+Wh0n3zXRpeK1tEWN5tq/DwAeaACaIqCCIfiqJqPMtTxsuct+gRMDmxaHc/qoXDs7twuk+TM
LfDN1w2/VF2Pgn6KrvkRtn5fsNqP2PdwFl6ihAr8PqyzObk1icbwF4gWgbLI4WzXnWdRM4DrnQj/
bnrKoiFHCyb1J6e1vmEa6z6WypTvsm37sweKFqyjalzeQX4YTOJpEsN6djVxp3HSPOeuL6j2KiOo
oi4yklB/gG720oL608TqaQ1C3FZvdJcDwxUqp2+mUIFNodig+PuScMJYzS8sgBJmwwUEhSiR1qBg
T0G+tpFux+Myk96e60juooVPcjXaMluLzrLzjZu5fX1cjEN5hUJIh4yqEcMr4lPDDVDkiL+RWkAb
23XTWSdCgqZ3WBGUkb3l5O5aFLzryuQhBmCVDnfgSznYBAfKS4Zd/ilI0dHubITpzL8wzashb0fw
hmRq2U/BqvZ5XtfzQcwp4cOMqXTLdpi6aNYYFhZWYqi6h76NnKMpQ/FYWfHMQIi17lwnZfsjtwZD
xKtfUsVaEQsD5+23P4NBkqkkmjya1uoCzjhhjK5UJLZ7J2NDKg/9fUhZuKhBH9J8REYywWXfdmnv
nIo55tUzKqv2yPSdA7nxrm78RQUv2umBim1kgQPlwpyie4QUPXJDX5QfstPqhdWCj3LqYu5UVmCU
w31UcrMnlU3/ZF1UkbX2KmehJbRqXcxwI0QDY6MvHvMo4JmvfWF/NLMk4cdOMcYHPpo7aClotG1i
Nf69W43xkc/+slbMxMwuCAz3LVzdSk8umPHC//gXGVbipDzGD3KA0vFJB5KUqLih2VPZ2nkzgqbG
PiUnjX7uchdEC6xkYMCUgVC8bl+1TfoS5EAZ0dj3r8wM6qmudHzsq8E5T3WjNpXpnUfhai6ImSqW
jM1tn/P7X4+cxQRWFJY52N1cH03KxpTjISbdOq2nqzyPzM8ShzGDkRXO+4DcDBBBpTeoGJvvcYzt
bCnno8l+zhVbepDrY9lV46PshfyFUirRqy7Ay1wj4H/Xiz/cxZasHqQvI0phTGqtLG1xWUp8R4AF
pCpRJo65kUjtToPoSaH6RxZKsDemQuvNRyOy77UXvvRTAP3vFvIlc7zmZ+aVudw4VUwe0rJcYiAS
NKlg/SOvmYMT54+HBHGMb23dms3ix/neQVx/0VuW4y5TySULfPbIdOb7d68D4szu0sSNNlNGmglf
O5b9wVbuTvlVf5WPllghJEcKMU0DliGebm+7dEtxn+SBc+NASJYrtH8+SG6Rtag9snl00bmOHLVJ
NwafWd6XW5m7M4RG6NTXoWrLl1ZnODegbnu5brOuanZhVtPQafnLpfMEViHetp01f9VsoSQCo9Hc
xYxmV9ALsKpxZ90gxbBecoTIV+Xc1o9Tpdob38Hx3nUq3FdBEJp1knPNAitMO40rEr+1qgC0uLx9
0LrGXVasQySVDCh97bOfEjjQeO62KIfpQE5fuZtY/baTZYi9j7P8s4MkvBmGi+4odXs6OYZqQGGU
Lq8+M8ap7WVdrSfQWRCtGqkJ6Gug7vOyJH0iRwTxCV5J0XRri7fc7wrsKg2QlGya8SAIs7rxq4vK
faq9G5PV+rXqPAn2JIrjWNbiu1tkxY9KpTR61knjAY7YUffJlTihlvIbRz30Q9wWpIoFPHM2EC5N
dSoFlbblvNyCnRABp0TVnlVtLT9bcuyOSaed50SA2TrZjHUsjT3nPhmDtL1ItIPHIvLGJ3dcCH4m
0wYVTGwv/WbssjTeCGSt9qohBIWM46r5xR1ruSgYFGESrexjRhjhyQWNEfFdKzvKAbTZLgjz5gO2
MTTmya3KPHz/UVm5x0wP7T3vI7u3Y5vQQGYu7zl0FLrxPisJSR/CdCSY3nUcmpsEV7usVXEfXOIL
mqJyAauUWF57EVL8Y/WyIUohqQl7VjLPrrKR8ewP1e3/B4uv/B8W3/ZH9aP59c+c+B8L8+V1fy6+
XvgtkB6oDnZR1svf5Pdfi6/zjU0Te6XPVmgTAvr34ntZiX2b7RaM55Lo6fy9+apvhGhiJ/d5FbIv
D7f2f8CLO9Do/8aLY71Ej4wsGaGq5biXvfifTLQp7FxrFrfZTMpUELkDwNE6a1ukdpaIvXdvJsog
kbo994U1nrpGVR+xlIR/O2lt36etrxiu0zY6pwwmpyWr2t1I4N5T6pbpuwhiMMQ8c5wj5qpLtFHX
uhz6s3op7dml9WNKp+9ZhnXwMvOJZIfSsXgXTrscZRN2LEtJ8xNdAXEsSB3V2bO82t+y9+B4Befs
2UfjrIvW2h4YJiG5hvcQ+9JVnOQuTQFNSvILpwdx9hWXw1Vdk/m5jhxJLZQtK9r1SuwHW0vH7rgV
nB87xI8dkjGiizAruHeWSVx/JbJOIuAasuW2dKbAvros7aewq4vr2o2pAZqRpqTg18c0ymeUmp4Y
L/1eoJdrSzXi1hqmZu+apuGc7Jsmu5qRUSRbgPo+e+8qvyRG3egoXM/AEzBDHuwm6Svezvb6/F1g
K/yunGL4bqcNmsraHsS0EYhAs40/iUwe2bpnrCyZsW9z+CVig2Sin90FI+HKJqC02tZqSt8GzB36
JJzK+dWNBM14LEpPYxNStdKwItYrJBTyZLl1zEWVN9L9EdVZ8sDbqX8yj7HSdl1PbffkdccqDuxD
JnEGrmISGy9I8Rx9hL2ydsJNurM2abhT4Wg/eYuBW86TnoalPCqvkyy3t/yY5J09EWCiO+2fmhJE
HlJKruPIK7AKAgces9IdIf6k+2gKv7svqxSKp1H1o5NY1YdSHhtwS42tSbLicyKJ7K5qW+chtrJp
Z095dXXREdNoBt5ZV5V7tqJhQhKW91d+ncUvWJ2ol+gTJ9wMkcuPv0F7tV2WqD4TupofJ8RLF/y6
qk9Bj1fYcNevVSo78j4M8aUSkUenu/DW9ePwMVUEVuZ5DvRIJoN3ZPgD8ET9R2tvmJhPq0ooNMnH
6WdbUBFBAnu0txb0wJ1Vtg92rOZzS2zrQY701QyyrfcEkXXtqq+VwZinkvc4DYy1dUfqdzMEYjee
nAdmiK7OfuDUGfcEzYqjY9vpw2LPiAqagPFDE9oTJolHA3y91CuvgI4m1DS4aqqppywjyP3VkDrz
NQO/s1fzXO/mIatxIc2Q5q1XUpYc+yU5aJIi9qq1nyVy8k3hNA4qizLYw7o7d00aTAcSUPJ5FUyh
+6sEISZhdFDbfHTpoLECVkxun3OTedOpb2nOAyW2JtSgbI6MKPMehAnjhcL1LCJEGOh1aMBrC39D
Im64yzxDgu+YFXud1t7VzEayTfVUHkMur+/VDKQQDZFF9FUvH6rMIxopqBPj7hecc3hnIOvuuiwR
VzbYNqx8z7G11W01FVsLIXiyHUNVf2VWS4JonXhJv+/LXFPxbjx1H48M7hzW44+UB4heOoU7dKNd
d34hR2smIv8i0u7IzmCXwqe1QRKZ3ztTat3qi7B7+EPi7fe/GhfZt38RgPP08tX3mt6OKvbPZPCi
FIdebi+Le3SKwnTmxzbny87vSJkyiWx/DYvMEfO6YYC10CqmVXsRpMe+aoDDQoliv6JTChtBeR/3
jn6AQyaYsmtz/6ftYdcyxrWu+FHpu7HnfDcaVcZauIJUZflbJK/58SMAnAQdaWkRnFlpxq1G0gxM
NFvqkPwW3A+/tfdWkT4h25SX+CLLTrZT3YeUtcs8drda9wPn80XQn5dt+TZeRP7YiZpm3ZgIAspv
8MdsmoslgIUBc8Bvn4APqFLv85BgIllSPjT3U8bSeDEVFKMVBaQ0Sd4gzH3zOnZNTjyQ0cm+/W1J
GBrRnquLT6GThPCunK42e8GdobEoyOSyB1QB/tTQfcEQVUf7+bcfYpJwtmsWzInOexKDvbURhvUz
m91YXh6+xkc9lbcIYXQ1Vu+u6onSq2bFYdxJB6Ygc2FSTEGCVzOdCKKm3XP27Fvt6V+jV8U447zh
WmM2rUgZA9SKbNpl5ZSSUadFu8cF5p7DAWNuVtMTyuDGQPq/n3ogqRHZ3/8gSew/f/zz9PWP1/zF
OqAvVD5+RvuiMURpiPLwr+HLR5TISOYRO05MuueiF/yTdXC+OYT2wTr4IXJBVI3/YB2sbyG51BAR
zEnkxlyyhv6T4Qv30L8PX1Ae5GNegtqRJEKO/evwleTaQXRgtxvo0uEtrTkh2IjKo2s384MlTXon
a6dCx6Cq5zoQ6rsP97Ah+Z3ksTLB39f17pn4x2qTs14hbJ9cIog9r/lCYk4lWMXsNkdIJRr2VWLZ
etTysVrWscfyry8wwMRosSNGpTo1F5Agb2b1xNLQv3K6kSYU+tlzXZv+LE2GyN5W6P7bC+4g0HI+
5Sx+G5Ay541hIt2MJASC8Dn9+GQHaiQyQ+XOiRvEfq8mpasV6Q34UokD3Y+681a488G0cBjGR4y9
/j2Y0EQRrL0gFZIo+z/8aOjvJxNz5C4LCDMqKIfA2xTZ34rwI5gEdl9nF3hIf+HZh4SZFYtdvmNK
pXbGGFhZVxAKH8wV7DDe/ex7JpxZr1tpk3CdEztAOxu3FmlwI39pzXRzo5pB/hKVth4ZwOV1RHj8
DvdRdz25wrorXDF+qrkO3vFdJ+eumajfISwKrK9Nl4kM5Agqd8zNlK6dLoC99nEQPNRhEH8MnWn8
Q8A9dUfaNkd9lnrBW+Xr30Jxsj7XfMKAXHFLsi+a7qrecYdTXzpgd6K4iIyLfh3jQmlp8BQM1kYu
GH1SGBgwpFBbGx/b0hswqPXiaZX87LhEDlHo9lD1JWcvOzZVWk09f44YG6p9MzYlfXRx6RwyLyTy
MbPm9igdtC9reyTKb2XhTb6f20h3RxD/6HZmsRWrsXInrs/aH7rnqWU4WSNgcd+Bnew7mJb83Rpt
cQirbHmH5Q+fiFgUSD5664z4J77KyX3cY1oy9+Rwuttw7sU1QfgTn2aAqHZiWImsUD4mmvmHB2e+
lrxbKHupEGJEnnBOlq4A//F8eYZYCsf9aRDeV1w59vIwpmYAr1/y6apsbFQDEWLEekvODvRKBjI3
BrK9Kwm7Os26SPe1SvTZxOkb4CZ6sEqhYq2CdtvlFAcnpvH4WMfiupesNmjmij3Z4daOi58iXH4x
lJQHI+rFIDs5ZUc2h9SAcdKIt4CXkvpUfm+qut/i+2TpiAF85oCOplAqPkjYO4xJwXgVt8gOZNAQ
Sap6+u1nkW+VtNJ9Nk/Pvg+5yJrAiNoaD5Cg/iJZr9kiey62II5cPl3n32FLyH64QUIsJnj+1m6Z
4ByC5LY8ohidO0XBmG36E1NVfmYyHXYq7+2jiYEn2VaCaW/Dfh+qKk8eg6L0nptGcC3C2izY9WTr
Pdl231zASMIy2pwyP4IvGa5bQ0UD6kIMPygoXUhCfjCFWFfoPr7PpJCXgKOFPMUwNmecbParpwP7
M0pda2PjX6bntcu9T9eSemsUL6zj0n1L7YZxnzai9RSm8HNROe+ivot3WN7qIxiOXs/F1K+CBYvA
WDYJk88g9lGdi3Q1DRYl3DYfdu7wcZo5Xu5RNyfr1CxA8TO+yRAkfPaRAGX+XrnZ/IgXzL12ItPe
SK2J/xVJ+EU0z3TGrha/2CGP4Ngvirm86Q6lYrXyWx8Gw/H1Nl/q6QyiNbe0LtfwOvBx7obKgNQ9
dsqyfrqZncqdLCr75+z6GIdCa/iOUSZhy5HRtV/i4Vo15JJtO6Cio6wFOibVAN/SikghmQvtQGOZ
ste+JyA1KloWCnoGatresri8cUmBuO5HZOS+dqxjJcLgZqaeYVePARWpGOvO/ZyYzSh8dTvYebyW
3oxeRSXu+9hhvjKywakGz64o9BSo4ssYhUwxKhaaPC3ZCOzac/YtSjGEGGXHH7PFhDeogyO4c7rC
5vlx6p+NhRiKUFqS912NUWDVqYVuOyV6atJjF8WNSvzujeuwfreSFnQROjgO8Pz4wr8SMwGvKzJV
aXJu0LX+9HCqHe2s7A5zKJ+KwULfh7CrLYTYGmCII0ZFSnPDGNidZyM/xG1tti3Q+leJ/vFxSEaL
M76b0/1CijXakDF7CJ15gk0pmuW2B988An2yq2G60qcEC/CJ8J+Qcoss57prEvpPbX+wIY+y5bXz
NKoZ/H7thdIq88PQSlpmzTwcXPQ4z1PRBGjBKr4M0lZ+1gnNrGIsYP+xf73YTjJi4UINZthjd2pJ
ypesrubgSElGDOSMZ/EQNz4ZUCIRNx1JbjdDNTv5ZrSL/im0h+pgkuBSWqATS26q1qNgYUmrYhMV
qny149C82a0hnyxp3KvKogxwzNT4OHFf00BruDFWKSoM+GJVWqumcQgDEFnPtysye99HjsP5Ei7q
benEDFfoLvc2NCTBNiqBxIcNsNbp4Ac7f9DOgxggyKHgOCWSZja3pkwyQdq0tdxbyOBwBnowpJ0t
SKWI2ybbe0LG9srnsvnRxLn+cDAWfbS5g9wLL+81rrFpO/v1xPqpkaC1UZ48E1ZlMf5EdbwhA4En
njXAnBQivQYyukvexyUc9sSIlciiSHWl6VMuwBKcNOKpRoR2NzlNTRqznnb5MIz308JTXGZRxcad
Li898vCdC0Z/+5+P3dcpmoFWf3X/54KXfmozAzkl3W/I7u9/+n/NLPQnzPnfWu4PfVr8y3T+94v+
Gs/VN0WyKeQ2SVpS/p7B/xrPvW8M3kzm9CJB5PxO4PzHeI5ELiCX8wJZEo10QSz/VAXZ35CE82cZ
232fuLf/DBv9o9Hg77gGLk8bvNSXjvQVuZ7Wv2uCxFAUKdGz3WZOcTzGuikONvTSKSlsmmli76vp
GFIE8SZDIt/HlKypwvVu6ipt7sixSN7QB2RvYy7UdWsn8TacgvFUu0u8J1CuOMwVlALHOVUw9Qzf
4LTVV0AGy37B4Ldumqp8MZkPKBIAJPhJmm1rCNv7Ip0hk6Y8wAVfWvFNtNjqRS999YHs1d1Vfe6u
LM8kSCIhHzciMBCOENCmXsMVpDeiTobPscB2keVyeW5dt75hjKS6D6LlBocXsKydiWDXhV2ETNo4
autnCAGS+cLOKu32ZAnE45EPkLj2JXGeOsTlB/YHizmwMORsh5p4UtR2rNRSvlt1qrZl6THazhhM
t2ARBGBXqX3EI5yghSnEuWnHbtPGkf3DitNi2/kMa7UnBsxKWb2bHFOsFcTlRrUW6m7bParI1LeB
r/VBS01latA95t1ykzrTJ/FjD+T9FY+YPAUORif5VVuOpM/Yn7cZnsGTgUXhIxTTYfQUse3Yua+d
CodM5JvbdnaWG4GvGqcLHLQrSrWZmj7e0T0Svlhp4u8nqpk042dEBJCPyORjbFr/DX9Sctt6IqhA
yoxGg0XsGXx+b79yjsKYTaV334vRolu7qq/7HpwXUb9od23oRixy5JFGXYRLPPWdreVUmG5KrdYa
v8gON2S7Bh+ZD27ttLdStfO+NE6wxivbH4sJwYTQOYiklNmhhJbDOOCmt3aaWjuapfR9wlH4Nnjt
RVXav5UpA+aS6VumBdKr/Endzqb4IeJhwMUzFfct4zLmp6KZVqTOz1wNkpRLloxdUOP+txRB7gWI
Dhdwjsqg8KINlTD1gaohJOmRMuZaY6yCq8TpZrIMUBo0paXNI3Rup9FWaJ4bcz/Mgbz5/Rk0dtUg
7vfTo5JqvJo173yqQ1LcoigjzCzwzqPtDLhdmnOaa7GzMideUyaznHky1Yoof1SqxPAwJKN/E8i5
r2K3tbehXKZDX41f8eKPpO5gSyX+lQh7msWuU2MT8M8a5jTJcuXhgQFeN2bb9ZB76F/N2prc7Ogm
9pvreE+5qe7LdCjZCNm8+qowq3FGUz/O2bj27O4xE9mPoe6u2iS/8fvG+rBQ8q/c6dLlRNBMZv0E
c8/3I0XnbUxJfGjqJ11XjBSRu5xs22gcOiCWS5DuYiuBim7vIfbey75fUKHB66swGzZZ7CfrtjH+
vgdewmXUYWYnPjJpuIo1O/QOVu+cj51FThAZO5E3PJT2MK86b35nQL538vicWEsIoI2IglCw28YC
9EyC84TWHqY0eUBByM+zBeTCfY6jJMXKksqx3PcEselBn+BLHqXX45hSHE4s9/1K6/K9j5PTtGhW
UqK5Nxw8gATI4tH3JSeiHuoVCsyropVXYZS/BUN17c7Rm5it76HqudzJ/F+VRU/FOe453y32XsX/
dzm2t0ydZPS2RxvF7sW/oXcsO2/Z5D3xR/Zk7w/bCnSXqciZ0OPo6jnzYneFOwIw0o1izvHAJk6r
vk6D8tfAF4HEsthPlbx2Fv1RaULp53xfRJlZa1ROfhmfyxgVpaXda6shzQ7luGGcy+LtqLAZiSS7
LRxJ7boank128S+3giKQsKb2Gu0iGW8NBRqCjPfW4H/xEMmNw223iB+TLXsK5Mx0QJ4VbpAvIQKa
jcP6N22w9HOYsC7OdNuZKsG7mUiC+Rx6yT3P2iyO9dFIAOB8EQ65clxHflrm65hTZxUGKf3E0uVh
SkIY8+gV+OtzIlRinWhlVpalX8O4qg8J6q+d9MwIRdIf3RSxfnC5RYYOIoO1Yeu39a9G+NNxaFJ0
hp5ztHO+Ibuf5mMIKr3ODSrVefCGDfkhd5NrT+t5QA/P0q8P5Or5KykVW4nzs6kaAkLK5ike++9Z
IGiMLkcHWQlLu98mN3lIUTNFcGlU3gaKbXfUE/y0X+tNzVm7Fjo9ySAd10XEsdTN5e1S+wd03keU
VcBDRfzsc5Cu5UC1aDLc0SF4zYRhrQgN5CyIll+975FagO/7HsXcXd7GH1MfUQSuj2BeW2kI0euG
8rV1q68kdT/KTB7GmluHFMJ+PYzVwQNNEmo+ONrZlLU55nZ81wSd2tUu7fMJ+9VCaz1E32Yal49x
Lul87u+WYQT6sOx0E83iiM7zVo6mOZlWcIuM46ObTDzj4hRCKHrIhOlGcda1O995FUALzvddJ8k6
ZNj5qVR2jdE43hXdwhtjhgB9pnctrMHAchxtpT4LFSHuD6dHJ2+AnjIFLDWSnON6ODuXhlXIwdRH
5wiVd5bur8c8F6t5lDTKz3m6b1LrLUdxsInbciBmzLduTSwfOOu5BcikWQdxO63G+r/YO4/lyLF1
O7+KQnNUANgwGwNN0nsmvZkgyCoS3mPDvZNG9xHOi+lD9enT5up0RGumK806uorFZBIJ/Hv9a32r
iVaDg08iq8gE5xONduGk4/3UIQxxyx0W6dhigLTNiPuwOBsjZLdqJM/BCod/13pKBo58ydB9ZGlJ
qrYeflL+V+xhCZux2qBWI2TP7NT4GeakXRzZa9dh5l8ojSWQk/ge27NILU1rmj1aoiY328PSJEWw
1iJKxHl+vOgA4gDhWWdp1h+TIgNd6KxJOFlY4NIp8xE8jTd93kMLKPuUBCJxRV9YD3nACb1Dj1hA
/OVEYpCTwiXjLE2VGis+iOaGDYCxhHYiNlMLgBq95LHt+ovtGzBSyUKuS0N7JAs5bcfabjfTSIDb
pbhrm+dmcW4sMjo2BKSVN8HzoFERTa8RbCuTAF3BDR7HlOo7j2uTXHjD4tw0j71V7Esd0lvGKnCZ
m1S6MOLx7zgSg6yJTBoE3RWv9jOknMc0peB2SLIvLR76HfPLVzMhOWGkuhnj8iuz0ngd4J6Eq6EY
fuCg6P3E2KGq9AbJkgYxIzOuledyB00tJq9cV0syitmhk4AygzarmAIGc8DSGP7wuwnyiMsdrvsp
Do5+XBAjhkYKADzWt/VYoSyxTN/4ssGrJpkD+bXhb69BD1IllG6qMnGWlNX5G3S+fsXSWLDodKOl
rMZpUVMYA41EocbFuTzCAqnWZLwaItXWRJJTqx6C+VGbQc9b8gTu904m5qzR9JVxxFhzLYLHactg
Wzkum2uvyGDaEKiLrPqdZ5Px0JBWhXoyRGsrHE9FA26Dz06xcBqeH8qCXTxQnKRmkimL/Y8wsMoV
o5h/YO+qrXOWwAcKjLhZdLW+oVoAl+dkXSqbLKnVxzpbQZBzMds2EsjNyNgaazzANLyezhisB017
LCrjZIfZG8a/x7Hy29tRq8a3oEzwS5VM03ZAF5oqejK2eb9qs+IjwddznzFtktbqfwiNkk4XGzIK
P8veLhX5zip9QvrKf81913W3bP6Qla2pS9YRQFQIBWW4Kl2q6PGbY0ByqW3ajnjFTnlPvSiArLvS
KS4lW/lL2nT9yerL6NEjm7HsO/+z0uqrwnfHcaXGvd+6+6gyE0I/M31QmTgz9bicHYd4Hks7Wo6a
SbQo5TM1URF0LvGizu9Luq/L1L6tBRYwx+heVdaJyxB2ewokP7NJxOuim/C6JcbHEDtQkxkdFnXl
Aj8YbXFUXCEMRx3KVdy8l6J6j1ggLKfcy+/Z4FI8ThHSuoQOQHhXt7eeUZf3JNjuoDvQS+Xqqbk2
M8pExCzsm4CPFhCGZ3BJQxN9auhLQ5LQrCB3Lssqas/UNgrQt9RSNgHPYw8dZQkJF2l7Hvs7BvYD
IKcC97cn99DX7pqguvWCjBzTkKsX/FzJPnBHiyavedgKR39VB8XRTAse9YCYryki47opLIqqLdoS
s1KPv+wO/c51imbtYDp8qHDk7lhp51seb8HVbBOqtrh54T6VzhJH+EtvlbgAwaPx4EqyJ62C/+pO
1EVqmomnE5pdez+v2Jc5mIQFdhPkLqhiNWLTID9LMDboJXm7VOGUbrwwSY+Spu1VURjxRzKvYmon
m3axNnbnbnQNypjYWg1xsy4d3b0Qot7KJOGeHOIviWvG9s6JbpMwfE5ll76CK9af0tr7pQry/wG7
mQWU/i9yVp/Ne/37becvesr8Rb/qKeY3KYFaMgvo8p/907/qKdY3yu+kLh3bImmFEfVf606D2hLg
LAaLaRwz2AJ/85q53/gDoCnOXJACVxTi4N/xmlkzY+X3eorrUsAHXBGrGZMDfKk/rjtlQRwA5qlY
ibqQH3NE5tRJxWMClIn15QiN2A8YK1CEflnwxCg4H+mEId6dpEluVF+PWJoiMhW+DeCQzp8BSCw+
kZPuEegF7eMZ6zYv5cotY5kuCl3mHq6tpnzEGg6gLuY8T51vqpKNGsxgEyVh41P041TUvhemvRXS
Kg6xzKa7Mm3CDxnS9adrg3ufhnI8GcrR12nSaM/p4IlPXDLh9xDq93EAZPM8WRVeDigjqxBw2E0u
DDYjI5+Q1Wg7xhOEo/jUDtqw6Ul1X5zcyLYZPztPXWGFzyKEM7IUrDyOoLT9xz6DIoq3J8lea5qY
7nHDhruR+BY7gHw4UO5Eetalrxibd1c8J15vQ90O7asUlvlsCNpMsBaqozckbUasssbG0PO3dnCh
uxd4/HisVGdrmwmYzxXEb/PVYaqBXydRaRJzzLfCN+V91hY2DR9iSq9+Q3LNc6scUCnHoCd45MMl
ZDVzA2rMEouYQOVzVEBz1UvlN6jjpnYInM48ZqEGcQMrMcFQ3zLdZ5UHhMHLspNHVqz5yW8HIOG2
LjKACanxI7Ss8QNHBlCIziFvb7UhY3WsNf09m11zPXb+cG08IRXEfc/amiMMzGXlJfmDy4ato266
M4zZgCIf2z72m5ULXOypDoNkk1fm9FCMZnpjVG22K1JVbv2+yg7kmxkL9T7Vtk4f1x9WTtqLNXR5
YEjOf7DaYS+ZF0O+s3ESrap4iN54x4Dh2+xlT1L65q2mAh5yxPqIuDe2lexIqqh7Qb0ZZ+zGHa6d
yP0PsgQmZjMdtqJjQ6RcmTGurUVaBd2dltaaWo4xzHWMUJNxAKpef5l4j9VSm2L5GfiueZ+bUfbh
mS2jSs1GghP1SDMlxmtseG1Cxow139l0pqKeJwy59S0xd9cBlsfM7YTJE8IGD0TdbDfAyGCk0bjj
bRgxSNVia44OlaEHe5bgfAKLSiIOFn7Qfa+QJz/7uss+06T2b+swFg0BMM9aBcLLD+ZUTc1ySEyA
oNCPYatRl5JT8NWDs9XnJm9r7vTuu9Y8oSa5j+nc+D3Z43Af/mwBbxJSPEnoFTtCiM2jPfeFy66P
rpM0fJSOuOOpUo4Xv6Bh3NXoGqcO0wbH8LOA3E2A9A1KhGu3CpgP0jqkOPBncTnG6/CFOwtbHzG6
zaNjiolIZKafTEUkbBh8b1+4MrnQ6HUq1fiAdLHC2XWGIcaJibuPNhepY7VKlrNL79h15qumchks
azuDMgaSDI4gZtetTUkk9h67OaPv0giKQAJfPiP8tWg85eyKMQBs0MwN77Cioj2ryO62GBRe7uxn
GTyXq/3CiYlIVwRTkC7Dn9Xx/c8a+cCqsTJJaFr6MsUAB4I9onTeH1S+h3uucCHRSV8j6mCiCLSm
oLCeHCEDzNxj3yExX3yTE/4mnnvu80L2r6R7mIuEyvHgcpKIX8epU/FKEH5hbig8+23Cxnz0nJyg
O+52G1586+0DzzPOlWvQ/5k7croNiVX5e1f4LHvreFz1oUFh+ejER60L03OWzUl+UnxALUn7PtaZ
br+bcDJeLaZ4d9dltFFMVGyzCdSaEefBz1qJAfssN7q4tG5jm9TBooFt+hw2oCbtsI8rrsu5pSKY
Cys0DB9vZUxoZGnNjRaRbXT3/pDXr4r3/7mqp6HmTxR4E6L06FOhO9jX2knDfaW7/rXvsZsokuln
A2YO4/M4KMSsIt/q3Clg/1mEdljb+mKheAKZ9PuFAccn6aiXNOiKWzlQKTiFsniri9gjs+pPci+D
FnzGGFJ14Yoi4+QPAs+PM//FaKvo6e+vnP7vXCbNY8dfDD9h8f0f//Gfp5/5q36dfpxv+LJ+Jsjp
Rfu90UsSf2DqIXyG0OXwFf/cJEnGG5t5ZB6VWP0SAf/XJkl8o0rGpo6IHjJwdhjF/s7k4+pzvdBv
k88MbNYtx7BwTwPgIM3+p/oh20sLCEMlWCxL5Nkq6NPqpcRmwZIy1u39ZM5hP0VsjgoyVvMjxShr
LOb5PReafwv2J96BonROxEyru9KywaVw9ylxgBRe+kYJanFGipPLLBmdj6iYtGjl9EXxbMM1OfNK
gxcyrHR1+YFzl1WVeqvHeO49FvVSL0jJLHuv8tLlOE7u22TK4b2jGeeSDKTZkeDco+vkUNN1NTi3
rWEy4lTwZRZ14XRbQeCJxHBMfClzgIwRGSpD1NK8Z980lppYEJg2fji86osMiOEvEIPb702r4a+c
ylzTeAl1+oHVzH6xqyD8jg8ja+iXbJsXEjlq7XZusg/TKTQ3dh4OJcuOdLyg48c/8oSn1SLqWvXd
zmzvs2Wua7lHFM2q9AaLLliTeq4oZvetjRlN6ZRY3CA4OO2p791ZQpfzMp1TY34KRZ/dO7Dpbiqe
lpehKMsbV+v8td62/V2PEz88m7pNgpLzdvVeKMe76QWZCIv89ZW9uP1gW72gjVR4Mbd5zZ6Zw8K8
dRNU3NHQsxMThrk39UShRNvtZSxJIMXY43E7o9Oo0u92ftmjDGWtpwfbZmjLreWFOaXI3EAWWhqV
W/LrUFzMSYGuFGxf8rbbMsTXa2pcug2aULP1x5ZiC4IlEwCAvnxyZQEKrcgTeckxB9xPtaqDpZ4a
Gapbh4c7gKS2CiYWg0QcXRJclYgOdc+ZE/Zze+LEna49AmqfKdaBD5br0Ipgyd1rAb6vxWhW3pvf
pMGWu7V3suYdUUOlySEJqhqBcyZy6A1YYi2uH7LS61a1FUbk+gGWE6drtunUmivH5O+RyNb4TuAH
ILwE0R5PZ7qZVMPLt+tCfGm2LD6KYbJPmWMRnMRoW1203pWP/VRED2EWVHtqjGje4KR0SmfTM7mK
5oAIbH96VlCvI9iE1wyr9govHiafMZ0eVJ9jzcnb4BW6cn7WqfxY+STtyFW6roEg2ITbSPPdnZUX
1U3ca1O4tAvhwc1J+q0Cj/NhYfrBmp3b/dXwm+azAPp0K0Bj4WH3s42ZERDxI8feRN6YvbS209UL
u0Oy9zzCCqmXcngYINax8argRxMSO6tMTdeyBugmpCa2FSEcQmuk2GOuVOMR0RGFPKT7/J2K6eCm
CRq5h33sr1Nj0A52qqI17BX09UEXxveu7+ST1Mn2bv1o0k4lK0KE0oqDf92pbD9YwPMqvwhoaIVX
xX6Ddhh44FB29Km+dZi9YL2ZjbWqMkfdZnSqkAAa8k0nwWltBg0737oLVMNHTacJ6LkOjaTfBXEU
XjSy+3R2hF46YHRKC5qXehuUr6E3HxO4gNeaVOJVtTHsrUnUsyBB3PmS4ki52qkDG5gPTvkj8gyq
vdIKOQN/oRevyhikEhdGzGvpgFSbtFKHARJnlsobUcG4WHpNEZ08y6/WCWetdBXRZ4Fhz/Te8nwK
N3ne5o/S0fsz9I0EK2Jbt3vUj1JuorHwjkQ4jTcVRf55NE0IBf6EIXIFpC++1fXJOGuFWW/GMqOj
aMS2DZEruMTkW2YxKPlucQpZdqk/vhCDsqE6GDY98/5EjEnkLpnoekJaH6ezAB6yChsIvmzipLrX
Imx5OqFqLnO9/k6UChWGbQTbG48QCzY4fcBrkAW7qpXt0ZsG47Wu0TEb9BlOTzan5z7zWa/3sGzc
wDn6fJw27F7UWfZMW82gOecO8NKXJt3mbgrjhs6QOA9PBUBfNttijO/HBFYhrQclrk3pLj07FTde
4ESbONf7HwyNGOLgVgXP0zz/FUy3XAbtCFvBg+Ad1OCcOVx2hzqru/2IOkHZCB/+xCmrp7bV6pWS
TbsRunkYxsrCrhPJx8zX651t0WSqLG4KkV1Gq8p7DoyUvgGLu7RnJ/abPlfK2PAVNqRS7M+iivKT
FMpYqKGv9ikgoHsOHRFp16k72CZuVlP2w41s/dRetKVlfvJRszijyPiG1biNBxPUPQVtFacYHw/T
fVeZwcVQWnFsvAbiWKObPFM546efOA0xF/War394NawCUAgGJ9KQRvK06q+MkzYpbGWuBYi8p4D8
56nFk7k3JrL6OycbcGeBjHMudurjqnULC4KaY61kYdiYpwoDLbbpKbvhmm7Jj+W8PI4rs7+YyBhK
xLBOTQnvssD+fWsOajCwXZAvoD1buOUiH0hMLFJ9NEDS12JVVZIhdfDir9qL8DuS/qIpvMnvcADn
J9EV7oHoFu4InKpfZi+CY2eMFQkTRN5FGCXA7VIjt0p2TzAFwVXJh0QGLN6mvNpTaNwf8KPaNJt6
+qMWuNhlrKI3XkQCzi4ta2frNiq/tGaBNxP87M4XRbPFST6fUr14S/E9vlYsLdxzy9LZkPoGyjeW
EcXldmtihKm2jlOkj6j54slpQXY0suQ97YTahvnE4ltpdnTp6Hrbi5Z5IfYobqcVTN/0RuVyrBJd
uZEcIR8THkN7uzcwn4eVGa+6QvKQjiiTZpHip3ufPo2lZkqY3TrR7GM1huIrs4PCxOvRimxptV6y
hq/XOxxbU6+4M4AzkvpxmWWqKe8X7igfDSMxJd3ZffRmdDrgabtN1lngQPa0cPcv3KSffgSkfsFn
CftNaFBmaccBa46R7jlO552nF+vnOBuaNTg0uYoLy74xY7fntEJr3yoti5hm+Kzl5qOGYJ00mPUD
rpk7nNnjJmIhs9EkHnmw5WSEtm5mlFfaH4Kj9IB5aAn8ebNtgp0xtLvcT0Hi8UH2Ty7xsAN3cNgw
LQ9inmzhCtOMvijzjEdyg2n8s2sGjoBMiiFVbnr/ZAGx+SIP6bLw9Tsi306qPuCN+bQBEfhM+b+r
KcdqqjI/2XuwEpaJETrYJmpvFTjAIyuQYitQrMCHWQOVK5YyprVMyM/ARszI1LXDPqvGbBcQZUBk
jsuNFmON8Kpa/gjHoVrXlRxWUeaLu7KO2z0gOXlG1YRYSBJoY8D64ORpVdQIivZHyIy3oDcJj4ga
NXUAqY61NtCd5knEyGjCmTBMEfictkUbt1tfWi6fgL7f1xjNF3ba19HGISidH/JcN441EbpbKxs+
hoI3rjPy4hxmcbMl8pMnq9IfF4ZnRse6c6PVCLb/CKCoOTJACxbsvf7Ozdx8TQhMXHHicN/jIvgx
ltxXl25Ti1MInPWQq3C8ZInGAw2E9HtoC4gmWdnE2REjik6hSyaHZaFpzaJQbHQ7R6S3OmxfuGmT
vXDVzNytWRcYmiD8kPKGAN6e1T7eaVbtGCG6CgEHVMfBq+El4cKGilDso1j6T+VUcFsx+VQvJHjF
C8Cu4mke1RbUZYCb16plZDjPqAlYGvrAwiGRxwBtJvuc0NawgGFxiRhpXm0ju9DL1i2czE8x1NGF
7BsCSgpJiaVVsJr1U+fFSYNr2MQAncHP9slwo3uDv3ZoZ38WbuaebDXW8HGNBmephcKLoVvttCzn
are47jTyqG4652AzuQyCFiEwoy8TQovM66MtE7bVdUC5IZtntucVSbfPuDOwM8QRFe9yCOPd1Pjp
udUa47muKI9QTFTLUHNJueG4uyIxEPXTC9nc8kxCIuM3bVExM5n9IxlVghkteaQbHn7TyaWqRF9Q
3pgdJujQV1I8MKp6vLEuRxzTfrO7MTo0eCRec9uNfkSMGHQfmk15Yn53L57d2IdQjf0uAaG8AoCQ
d5wZCvsX5eDf1jrPOe8/nlBNwyRcbFP2a3Nn/1MUiRjLZFY6uC28u4sheg0rCkP4oPzu1H795d/7
b7nKrkWUt83/+O8zBv4vv82fMGtgW9KG43a2fhk2/kHstPWCVfxCO9TbePvX3+t/0/blGnO+ip9L
zli3P/1IdOjYzUDCZz0eAjxvC0g9JWfYhbvN18mNvZLnFSbMHVfe7ar4+OtvPv8cf3g7Jfl922DN
4Rm6Q8qfP/9drN5qoXJ1tLyu4/1warZyn+ypfPj1Z/xby67/mhZjsnw0kHD5/IUo9I//qH8UH38w
Gf/ry35VhSwqBthskVswTKh+govg152Y840UH18wL9JcNly/8Re8bwhG+IhRh/AAIwXxVf/0GLvf
hO3ydx1qwFCr56/6Gzux+RL87TKhQQF3MZcoeFbggxie/9RK0LtDnVUZ4WE5LPJ9tIsOk7sIv5T2
SwL03366f/4w//k7oWMJHcaDQ1fyHy9IXbom6J0SOytA+jsgR5jxkfRTTELoog957hQ73SuLDcTq
9KzT4nSmDBe7nI9AtrdNfXrU27J/oJNRnS0/N8426OV7ghfE6bre0+/b2NEYCn1CQJy/sjst97RV
ZasJZ06o0JapHNnjZXN2MYPOEtm3O4dG7X4HYq29iDyMvqumpOpAYfrHwKClbI3p8Qu4fWfBNtET
80PEBVifYAxGvr60nscoqD71yQXSHY6iOkW6QYPvMDQN1V4V6RcAfCwJ7Fp8WjJQ46Z0g1ZfiNQn
3FDUeg9zsTaLaN+ME1qBA9ZrXFDcQDINirQGiHxufux0SiA5PHEq7l0eopYfPmKGFm9e6I2nxO9M
EjFGYM51TkG8oQgSp1OX6zhfhNia3Lx/0AYJrD1gd99FsBuaXssPBFeaq6ZJUS6KkUT00mKi6daY
lIdwp1cc92sCLRprywq9r8lAnyEF9Cz3e7oOqoUJaRoOIGgYurE6+xaBEbZ8ojlXrbGd69SUyWvM
qeOgB46PhbrNH6JAksPE6Q602DGCAGOd0WSIK6CnjjoJ99sysGs8tr4d7cLcTA7k5z10RRiAIwhk
DHJ5i4OPkX64I7gS4vjEBj5bkPpqlePABexQYrrK63a44MlxHxTxvIdA1Bx6NIceeQyF5dlRETVH
setl99NUescSePVV6/vkJsQJSUAEPpJAzeymXddX1UnoNF7RGtDEN0q1xoORutXewJqEjAWUe59j
yexX9pAgR3FNi6PfRAUZSKq6VMrMH3VxcGoCi+sk8v1go/Pfq1h2PGrjQnHK6hJaafUIA1dIdZcW
++YRlrixAfE73g6DNN98Xww7B2e+ueFI3B0T3xVvZg5xCRoETk8obegDkZfcW5FHAg1eLrBaahQa
jT5hy0NaS734TCYl3pW+RUORbAWw/cJr+BUxscQV9b/QQfCwMOhuJlmyUuImVUZ7RiZDHpBg55pe
EJn0SNFvNW0qNq/PUwsQeFFAcbuLTc1WfPqa4BnbvHnSYD58r0IDY76AFwnKYaDhnuQv9vyJerZ2
7VUUVm1M38wuPuGAhwFskLnBAG1eOZQ3T6ZP8H+FN7qsl02pMfKV0ZQ9c44CFd3MpXpc31r9ZI5D
gQZXdx8Novq7JqEjqoFYw5LIE+7CKjXNk0vKluVVlBeoCa2uOGvDWm2oD6PdTkS6kzj/B9Dd/5rP
x1/cHzPG9i8ekCr/EeXv2Xv9x5z8b1/761MSFJGtSzIupiNwv/0ez2t9Qwy1Dcn/5Jn4+/2J/U0K
hwuQjDzeV8/5XfWl+Oaank2A3gQy6PLctf7OU9ISBPX/8PSSyJg4AXDszrAkR85B+t+NU4OF8z9q
U0pbFXYGXFrTzTTk3QO+gGqvTEnBBBkUVI+MC5X1KCyuVZiTjl0K3Y6eVWOIfYA98H0a/P47yaJm
5yD/xpw1UfQXZukbN6HFpM3COzgHHau5TVeNclvoHVU4CV7BgOv8joXfwBal8DgWO/BQENPuQ38K
z4YpRmL8pSXJLWYRLe5otFaDpkt4QOTkZrQChiWb9OAMyyWjt4SyoZPrwby1Y+ctStXAkZXGGpZX
qM2lNlxGZXjLyPG/eDTBP1JWx6IS68Eefgir1K60MXT7zTLkXduSSpGrZijxJo6uTsjHcraBF5r3
1Mz2GwEq/b2rQ42ntDHsYQSO6yFmkTP547gtoaMhePv0Y/opRY3SHNeT4Eg99SHkIF8lS1zW2aEf
KnrrnJr5oC3HU1+SNAp6vBBmroXfowm8fllyPopwtoEzbJT9AuqFPjyNSPQtXlj8/Oi35wqy2fs0
IWzggKbnsq+0JwgI6cnQ0KOXWtXXm6KtwgfTG9plBmLq2Yi8GByKrz/lGqssBOCaRDVVXufIA6Vc
xVaXneD3yxv2XAXK9USjTOeZMQv+kKoTYiVrEEBkVEinrOxGlAeZ01cA3K+6UHHXLuO4s9FnULGL
gRiP3Q7+XaW5vrmSdkU4x2zTNbtnfCcRqX4e42T9XV9p2xYK8TaJ6U8rgpk2EsUg1IGbjvS01cEj
6mEebsZQY+Gcky0f4enoGSDEph2vUxVfHB8P5EAlwcJi+Yy/s3HDDRip+qEK9PpKNyAwJsPgNa7o
iSDzaA3K+Cwns7gSQMIiE3RRSZu0HyVnbtf1WsZU8SwsoYePZGoUvOWRYXuR5QOBBzpBvUenwGS4
iIF9XX19aO6A9TNyJjrq2QJgaQlpodMHjJc2+21cXVEFbYqyCDLsg/CoUZpYXzDaRbx66fYDi5Fw
h9aWLt2QCHVhzuMFQp57o4eWWb5qmd5Wz2Wo2wd9qMQ1NAjlruHmZjdAsLuXtDVsYxWyXtzyTBGX
TENToIik8swFDmDney1UeRvHGi7sphLVIgbO4y6HwHWuMrQN2puiUXtrqzYCFRlBo6l6euKKmNUQ
oi7tcaAqs11LhgqVwq/v6zhno6p8Mtb5RI+8QlEDJxBhroOHmVFMB6zS9xadckD8l5Qt9aNC6pii
ZOPlrn/T5f60yySdt+1ceIc1qGUT0Q3Giz8X4iVaG2342FOSF+ArszMHbHFAiOzOHvV81dNIy2sk
wfLuzyV7fWXQ6D4X79X94G2SgIsJQGD+kLYU9MW+Pp5GPKZv5my4WSAYFhs2OwQFw6Z9s4B5vIWS
hdUKPcu5jGaecDXPnYCpAVu5m4sCI+Hrb/HU1hcnGp2zmen5m4Fg+NHLoT9i5dIeeseJH5uf/YPd
zy7CYEysbac5SsczRFlhaAAk0342GOaEAXZulgQPvQwpOFQQLMq810FhzAWIE3+/5DfnJR89PaAv
ue+UD04g59bEJDeuoaDEBRBFT6+i/KVjEXHrMllQqtufHYzdYJIxoICyu01EkI2rfC5sHAxkFBzK
0aoZjepmTKhnqfFVLRSD7Y51FPEundIYU7S1IhITJ0fboiWy7ArqRu08eOPuoCApCHsNPBoNvZrr
JWE+Zk89yjWIMRkd/CZrnhNVuzUiU2+8jkEDupvq57eZ0ErcWrmKD3TqvgIuDYB/eFQW1XjANp3G
uUemBldU3LshqMsxfhyhsq8Ds1InYVBfQ845tBdOpdQP9mwWjvDEUeQ5ScJuHT3Qb4LOpBGqQQA/
1qAAnmckrdgJqySwifkZK7otkcMAlm2nwnTfkjQmUw8Nm11SRmgxHAE5ZpExnCGtREeNdPhnWQF2
xv6JVS4ZQNNqDp8OzLufqu/zh2D0xnOWeskb9fJqHUG0vlihSL/7oh/f6QEN85UbmeKmhFO7acPK
44vL+FKUHNzmeFIFmsPIN06rw5OvSrN78fsxhRzhyeKE+0jeWLwnjzGHvwk5nsuXb9m8ZU2Pjqh3
LH/Y1RXwq0raX/Am+k9S88NDL/12VRYwx4Wq+iPPl/wYcvzYjhxKqqURl1fFLepHWqT9B+ZCYzfR
LB+A8X5JvaA6TfRWnPVAeQFPNyzT1LBp7saxlXctYsPf67Vg7WXLDpPXYAzd2c9S83MwarKznjtl
q3RkVG+aXSZ6Bo7IPOaDA7TDGJNz1Gv9PalLNgcDFIyFxOBAMkbj4NUBtV+7A/1t2CpiZxs3EZ8u
ngjnLqDubeG4xXCfDUPy//PmUTvufyAjotAgBjEV/vthd6veo/wf//MPatBvX/fPQddxvnHUwqWh
o8yBeJo71n+Vg6A7WYaJIITL94+DrjVPx+g9uiOwEgnG0H/JQcY3w3F1wRCsE1dn0P1bchA2+D8O
uo6Odc+crUgYuJl03T/JNF07y7M6YGk63Vl/YyChZ2IF7Ci9lOz1r0HaNl+Znro3UNlmTMKUDzds
XTGSeHbrUlQwmu6wGHg8dSSD6/YpNBNBdikCIFtmmTcRE82LgqQf7s6NTSJp3wyu88qOPlR7r+nh
NoVwusHCcti91HD30pVTK3taJmOkf7HnB1mre13Rrk1CU3sPfqS3SmD7v/R2ZpFbc1z2WSmlgwgx
LajyAUUgpldywq/ghOaMkNL1/jmtTZEDKZ6ML3DFoluWg9I45Gu4ZVoFIH2Z+7Jd+0yT97DsBaKC
LyicLSdjJCs1MDC1Vm09OinrDLBIBEtxvwQrWREG0UDObfw49rZV0ZAjCuI4PvRdUm7aQFFiG0SU
BEGCnL4Gqwu+AwlxtmRR/HvIhQT2RlrB7JXTpXHb7EAI2UzeoSkjHE1R/JXMuu/aUEb1I3FleObF
xHciJ/G/ikx3bNcc1F0x+zk6Oirws9L7VFjBh0VVyIXomjqIxOhvm7DjbWbiBF1C0Dm5C1y7ZN6K
apktXcORG2nFDUBAVvusxyNXuUdhjMqfX0V/atph+kwLAcp5iMpkq/ttJClOUKQ8gt4HEI1VgJID
aoloLsq5nzHxGeld4k3qTU9LQR09rRNxo9p90HO7bDW8Xhu8BBlmHF/H86vm1ZMGxZsS+fDHMKp2
B3zZXeN1oVgUWtdjFtXOMSL3s8YV07NVCoXzHsBRvAEfjfXTyMku8W4UVPbIkkW6FaMSLOioqJ8H
0o0r1yjU19jEdYMHOUyfGeT0Y8VQmgBGjHzsJZqzwSQGYNtgLtv2uEr2huEln4McKZDjDb/vgrBb
4ZUiXqU7vrxVpp1QcKbkdvKL4TW0xPwr9fVpLYAgbcbYHNqFLRoNPQRsdsdyM17Ek5tcffTEi1WN
2mtOUxH7sVaptwZb6jbik0sLq7K/QElOm5AwAknbLnuwGEAL4EpFi91rtOojLtLZjxJBczDTBjRj
wyOIxsUG3lbdYsmiWvJ/sXcmy41jaZZ+lbTeIwwXMxa9IcGZ1Dy4fAOTu+SYgYvxAnireoZ+sf6g
jMh0eVZFWvSuyypWYeEhh0iCuP9wznfAa0le/KIgplKnqNgSbxLu7FnU2LdNJpmEyowbdtjZCQE4
tsfCaPSdXjrZsEdju/xQqD3WSZN84w6wQInZNBgs0z3nNBRd/uShdd6N7Ww852aR3w3OmG9dHNgo
DgmAWPfsgNlbpV4UkPuUPJCCleNArCInWY9FLg6Qt+UC+tKcp0zWKtz7U0n+Iaq3gx9K0jVj2/gK
RDrfpnPZEOFp6eHZZwWGP1gfxSPj3ZAYTIkbX4/sg0aI65qIBO0ZQhu7P9+DCW53RXFL4srwFfvJ
9EzQqX+G5UrdJbuB2M7BheHbqy7+GmOZRm/oV0OA2E7vghQ+6A+6nZKevxkBeqLYB51KGWtljk9O
imjPOSyWW8tpnHTFTYNXqxpHsiZKMFi9NMNvwqj1zWzZcudSc13cFJ3cZvkirru0VS8jiyUjSGtL
HKUn2lOOKY4miZXpHbFx7qWSMTm2cT+nX/Akgycb/Wa8ir1Ye+N7E20mfgnIQiHhI+zw4uMARG0/
W6L/4kigvu4wWaR0W0zljMlDUukTpkvXkb5ZYxZpyOBF/2j1g59sos6ej66uiM1KuvEVprpz6UJn
vh3THPtnyF76yu78cW/mmnVWrm6/TH5ZUjBhBfVmpo5IlMR757stgGIvO7cEkh7AiMa7PtchLXm9
IwKIeOEldBnaF2borj0hhyc55MR91VWVXns9zhsZ6QD4QfQeq9Eh9saq7Yd2GnByV3J0iHnpjB+h
5tpfUpHOYjPwkO6xYLcoUGqyTOqVr+nmTWGlnYVAXDeByI3hU+igJK/NNWF7PJo1Q+3yLPWMeu/4
6A9XA5Bk3Ihg7R1PuTMpDn15Q9qcdVdVvv8QN4jyLb03AyRsgPCM1Gh2hMGPz75J5GtodsUdNP3w
O4+X8MjR1nyB+9KdCB42n2hEqnoTOwhITWFjvXbzvMP60sZfZJoQ1zQzC8ncmKizrsUy00fMTEBG
fLVVIlZV06kbjY8vYJijrgiQcJ5NYgx2PFhDJKC9u2lzkoiBVRGSzJ9yf9Fl4yY0rGMfWflDXozT
wwxD9+vM37UZJwhLbKfxBEbN8O6xHHoVavI5jfOUSIVhKuytNzaMhC0sJYQ4FTvfKIFC9KF7Bv2S
7HRfTccUtPHRahanaJ1PD2lKeuJcaxGn81Rdz5HAJ9t6uP87HLjO5PubsiviH3npNDuAVqC95krs
sIvRgBvI7g+tUMbRAyt8w9k2bJWvlftoDIk1jaP5pDEi+SYwtB54TUUwA1NczenY7l324CALMv0W
7G6+TRI3hPygm+eW3nmXwt2e8LjjZSg66Bhw6NztMKXDEQ5jf5dwoG7tKu42NDLgmbtqOS8rL9Vo
zKSNc9mvTOcI1rGB/x1pAgeQlu8EgKwraFGORySDXQTCYzKyamRTvKR4Bb5idiVcwzImMDwQzfgb
ERCM6x7pAMAF3gz23omzlSZGJ60naqmJemc9+4AvZhToQakGF7lBjq7DjKNdPjFuiOfWf2rTKlxH
QzasYgmOX5ODe25wG22Jpu3WmG3SvQsABE85jPCL1bbOJm6nhiHe7O/wTxfHcazrvWgboiwnNR4I
9jZ2br/Ei2llzD3BCIetD6GalSr8TaE57g3PtPQ2jFwV4G8AnZIzOIFqJdaAeEzGCUAihIsI2Wto
zein5cnpRHXq4MAA/Mn0ACml2iE67bcE5nEe00xtjSxnpxTazQ5dN29r09Zb5eJjbZkLmp2qTmmG
OETyqi84KdqtqRXwGercOjhYc6+wFZYbvc6cq0EjFbIltmYfZbO5F3Pn7m2Y6Ty2RRzvzH7W30Xo
V8TwImAZBHq6ETIsYnjIxk5YFOMa2QU7OCvkEwgiODk2DuhywRXFHGermkHnG+Dc7olQdBRVczV7
kHRSZa1sWY3ZJprHZcJras5Li6z0eYTbkAdAYCJ2E4uS2CIr6xHYiPY2sOCgVGSfQp5WBFtu0uAt
qZ6Bw561FD7qPJ/K937qIUPLIlTk/fhSPsKVMcVqjJ3mrsQnfhMOLjcnSOzmB3pU7zBD0L5r63D4
plhisrAJ2x0O9XZLfRki6vXyYUsYrJmADzHLR24y49F1tWqvzETc46ac7X3jmKmALekx7c8gY62G
Wh9u2xx0Dhovd/hBEVwXZIkM9V1pjelrFUuzJ0+VgcyqG3SUQYkz+4KSTEHEcHEZoSVt57txMroe
AtJcfi2JcXnslYV7p7A988QcXcMvxljn5aMz+x/Zwu+d6iIl+NNOdUj+0+CI5ef+6FT939AfGAgQ
2MzrtJg0v390quZvQF5QJSwyHYM/oR393dJCYiJiF9pRF8uL/+FD+V23oP+G9RcwGj0lyxQIanCN
/4JwAYHC506Vz981MNXQM0O9omv9ZSUztEjO2jyPyNsqa0wlbdEFfliYVhloUpcX09GghBI6bGzA
uLUvtVLOOdJMyQqWDf/Z4uxmbUnzBqsVsfqSPj90t8SJ+V+4n8uNltv+Gr8ynlGe45uRJ9MO6/l0
bkKjvR0yIuC63EqWjSS/gHSE+WbpJScPR0Z9kn1SPJGTo239QpZblMaME61uPnGYDpcMF+s+wbW3
kUs1mjTZsKBdwxfFUPhI9hcuFdayOy9jtRpHZni0Ri25dnIbpXdq8z3jdQRsmRyUhHYIYTwDt4YP
ZzP47Xvo+aRhW317JfDBXDmmPdzJtiyfNczKq25CB1lNXfJMsKEKgY5oZbfN0jw9ijwkJq9PZXKE
BEs0A0QKUpfKOlmrdiazws/T6REXFJQoPVMUOxDkILRntA27JsH2u8HoDJNTK0Y1kkLEhitu4iTm
t7GzZyNiW2Q1bAHABukBwnoraCkU9/o0Q6Sszb2nTayXKuHuizju2Y6MWuDrOAnMmIgK00FG2Ews
ItJBiVMLaSyoFIE9UZp3T16Bxzgyhng3EOG2uHLmKAAvoaB9ZFR3pL3FW4as4wZG0/yNtAxxa2ND
vbSdk5IC0RhH1COImwGPbavSy3eFb+YHGQ+SSQbHHzc4xaDJIH+wctBCshth1SbLmQX5aUS6sQUN
AuaeY5rhr2Mdl3HG2rHQR+LnJpYjDOcdTUS4sjrS7fVudIIIF9aeR5z+pSgxApZ9UyIo7FBazBWt
VsPYHKP3dEBlHWM+nkn8QQ3/NY0WDJ07TvvWYWSsTJHuBkt6O4JJeLrO87yVYhpWpdCKg57xWzkd
4u6ErzWvbSjWwFSyQ8MBtIcLVl41uQp38GMxF7QxfSlfvDXFN+50+lKE+xHLp77jre0xQpN+TQi7
aEMe95Ncj1Mp1jbwL5hVCyhjLANRFXK3WA5jd1jgQVTeXTFqL3C6CYPKnJ0s9XpL8l+NtIcqlZIo
OpdVG967fM/IO6kwJesZ7zmZ2SgfUS1j4i15a9t+7Zv0S0HrWPkB9LCilc6Tcg28PN72S90m6Fne
8OXPm2Ip7Urdo8rTs5Rug0Pw7BW6cfCWclAtheGCbl9HdlXup6plTcrnG4xsqTCYUlSiPJ1P8VJo
Yryu9l6CW4a7yb20g20czaU0jbyMKjVG5rBTS+nq+hky+9To8JyZPmptStxeE+kWD267Imw7vpqW
UpgxS3mgnpb35M8qPkLIeLFRqBPiqWkjVC5v7DiJNrKu7D3a+HhFHKyzG7FV71Dmo2slu3ggBt1w
+NdChc+iBeCe6zqySX2p5k00R18pYaaHYan1ezfO7xvDr0mnAeDCYT/nAEx5+2nHPEqtDgEYVvZn
TPPqamaXTNoJDQZGD4EdlqYj1MjDKJZGJANNEpBTIRjDZPIrjX5131qFseNxTReTLA0NkdBzd8Bk
3J+ypesZl/4nXDohmJbFneRt3RRLn2QuHRN5LTxP7KWP6godzsnSW1G9WXcYucubZMSutaqWLgw6
YHqeBBuYVTOYxIclMnHj/dgV7aljAvcWlxayJdPLykNIOt9lMG0YMJ4+HJX0piArxvSAKW9+xVLj
PsTezONPGjzJxVyP0Nuk9mQ4mXU9TE0G9pEhEjioXLuEtTu/41WpFuwRsfGtnXrNumx9wncMmR2T
oi/R7Cfuo8OIEHOd90gIDYRz+rRslzmuvxujhMD6KbOPYa2TKB2BL/+u5qE9JwjOXurQZr+DJu+L
aerlaXTxP7W+7u5pVKwrMwdpojU9D9jeaTBojELjdJp8a9+w0cREbRfYuKe2wX1uR6QesTyNuzdv
1LU1O9YY1jEEqKsMgse2h8fzJj2jvbKwdu9t3RiDrGETBXvPNvcz0KKM+Uuan9oynY5aNrDVZzE6
IvVBF+1XZXlPlx3v8CCWmPnQ1ZElJe5R3RHv2NL7kx9iAOpcZXlOGTwwaGjKxVZCNlJ0h3IjPboK
yz6LXM1dIVM0bqOxaxAmFKQA4kupga8XTnZPHK/trHxRVGRftjwESj15akzDYwDsq+so9lS3qVgH
b0iAQaZF4DyJ53lnh5tWb324A7ZF+dkyCmGb7Se3Js+Ge1cfhyxwLOU9FU7hXCvNNQ4Js6kdEj61
xVhRPxS+GsG3xw7RxTgensxYS+gsW82/R4Bmfdc7G/8apj9xl4pW7SulawxQB8s7+NCqT20RWvsJ
BsMepKR9H1oZkDIkcda9z2F5iJdtud5l0XUYtcM5rpK2Xw0jdwmvvSIvAMcEFXQ6khnJNPFHOTj+
DoBffsSnULy5ZRLd1iyDXvIinL6MGj1HzRfkQLGRPzZ+adyGvazZH9IhNmBMr/q+Mq58DuD7MG7S
kw6PBChDDUxt4mBfWdpybhp6aO4dgmIORdJbe+FlyTfTnwWgNSz0Ow093qHjdnmzysx+tXUN+nyH
84gjb54OuGLlBt2HTXfcmYznPPYIB01PKA36wrvWGphQY5aIM17F6t5CYnFFimn5AEKtPi+6vxJC
iopvW30sToVM1RnGkOEAIyqql1ElzV65YbLLumZKQGh7IR5SzRvv0KhZzF6s+cYdYvtauqzGCFsA
HEdyhfNsuUoFnG8kicqssg44McxtSXrSytWAehZzX+3NrE4UTT0IjdjxputW68xLHLGDnAZyn1YK
FS961YrVP6gw8p31fHgyEaMGI7jXb0kxWSdMdS15jJPzzDcg3tVSZQe7GMX1FEPlDBl2n9wya679
Kao26IaL99kOw+/NlJtbMTcIa6xZKKD6fCq1wgk2u1H0nNcoY/vWMreAZcjlTVwUPCGIqCkY0bkS
WuETO4QabgW5JAJDjZZ/NRa9eGyIqHnNC5V9o41ttjhmu9MY4WV+nAwGW95GVrbHw4iSCec0Abi4
isjCLZWlgEtBeieUQUufQx9Y3iZJJjMBbm71yRpFY/yVK8zfHDIKb0cRjQ8j5uG11/ciAMSG6nEJ
6J29Jap3Ce0tO+J72yXIVypcQCleAg63dLinfgaUz5ojOswfOcDFEgksQ2W+Cg6AFepfJqzzMN1U
oiIhS7lVMAMNvIZOPL4WS8awtaQNa1R369rozZchB+BGNqQGr5N8YmtJKu6WzOKZmvM9xcV/IDJK
3MxLtrHfp9mlX/KO8+UQGGdrJLqaNOQuxKPKEiO5g0aC2XpJTa7AgSBxUNMWHoTO2DOEoZtmEYS5
isNiKIQBL44cZn9JZO6WbGYqa3WoPvKaYap9EUuGc7OkOZduj7WuJ+HZWLKeBcPF1zGuyytC7NKN
PkMKcxDyX3PqlTtMLNHrtGRHlx3IEHg8yb5mtRBgFvW3PQXC13lU1s6JsVYaQ1ocbWCHF3fJpyaS
E3Ga9ffY6o8I6xJLrLUWH9HW4ByTYxWWYB7Lecm+FksMNsGURIz3flteiyUn24KK/uCxZ3eZhZhk
xFSMh1b9kq7d6o1715lL5LZbDyEpLilB3EArsnNhSP9oofnCPVhVN7lU3t4ByxuUVl8/wgbqvvGY
GK+bMVI7u+26Lwg8/OdO8WQyuXXW8ZIPPs9Of+dwvBI9q7f9t3JJEreR60DzNRkxs8d4U1kpjzr4
pXfSXP2vPkMzEGnEOO2NHuK18JmkVQTJQ7lUziWZI5NVLk30Xxoq/P/JvrD/dLF9fv0bu+00af6T
1fbyk39oOFlFo5KCM+HaBowth1nCzwMDYbFcBpGJmWHZev8+MBDGb9gPCDwiJgkPAuaAf6629d+w
PmBgsf5f6F+f/UU4HRymBQwzHFjqGDvELwQMyLR5qUI4h1VzB3FmrWMrtelgfhqk3PzdOfHJX/QZ
McYrE4jXHSRpS3QTl/xlf567epTPPNs3ClKyUBjKKuCoHI4p5MTBMPE8kCIy+Fdd+Xfu3H9psfg8
D/nXK/8yD8E3PVcopAA5ClazgSFWDrvodvXnL/CzYeRfr7K8zT8JYRezCvkaXIVaYzUFxJsEIN63
f36Rz5/VchH8LQIRBKoGz8c78/kiDeo45Ck+vEX4y+W2aptN/P7nl0Ah/Gl+tFwELzq8Fg+wnIFQ
avnzn15JBsluwgEdBtAC3J3u2tt6gM2zpiZDojVm7XDH8gcsVtP3DYoA9G1fDRgUp6ywathNLWMI
nRS1h0Zr8mvo4BgDR9P4gaSKRQMN1kWDYopXrpzm/WzzQHcUE+1V5rbRteNMUDYczHYX19GKF1mj
ZBrDqjmDOU+ORsKzbt2j0nspG9NdUxCJSwt/7M2Bjjqh6me6s7bCTFxDcul2tedkN6UR2bvO8MIc
mNLk84tjGUBIG8UTqsuFbwrUqzo6ipjmfYit5qsqDAPCtA0YIdqHk2rqH5aYoC/rIhshhgv86t6q
s1uxZoc7bgnzDvV1aqlky+Gs29uup2mAFEXaXOdEe6bB5bmIDf3YzGjO6kJKRPtOSEczk41lwssd
DqmotXovByuSDIjaXCCDiEb7odaMwdobTk66aT6KCplzmbjMDpCFNNZo1+RX+7O5zouy+jaCjTy5
daN0onsGws/DrLAfDY6Oi6oT1kfOND1nNpseWJMmaxHyv/wfvlKg0AfUbCHVZMvxN8bxitXZMBN2
TqQ05x4TiLwwt5S+A4gbE6kvozp+yVET+aZOq/h+iofoa97l1aWWAu+1P9Q7iDD1eUCqcBGZptj+
hMVOGZUE64ukofLZc5CSWOAo0ad1Rt7JxhuYczBBbXedymYg/292TVifJ2or0Fq24KTPqgctMmne
laHOVUL8CQQH40wWbXVfWOH4zAC0vof7kp1UCnJmVVJWkSXY2dZhbpv8LdOj7qQBT5YPhjTiPXDQ
dNelAx6j3in8IzcdHz+bqIUw3rw2yIP3qnHgccOSu8uIV/vekABEdDuxDTG82W8q7rxrxBPmtYlz
jc68cEB0xlYBDaFFDUebH+A3zeXVyHqRD6sXgoljbnVrXNvR66Dz9u9KUc76pZhw2hz1wqJF9CY0
iaIe2ruesKK7xja7e0mnQFuXYdbUK5obBPTK+g7VtJ7p7SMzCSjUawZBQ+p/s6c4geg3dO50QN6G
xnrocyfZKbz1xkoZkwmcA1/M8NoCsQcp08HQWKnWql60fDbboB4n8zrs3Cy7dB0b5qX8gtZXmWya
AO5oDWtoYXQoNmdMPKWGdQZqjpvf++BOLwPBTFiwWj/QcySVievHx8hN0Voz7rjqLRSMK88NzWeE
kP5+hsx2ZbfJ+MSwzLhRKYQ2gHH+sTP6+trwJ/UQg80dCE5VxJO3DFxcYsQTRqAsaCitwgaFC6AA
aBGtmdgBkidAeEPUTbcuAvt3GPbGuwsE8A0ZSXie4KhslLJQRODOnuAnQ9gTBqtg0LOFv43rnnBy
0NTdNmIguukWQl9pDThxmXUbCfmiyYP4oPmxnLLPWVxNB4fRwbHRIMgx+vLJo+omaP2RXa89O6TN
VcZg3Kf+7L6LD3hgpenlO63y28eD/L911cWRxgfyp+k1V69N8n/+o/qZOPaPn/qj4EJLaFrkVNkm
YFXb/9la6sMiW+otgC5UYh88sn9saBx+ykYwSOSjizX5H/UW5RZbnWV3Q6YNZhfDcf7KhubzIU7B
ZUN5dfkHtwwN2q/IsVREc270kRF0dPS5xF8qDqH38OfH+K8X8dg1EGBp+rpheMse+fMhXhLVEnUp
I0NyA8nL+tIJbdfM/66oW0qnn12yvI0eWy0CQdmE2dQkn68ycQDgaOSl1BvicLdqZ56GU7ca12It
LtV9FPT/psr6rMIE10aZzPJteU3U0rzEzxeM05hSgWd9UMgfhOTsErCsSVcFUm/Pfv/y5++hZSxF
6T9f379ebiktfyqFWldYEcwR6hl/pgyZeiMmZCEe4HL5JGzQy5/rZphOALsIVcvzagsuYrgNy2La
J6VdkDxARDBodsTVRckctFLT41Tq+k2nG95dyX24sd2s+V7ZZX4yugabZ+hauxj6ZtTUL7pOUCRj
wWp6hOcyTayLIp6vKzSh2neBdRNwSxjtXOQDh7lOwLdDsGDuE8/DcDOQVf2UtnH43mi13FpIVWFJ
J+z+kaHVu44sxiXooN8X6N73LiJAxGyyzQmwCAHLJXaznwy7DOZe8LwOyTY9NXwVezJ5neHFjezu
rmZMdGJWyf8UJsaec3Iigchvzlrkd88u46t+lWnCeRZ+ksdBLkD1aNQedxy13haRAzFLpBVoeGAL
h0EkkdC3GAhYXyxBZ3i0LZvTATgPhLIe4YY1kfYEPkpnVkhUWvaRmmaAcALWa1n5ferG1tZYAtak
SMTWWELXercungGgwFuKpA1MCfzFEiW94OXGhO3GKAhwS3kiEF2yxLqFrRlecWVrq/H13bM2wCJC
vQEy0l5i4aSRVluS2LRVTCVyj/NgfgIqgDK4ZOhcMOR8G5uyPw/uDJ1U76NnfwmhI3eQ2J7Jlbsp
Xzpwl3EaZ0tKZ2+4g7hrY9YDEKpQPBbKCvMNezL7pMHJOvUfKXg5AVUHNcv4huoVXmrhmOI1j8du
I/uGA/0jT69MuuHem00CEhvi9hp8yntXKMgXI/mZu+U4Zpk3kiudgeJztNa9SonT3tW6bj/XhYH/
KeISUPnCKnSPzUcCoPhIA/R0ggENXTKbxAjIrG0JDuytJUMQ6gU6i7j0WQz3ahpue9BSb9YSPdgv
IYR2nepw7GNGxSR4Ni1x1DAgHuiYpbFCzyMaMpbJwA21fuZYz8fmSN3sXsuqLs4xPDVi8or8Fr6a
cVdL2Ihda9nx1dB5wHdN1oUMNFgsKSDytcMcU87arW5X7cS73NmMvlSfnYBUVZelu7lBYfne+3J4
74eIKZok5CLA7eMgpXGxxFaWhg7bYtAVbZiscDnSGMpHkzllULdpsYtjnR3zWGZPBny/c451eM/X
wbttW88p1wbPhBUs6/wYJRq58eVk/2jDMX5CztQEls34Zy1FaZyyycOhBTP+Sq/6Bq+UoZmB57b5
odLiMSA+wbrB8zUBlLHdc5GQVtOPvCMIRfpbrxDlq1mwTChHZfINc6lHUO2Ed5Ms0wvz9h56kwW9
aCwt/d2K/P5YYfE+5yQsFSlqADo5eSI2tbqvRYxJu9LTckXskjgCxIsY3zvu9D1kingdoQ6/SYbJ
3kBLqFc2+Cp9BZNF241diuZ2qpuDm3f0Wzwun1yHIK5IVxIxrhu9tTCKjhqw+3clc3Y++hg3xxzJ
8XUuxHQfV2Z9iW1bblU1M6cdGoOi04Wyk8fzY6j8CSOIVCANE438RhJ+Ut1AtRCF03Wf6EiiTb8i
sD2KD1MsxHVh5uygKbp964jAmwhcR7NaySfZpoiF/WrXJm51Pyqdaj+WqL4UasiVnUXFeSJ/kLUZ
Fp+VPo1DQF2cBZPRe0jSlQPwACCi3AEQt4FVVfMuZwsDqDpBBmiYVf1qt1P6MDZu+1ho5LUawumO
VWLb+3CRB0ta0EPXAsZBZkmdCxcP0RynsoUn7tCopR9EGhVIJ4pog5i4+t7I1smW/RrVO7FTddke
NNupWITH7brQhQYAjf+Iy6UkMSqFGvhtUA53mcmsZQV4I3mdRCefKdBRqudWQ+Cw1xW0T0N6a+qo
MLOmy+/70da3WTinB1lE2VONEOuaLJl206dVdFu2g/mgY766RFXirzEEJxuVjs6amE65QSwq7+3I
UT/w783fBkvH/YrY4C4aAfSClTJw+uhkxTpmddFzhQKj98JmDXJ0JraSFWJWZHag7HI6WJIFmsa3
6DxroIMmYlqx+9eanfJ1BOFWqYz3yGPQQgoyDYLvKO0qbj3rRoGUvy9tVvL6NDRBjhSETXyvVSY1
QpqMF4FM8Gbsau97orC+MXLKyGYdmVqTOlNH4P9a27+27aQhZg4+oZGE5JgWRAKtDCZ0r65Rh/dh
o7lfpV06VzROOEKLkC/NJpn7Pt4YVupuU2UUNc/OQUO6SpfVembKns/pkZ2VpgbUq0nD/MgJZaGJ
9Lt9qmv5nYxCckJp4kjQwsi8FZp074XtpkHW02SlLmFmbPLLl0GSm8XH6FgPJFGX1/2EYk7DvJT/
mzrrc/m4FD6uTwa7a1IPU/Wav0zrdLhtRDgVImiykFg6Lxmvq5RX4qVhHPx5lSX+tcj6fK2lyPyp
yIpDy6wYIulBu2kOhDYH8bq65M8WOKDpIB+9qz+/3q8lpOUxOcO1xG4T5RE2+M+XawGHa0zwFwH5
YsUAcu4GYdMMVF4C6ERcZ/up3v35NX99O/9+TaZ3kIZt4XzUmT+9xDK1BymRfweaeyeHH01FMC2z
tT+/yOdinLkdOACDbodehfGgsH4ZDvYSe3Isa2qbdkZwyBpY5Gv2pn/9KiZoZp4dPOtZRn9++8oW
FsfccpVqIlOMSnxS9eXjEn+pc/3vyYZYOlVMYj+948Fr9/q397LDT3f1Wrz/7/91heTh/W9v73+7
fy271/Ltvfm11f34C/5odY3FAScgKTHENxfJ4afdgsneFRIvnxcLU5qX31td/zcD6BL8Tn4SxDN/
+I9el9aZBhwgNxpG1Kywsv5Kq4v2gtvhnx0Uza5Po8asGl43xihWDL/cLvowUFjJKfAnJH8r2dc1
tbe9CFtRHXAS1uZ0Mw6N87CkBF7Sqgm3qeyqr5ijCjwIcj7D+4muDCdB0ChL4xnDU8d6bU79M4tE
Sc5kaOEzrgr1FWWuJ4/MaaX+HUBBDjC2GI+ZvfDx5tGj1EvVclgmmqW9mGgQLygZNZhKOSllgv9K
JQuEcFih/2n1tYfG7OxE9ChxQYL2unJUjJAu0rLHPtZr8gazHj1ibjPmQbdbkVAJhVK6+Comj2TH
3PJuHZqwelW5/gQndiymdVq0xncInMXaryAl1BCfb9NmGJ4z3Kq3GGfstQaM4ugNKL0ypGnHTvL/
SWJ87pFn456unDZ/mPS4vvVrUb24sdIeQgqVjYl67xaDQ/Lises+hirhjRo6ZsXYcUhghFW4zuYJ
s1yzGJOKyXd2ZRdm7NPLXLt3C1/cQsvvwb86bdChUdw2DuJvPGD2FuYQhGykot4SbhpFUPsqPIvs
NuN1wXR1JXULT7BdWXtkAykYGd9fixoOZYtKM/3G5Lpv7lJUDfVTaWL9HuPR29gkSG7IimTkDH+S
AhhXnZ7k4yEUTb7jg/SD0eMFIM8Yj3PpRKdIjMJc26m0n8N8YO85RYk8aWHpBGkX6SLIPaE/EH1a
v5gSGrljh4q82FoOgTcPiEZrvai3CO9gSmhZtMX67xPxFBfB4KXulRJVS/6Kq279wXbvAKgOe8br
zhcyDLSXLMbvsEjIID0ZXTiu9MJFXpjZ9Z2PtKRkF7+kXNtWVGGKTFr3RsgO61+WmzvbqQUyo7oF
8oso7anWfaA9PtrWa7UEtvD8lk91Z8sWRaDrcu+q6hEVOSkvjai9exIrYV0tITD9RLoJLynunpzI
7V7CcdK2YvGjrkd+3y8VnpD9ErzuoPCoB844h8AZ3SR6Jp+9/snEUHSbLsE0IUkVz95IWI1fJ+TW
9CJUx9qzBapWYm3qJeBGhYy3G3AhCmE/ATguU/aTExUwJToQWV/yj6ycxhudfefL/hx71rh1llCd
RCuNp7EhaMfNF/kUnNjs4jRatjUjBWmduuo5WWJ6mDXE37MluidbQnxQVTXbCLzvQYfOde8uYT8C
r/i3MBumu07F8qjZo87xExoV8bJjGu5KNDfboVKUR54N/2INNDd8Q/5WdTuNBxTk3iV/qDRbfRPm
hX7Mpzg7MP4Iz85HXBFb0JR3vnGnZaYyPk4qzq51zQxf64+4IyKGxVZnkM1lzSl7UrFj/kgtMJdA
VJDdgRRNX6wikbeS+R8po0uaBNHuxWn+kHvia+Px5zkCu1HvQyyIQ6HWLd/Ec9842peahhRZmURG
vnJbUGgY88R3uywrlMK2ids/H2uPF9cvgAqsoGh8sh5KHBww52vJAu0K/ZPxHRJ9ehKhpdTKaIU8
4vTHPWP6cf4tFG17sEMr/844q/yiz451HlUq7inyqzPHQewH0mfds0oETPpgNDqNmUxiKQQwdkV6
dD2YLIRMtMdVmnR71ocDac0mk3sgMb0FpQVw79oZqvpZ81m3ETGJP6VM5MXt/fCW2LdsZ5g+EWfc
/RqqsCy8NmlPd1aOSFRksn8BYlVcpNbIs18BJtbiODuFYVe/6X7XHWbUdcfUYJ7myMS8BfVL01Bn
Ptpt/P8Jtoh3E9liCsIrym+kV0eXzEz7I7Zbqn1Lb9aFNrc3bADGXQzJ5pImRblPM1MektyAU6q1
lvHkdInaEONKU1aakgiqLicsVk0QjcVk5u7mf+qdn/EAgsrjvzZdgI/vi9fp00Rf6BTo/vJzf9Q5
JngAHmHcUSZpaHzX/lnnuL8BpESLrOOgoABaKtI/NBS/wf5wKT4Y+DtstZdV9++uC00nkp6/ilLZ
A6ClL2Stv+C6oIn9VOjgFNCXv4TBtGdTgFvuL3Vx2uqgagjzCzA7s+48DkPU5mivG9O6y6THGols
+u67gxSUnFMLSe8WHEL2f8k7k+TYkSzLrggugKJRYGqwviGNfTOBfPKT6Hsouj3lKmpjdfDTPSLc
JTNEvGaZJRKDkHAngzSaQZ/ed++5PxABg/c609B8OkewSK0pDUPFutHGONrw2fZuxJwM+yiLMnvT
25Z7xtuq2BwU7Xhqs0h9Znne677oXesOaMporDpKARLi9ljmId8bLnDpeH5pMYdvY7xLr0lZJzhl
+YVu2NdZC8/KfmvzSfNn2hS3KV252F6NcDu0eW6c80RR+0NO0J5ZXkUSA1JMYFLVunk3VARG+64f
6WzDLIV3AWA+dmwKtAhXnL0JKrEwrPoha53qiK9Of1aAHm+4yDi+VizRUT5dS/a/uw3jGnOT540u
9lOieTZogloztl3SFc22pXEBrEI6J1caPaEgq8JIfdWiQRBjoOQk7gb3EwI4jrnRmlgiE+j0dqXD
I2PFThZ/Lp74cNcukD1aDyHCYGvOrRvgStld1DTOxkBhq31shjbaBo7VVTgN6jj3mg2xILCZDgmd
OitiF/qVbXq7tr1OULZsRTR9yTAftnM9sOzTZZju8tmiicVqo+biqsk9xYMcXlOAOz9terpuOYhx
K6dOnop1ajrNT4cE8rOLe9uvpFIviVti0AJ2/wrWW81r2VnyYUavJaCnVOWs7DiAr+OaJuJU6RVJ
tcKEzS9p4vJaE1qkfHnU8xjnbmw9hhiULxbV3l8U64ovQsjjBdL2fOi84gQhLTiOVM99BIlFcwDp
jj0v8CKdtAy8JGarn2kTjcdM13h0d1Nv3YhuqolewHwPse3RrCnJTI9gwF+wzeMSsGRwY2t1843z
TrN98pPZvgRWsGbAKZmsa5Qwp3fZSenJto+ZQeE5D5+szIqnvk7DXT+bw33naOM9/bz5YRKN+pos
m4y2qQ23ATUr2y6L52c6T4pfut2u1ZLhzs5hXoxVGd1bOqO0bk2jDms6Nm8xgTKa0UaSe4zQ1IPA
r4reLEVfygawo35SgRppOde85bxrx/AwxK7+xHwcPTHMotV1Y9jdl2S19yMZr/1YR+NPiXflBW+f
/l2W5dSsqOMZ+7M+t/Z+ohrb8xujnO86s0bN60zE4QF1mf7SFhDVKquL+nXo6uAU91BIcXZXx1Gk
7X3ghONLZrT0rfJYaSEZzfFWDE6BxdztdH9c9jJFNzZ7rTEkpHG2NmZld7w3ll0OApfat8t+J8u1
fouHoLslB8P6B70bQppRgeiQbdU+Z7QM3FVyWJJJJullGHVVi0WbpVKg19SkwgD4svGQVquuA80G
+KfoP4lgTk9BIbsRF5f2qhxazkWR7Y1lgWXhvjlZy1KLKdbAaM6ia1xWXlNHRAqTSnrMbTGvumU1
Fi90uKamQ24y7fk6JcjAlR5lfLhn7THu03JCTUuNI7Niex14v8EAtMINa4f4kY46C3QW3SerRB8d
fngXlTXvp8EPM3Y0nVWzEYvdIP/M43EKV+aoV3RAp/TfFW2ePCfAx/ZlLkySM3m0N524TX3XUOID
slJ67HBKPRgJ5d0W4dqzR4/BK4lXQiSzG5T3rbDbFGfFCFOtlxrd2lU/ZCcOKy4cTZTHOy7KgEd4
S26SUnYH2tfwBFSkSM9A3FpvlQSz+DHqUb6fC36JvgjNfU1+/CPXveSmSUT1obfO+BTadnamTZCo
lp1M26Eu3bvlygL2ae7vCxHQUQHQ6r2MUqdfUfPLZRX3j7UzKqu9TWaLappOiw+l6iH1Osb4Nsz5
dM3y0t2aaLHnilDzQwjogCTyXMubsAuNPRGiCabebJerotfbe0zU+n3BCuEoiEydhV70T13oGjvi
3+WjaidCQlPTGI9uO8nT1GkRQZBEETCgMK766GuBrNsb5is9bFw9Oo7ElKskQNZJ5PfVYCdbPu/M
k07rXvWu1KcVXpmiXHezOZH40CXHgmRSBBqh89DrBq/6oFlsfsyFS5Y26/viExoW8XI76gpkZiAN
J7dNbe7IoSQvUhnV6Dem6Q3HAFIlCfdIKWZHAh+PSQH4pII48ia5TNJygFcn56oH8H+FQUQrKF13
szvRNlW30moi1zsBkJl7r5cYzx7rAVDDZth9Vqip97mWO5fa6cFNyiyKnnvD5e+dYYHriY4srhXe
DIImgsm84jmfLyx8PL8boKqNtgElDKs+YEARcCcpVSH3jp6VB5V6+f7vz57/M725Qvy7qfJOxcXP
//Mf/8VUuXzdH1Ol/RvFb1QC/MML8ocvF4Iq0ySDiWkvqPFlmvt9pgRbDvNEYst1PIFKpvPtfp8p
oVHh8F18rkyoBt/V/DsjpfkXYdyGtu/qjiV5Y+tAW5l8/6ydodywaKy0eZ3PLVtpYvCuNmxaI7cO
8E1BLXg5y7C5kKsgV/ct2zn27xgLRflsQViBz0mhA8HfYiU6rotFAL4gz8gOzkY3rdtKPlkGSasp
TCu/1o3gU7LOZP2CeMwn2FqCBZ+DhR1zFAnmWQuCR5nKtTkAe6DEiZ3MDBYK6EDq62NGZXcMBbKA
o8bilTCCm/1kuoG5MFvfs2bv57H7Nivr4nQYNuJaZ2wJyM/WY3SjqyVomus/NA/6tFENzobUS0u+
cH5uwvlV5ZlD6BSaGyC6zEeAeYtUNq31atIPHbTrTe+ShIBf8ISeYm/CkCkMc/tLx2blUE2MlRnb
rg+Rui+j9J4zu60Pg8r13RAs9M7WOLauoI4jq6PN3HvCFzYWUgM5Zatxbm2Klmp1IEP+5OpXI6Sg
Ze6HhCtkIEjExAJphJrWMo7rFVbCO08B8Mbndc6nUm3SYnnUKHWOpWTeVXqx6zwz3uujYiAJ2wfo
OJMf28ANwG+Zfl/Zr1qfFzuIS9EySmWY+1l2SW6pXJwyYp0kW/pCVFdOvOtomum2K4vyKLWqo5eL
FE5C+cxtgpbnB4EMaR5aMpiyPNtzfqFwQbj0vFilJYEzNWvMlufBonuZzdZnn1Jj2tKggFG6PaNM
rV291lceJe9FmJChi3msmyBlMkqAidNk71LR0lyWnVyDwL2abcmOP8ku6Wwd0Tv2btuAz/YKcjHD
CSPBieLOkIWmZW0zyMG+rXiDkmM6ZOyx9llYzntFrmPFrweOyvN2ES/F2tWIWQ1N+wEJ/wMqJm5V
gVGCVOsqsfL71vMwpwgUU3s45WBxaKyv6m3V0OKSWpdYBwEe11y5PGGu89bruFoovCBxoq2nGkps
Lq7dOMhdlarPrp12gtGDK1awsXvjnGb6dmRuhStSfhipCYpLjNgdhodhEWRDoFqiq2+8WOc6h7Il
FxBa1JICqU3zggNCHoK4h0xZ234qqp3TzNaqt+cd+ZDcFwLuVtQEl6JN7+eJ7+F5GGp6/RYheNEm
kR0GyzxOts7cC6O8Nh8CvSc4Iot3Uic/k2E46Vl6MuP4Jo8yKrDK4pR3dA6G8Ms11GGra/0a8gyA
E/HWWeGXinuyvQ4GtMAZjqNOEKnWHrOhO3jakG6RvUwSc/W5sIyPLPQuk+HejJP9JBM+2FLc9E1C
cIzm4iHJbq1OMdJX6UMWwnOZh2Jek+c+OUCbvOVtYUXVXtXJvpH8uQfXfR77GYtuT5FaWW200kId
iD4ISj7PZc2A3TQrS8YYOwY+N8pBUqy8lyHi5kUt2FMIQwTSpuy3KeQif6A+/VmrB1hJkXplYMDp
VMfHcBzycwHwmY9zIDYNJgNfBACoFER6n6pzNOV4vKk7mFYpyj0zSn0/DMLd49jrNlIbyw03qZe4
ALY16/kDk6mJ+0p9Wc24+ftn8P/OfRdLKZs15H8v/tzH7Y/mR/bzx78uuX7/qn85pNnVuuyxfmk7
fxzRzm+srpDsMAOyWPqVqvn9iLZ/w18JawOxCNQG5yg60j+OaAcHIVZO/gHNsu7fQm1wIP9J9FlO
aEdn5Fz+A/WXH+bPJ7RXsUWTCXvdqLLfDC5xN9byaOZSzkM6DOsDZXbXbHmAs2uJtvgOABmFwa3V
8PxoaxYZqRF8NKarre16SIkv0oxU2g7Q8BLMwATJtYxPuUWSrpEsqmBg+enITUPDqEzi0XsLcj3x
E3fYlQWxEHe2oWnXuPaNDLp6GFIm75QYtKoOrATx4m9w3V9zmtPRnOg3AayDlbBgVIvG/Wz7psaX
bj/U8Ia2Jvt/6Mv5sc1KhbvKOFgAwSqXZzT0xBJvRaqTaY/0leOEOhQsOhVYBWcM56Tul4TilIWG
H5rJd9ZF9/ZYnwXgrlWfRM2yJtlkhaBnS4zfDUA/asq7iJq+8sKWAtsSY5GfjLTSj0NwKsr5bcj7
CwjBV2VbFBVO7qfl2m9xGV+TMDyTM9lOMniYhUS3b+mSxoWynpzAIY0j+ve84hYcuCP29LR4J42Y
UyWS3vVV9DFGHnN50O67CPuY3er3bZssCIvwVVP12gHn2M39AWn4kINU3PV2927n7atVe3var7Zt
VI0XsRAKAi75m7SGtttr8jtOCNBSOE7MJcz3tqqPZUoBbp3ID4TkexUriMgYzPzMHr5tm7qM3uTF
GwcN1ju7z41WGzalwybV3hnCHBKiQQBXdht4KU9yKjFSBoL6xDK5z1tq0czW+wxms7rQSPvd6tmT
aMlIO0Z6lgQ2gBk81xVkqVBDLtMc66Z18mMi63M+1G9ySo9t3e40KrHx8lm1PwGXs5rBwhvD39sI
bni/wZyIwh9DxIxT6jENvUJiXVrKwzODWhXcgNGeoc87wnaMtlY1nPuYC2RtNXi6UuxkMMo3ZELK
HaS/fpUqDnBt6j/ttKvhb7T1GhT7K60l2jEFIrfPU/NehhLaoJK3rb2wAZmFExOCH/hxymtmZtym
aLjHoqgEsRKYemztbITltqnMO8OtCVjaR6eMH6Z4vBoJ9by2TeaHK+B6rsUVqksFtktrd4MZzZsY
3DQ3PnfvZg6rMgZzhJYYsUazalITJGJcF5ImJn6IaMHCPsQtCQS5W4mwijeiavV1KtONk9d7AMcr
Vp3Dzo3nnxlsi41JUpYXCZsfxc6v5AOKJffNd+8d4tl1e2kwha90h1elzsw9lekVbxVkzCpgWa41
N7PZ9UsSnZHJNaO1dDl1W4fTvfX2jpeiNSbtvBEtCu4Qs26Dhq1DjxPzOmxV+Zh68nOe4usE+dmI
Y7xJGiw0Yc36HuH0pcPjs2osm4LBWq1qlJWCPKg/aPkPSLYlA7/6iloK0ymNfwyVNewkzdQrTc4v
PVehPTvhb4KnEX7eIgIMxPUghPTrx+BkVqZHTw4YC+r9+OAgdM1vZhc7q8JOP5uyJWo0ejfMeg8z
+1VWx8WR2PxzUSf8JHQBxNjM9M7eNm1w7XLxASkeg6qpkd8yaFZAkXTkgY8EHNVRT9i0JrQUU/jg
0xj1ntOfRGuzzf8ZXa1xne+yaOCxl8/OOhUjFTrAOlcUcBb3yxZtLQdBdqnMscbRpbYCjsEoT8xg
ZRjN1a0CbRt2FD+PxTAuGne4TqR8bLphPzDUX5k7KJUrM88PtTaB79UgfvZWcWdP6ZMHG55Gnyjd
1XirrkVFQ+uE72/dGoZ4zxDJYNjQg90jtW0M8tMbOvnCjV3LJyTGb+p8hxVMmg1MhMfU4jk5j+aH
gRd2DfLlR+SondabDxJvKVUXwefUyXd7zL7l6J3p3rlQEKqtbI2oVzTmqHBaq3Yd9oz1rJfFuQLt
t0upsj1rRd3cVXXXvMex3p8S8HXXeo6dWxsWHGHpuuHNPKl1F1APEclU3RQp7owqxFkQ0U3oN4JH
GZt0Xqn5kI7NleyNONqR8x30/ElHvN5o/5q5yWH3g0RG5MDhjF+vdp4TfWhPCtoIx3gJwUR/z4f+
TjfdiDdQcmp5/h8JsV1mmY/roQjrrRRcWrXhK6kHEDie4e4rx37tsV/7VPge89B6mqX9RLVV6A+q
LlfjaKlNP+nJkRJxrqbFJnFTx68s+5HP98gHpzwY9gDCCC+faj1nw7HcHDwBn0m3YNwbvTPtlCFi
OkEcPPlKf6mmIKOkI2LxrLUboTWnqrOvtLbcLpjmuVmYAYZ1CAZB6YZXb2J9eKSQqyaLOl14gHWU
sQeHpqLMyXWL96Hml7cLAKfj9KpZ4ckayn1XORNL3/pUELeXJr0GSVxeNC+mfJhlyNobOHz0wUnW
IRk66jHLt94ef/J8e09i8ZEMxv3Y4G/lp4FNNPNx4TJC81eS3Y3RbFCqWTRrWk5fUoURuGqifTEU
PU9l8QqT77lSkuL4Ji3WZpncqMZz+bjJLeY27BnZmnL5a+zyes/uwwSsV9PkJpCK0UgcvV6enNRb
u+WwJQl9W084blVT3YAVeRw433lWmg+zl689Nj2qadZi8nj35LCAqkX0RvSDNH9ImZ9sYzx5bIJi
UC1VHBxLZz4TmEOT885Bw6xDS+ohK4GDzsaBCsed26QHtVh065JZPiEbiJZNta60+6XIE/Xc3aOR
HgGJ0JzCb0XP5BUAhmQJxc0244qbLnfdJnIPtc0zrHH5cSKdv8FyMx7cYW1wVU4LzVir5fbcqfrT
yox063Kx9uqW14ubNnqBjWKSX9BVu42arZ/ecjU3XcBN8XJdt5aLu7Nc4dvlMj8s1/q/f9H4nyn2
mf92hfxfWuX+c4e8fOEfFwkS9by5lty8FEtfEqLeH5cJ6zebVJctDWIinliWwX/ofe5viID0/wnD
s4RBJBo/6e+XCfs3yfSvU6pqcMswpWH8Lb3vV6fgn7xy0lkSLey4PJvrzl+tlWqBspAYJfPqyuwQ
6kVUrcbUCQ+jl6lL2YN8NKlsUHsj7d27gZnqNGsc6QAlVP7oWhFVqhyCFWUHqtpkvYOKUpsVkmAE
/XvYZkIiLDXCOUcJ2wm9opNpRRaSd3JPCJepAR2Spvba0Ddm7WYXgy4za9fx0D5OHNW+R8cTzfH0
8/xgfZLE+6Ky0ydBk2wKBT0On207KT4TMi8/gYa4l4nGVQR4G8NK1ECaFzYnNauKMg19CoDzZ4i1
BQQ7MEBFhOEGaGeMMkJwOJIUZygXVpWl3EupR869q/qMB/kEvBtvjcNg4Zo/Ipm0RwIWFBZFWo1o
Unbcfdi6n7EPTre1U88PTT3Ye2qJ0nOEx3zHUzc2V5Q+41kTcBm+zKBzvjLXrNk9BzU5Fkzv9JWQ
ye5KLjJsh+xhsN4li8G1Snp1nTWNB7MTyK+cUNW8DeaCtadboSrZPH1raq5wOerm3N/Rcos8O9WG
wQI96JK3VCQpqwuZ6rdl5PYPMlHddmwd4+fQqO6zU3Z5AZWYHwgldVsvcWpOebur4VXr5RMmK2o4
hr68TAzD3toWFDBubDlGtxiTui17eP1HzUWuZdCKQaZmYwknLcvdu64Y3SeaeLvXkQqf7WAb9bth
kVlx+VNiugs0Ivj4zscPJ3PTY5ZEOnHdSMtvvDwqfpBkxGXZjf347oAev3Pswl7bSnofbc3ZopVa
dUgXL028uGpI5E67JUd767l0iEyDru6yxYdjxNRs0cWYXWlswabDsCh/llmPZ25x8YCT7A6KcntA
qcE2ZvENaTWLTyBf533ZtO5XiE3tFFm9toPIVC1LsflCHtl+BaOe7OmGUTvAQriKEvrHUm5h3/pi
OjKTSruzUtaHNb3Gm1DXIOIvNiX7l2NJgj+x1qxvvP00VQxI3FRBUzWmxqLQ5UzOc6ZNvyUPOKAk
L8fIL4dU/cstVUZJZYLdw79pVYmy4OU7w0+ksug9jEHrJPSIfmi/fFjCaqujQUOUsapGkwQ413dx
ATxQwzpbZvjml7MLnAJkKsUQJ7GEpTV+KUfGgK/kDOQgdgSvFb5FDGM4Z7VXQPfWWf9lKCsWb1nN
EwuFU5VTcmjLxLuSTaneDZyQF6oIgjsxUe2k2IjmKzTwFEgAQ+6CRJtcPjx8xtkTk92oU2W99Hra
Vyvw4iTpzJKJOyRZh0fVEyl1xCqoT9CENWcljNmFtFliKgA9nc83Y4YKj3SmRVfKwsPHGOWadWmT
ZO5a5on+HWMHrHGpaPOXqWftuSZRZawwtjd3ssXiigvSfK4ka4GNnRfy1tLN5AneTfBU2k3N2wHS
vQ/QlES2jMb6mKVZ/9I2HS3tIizsH0XfFS+J0+dvc2fLYhP3JpY03YloCsMPMWzM3DA1ZOfBao52
b3NQR5W0pxt8AHG/Zp2RqPXsFVNIpjGI+HDr8fDSUccM3MMdxIOrgnYgAyK5vUs1mznCvNfAhSCt
eDJSr9u53CG3NKJPLjI3sUXKKLX4O09wHa+UlrgvXCCmrYUdovM7Q5KLEwVmz1XhFi0zvNL57yxL
mY9a3vcYAVWkgeWztKeYUKa2AhRinsyyUE98z+AFCkMPZNqK6KrEgtx9hHRoXR0WB1t7JuS/bbJI
hy5N5amzrSNd7Cl88wghklz01k5SFnfxkDbO2qPR7nYcs/gb1Pc3/kv8Aojyap9QeobW24/aR6QN
Q7Imoj/uCanGr0Lxnf5/mVcsnGb/ver5oD6br39VPP9zVlm+6I9ZhYHEJFcNGRg7GStIVNQ/ZhXG
DsPgL8usglXA+xdfv6EzrBDIXvjEIIXQRv8xq7i/CUkvsq6TYPw1AMm/M6tQJvkX5VM6pm7gdrM8
1qOW4fwltFOPfESl09NKzmkEKX7KUSHNCN5Hp28kVia6C2Gh6jx49qTwWpSU4bYgl3qIVQPMf87f
yPnlOMSV5ZsmONykmqv1VGJZp/oR10dmfHdzxNQ+EGPB03HoC8fceJrIN2EN3YLFhgHQeK5/6POs
s+LKxdpqNFp50+GW3hLTx2ILyohXctuOqBSUTvmlltzOVt7giA+yPUrlUuKmsGFbzD+VQaUstLxk
bXYlyk3p4TghFVxHJh+9jmDuXLUs6Th91EqX3rsu6l2qc+YV4bmZKaQrNXs423K4SXpcE4YWJD77
ZyJ39OmUtkdTTzFmB13z7CPDP+qJBkUOYl25UrzgRJMVUHgNz4tMvGeR4wLm89pdEhwGOU4IDqcc
4Qdu8MbKKpJw2Vj8tAWJgyYSpNXmcU858Y884GpMqSaoP5axliBN2EfAPoKEKuM+wNuvdOrBhva2
d3iIeGkj18rMaj9w42FbJQw/oCM9TAiV6YuGswqXoeXnThfewBSgO7rSwnv4tePDZFEM4YzF7Lex
Bc68s6YBuywCRGFbw0kwJe6K1FN+FjRPgPzpE5MYG2JKnfdq4LWEsFN9ZYSaViQzRz8LiRMwIuPG
N/QbU28w8KEq+ck8XGBTo8QU+hN34R9pmQWb0k6+825m+wqZjpvxuAkEbzWt516lTTYO6XlAcliw
ws30I8oJNQ4ZPEV33gvNcdfTpIVbrWwgWaYFERWvyz4pWnuIDBtzFvDmDSUUuh+MaJ9pVeAb692r
mU7WTnUj05drzb5I7fmcde63FZuf3Yxm2PRIrN0ENlDQpMv5zQCeFJzVdj/Hu7qxp73UnH5NeKc/
JlXjrQ2V5DzbF4OhtOa9Sx/4WgUu9Z19eWMLUKeorM9gAJwLNNEX2+yJgVYaLiNvdKAvJ5+4/V/C
rlVUdmYupkiuv4EtcQGFGblaIsWAZmV56hv9wvMjojPGfeLPcuwxIKzHZMQb2YQNKixgvdKMbiqL
OoAiMS00eQqZdaFZR61qKxyRobe19TI7kPgvVl1Y2mg31T0OuHmF4dZch5WbsVG3XrrOizbkZm5K
ujx8LZnqVYT6T0GNnuITAFJMNcZjkqOvRA3sRtdZfiNrdHcBuzh3kg9pzkfBqlJK4JzpyMl7FNRz
Ay9eNsNDtq0qIDDsjXaii6It/lfASc6crJ0sJ/JhZfe2FxkLx9NbT/n0Q5vxo1Vy/qQkKlq1Mng0
Ssv1PZ3kg9PGb1XK9qWr+IsnCbKOqYQ6Bp06BQlQQ5BQ4WrOY+uDQg65FtY47RzSHdEqHdOHsktv
w9E9RPAoV44qxGqerOd4zvgoaXHma45Z7Ey9Os+BDpNRn5n+u8KP2zDZTVpn3RU2gIKZsWhjab3Y
tabrbbRAax9Bg5L4nIrgABGn2uYEQg5qjuP9rA1ieb/ovk5JIO0382oOBI2qVn7F10bGm6aSrwBC
M+1BTbOlfmTwU4fhFm4pL3TdFPuM8gp4hVGzxtbEvhMlSbcK9SAq9wAE4s4Zk0uNOviJuYSPU5su
VPSyex9C49Yh2jMZsjvqOu3Qs2aecRnMK2FmdC5O+aWeDLUGewknuE/vuFGh+08xeeHQ0/0eF/R+
toBoxciLW+5DiPqaM2x7B6arQPFfm7gvV6rWiBLJ8A4YOjVFEfMWQRtzlbudcYAyNK8opFGrdqyt
9IaEkh4DA43blWxwWRMw2/SzDZihhXG/8MVK1EBz9ntXgSK1zWTPCDlB5+7qXSGJb4W9Hp5Zb9UH
0mrVDtk33GQQu4+id5ztErPbtq6b7ID3qJVt0SGfaVDqjWWFwCWL9qYq9w4jUP49kY3unlLYbKOq
BvVXaKdIABDQZTP4XqOqdSaBxGohFIbU4aI/6HT3IFtgihubLT/2tIMkGZ+rRiCJT1D5KBLP1j3B
ZDLX1MoNRghYF5fnD47icMPoTUCr0sfvJHTqZ518MghkgoCLxhSIM7v1kVZg6DPnioDJjl3jgd3D
zTTZ8gJSv9kaUwaLtjNOPaDllUdafFUbIyI2Rs6N5bL1aAMt+uZDHJ7TlDtm2BpX9IYvVlX0Li/F
7jKlTwyc6sxav5/XxmhR82LQXcN12dmVLcXLlbA4c0bVbKm6MPkMg+qHeN36MVZhMAxzdxxJuZzm
Ki73TPuAgFU0bLnLfGQmaNp+qnaorU8zH4C1ThmAnzjWV99mQPxp/4CCxfez1budCoysDrnrpgS7
XHPSUUhfLsEttbHEKNYMww8Zci1nkqRlyXQeoyh/gNTVsg/NSXQPZY2Dv1XrODEmpIAhvQWe8FJJ
svQU10+bqvYuiUeEfEgNauPj+ong2Zdm1oAK2pQC4ewOpnGwUsFYLI2ApT8De1pVTnFVfYWDQ+ug
0QJl3tCZrTb2pHPMYVjFwV8RFQzFJS6M81RhfUB4NHhIT+m6UZm5bprmZzayGaLz5DlOEVfsKI23
FJpxPyynElYpmTKNj82q7r3bVqh7yxnIXhrldwpFdU2a5b0r50+WISDirbRY0VAjMFY03j1+bL+M
U0gcPSQLYLotnnThbFy2jQcs/BGRfZnuuqp7iubhhmpqbozkObdTGtY7Xh5yhhkTIa9KttULfvqC
W5c/9MZ0iHLx3o7lS5TxM0/oD5Ga4j3Zno9g0D7SpiFgpAQ7hNRN94jdqE6udSjZSm3cOHJBWJjF
seCXfUIseosTM3oLEuJvcFY2zM3AcCLzM9MKHYZEm+8cbwY1oOQ7iXe5o2Ih8qGc8Pu0rXcgIcEQ
FTrBVncR6MsZqorUOBvGpoXtv3Seam18y4bDAR0AjU3OhXuoJKvqTDFgVpng5RXDcxmVr1x/+4PM
e8vv+6p8bRqaAXRtFDRig5MwAQZzwvXTXqnY3Mk66n0M6ZwyjsBuyzpOsj/0m7ysh3XWSL6s0n4a
jM8b3E7tm3Qy64XtRHI/spq2U/buFb0T9w5wvO8RNuAXKVcecjPJj/dAl6wfDV27KvzuJ1lSgMBA
JFCsW1dfNxyikF3Mu0HgIuxEwb/bI+FpbrRMUQjvuu3eDsgyfjC4wnfi5lGjEawx7EtCubrvQ9rn
qcyKbMjNdwv+TTgPvKZBzHE9Mrxz32fS1CheR2kwNlpMHwV7nUPgFGQHRXRwO885oNZzPOb5NYvd
Z63pXvRCv49HLFHxNLGJJRfqT0nFbK/l0SmWvD1bi4qpxMqfJHPC/8Nt83+nDcc0F6fLv7mQPsIo
yf/kwfn9S/55HcXNZSF+/9K5uUD+8zrq/EZWyzJ1fVHAwaT9UzrHXYtoDkEC+q1jwFrgH/0unQti
5jrhK+6Pv/6dvxW++vWN/pQyd3XbYM7TbTbKDgb2v6APsolW0lqIYV0E3iIAdtrJ9KZs16MFlquY
NO4hghJ6O4HZajftRCWqN+ntZmhd4+KCcjz17Ug4yqbgvQkUlKm4jBTFXZFzkVHR7A3OCbwabhNe
aZFsL7EZL/TAgv9x6t30ueuN0T5SEmYRja0jmh5Ha19qrQuhNMMu6+lFe4R9Uh3GPg+3MzrQoa9q
93aiEapYmUWswZEGIxQwDV7nJXXjujeyHse3thLqzQmpJsPVSa6o8dIIK2RdVKBzovwiZ6LltSKS
nNMRvq+5UF/FQKBTdLa1aw1Ari1ln8/Z2CbpQfZud3XDot6zWfbWNPvYPO5QGuE5dfSeMTbwqY5S
V3GPzhvKzoXxWtSe891aVWgijJbUc3nU2pKxTJuUNXehcw5DaKVixnK7bWWKeeMUBrwuMCPOg6p0
57EIx+ocMi9Hq763wG6Ygy7Onlbax3CKvaUfIL4fNFhqLOhKy1ibDH3huqjGtPdrM8dXmKep+xS7
df5EcEleA+4/apujQ/jJ0vgch6N2zw77qEfCva2XcmiIZI4VJ8JXmIO/0Nf6i/OrUpq0FAFqMGbO
UdrKu/Yh7dNjQLbDJ9c83IO6WUBEXRNdbLCSZ/f/sncey3GkWZZ+lbRaj6e5FmbdZZbh4SEABLQg
uXELQrhWv2t/m17Wohdj/Qh8sfmcKgmQCVQ2c2oGY7NJSxJghMtf3HvOd/LRunZUUPplYayGRu3e
R23pbGHisKSGwzoLXsm9TvOyXctzGLZVV2R75Lh2cBI2yxoP7EE7x2db86Qi5La/VUapc+AUkbQd
ZnH0JkrrYq2RsT4t9CoIr/Jcsk/USZUOVN1k1FPHXLpuM9K03Ta18xWq56piuDakN37jsFIwe/lA
y63aY2FZncfUaQl8mnPCa1WX75hsUvAKpIhnQqTvwKpPu5awz8u4M/P3qizg1JGFeEktSl8DxIE4
P0eq0S6LDv1IGnbRnF7eEz7OUqMYxHk6p5tLRNG8MxBWrNnpS1jw/Im9VOc0K8WvSUuo55z0MZGH
k4k9FUuTpDN2VgMVa7AmC/Xp0FcSLE1zujbJgMB1qJdXKUlocKcU6dJBxbmvg7mlLrMXCZeBJdhx
tXpDkEzDrlaRJPWsSHozWpmwfd63nTOrOnLzqA6EcW8nBXLQLrHemuPgvFGcUH+njVaN2toOCETF
6RgqbqjbyklTZrG/gDuPI6et2htBC+IkZj0VuxB8/Y1pZeFJiuj8aIoUfDIBqw7AXHlhT640SRCB
bEPaEmAAtmgQCOarVqouzE7uTn0kqlutV5xLs8TQtoU8h0gXWHBOFhF6WIRVLOeE50AwvZHlAec8
a4nV2MrFta0Ilk+qJPs3+dTmGJnNondFH+nhglFZHLaZE2wiPRq8An+Z6wSIBUyjDI6DzAiITRng
u2IPE+Q1imltolBHVDE5VxHe/2slsMa7albaZzbDJQU5sL7jMGLgx0e+Bh2FZCp1squpKeXLWtBE
lNGrxJijFQm2bikfNyUvSGabqKPMQFceQsJLVz19ry2by4Qkj4A4DaXtPCmPu3UrW9XGyAlADKhH
I2DoK0Kx+XCWSLnaUE03hviA3FvlVuoJeffx4bHlKYIjOZP6fUak5zIbQqJuhy7YlpVm7sjfFZdy
3RI8OI6YCcgLDqJtFePhzNnAnSDKFxSXWvbfU0nI0dhKO+r8upcmSXkmIwFfBwq3Dim7fAS5goAx
Mzev7Dye3trMJJu2TAmFTRrlVKpZcvbEo1iu45vyg6GlOMDUtA5u8FrQT+wzPzitsFJ4LGAMl9Ip
go0obDdtndeHfZAYG0Xt1MvYboyrP18r/3909aJjs3lu9XK9T9MZmZP+4u7b28fLmE//9ssyZu7Y
z4l45JFBh/1WAWArv5oKqX1s9b6CdL7KiWU+xcLWo4Kv19GFfF3GaL/Kzgw+xTbAf3TQOX+mqj7H
Az5Zxsz6Alr/M4CW0s38828wUSY1uBHnsrbs3lDf3kwbyQPattdc4UrL2P3mGp1+0hV8S+Rnefbd
1+kwvoiKtfV5/WbTfvj269gP1pHaD9OyAWVIzyf1l0VDBrNMzrUbA9D15BpN2SgPsuc4aYhwaIr3
EY3gU0mhBc6AVHn46IRHufAhH1N2qZOPO66rajLphytcGSmBvxhsW3uM3YCwZ/pgjkVtKB2Y+Ad/
MdqIUqdUYmroYL9kolCpEGUEPqFLA/fxYCUOAdPUwjUPAQAmB6SHbs3ex4N/WSyJWRFM3XKybsHO
rIoSIaVj6nTJ9VZDm4PRiUKBTl6OIx/ZkiyvoVSGR0Yct6di3hKSFNPtyrSKhZcKfK8kqSUcW4s0
DOdpXVw6BHKgZhs0446WJpUa2dZQL+VhX7OVaZG/Gr5N8qvT0EIoqFzNrWzClpSPQ1Kb6OKymscp
fx6xfKc0t/k8itk6gdFWRLpbhsl76Wu5tuaZFfdtZcYHtlVGrl/VCtFGPiNkURqMluY8cCLZAszK
5L5Gaqd6igPvI5uHWhoEzVYBzLGq/Fx9yD+OySiLqyN9mORjeIISBXmZCAYIqoyGPpyc2i7zKynp
1WUdNvXaZPhdtTzo1SJzUNxGlowJq6mmuxEn/zXk1hwzCeSVWPTdOgW8KnmJE/k3YhLqjoyg4kCd
lHRwyUWxD5qBWWxStPYqlUdgJ74+Kgd4amaTbpu25wS6oI8O0F++wbKT7Xp7KIk6JQEpIezG53Gr
9L0qWnGBAKQ7tSY6u2OVEpUNB+m+Zle5icawO8N2Unh52rTHDcu3degk6Xkst9lGkSJz8CROwl6K
MeSBCIuc1bKulj3YQIIjicQSxjItY2dTT3J1AD0VQGCazrjWcfJo/HSg6aPkPEmnnOWf1R+yJxju
klhBm6Lk8or+fbkUZslOtiQTt01MzGM6SyPIkgHzJGVxvUNFR+2OMJq8RWBT4hetyyULddx8BByc
G7WFEqcNM58gBQxAoZbpOHvYfLRZbT5YIexYFwB7GVADJLbHs8rBJu85DG+wpsA3VQieuB14M99M
hUjfSyMZ9DhYq4AKcVZCncBpheJ6qpoLm8DxOxi89PsnkfeVa6pSsMuimIbzSO5g5tWTod9Uhdnh
/vax59IesJZ2KZLL0qjMex+hDUpoORHE0CJyb1spPRZsdfZVaNXv2jwBSWprwaS7hmRoC9SkbMFY
nt9qfmCeS2MieUWRBm+cNil2YDSpBRWEyC/TZDTfF2qPIjfU/EMnshtekKwQPK8G+mF0fACkcuHz
xpVJfQFXUz3vDMaPrMnRXZJUOC3kFiml5sv91pazFlzuYFB5Ew2Yo9rEd5iYhXEdaEkOoTWZrCVp
ZP0mnRJpOxh9h6/JCnfYsinSkZId3dmSVV/kZpFcBRRNL1COmsz9kq5TVoyEfjr6SgY1nlov1oK6
Ow39cV5xoHsilEHtr0STUyvERZVGH2vvZ5wjEcFxi+5SxYJ6yL6RBLokCde6ZKrnoCRBAODNONCM
QrpOOuBt7H/G5H4g/ged9BTIsJYbOjE5fgSvDUZp6TfogJBoiPLMSfv6FuyusZbbwT7E0NS+JW87
L6F9RfRY64DdA/HHmZdHOYjhTDbXabvVWqd66CX03oyD1gkaphT4hu4Mb31QaR5rflQD2EfXsTxR
JQcDhSuQxEOdwiGiVbU6VKKp8gjgDg9aOcH2MedU0FcsznzhA4NFY0V30aw9va4Kt8JosFEMJ99Q
6e+OqDJiQK0SYutIX3QrUpDO9VYpXCeu0wPDjmmbTON70RGSWgIkQ1WNElXHKeKGoYSmvEqdBUYt
mwpUTFsg6xLY0hlqS7OhH1BM4RL4ElZYJl9CESpaAanKRl2Opx2ddt3LiTd1S9ofmHPoTWGPbd4x
pELiyDtGsL4wDi296XaN1fH6drJ+MNM4PG3wjQOowNF5qbXTtnRGZRvHVuA6wJA8gZqIaWK0ZxpA
HGIDjXNt67CrXlZ266yrGJ3NOLbJmSFZwVqvWjhzg6pSoBSafQiXIrs2eetWaY+CPu20wGsUs1ro
AdXwVmMnnVhjvwpMNLFJ1SAybhRsA4nsH1Wkym2V1rTOegtxfaPLjovX3/Am2ekOtbSTzrUkDM+J
busPCLYqSYPt/S0MA+uI3na5rpM0OpZMpSZDMUwPhBRK75pGRRaIXZDAhIrjG5rIS1KdHs9YnGmE
vFJ7TGqMsHlxhR58vBal33hOCDGqZfZOaaM70Vmq6OhH6oAZxkpHdN+SpZxHUcLmI/eH28gJZZc6
vkrEikyjJmk3udRBp2jIKdpkKjZPwMn4RWxFYUawRr3d0F8tz6yplc5rVa12YzCapasEpI4voikZ
aYuBLndR9LcrYYFYnRAaXMSEOGwYtRneghj3lG8HYNWdPHorVxaVnIb0rkRDftVWYZqi9usf4rFM
ltyQh9xUM4jtqs6fQPYgp4FtRsl4ZaCMdCsUa2C6spUkwS7A5n/SaOi80XUKdwiDcmn2TnBNG3A4
qlIWVQK2gqdHU++pbE08m0LWRk8qRDiJDBqG/O9FlNKrg0EwuWjziIjFersrnOJ9lSsKojnRIOUO
h6RdBuBxEGP7qD+jhhKyOa+6sp53fsI5ROA4M16SaNIaeqJ0EhcARdqAQMUeKDeF/QbiT6I0KOqn
xs14392RXvvSNCbjTQ/q36U1UnvhlMZ3xjAkDBGdL8ONBlQWDLFyI/ViOBoiPYPYNQfehbYS7ush
ySQXVxWtCFWf1VQ0TCnr64nGYRP12a2lKiKROurTzisQhV0VKsQHdPACgcCQq/IN0JDwYt4ZY4uJ
x/VEbWE24/bFodPq2Hz11vmToVEa0l7wl3OGBJsCKFKP18Z5YHYRFURtWaBcx8NdMvca4V1Vj9sX
luGPFuGQdh99EdETj78IEUw4jTR3ltjYpxX6SLKN1TH2dB4QNERfRUY/WPGraJ+/2V/YBEJQwkUa
pMMSIIb86YJfyftC6H6Ves0y2b/hSVyrXr12FsVxv4eA7mnH0RH5yi5TzHUTueoiWWJveWHfoT7e
dnx/FE92OT7B3v0Y0BitPWZhcZl49dU22Ohe5NECXztndKHFot3KS3URLevNJlpZyxeuBFu276+E
qWoGN3hWWz85hrAn1jPNuRKtE7t02NeZTZ8ZxoDdEtp3nlXjImluHUnxgtJxE2dcSdHsowpXfhSf
ZXTo2uKq1M9qPV0WQY8V5ghQ3KrCbFUZVyhHFi8c8HxAv2vDP1+0bw74CQui7hnm7YAD1te95A0X
9ZVxkh3rXrFOD8ln9BbSHgj6sYEEc1qiN/jkHPjDDDWwr89//xO9F9HcrLzmC4ZIBXwWogMvX4Un
uPYX+XW6F8fNuv2EJvnj75w/87lzno/pm+2wLTIeWL1MPX+nrFggp8twBeJ+GZ+L42IFAOyli/xY
1Pb5Is/eAFvGKAAT7MkXxlWZTAlPJhDyk2YZbFZU4TzTjVcnyaZ2A490usV0UG3Tjauv0JjIm3j9
8Ub/f/bx3z5pHOfx7euY9R38+Hrflh/+UX8vjZz/2ecijunMcYqmpihkIj4u4ljQkDXVtJArzgE7
DHFfbRz8xKbEgWBS1RgEv+1FScqvxNzxb1BbsoBwVPNPdaNAszx6bpHsqpjLlVmEOX8saObHjxGO
rkanSWS5Fqqet+B8AvZLEE9JYlCmYYX4aIaBgTt9aNtWoTiJjuXIRvx8WLFNe9MX8oSnlqi5Y7US
tiexRwDPZapzBEWQoAV3utJLcKauO4oQ50phdNc9ECZ80SzliA2xV6GWNGuTkPR1nerkmth2C6Cu
O1HK6mHCz6xZUMizBpmgqiore9TVIwpSyha1Qsx/xuhwgPrv5lRjUb7ppttMWKwGUQ5emMeJlytx
SfQdkwQpQ8ZCBFRRoalD/G0bFqGq8JcdwiHXLAFXSILletn1GXaE3F7I46CNy0jp2rdFEtmHbPk0
V6vR8kCiXTsA8BeKSC9oHJIzHhAYHXUK8iv6BLGIpbNkkik4UX9e0s0gd4gMbTdpyH1B5A6FT23w
bGJB8UJYw8uiNmVXz6rAhWmoLRTwMYtU7aNTcgGJTsDgtUiFma9LicVVVygWq9lgdr3iec+wMS5D
s9eOA2arFU7yellnSes1EAdYn/b6rmnzEAQbCcm0oOrTwJKkhzQy5dsmrrW3ckZgB0L54IHm/eCB
/s0hTPWqJ8EtOEpHtVrQ2QIgAqMn9GCV4mwIaL/nIdzGbNTM80FJ1c2kyCXuVYp498ZUK/NurKYJ
blP1WMixjGM3NfVV7RTRVSDL7Kt9s1wqogh2eRgH01KlATlcy6mt+2+4nn51wi5pUPf1KJptB70X
Q4aGfkeozWU/lfi9+4ZkQUUCyqzEqBEUqbxMDEfA7BAZMzZ7ETftwMpihajMA8qFaAo0rV7T20yv
CG0O78GnoU9N8LsWYAmrEjtLpW5r0efXHaTANw4cMWLhOuyDViu2RpZYlzgkcny5JeHHVDz8t3nT
JYdG5XMevpMdJdCGjyKUkveodqeLdHCUU2Qj4o1ZDWh4OiWuV3BclSO2rP5pOCUTBl58nzWwf2ji
etWsEBc/FLKENgKpWbTSELiuqgypJmJ8C++hAhCoMvxmO5cHj+mCWjRCfMM/i3s4aoZcdndawD6R
XZ1jrHWtivMVLGvSh0gcN8/Ktu2vtKguV4Wfmbs8j5vzbjB4+xWjA36JN/ZMTQvznLqUsgzlyEG0
NVpYmXBhr+FYh+e8sby8FFd1Nixygo4UVGG10tjUuIrTwv5BTqMtMMn2Hm22HrVlkV6g+wZwPJkY
cxMYAdiYlGyZJCjIl0B3kqNasaR934T++3YU4UqLrKBdhKHThoiawL5BsFGld8Nk1auBdPhzrU38
DXKg8SrUczY3FG7SYwUu21GMQICuHZQe38XZTmRjVPjXRBsbqyTgTrJo9CkXYfmJO/WgoEJ1rBWy
sshqS6zIv5Bg+Mha4GpxTzj6UI6YoZBeB+vK0kbcIkbdvYth9qBLvSEthbavJpLxMvft/j38AutY
OFK67pGKKi7mE6Q9hWYeBJXRswXTNTaGtUVNdmFK1HAo/+qIWhvM0dsSQnq7VGBZsEHLchfUEfiI
ynZJIIIGIYhnBD8UwzGqfWpksXqIfg1OOAnQ6yqXq5Ut2caawMjrEGbQ20lT2ZpYU4BqrX3oalzl
lVqWS6c0ZjCpvMqURHeB/pdIHXPfVSXE8BN5rct8Sv1V3pupZwadtDICQ6LWOocw1qHkVkgvlppa
+GsLo/exZpXThqc9PGDc10g67KdVgmYTe3dYo283SjqOaIUi3NCrka9cWPQp1oAnqeXWvryVwmrc
mDLFYjDv8juktJ2n9qF0LtJEpgLVRPu0tbNNUkdEQqWOsSJqqN4MQVm9zTQzBOk4mKh5qYszwPgL
oWjTOhkN7dawnQA0KHFgYwAOxGZ56KIkZKGcqp2X5ZG/1Mpm2EwT8nRUJdE2Tnn7Sg6+CLvSzR0t
3VZabK8im0Cb1CoLT0YifygaWGAmqP8dQqvSqwVOcxkZ51LWRm1vzLorBybnKk4qzQXX3EXIiif2
KTZc1kWPR2ltZQJTS6DX1z3y4luhID/q4waQdEeIaGulCMI7zJLw9QpiYGtcXmHYHvXQgDbFAH6F
RBrCmRogTkbuLOOxJQG9aa9LtZCWQYRIoU39kem9Na9V2ezhbJSF2FjhOFKcEqPMe4vBl9SwyYfa
QiARXCmoHuugHJFbNzPpQ9F0QKh0ioerrkbJ5SYxOjE3rUV2YOq+uO7iMjoY0AZzmQlK52Uys2ZV
1zWNCYrY0U3YqxT9y+xta/eqzkeF+bFTJ/VxVAhsE359XyUZepacx0LLDd81e6SWgQYGvYwNgklT
A6hUUufHbT05B+hSyM8sqczhohN0YwPpsDNL/y0k2QCmSUU5jIRbrxdShiO16naa3kwoHZpoSV5d
vpqsSYJDZtsXEUSSk7g1w8us5z52NK3ftyTpuUbXa0cdIDJuQGmhOvbV+qyqDe2wGq1srQ6N4aGq
TekvULISFu7QKlPsN03TNWcVenIsGITC2uQwSSjg8jwI17NsGDmmkZlHslnWbzWtqklK0tErE7Dg
9K5pmjSNlkbcO1QWlHLbSaa0S6nEragcTue6Lw+neMuihZn6xnHe1+l5YIziEEeDdc5TFCBXoXtm
LqGOtlwjxMeUMqRpuqp4PDyS8/IT4Yz+EcHJ0wwJUZXTXglTamSjdJ74we3IBVkNuK7O/N6XrytW
eO+7MvVpNdjTleSYyQ0rNPWk4HE4H6ZYP0zJ/LnkjwoefK2/ipFxnyahwjNF7VhsYjHmW7kWlecP
Bloe5k5PkwKbeKGYmjs3piPg14ri09iuEACR5bZsU7U6ha6VXxWZrh9ZPjaUBRaKkQK2jhAyHqAC
w6QlsHfQc2llD058VzcIE7ROhN6YJNImYi99MMCkd1GoQ++VS/IIqDZaJxpxTzgo0lmzO/BwTYZx
VI1S8kZOJOkGTpI49UVlM/WS4HxmiMFG9pIzi40oQ/HvSxekcGgXNrVnIKQUK89JQB4vU2FXJ9AZ
hk2e2dGhVFfJhVMk05somow1ln0m0qFgLgky0z+m30PZi05mjk8R78Ol4bRYgxW25qBxMrdJRvwo
tFOufGXM3wk8Im5KOvidgVt2p9MxONecPLwEFZRc4q0btxOwuhNDQpFApUwp9rrEYsYucnsXYHZe
+9KApECv47OOEDGCF8fWONApfKfcg7jzBmGAh5E1PVySHRC/RfukPhRSJQ9HrAuS1Wwg2ObOKGqK
ZVGP3LQkLVtBG2WVoXaXEoML7MbMM2AUo7ZOkKFJC91vZyhCTRjUsoq1aknTQbseofN5TlCIMzVQ
xmOL/229yMhBrFEJrh9UREObqjO7eEVcVbKRga++0yM4NhhVowsf++oGsZp+qQnswpHA1rtoyyDa
oZxmxdRlPqp4cLAJg+5Y3uFlmW6L3q52iegYzyagK2/hHUHJi3hvzUVvTg3U/KKwoaGiiFBwXx41
RSCvaEnDqo2Rx6Bb4QRzCpMJnTi5fhinlComK/QjZyBELmbUhBdCQvJhrVm4KpqeBrnXD63hiZrX
fwFZPduLYexBrBIyTU/d35kz+JAaf6oy1ygi2YQBCRGOJvebyqdHiuWVj65LkiCUCXL6BD3HlRul
uYlZf1AhFfL4EKkC5U4iU+zQlFC5UCL0V0sJUS2RMCmmkDZBP6NI2U2bFka1bOQg21udhr+FInPh
yl3jrxI9bmD7We24Y7uTHCNFoTMzxRQzhqIxbxtBudc1nTpbDKNZbfOA5rOLGdnPsIuD86AtO9lr
qR2Sc7tk3ERtHGrvif8UFN8bm1ZCoWHUmeyy89IhwndVjpJ5aUpqfEFCHo7cBOzIPi+Fftz3WKow
2QKidJD5rTOkzkdZ2k2bTNLpLihdBLQ67bs3f76k8TqpE3Pp8pliRXQb7h+T6z7VOOZ/9qVYYf2K
LdmA6aBqlibr3/o4FXCxiE147mDSwXWivPVZcWL+Sn2C0j2SWwoJSEu+Fc5aGg+QY9sw52bZ7Z/y
ccKoe1SrgGBHDQWGBSpd7KEcxpMaG43WIW/AU9GftvJlzEqDZoHa6SdjOlUkwwKrS0uVeoXZteah
6vjZLo/iaV81JNywapR3ElvxRW466a6FtrIDV5kjRdCTueYvAfQcSHfDf2eCWMwjwhhjxeC9q0/9
zD+ZJmWJwlxH22FEzNFhHuinYjJgKFRcA14CTYlQV2ooIFm5EEhOOlDDCKoa5hYOfU97OfX1y3Iw
KwBvmXUwp8+C3m+kI50t6xtb6xFkWKNk7+xkrDZ+WAU3MjDRZYDScF3VAGtKcLUU84JxjfovuREy
PoqhSpRTrmZ1QP5TeF81mEm0JkuWUtiB5S+EfGoRVruJe8s8Cuqsa/F4mNMZwQvmDsnQsMceNTzo
aSQfGIgSI4+Ak/aqCKwABJOeT5caO70DNMvtEdZy0hosNGE3dVOyr/R7iqmDOpJYaoQHcqyxzYyk
utk4Q52MC9VJmOc7fyjcCMXFKfttYFzEoVzqY6LO7DTtPMvGWsJNKdWHUaUrB/1s5l3Wcd2/bbow
ZbluQeckYkHd0Xys1jhZGQ3J+3mfYsyjGRnU78s0zNl/mYI8+ASe8JmopfrIwDR7pEGsvdRSITaJ
GOjVkS8VLZhK5Hu7NMJumQP2WAJ/ot3UKlb4TjgOoX5NpxeLkYAKVkGAfhlXtfGmIMr9ndlk2ZlB
n3M1pQJDVYhzZq/BBXpfYGBbqPKgXA1USZgLdPqbEe2qeik12bRVi7a/tP1SB6zfmluqFKS1ts4A
Ho/mOf1XyXJ2s1Q2cwO1TA6dJCOZl03qnRAZZH2Dmf2ypJiybCRiYbH/YSIkWom5vAUpsSoDKzlH
i6zdEN4arsFtpBCJbfNQKsGTrXNtTtKqMMe919BcXHUNs2YtpVm3aaVRXktOy4RS4q44ZCvJVMfq
9EhhGICJ5/v+umCPvqNLnz2wPEZvU8aM+b6sdUcaOxRv9s+ST0pMxlLYVv7Q+ySM0PsMEWzyAiK5
Dk2DzZfdZZdKyL5EDnDTgTXAd9h1dr7u4np2Z5f1ZQgSmlKjYbV3TgSeqZuy9LTNM1zN6oCkArIJ
ITeaCJSzKLQmT1cGIiKszMCYBQVnGWZmTimSMIROOL7HQ0PnfdInNt6pZpgr+DnJPeGe/VbOan2d
SZKMsJcSy2qgFLQSAO+JUoVofBhbbXqDGB2bVTfo7QNddX+ZRODXeyOS2XnYJVB21e5wfhDJmOQE
LoG6QRRRn5ihZu77Lh/ASjuNRZtTmOxSkuCqtHtzhb2EvyvVZjPGU3gn8Htt89ZID8wS1xLKVuoi
OO5CCNGN0x5CH+kO0nYQh1MKwcNOo+5dpCqoh3IM6phuRUoDSiI/oJNbvTwDeakq29AKevaKcPYO
cvwFAfm77YACdcxuhKGRvm1gpQ23ZOVZtN0HfXqbTGqWYx6SBaVNxZGOO1ONQnbFcX/aaShTe7nP
30oqCAe2u/5VO1bJXJjsKm2poCowPQfRWXlGXhK8NxY3R3YNzQFqhuzDjcSpYBVBCRtNhMKzs0YJ
Vw55bTDyqnSE7hvMe0zyY0nfpZESFsSJtsmkWW9qmwe3S0vMSCXWGmdZN418OagaLJzYR5zt6oqW
7Xy4RDeWqsH/NJRaX4gewDXS89KwvViH8233Uhgf5vQ66YkgHrkDzoxJIas0mt7lFMY3qV5jmgeM
KvULFiYDLb5QhWtZ5rZEDnpFZoMYx8YTrGKsZZUIzJRWMo7FaSf7cHiwUxLtlec5l8go8E3ZH0ng
vp85+iGBwmD2qNDYqKqyFitXQHjqFtB0twnaCEuiaQkUPkIuDkGUNgoO0J6FpYH4N12SD9uGS0eW
Qa6OklGc6GrnrAj7IN6Y8nVOYFeDWHoBhj/ekgdg9fjNY3TuEtvX2M1FpF5AcEkOAB6rh1nnVyxL
28xH8VPI6XVFKjgmOoIP9KUViakg2tfhb7LGBDbaGskONyhPg6/iCIZFrCK26tTghEuov6/8qnmP
MFWTUaEPlFhMsvJGoj/kTmBrtdJbKTXwvmehIe9SfvGUiJb6MJCLZD+S1xOysWZIuCCnlhUf9xjm
md/G/j0TlX3fj7XqL8BRRsNhDvgGeLNmq4elNpJb0Abp0C5GHrzLsHWyCxHp6j3yylE9kEcnvCWC
mCkFZAxMwBpX45WU01pZoIi3LgjowgAWmeMoH1RVgQU3sMcgcKE1GUdl3QF2Cnjw3+HVM9/NkRpv
CTkW3mhP5W7UYjKZp7LwHXegeDvLfQgRvvE1x5c9hUJRfBCggAC2muN3qZmgT0irtkJXtVsqKKOO
FmFVjbm6khpZEBZHybIwyMEAzhI5ywaDOvUZJXbe6iLTLxtTGOR62YXZLKwRFp5MyA6RYFQLHIXj
qWVyfFXWM5j40JhukKTd94Yqrp0K8QLimlR4ZqLInJddezaFi3UummSdOnm7VxQ7Q70aTW5ZdtKm
0SP1LMfT8k6Jc6ieDRoHN2UejKkjinit65J9V81l5/97luCfW5tzLw+aKCXNs/ZejOf3dZs29ZdI
LTwF6d3HH0f39Z/5hT/+gM+pqdu7f/+b8Tt47eMXXY7l/aevvv94RPOf/76/yzC8RBQsotvm3+aj
/uaHH/8c3M9AyfTu8z//fGLfH/oPj+nLX26ie7EXt+H46WI8ynZ195CuH3U3DWNWk/9+IP/+t0eH
+c3247nPfZai/fUK/Pc++4+tgT/5wf+Eav8nv+H4n4zS/dmv2Yvow/98lDQy5/yy3fv5O7vbB3f7
9D5/ZGrg00Hu/AXPjfvhv8Rd8f7Jhys2ySY/f+jfeTFI3cZp8BccNgKTD//Z7cWXY5yHgNmHSF//
y1/Nr/B/73n/rUk//AdPxO2TG6qq6l/y8eCSi/zxIPBZGfEXXJnT9tksxZ980J9XZ/zkh7t7ANLN
h//4cgfnm/r5wlD9+NkRct3uu2j/I+jW7BX+2U/ftFH66CX6XAf6CwYADjzKP/znjz5d+fkDfyEl
6advaRk1+/SXL5Pul+P9/dbOkUY/e/F3982Prg7Sn5/9ZLfN76J8T/34sans8939C97X62dLiD99
+et9/sNnfjbi/+zF+U089dp9vix/wfu0KMb97Y+Ggr9iSnXD4vbDf325AL8/i9pfMOf9xi0rqjb6
wQOp/QWP+kuc4598YJ7DEv7kR7v35Lx8f831uVL+kx99tP+FQTKOxA8uOhuDn/7831jMR2X04R/p
Pihwmf7CXfjlt/xOIFT8H7+ciqKL7u7z22j/yzj/qNnjQmXUY+D48t2/P2OzFPD58/3RpuPvj3Yn
3ny9Hu+iXvyFr/uwU8aDvPnBR7z8G182OD/4iM/n9Pt5zovTr42Tj982fv6d433Gwuy3J6ug55dr
33zjl4+Zv2q+uXzJ5yv2zS89vTifFcd/dOp/6sRYYT53Yk8XYK/nxL5tdf3gjj1Z+72e82Kqe+6G
PV12vp4TY5597sSernhfzYnNWPznTuzRYvv1nNWnwerTUPSD9+vpOv/1nBhT2nO36+kW4/WcGAu2
507s066mKZjuP25zXprZv5uF/k/PZSpbpOdO8NuN1eu5ay+sPH60p3s9J/fSJP14O/l6zuvFSfrx
Tvb1nNgLk/TjTfSrOa15G/7cyPFk//56zuuFuexx6eD1nNYLM9l3VYvXc2YvbMe+K5i8mjObsyCe
e8Ue1Wpez1m9MIE9KhO9mrP6XIj4w7X99xWq13NqL4yIP18cewWXQn2SYv2D7dt3HfhXcFrISpwX
xs/fsg//QC6x/wjXu2jF4z3ObUEpMr/Pm2+Gqm/KcN/ub4ipsT4tGv5F5TrtCfL4B/fssbLhNdyw
TzDD56aFPxBVvIaT+/qE/OE4+vjpK9N9fv/p0fsXPVMvjfNuQRbE+9+bP5+u+m3R5nj+zommK/J/
4k35+lb+q87qowTpuYfqsWzpFTxLs/zGkF9Y9f6xOuiVnOFHgdFz9+34sTDpdZzWJ2XTc6f1nSbq
VZzYZ1XVcyf2VI71Os7rk6br2fP6VinwKk7qs5bsuZN6KkJ7Hef1ScT23Hl9r3/733tmL81yNKbn
X7lN7/fi7/8LAAD//w==</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L8" sqref="L8"/>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30" t="s">
        <v>100</v>
      </c>
      <c r="E2" s="231"/>
      <c r="F2" s="231"/>
      <c r="G2" s="231"/>
      <c r="H2" s="231"/>
      <c r="I2" s="231"/>
      <c r="J2" s="224" t="str">
        <f>"Jun 25"</f>
        <v>Jun 25</v>
      </c>
      <c r="K2" s="225"/>
    </row>
    <row r="3" spans="1:26" ht="14.4" customHeight="1" x14ac:dyDescent="0.2">
      <c r="D3" s="232"/>
      <c r="E3" s="233"/>
      <c r="F3" s="233"/>
      <c r="G3" s="233"/>
      <c r="H3" s="233"/>
      <c r="I3" s="233"/>
      <c r="J3" s="226"/>
      <c r="K3" s="227"/>
    </row>
    <row r="4" spans="1:26" ht="14.4" customHeight="1" thickBot="1" x14ac:dyDescent="0.25">
      <c r="D4" s="234"/>
      <c r="E4" s="235"/>
      <c r="F4" s="235"/>
      <c r="G4" s="235"/>
      <c r="H4" s="235"/>
      <c r="I4" s="235"/>
      <c r="J4" s="228"/>
      <c r="K4" s="229"/>
    </row>
    <row r="5" spans="1:26" ht="14.4" customHeight="1" thickBot="1" x14ac:dyDescent="0.25">
      <c r="D5" s="221" t="s">
        <v>2339</v>
      </c>
      <c r="E5" s="222"/>
      <c r="F5" s="222"/>
      <c r="G5" s="222"/>
      <c r="H5" s="222"/>
      <c r="I5" s="222"/>
      <c r="J5" s="222"/>
      <c r="K5" s="223"/>
    </row>
    <row r="9" spans="1:26" ht="14.4" customHeight="1" x14ac:dyDescent="0.2">
      <c r="A9" s="7"/>
      <c r="B9" s="50"/>
      <c r="C9" s="50"/>
      <c r="D9" s="50"/>
      <c r="E9" s="50"/>
      <c r="F9" s="50"/>
      <c r="G9" s="50"/>
      <c r="H9" s="50"/>
      <c r="I9" s="50"/>
      <c r="J9" s="50"/>
      <c r="K9" s="50"/>
      <c r="L9" s="50"/>
      <c r="M9" s="50"/>
    </row>
    <row r="10" spans="1:26" s="5" customFormat="1" ht="14.4" customHeight="1" x14ac:dyDescent="0.2">
      <c r="A10" s="211" t="s">
        <v>38</v>
      </c>
      <c r="B10" s="211"/>
      <c r="C10" s="211"/>
      <c r="D10" s="211"/>
      <c r="E10" s="211"/>
      <c r="F10" s="211"/>
      <c r="G10" s="211"/>
      <c r="H10" s="211"/>
      <c r="I10" s="211"/>
      <c r="J10" s="211"/>
      <c r="K10" s="211"/>
      <c r="L10" s="211"/>
      <c r="M10" s="211"/>
      <c r="N10" s="211"/>
    </row>
    <row r="12" spans="1:26" ht="14.4" customHeight="1" x14ac:dyDescent="0.2">
      <c r="A12" s="212" t="s">
        <v>0</v>
      </c>
      <c r="B12" s="218" t="s">
        <v>31</v>
      </c>
      <c r="C12" s="219"/>
      <c r="D12" s="219"/>
      <c r="E12" s="219"/>
      <c r="F12" s="219"/>
      <c r="G12" s="219"/>
      <c r="H12" s="219"/>
      <c r="I12" s="219"/>
      <c r="J12" s="219"/>
      <c r="K12" s="219"/>
      <c r="L12" s="219"/>
      <c r="M12" s="219"/>
      <c r="N12" s="219"/>
      <c r="O12" s="61"/>
      <c r="P12" s="59"/>
      <c r="Q12" s="59"/>
      <c r="R12" s="59"/>
      <c r="S12" s="59"/>
      <c r="T12" s="59"/>
      <c r="U12" s="59"/>
      <c r="V12" s="59"/>
      <c r="W12" s="59"/>
      <c r="X12" s="59"/>
      <c r="Y12" s="59"/>
      <c r="Z12" s="59"/>
    </row>
    <row r="13" spans="1:26" ht="14.4" customHeight="1" x14ac:dyDescent="0.2">
      <c r="A13" s="217"/>
      <c r="B13" s="192" t="s">
        <v>2324</v>
      </c>
      <c r="C13" s="193" t="s">
        <v>2325</v>
      </c>
      <c r="D13" s="193" t="s">
        <v>2326</v>
      </c>
      <c r="E13" s="193" t="s">
        <v>2327</v>
      </c>
      <c r="F13" s="193" t="s">
        <v>2328</v>
      </c>
      <c r="G13" s="193" t="s">
        <v>2329</v>
      </c>
      <c r="H13" s="193" t="s">
        <v>2330</v>
      </c>
      <c r="I13" s="193" t="s">
        <v>2331</v>
      </c>
      <c r="J13" s="193" t="s">
        <v>2332</v>
      </c>
      <c r="K13" s="193" t="s">
        <v>2333</v>
      </c>
      <c r="L13" s="193" t="s">
        <v>2334</v>
      </c>
      <c r="M13" s="193" t="s">
        <v>2336</v>
      </c>
      <c r="N13" s="194" t="s">
        <v>2338</v>
      </c>
      <c r="O13" s="62"/>
      <c r="P13" s="60"/>
      <c r="Q13" s="60"/>
      <c r="R13" s="60"/>
      <c r="S13" s="60"/>
      <c r="T13" s="60"/>
      <c r="U13" s="60"/>
      <c r="V13" s="60"/>
      <c r="W13" s="60"/>
      <c r="X13" s="60"/>
      <c r="Y13" s="60"/>
      <c r="Z13" s="60"/>
    </row>
    <row r="14" spans="1:26" ht="14.4" customHeight="1" x14ac:dyDescent="0.3">
      <c r="A14" s="3" t="s">
        <v>1</v>
      </c>
      <c r="B14" s="84">
        <v>13471293</v>
      </c>
      <c r="C14" s="85">
        <v>13534103</v>
      </c>
      <c r="D14" s="85">
        <v>13679651</v>
      </c>
      <c r="E14" s="85">
        <v>13819745</v>
      </c>
      <c r="F14" s="85">
        <v>13947628</v>
      </c>
      <c r="G14" s="85">
        <v>13910084</v>
      </c>
      <c r="H14" s="85">
        <v>13115205</v>
      </c>
      <c r="I14" s="85">
        <v>12810965</v>
      </c>
      <c r="J14" s="85">
        <v>13303453</v>
      </c>
      <c r="K14" s="85">
        <v>13556362</v>
      </c>
      <c r="L14" s="85">
        <v>13245878</v>
      </c>
      <c r="M14" s="85">
        <v>13438103</v>
      </c>
      <c r="N14" s="86">
        <v>13550646</v>
      </c>
      <c r="O14" s="152"/>
    </row>
    <row r="15" spans="1:26" ht="14.4" customHeight="1" x14ac:dyDescent="0.2">
      <c r="A15" s="1" t="s">
        <v>91</v>
      </c>
      <c r="B15" s="87">
        <v>1611186</v>
      </c>
      <c r="C15" s="88">
        <v>1732804</v>
      </c>
      <c r="D15" s="88">
        <v>1564834</v>
      </c>
      <c r="E15" s="88">
        <v>1598294</v>
      </c>
      <c r="F15" s="88">
        <v>1602751</v>
      </c>
      <c r="G15" s="88">
        <v>1541080</v>
      </c>
      <c r="H15" s="88">
        <v>2017587</v>
      </c>
      <c r="I15" s="88">
        <v>2406779</v>
      </c>
      <c r="J15" s="88">
        <v>1784392</v>
      </c>
      <c r="K15" s="88">
        <v>1670732</v>
      </c>
      <c r="L15" s="88">
        <v>1511302</v>
      </c>
      <c r="M15" s="88">
        <v>1599473</v>
      </c>
      <c r="N15" s="89">
        <v>1605602</v>
      </c>
    </row>
    <row r="16" spans="1:26" ht="14.4" customHeight="1" x14ac:dyDescent="0.2">
      <c r="A16" s="1" t="s">
        <v>92</v>
      </c>
      <c r="B16" s="90">
        <v>4690793</v>
      </c>
      <c r="C16" s="91">
        <v>4642097</v>
      </c>
      <c r="D16" s="91">
        <v>4829403</v>
      </c>
      <c r="E16" s="91">
        <v>4935314</v>
      </c>
      <c r="F16" s="91">
        <v>4979362</v>
      </c>
      <c r="G16" s="91">
        <v>4928258</v>
      </c>
      <c r="H16" s="91">
        <v>3942634</v>
      </c>
      <c r="I16" s="91">
        <v>3878312</v>
      </c>
      <c r="J16" s="91">
        <v>4472911</v>
      </c>
      <c r="K16" s="91">
        <v>4685979</v>
      </c>
      <c r="L16" s="91">
        <v>4553983</v>
      </c>
      <c r="M16" s="91">
        <v>4676093</v>
      </c>
      <c r="N16" s="92">
        <v>4681835</v>
      </c>
    </row>
    <row r="17" spans="1:15" ht="14.4" customHeight="1" x14ac:dyDescent="0.2">
      <c r="A17" s="1" t="s">
        <v>3</v>
      </c>
      <c r="B17" s="90">
        <v>4228877</v>
      </c>
      <c r="C17" s="91">
        <v>4241790</v>
      </c>
      <c r="D17" s="91">
        <v>4251346</v>
      </c>
      <c r="E17" s="91">
        <v>4249900</v>
      </c>
      <c r="F17" s="91">
        <v>4317089</v>
      </c>
      <c r="G17" s="91">
        <v>4320687</v>
      </c>
      <c r="H17" s="91">
        <v>4167892</v>
      </c>
      <c r="I17" s="91">
        <v>3955229</v>
      </c>
      <c r="J17" s="91">
        <v>4181917</v>
      </c>
      <c r="K17" s="91">
        <v>4275604</v>
      </c>
      <c r="L17" s="91">
        <v>4246886</v>
      </c>
      <c r="M17" s="91">
        <v>4276191</v>
      </c>
      <c r="N17" s="92">
        <v>4297397</v>
      </c>
    </row>
    <row r="18" spans="1:15" ht="14.4" customHeight="1" x14ac:dyDescent="0.2">
      <c r="A18" s="1" t="s">
        <v>4</v>
      </c>
      <c r="B18" s="90">
        <v>2034756</v>
      </c>
      <c r="C18" s="91">
        <v>2119897</v>
      </c>
      <c r="D18" s="91">
        <v>2252728</v>
      </c>
      <c r="E18" s="91">
        <v>2247791</v>
      </c>
      <c r="F18" s="91">
        <v>2251415</v>
      </c>
      <c r="G18" s="91">
        <v>2154265</v>
      </c>
      <c r="H18" s="91">
        <v>2149815</v>
      </c>
      <c r="I18" s="91">
        <v>1971523</v>
      </c>
      <c r="J18" s="91">
        <v>2134260</v>
      </c>
      <c r="K18" s="91">
        <v>2164174</v>
      </c>
      <c r="L18" s="91">
        <v>2192001</v>
      </c>
      <c r="M18" s="91">
        <v>2150628</v>
      </c>
      <c r="N18" s="92">
        <v>2050504</v>
      </c>
    </row>
    <row r="19" spans="1:15" ht="14.4" customHeight="1" x14ac:dyDescent="0.2">
      <c r="A19" s="2" t="s">
        <v>5</v>
      </c>
      <c r="B19" s="93">
        <v>905681</v>
      </c>
      <c r="C19" s="94">
        <v>797515</v>
      </c>
      <c r="D19" s="94">
        <v>781340</v>
      </c>
      <c r="E19" s="94">
        <v>788446</v>
      </c>
      <c r="F19" s="94">
        <v>797011</v>
      </c>
      <c r="G19" s="94">
        <v>965794</v>
      </c>
      <c r="H19" s="94">
        <v>837277</v>
      </c>
      <c r="I19" s="94">
        <v>599122</v>
      </c>
      <c r="J19" s="94">
        <v>729973</v>
      </c>
      <c r="K19" s="94">
        <v>759873</v>
      </c>
      <c r="L19" s="94">
        <v>741706</v>
      </c>
      <c r="M19" s="94">
        <v>735718</v>
      </c>
      <c r="N19" s="95">
        <v>915308</v>
      </c>
    </row>
    <row r="20" spans="1:15" ht="14.4" customHeight="1" x14ac:dyDescent="0.3">
      <c r="A20" s="3" t="s">
        <v>2</v>
      </c>
      <c r="B20" s="84">
        <v>2383789</v>
      </c>
      <c r="C20" s="85">
        <v>2394040</v>
      </c>
      <c r="D20" s="85">
        <v>2428002</v>
      </c>
      <c r="E20" s="85">
        <v>2467944</v>
      </c>
      <c r="F20" s="85">
        <v>2498591</v>
      </c>
      <c r="G20" s="85">
        <v>2508914</v>
      </c>
      <c r="H20" s="85">
        <v>2396101</v>
      </c>
      <c r="I20" s="85">
        <v>2219156</v>
      </c>
      <c r="J20" s="85">
        <v>2343968</v>
      </c>
      <c r="K20" s="85">
        <v>2406845</v>
      </c>
      <c r="L20" s="85">
        <v>2332857</v>
      </c>
      <c r="M20" s="85">
        <v>2312578</v>
      </c>
      <c r="N20" s="86">
        <v>2432309</v>
      </c>
      <c r="O20" s="152"/>
    </row>
    <row r="21" spans="1:15" ht="14.4" customHeight="1" x14ac:dyDescent="0.2">
      <c r="A21" s="1" t="s">
        <v>91</v>
      </c>
      <c r="B21" s="87">
        <v>128236</v>
      </c>
      <c r="C21" s="88">
        <v>141764</v>
      </c>
      <c r="D21" s="88">
        <v>144909</v>
      </c>
      <c r="E21" s="88">
        <v>151834</v>
      </c>
      <c r="F21" s="88">
        <v>140664</v>
      </c>
      <c r="G21" s="88">
        <v>133844</v>
      </c>
      <c r="H21" s="88">
        <v>210203</v>
      </c>
      <c r="I21" s="88">
        <v>188712</v>
      </c>
      <c r="J21" s="88">
        <v>198473</v>
      </c>
      <c r="K21" s="88">
        <v>157129</v>
      </c>
      <c r="L21" s="88">
        <v>118658</v>
      </c>
      <c r="M21" s="88">
        <v>131958</v>
      </c>
      <c r="N21" s="89">
        <v>131637</v>
      </c>
    </row>
    <row r="22" spans="1:15" ht="14.4" customHeight="1" x14ac:dyDescent="0.2">
      <c r="A22" s="1" t="s">
        <v>92</v>
      </c>
      <c r="B22" s="90">
        <v>1614183</v>
      </c>
      <c r="C22" s="91">
        <v>1608416</v>
      </c>
      <c r="D22" s="91">
        <v>1624479</v>
      </c>
      <c r="E22" s="91">
        <v>1631804</v>
      </c>
      <c r="F22" s="91">
        <v>1647891</v>
      </c>
      <c r="G22" s="91">
        <v>1647525</v>
      </c>
      <c r="H22" s="91">
        <v>1519625</v>
      </c>
      <c r="I22" s="91">
        <v>1541598</v>
      </c>
      <c r="J22" s="91">
        <v>1572256</v>
      </c>
      <c r="K22" s="91">
        <v>1615205</v>
      </c>
      <c r="L22" s="91">
        <v>1579831</v>
      </c>
      <c r="M22" s="91">
        <v>1555889</v>
      </c>
      <c r="N22" s="92">
        <v>1622184</v>
      </c>
    </row>
    <row r="23" spans="1:15" ht="14.4" customHeight="1" x14ac:dyDescent="0.2">
      <c r="A23" s="1" t="s">
        <v>3</v>
      </c>
      <c r="B23" s="90">
        <v>426751</v>
      </c>
      <c r="C23" s="91">
        <v>427893</v>
      </c>
      <c r="D23" s="91">
        <v>437888</v>
      </c>
      <c r="E23" s="91">
        <v>456195</v>
      </c>
      <c r="F23" s="91">
        <v>472026</v>
      </c>
      <c r="G23" s="91">
        <v>482511</v>
      </c>
      <c r="H23" s="91">
        <v>423987</v>
      </c>
      <c r="I23" s="91">
        <v>315998</v>
      </c>
      <c r="J23" s="91">
        <v>380124</v>
      </c>
      <c r="K23" s="91">
        <v>426528</v>
      </c>
      <c r="L23" s="91">
        <v>427912</v>
      </c>
      <c r="M23" s="91">
        <v>421325</v>
      </c>
      <c r="N23" s="92">
        <v>459466</v>
      </c>
    </row>
    <row r="24" spans="1:15" ht="14.4" customHeight="1" x14ac:dyDescent="0.2">
      <c r="A24" s="1" t="s">
        <v>4</v>
      </c>
      <c r="B24" s="90">
        <v>168010</v>
      </c>
      <c r="C24" s="91">
        <v>168040</v>
      </c>
      <c r="D24" s="91">
        <v>172004</v>
      </c>
      <c r="E24" s="91">
        <v>178425</v>
      </c>
      <c r="F24" s="91">
        <v>186444</v>
      </c>
      <c r="G24" s="91">
        <v>192167</v>
      </c>
      <c r="H24" s="91">
        <v>185299</v>
      </c>
      <c r="I24" s="91">
        <v>129791</v>
      </c>
      <c r="J24" s="91">
        <v>148321</v>
      </c>
      <c r="K24" s="91">
        <v>161428</v>
      </c>
      <c r="L24" s="91">
        <v>160303</v>
      </c>
      <c r="M24" s="91">
        <v>158120</v>
      </c>
      <c r="N24" s="92">
        <v>171615</v>
      </c>
    </row>
    <row r="25" spans="1:15" ht="14.4" customHeight="1" x14ac:dyDescent="0.2">
      <c r="A25" s="2" t="s">
        <v>5</v>
      </c>
      <c r="B25" s="93">
        <v>46609</v>
      </c>
      <c r="C25" s="94">
        <v>47927</v>
      </c>
      <c r="D25" s="94">
        <v>48722</v>
      </c>
      <c r="E25" s="94">
        <v>49686</v>
      </c>
      <c r="F25" s="94">
        <v>51566</v>
      </c>
      <c r="G25" s="94">
        <v>52867</v>
      </c>
      <c r="H25" s="94">
        <v>56987</v>
      </c>
      <c r="I25" s="94">
        <v>43057</v>
      </c>
      <c r="J25" s="94">
        <v>44794</v>
      </c>
      <c r="K25" s="94">
        <v>46555</v>
      </c>
      <c r="L25" s="94">
        <v>46153</v>
      </c>
      <c r="M25" s="94">
        <v>45286</v>
      </c>
      <c r="N25" s="95">
        <v>47407</v>
      </c>
    </row>
    <row r="26" spans="1:15" ht="14.4" customHeight="1" x14ac:dyDescent="0.3">
      <c r="A26" s="3" t="s">
        <v>6</v>
      </c>
      <c r="B26" s="84">
        <v>11087504</v>
      </c>
      <c r="C26" s="85">
        <v>11140063</v>
      </c>
      <c r="D26" s="85">
        <v>11251649</v>
      </c>
      <c r="E26" s="85">
        <v>11351801</v>
      </c>
      <c r="F26" s="85">
        <v>11449037</v>
      </c>
      <c r="G26" s="85">
        <v>11401170</v>
      </c>
      <c r="H26" s="85">
        <v>10719104</v>
      </c>
      <c r="I26" s="85">
        <v>10591809</v>
      </c>
      <c r="J26" s="85">
        <v>10959485</v>
      </c>
      <c r="K26" s="85">
        <v>11149517</v>
      </c>
      <c r="L26" s="85">
        <v>10913021</v>
      </c>
      <c r="M26" s="85">
        <v>11125525</v>
      </c>
      <c r="N26" s="86">
        <v>11118337</v>
      </c>
      <c r="O26" s="152"/>
    </row>
    <row r="27" spans="1:15" ht="14.4" customHeight="1" x14ac:dyDescent="0.2">
      <c r="A27" s="1" t="s">
        <v>91</v>
      </c>
      <c r="B27" s="87">
        <v>1482950</v>
      </c>
      <c r="C27" s="88">
        <v>1591040</v>
      </c>
      <c r="D27" s="88">
        <v>1419925</v>
      </c>
      <c r="E27" s="88">
        <v>1446460</v>
      </c>
      <c r="F27" s="88">
        <v>1462087</v>
      </c>
      <c r="G27" s="88">
        <v>1407236</v>
      </c>
      <c r="H27" s="88">
        <v>1807384</v>
      </c>
      <c r="I27" s="88">
        <v>2218067</v>
      </c>
      <c r="J27" s="88">
        <v>1585919</v>
      </c>
      <c r="K27" s="88">
        <v>1513603</v>
      </c>
      <c r="L27" s="88">
        <v>1392644</v>
      </c>
      <c r="M27" s="88">
        <v>1467515</v>
      </c>
      <c r="N27" s="89">
        <v>1473965</v>
      </c>
    </row>
    <row r="28" spans="1:15" ht="14.4" customHeight="1" x14ac:dyDescent="0.2">
      <c r="A28" s="1" t="s">
        <v>92</v>
      </c>
      <c r="B28" s="90">
        <v>3076610</v>
      </c>
      <c r="C28" s="91">
        <v>3033681</v>
      </c>
      <c r="D28" s="91">
        <v>3204924</v>
      </c>
      <c r="E28" s="91">
        <v>3303510</v>
      </c>
      <c r="F28" s="91">
        <v>3331471</v>
      </c>
      <c r="G28" s="91">
        <v>3280733</v>
      </c>
      <c r="H28" s="91">
        <v>2423009</v>
      </c>
      <c r="I28" s="91">
        <v>2336714</v>
      </c>
      <c r="J28" s="91">
        <v>2900655</v>
      </c>
      <c r="K28" s="91">
        <v>3070774</v>
      </c>
      <c r="L28" s="91">
        <v>2974152</v>
      </c>
      <c r="M28" s="91">
        <v>3120204</v>
      </c>
      <c r="N28" s="92">
        <v>3059651</v>
      </c>
    </row>
    <row r="29" spans="1:15" ht="14.4" customHeight="1" x14ac:dyDescent="0.2">
      <c r="A29" s="1" t="s">
        <v>3</v>
      </c>
      <c r="B29" s="90">
        <v>3802126</v>
      </c>
      <c r="C29" s="91">
        <v>3813897</v>
      </c>
      <c r="D29" s="91">
        <v>3813458</v>
      </c>
      <c r="E29" s="91">
        <v>3793705</v>
      </c>
      <c r="F29" s="91">
        <v>3845063</v>
      </c>
      <c r="G29" s="91">
        <v>3838176</v>
      </c>
      <c r="H29" s="91">
        <v>3743905</v>
      </c>
      <c r="I29" s="91">
        <v>3639231</v>
      </c>
      <c r="J29" s="91">
        <v>3801793</v>
      </c>
      <c r="K29" s="91">
        <v>3849076</v>
      </c>
      <c r="L29" s="91">
        <v>3818974</v>
      </c>
      <c r="M29" s="91">
        <v>3854866</v>
      </c>
      <c r="N29" s="92">
        <v>3837931</v>
      </c>
    </row>
    <row r="30" spans="1:15" ht="14.4" customHeight="1" x14ac:dyDescent="0.2">
      <c r="A30" s="1" t="s">
        <v>4</v>
      </c>
      <c r="B30" s="90">
        <v>1866746</v>
      </c>
      <c r="C30" s="91">
        <v>1951857</v>
      </c>
      <c r="D30" s="91">
        <v>2080724</v>
      </c>
      <c r="E30" s="91">
        <v>2069366</v>
      </c>
      <c r="F30" s="91">
        <v>2064971</v>
      </c>
      <c r="G30" s="91">
        <v>1962098</v>
      </c>
      <c r="H30" s="91">
        <v>1964516</v>
      </c>
      <c r="I30" s="91">
        <v>1841732</v>
      </c>
      <c r="J30" s="91">
        <v>1985939</v>
      </c>
      <c r="K30" s="91">
        <v>2002746</v>
      </c>
      <c r="L30" s="91">
        <v>2031698</v>
      </c>
      <c r="M30" s="91">
        <v>1992508</v>
      </c>
      <c r="N30" s="92">
        <v>1878889</v>
      </c>
    </row>
    <row r="31" spans="1:15" ht="14.4" customHeight="1" x14ac:dyDescent="0.2">
      <c r="A31" s="2" t="s">
        <v>5</v>
      </c>
      <c r="B31" s="93">
        <v>859072</v>
      </c>
      <c r="C31" s="94">
        <v>749588</v>
      </c>
      <c r="D31" s="94">
        <v>732618</v>
      </c>
      <c r="E31" s="94">
        <v>738760</v>
      </c>
      <c r="F31" s="94">
        <v>745445</v>
      </c>
      <c r="G31" s="94">
        <v>912927</v>
      </c>
      <c r="H31" s="94">
        <v>780290</v>
      </c>
      <c r="I31" s="94">
        <v>556065</v>
      </c>
      <c r="J31" s="94">
        <v>685179</v>
      </c>
      <c r="K31" s="94">
        <v>713318</v>
      </c>
      <c r="L31" s="94">
        <v>695553</v>
      </c>
      <c r="M31" s="94">
        <v>690432</v>
      </c>
      <c r="N31" s="95">
        <v>867901</v>
      </c>
    </row>
    <row r="32" spans="1:15" ht="14.4" customHeight="1" x14ac:dyDescent="0.3">
      <c r="A32" s="3" t="s">
        <v>32</v>
      </c>
      <c r="B32" s="84">
        <v>9250750</v>
      </c>
      <c r="C32" s="85">
        <v>9265650</v>
      </c>
      <c r="D32" s="85">
        <v>9266084</v>
      </c>
      <c r="E32" s="85">
        <v>9285039</v>
      </c>
      <c r="F32" s="85">
        <v>9342908</v>
      </c>
      <c r="G32" s="85">
        <v>9342418</v>
      </c>
      <c r="H32" s="85">
        <v>9107705</v>
      </c>
      <c r="I32" s="85">
        <v>9071942</v>
      </c>
      <c r="J32" s="85">
        <v>9251306</v>
      </c>
      <c r="K32" s="85">
        <v>9298386</v>
      </c>
      <c r="L32" s="85">
        <v>9023863</v>
      </c>
      <c r="M32" s="85">
        <v>9263037</v>
      </c>
      <c r="N32" s="86">
        <v>9228457</v>
      </c>
      <c r="O32" s="152"/>
    </row>
    <row r="33" spans="1:14" ht="14.4" customHeight="1" x14ac:dyDescent="0.2">
      <c r="A33" s="1" t="s">
        <v>91</v>
      </c>
      <c r="B33" s="87">
        <v>1414790</v>
      </c>
      <c r="C33" s="88">
        <v>1504860</v>
      </c>
      <c r="D33" s="88">
        <v>1355084</v>
      </c>
      <c r="E33" s="88">
        <v>1394228</v>
      </c>
      <c r="F33" s="88">
        <v>1395943</v>
      </c>
      <c r="G33" s="88">
        <v>1356204</v>
      </c>
      <c r="H33" s="88">
        <v>1740446</v>
      </c>
      <c r="I33" s="88">
        <v>2129954</v>
      </c>
      <c r="J33" s="88">
        <v>1514671</v>
      </c>
      <c r="K33" s="88">
        <v>1456605</v>
      </c>
      <c r="L33" s="88">
        <v>1333660</v>
      </c>
      <c r="M33" s="88">
        <v>1414291</v>
      </c>
      <c r="N33" s="89">
        <v>1408763</v>
      </c>
    </row>
    <row r="34" spans="1:14" ht="14.4" customHeight="1" x14ac:dyDescent="0.2">
      <c r="A34" s="1" t="s">
        <v>92</v>
      </c>
      <c r="B34" s="90">
        <v>2299044</v>
      </c>
      <c r="C34" s="91">
        <v>2237525</v>
      </c>
      <c r="D34" s="91">
        <v>2290872</v>
      </c>
      <c r="E34" s="91">
        <v>2299211</v>
      </c>
      <c r="F34" s="91">
        <v>2307023</v>
      </c>
      <c r="G34" s="91">
        <v>2289182</v>
      </c>
      <c r="H34" s="91">
        <v>1873274</v>
      </c>
      <c r="I34" s="91">
        <v>1855808</v>
      </c>
      <c r="J34" s="91">
        <v>2257695</v>
      </c>
      <c r="K34" s="91">
        <v>2284690</v>
      </c>
      <c r="L34" s="91">
        <v>2152759</v>
      </c>
      <c r="M34" s="91">
        <v>2261144</v>
      </c>
      <c r="N34" s="92">
        <v>2242597</v>
      </c>
    </row>
    <row r="35" spans="1:14" ht="14.4" customHeight="1" x14ac:dyDescent="0.2">
      <c r="A35" s="1" t="s">
        <v>3</v>
      </c>
      <c r="B35" s="90">
        <v>3615430</v>
      </c>
      <c r="C35" s="91">
        <v>3604225</v>
      </c>
      <c r="D35" s="91">
        <v>3635938</v>
      </c>
      <c r="E35" s="91">
        <v>3623556</v>
      </c>
      <c r="F35" s="91">
        <v>3672537</v>
      </c>
      <c r="G35" s="91">
        <v>3674706</v>
      </c>
      <c r="H35" s="91">
        <v>3535055</v>
      </c>
      <c r="I35" s="91">
        <v>3374012</v>
      </c>
      <c r="J35" s="91">
        <v>3622530</v>
      </c>
      <c r="K35" s="91">
        <v>3665835</v>
      </c>
      <c r="L35" s="91">
        <v>3633576</v>
      </c>
      <c r="M35" s="91">
        <v>3684348</v>
      </c>
      <c r="N35" s="92">
        <v>3660686</v>
      </c>
    </row>
    <row r="36" spans="1:14" ht="14.4" customHeight="1" x14ac:dyDescent="0.2">
      <c r="A36" s="1" t="s">
        <v>4</v>
      </c>
      <c r="B36" s="90">
        <v>1423933</v>
      </c>
      <c r="C36" s="91">
        <v>1455398</v>
      </c>
      <c r="D36" s="91">
        <v>1513202</v>
      </c>
      <c r="E36" s="91">
        <v>1494761</v>
      </c>
      <c r="F36" s="91">
        <v>1497830</v>
      </c>
      <c r="G36" s="91">
        <v>1523465</v>
      </c>
      <c r="H36" s="91">
        <v>1440637</v>
      </c>
      <c r="I36" s="91">
        <v>1316318</v>
      </c>
      <c r="J36" s="91">
        <v>1417994</v>
      </c>
      <c r="K36" s="91">
        <v>1433013</v>
      </c>
      <c r="L36" s="91">
        <v>1457445</v>
      </c>
      <c r="M36" s="91">
        <v>1461037</v>
      </c>
      <c r="N36" s="92">
        <v>1433420</v>
      </c>
    </row>
    <row r="37" spans="1:14" ht="14.4" customHeight="1" x14ac:dyDescent="0.2">
      <c r="A37" s="2" t="s">
        <v>5</v>
      </c>
      <c r="B37" s="93">
        <v>497553</v>
      </c>
      <c r="C37" s="94">
        <v>463642</v>
      </c>
      <c r="D37" s="94">
        <v>470988</v>
      </c>
      <c r="E37" s="94">
        <v>473283</v>
      </c>
      <c r="F37" s="94">
        <v>469575</v>
      </c>
      <c r="G37" s="94">
        <v>498861</v>
      </c>
      <c r="H37" s="94">
        <v>518293</v>
      </c>
      <c r="I37" s="94">
        <v>395850</v>
      </c>
      <c r="J37" s="94">
        <v>438416</v>
      </c>
      <c r="K37" s="94">
        <v>458243</v>
      </c>
      <c r="L37" s="94">
        <v>446423</v>
      </c>
      <c r="M37" s="94">
        <v>442217</v>
      </c>
      <c r="N37" s="95">
        <v>482991</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12" t="s">
        <v>0</v>
      </c>
      <c r="B40" s="218" t="s">
        <v>29</v>
      </c>
      <c r="C40" s="219"/>
      <c r="D40" s="219"/>
      <c r="E40" s="219"/>
      <c r="F40" s="219"/>
      <c r="G40" s="219"/>
      <c r="H40" s="219"/>
      <c r="I40" s="219"/>
      <c r="J40" s="219"/>
      <c r="K40" s="219"/>
      <c r="L40" s="219"/>
      <c r="M40" s="220"/>
    </row>
    <row r="41" spans="1:14" ht="14.4" customHeight="1" x14ac:dyDescent="0.2">
      <c r="A41" s="217"/>
      <c r="B41" s="96" t="s">
        <v>2325</v>
      </c>
      <c r="C41" s="97" t="s">
        <v>2326</v>
      </c>
      <c r="D41" s="97" t="s">
        <v>2327</v>
      </c>
      <c r="E41" s="97" t="s">
        <v>2328</v>
      </c>
      <c r="F41" s="97" t="s">
        <v>2329</v>
      </c>
      <c r="G41" s="97" t="s">
        <v>2330</v>
      </c>
      <c r="H41" s="97" t="s">
        <v>2331</v>
      </c>
      <c r="I41" s="97" t="s">
        <v>2332</v>
      </c>
      <c r="J41" s="97" t="s">
        <v>2333</v>
      </c>
      <c r="K41" s="97" t="s">
        <v>2334</v>
      </c>
      <c r="L41" s="97" t="s">
        <v>2336</v>
      </c>
      <c r="M41" s="98" t="s">
        <v>2338</v>
      </c>
    </row>
    <row r="42" spans="1:14" ht="14.4" customHeight="1" x14ac:dyDescent="0.2">
      <c r="A42" s="3" t="s">
        <v>1</v>
      </c>
      <c r="B42" s="99">
        <v>4.6625071550295879E-3</v>
      </c>
      <c r="C42" s="100">
        <v>1.0754166715001356E-2</v>
      </c>
      <c r="D42" s="100">
        <v>1.0241050740256458E-2</v>
      </c>
      <c r="E42" s="100">
        <v>9.2536439709994655E-3</v>
      </c>
      <c r="F42" s="100">
        <v>-2.6917838646112443E-3</v>
      </c>
      <c r="G42" s="100">
        <v>-5.7144083385837208E-2</v>
      </c>
      <c r="H42" s="100">
        <v>-2.3197502440869204E-2</v>
      </c>
      <c r="I42" s="100">
        <v>3.8442693427075944E-2</v>
      </c>
      <c r="J42" s="100">
        <v>1.9010778630179699E-2</v>
      </c>
      <c r="K42" s="100">
        <v>-2.2903194824688215E-2</v>
      </c>
      <c r="L42" s="100">
        <v>1.4512061790090472E-2</v>
      </c>
      <c r="M42" s="101">
        <v>8.374917203715436E-3</v>
      </c>
    </row>
    <row r="43" spans="1:14" ht="14.4" customHeight="1" x14ac:dyDescent="0.2">
      <c r="A43" s="1" t="s">
        <v>91</v>
      </c>
      <c r="B43" s="102">
        <v>7.5483525800249016E-2</v>
      </c>
      <c r="C43" s="103">
        <v>-9.693537180200415E-2</v>
      </c>
      <c r="D43" s="103">
        <v>2.1382459736943343E-2</v>
      </c>
      <c r="E43" s="103">
        <v>2.7885983429832058E-3</v>
      </c>
      <c r="F43" s="103">
        <v>-3.8478216516476982E-2</v>
      </c>
      <c r="G43" s="103">
        <v>0.30920328600721569</v>
      </c>
      <c r="H43" s="103">
        <v>0.19289973616998921</v>
      </c>
      <c r="I43" s="103">
        <v>-0.25859748651621106</v>
      </c>
      <c r="J43" s="103">
        <v>-6.3696766181422018E-2</v>
      </c>
      <c r="K43" s="103">
        <v>-9.5425238757622405E-2</v>
      </c>
      <c r="L43" s="103">
        <v>5.834108603045586E-2</v>
      </c>
      <c r="M43" s="104">
        <v>3.8318871278227268E-3</v>
      </c>
    </row>
    <row r="44" spans="1:14" ht="14.4" customHeight="1" x14ac:dyDescent="0.2">
      <c r="A44" s="1" t="s">
        <v>92</v>
      </c>
      <c r="B44" s="105">
        <v>-1.0381187146821444E-2</v>
      </c>
      <c r="C44" s="106">
        <v>4.0349436903192676E-2</v>
      </c>
      <c r="D44" s="106">
        <v>2.1930453929812858E-2</v>
      </c>
      <c r="E44" s="106">
        <v>8.9250653555173996E-3</v>
      </c>
      <c r="F44" s="106">
        <v>-1.0263162228414002E-2</v>
      </c>
      <c r="G44" s="106">
        <v>-0.19999439964384982</v>
      </c>
      <c r="H44" s="106">
        <v>-1.6314474029291079E-2</v>
      </c>
      <c r="I44" s="106">
        <v>0.1533138643822364</v>
      </c>
      <c r="J44" s="106">
        <v>4.7635197749295706E-2</v>
      </c>
      <c r="K44" s="106">
        <v>-2.8168286712339088E-2</v>
      </c>
      <c r="L44" s="106">
        <v>2.6813890170428831E-2</v>
      </c>
      <c r="M44" s="107">
        <v>1.2279482037675469E-3</v>
      </c>
    </row>
    <row r="45" spans="1:14" ht="14.4" customHeight="1" x14ac:dyDescent="0.2">
      <c r="A45" s="1" t="s">
        <v>3</v>
      </c>
      <c r="B45" s="105">
        <v>3.0535293412411852E-3</v>
      </c>
      <c r="C45" s="106">
        <v>2.2528225112511463E-3</v>
      </c>
      <c r="D45" s="106">
        <v>-3.4012757371430129E-4</v>
      </c>
      <c r="E45" s="106">
        <v>1.5809548459963765E-2</v>
      </c>
      <c r="F45" s="106">
        <v>8.3343197233135566E-4</v>
      </c>
      <c r="G45" s="106">
        <v>-3.5363589169963017E-2</v>
      </c>
      <c r="H45" s="106">
        <v>-5.102411482831129E-2</v>
      </c>
      <c r="I45" s="106">
        <v>5.7313495628192448E-2</v>
      </c>
      <c r="J45" s="106">
        <v>2.2402883653597144E-2</v>
      </c>
      <c r="K45" s="106">
        <v>-6.7167118376725253E-3</v>
      </c>
      <c r="L45" s="106">
        <v>6.9003500447151157E-3</v>
      </c>
      <c r="M45" s="107">
        <v>4.9590862522277419E-3</v>
      </c>
    </row>
    <row r="46" spans="1:14" ht="14.4" customHeight="1" x14ac:dyDescent="0.2">
      <c r="A46" s="1" t="s">
        <v>4</v>
      </c>
      <c r="B46" s="105">
        <v>4.1843346327520355E-2</v>
      </c>
      <c r="C46" s="106">
        <v>6.2659176365644179E-2</v>
      </c>
      <c r="D46" s="106">
        <v>-2.1915650713268536E-3</v>
      </c>
      <c r="E46" s="106">
        <v>1.6122495374347526E-3</v>
      </c>
      <c r="F46" s="106">
        <v>-4.3150640819218135E-2</v>
      </c>
      <c r="G46" s="106">
        <v>-2.0656697295829436E-3</v>
      </c>
      <c r="H46" s="106">
        <v>-8.2933647778994937E-2</v>
      </c>
      <c r="I46" s="106">
        <v>8.2543799894802136E-2</v>
      </c>
      <c r="J46" s="106">
        <v>1.401609925688529E-2</v>
      </c>
      <c r="K46" s="106">
        <v>1.2858023430648367E-2</v>
      </c>
      <c r="L46" s="106">
        <v>-1.8874535184974825E-2</v>
      </c>
      <c r="M46" s="107">
        <v>-4.6555703729329295E-2</v>
      </c>
    </row>
    <row r="47" spans="1:14" ht="14.4" customHeight="1" x14ac:dyDescent="0.2">
      <c r="A47" s="2" t="s">
        <v>5</v>
      </c>
      <c r="B47" s="108">
        <v>-0.11943057213301372</v>
      </c>
      <c r="C47" s="109">
        <v>-2.0281750186516869E-2</v>
      </c>
      <c r="D47" s="109">
        <v>9.0946322983592297E-3</v>
      </c>
      <c r="E47" s="109">
        <v>1.0863140912630669E-2</v>
      </c>
      <c r="F47" s="109">
        <v>0.21176997557122801</v>
      </c>
      <c r="G47" s="109">
        <v>-0.1330687496505466</v>
      </c>
      <c r="H47" s="109">
        <v>-0.28443991653897099</v>
      </c>
      <c r="I47" s="109">
        <v>0.21840459872947413</v>
      </c>
      <c r="J47" s="109">
        <v>4.0960419083993518E-2</v>
      </c>
      <c r="K47" s="109">
        <v>-2.3907942511445991E-2</v>
      </c>
      <c r="L47" s="109">
        <v>-8.073279709210927E-3</v>
      </c>
      <c r="M47" s="110">
        <v>0.24410168026336176</v>
      </c>
    </row>
    <row r="48" spans="1:14" ht="14.4" customHeight="1" x14ac:dyDescent="0.2">
      <c r="A48" s="3" t="s">
        <v>2</v>
      </c>
      <c r="B48" s="111">
        <v>4.3002967125026588E-3</v>
      </c>
      <c r="C48" s="112">
        <v>1.4186062054101018E-2</v>
      </c>
      <c r="D48" s="112">
        <v>1.6450563055549379E-2</v>
      </c>
      <c r="E48" s="112">
        <v>1.2418028934205962E-2</v>
      </c>
      <c r="F48" s="112">
        <v>4.1315285294792146E-3</v>
      </c>
      <c r="G48" s="112">
        <v>-4.4964873247947117E-2</v>
      </c>
      <c r="H48" s="112">
        <v>-7.3847054026520587E-2</v>
      </c>
      <c r="I48" s="112">
        <v>5.6243004097053115E-2</v>
      </c>
      <c r="J48" s="112">
        <v>2.6825024915015906E-2</v>
      </c>
      <c r="K48" s="112">
        <v>-3.0740658413815597E-2</v>
      </c>
      <c r="L48" s="112">
        <v>-8.6927745678367762E-3</v>
      </c>
      <c r="M48" s="113">
        <v>5.1773821250569708E-2</v>
      </c>
    </row>
    <row r="49" spans="1:13" ht="14.4" customHeight="1" x14ac:dyDescent="0.2">
      <c r="A49" s="1" t="s">
        <v>91</v>
      </c>
      <c r="B49" s="105">
        <v>0.10549299728625347</v>
      </c>
      <c r="C49" s="106">
        <v>2.2184757766428712E-2</v>
      </c>
      <c r="D49" s="106">
        <v>4.7788612163495711E-2</v>
      </c>
      <c r="E49" s="106">
        <v>-7.3567185215432637E-2</v>
      </c>
      <c r="F49" s="106">
        <v>-4.8484331456520501E-2</v>
      </c>
      <c r="G49" s="106">
        <v>0.57050745644182776</v>
      </c>
      <c r="H49" s="106">
        <v>-0.10223926394961061</v>
      </c>
      <c r="I49" s="106">
        <v>5.1724320657933781E-2</v>
      </c>
      <c r="J49" s="106">
        <v>-0.20831045028794848</v>
      </c>
      <c r="K49" s="106">
        <v>-0.24483704472121631</v>
      </c>
      <c r="L49" s="106">
        <v>0.11208683780276088</v>
      </c>
      <c r="M49" s="107">
        <v>-2.4325921884235891E-3</v>
      </c>
    </row>
    <row r="50" spans="1:13" ht="14.4" customHeight="1" x14ac:dyDescent="0.2">
      <c r="A50" s="1" t="s">
        <v>92</v>
      </c>
      <c r="B50" s="105">
        <v>-3.5727052013309521E-3</v>
      </c>
      <c r="C50" s="106">
        <v>9.9868441995105747E-3</v>
      </c>
      <c r="D50" s="106">
        <v>4.5091380067086122E-3</v>
      </c>
      <c r="E50" s="106">
        <v>9.8584143683922831E-3</v>
      </c>
      <c r="F50" s="106">
        <v>-2.2210206864410327E-4</v>
      </c>
      <c r="G50" s="106">
        <v>-7.7631598913521796E-2</v>
      </c>
      <c r="H50" s="106">
        <v>1.4459488360615284E-2</v>
      </c>
      <c r="I50" s="106">
        <v>1.9887156054950773E-2</v>
      </c>
      <c r="J50" s="106">
        <v>2.7316798282213582E-2</v>
      </c>
      <c r="K50" s="106">
        <v>-2.1900625617181719E-2</v>
      </c>
      <c r="L50" s="106">
        <v>-1.5154785543516996E-2</v>
      </c>
      <c r="M50" s="107">
        <v>4.2609080724910327E-2</v>
      </c>
    </row>
    <row r="51" spans="1:13" ht="14.4" customHeight="1" x14ac:dyDescent="0.2">
      <c r="A51" s="1" t="s">
        <v>3</v>
      </c>
      <c r="B51" s="105">
        <v>2.6760335652406203E-3</v>
      </c>
      <c r="C51" s="106">
        <v>2.3358643399167548E-2</v>
      </c>
      <c r="D51" s="106">
        <v>4.180749415375621E-2</v>
      </c>
      <c r="E51" s="106">
        <v>3.4702265478578243E-2</v>
      </c>
      <c r="F51" s="106">
        <v>2.2212759466639549E-2</v>
      </c>
      <c r="G51" s="106">
        <v>-0.12129049907670499</v>
      </c>
      <c r="H51" s="106">
        <v>-0.25469884689860772</v>
      </c>
      <c r="I51" s="106">
        <v>0.20293166412445648</v>
      </c>
      <c r="J51" s="106">
        <v>0.12207595416232597</v>
      </c>
      <c r="K51" s="106">
        <v>3.2448045614824816E-3</v>
      </c>
      <c r="L51" s="106">
        <v>-1.5393351904129821E-2</v>
      </c>
      <c r="M51" s="107">
        <v>9.0526315789473691E-2</v>
      </c>
    </row>
    <row r="52" spans="1:13" ht="14.4" customHeight="1" x14ac:dyDescent="0.2">
      <c r="A52" s="1" t="s">
        <v>4</v>
      </c>
      <c r="B52" s="105">
        <v>1.7856079995238379E-4</v>
      </c>
      <c r="C52" s="106">
        <v>2.3589621518686026E-2</v>
      </c>
      <c r="D52" s="106">
        <v>3.7330527197041927E-2</v>
      </c>
      <c r="E52" s="106">
        <v>4.4943253467843634E-2</v>
      </c>
      <c r="F52" s="106">
        <v>3.0695543970307437E-2</v>
      </c>
      <c r="G52" s="106">
        <v>-3.5739747199050827E-2</v>
      </c>
      <c r="H52" s="106">
        <v>-0.29955909098268202</v>
      </c>
      <c r="I52" s="106">
        <v>0.14276798853541464</v>
      </c>
      <c r="J52" s="106">
        <v>8.8369145299721549E-2</v>
      </c>
      <c r="K52" s="106">
        <v>-6.9690512178804172E-3</v>
      </c>
      <c r="L52" s="106">
        <v>-1.3617960986382039E-2</v>
      </c>
      <c r="M52" s="107">
        <v>8.5346572223627626E-2</v>
      </c>
    </row>
    <row r="53" spans="1:13" ht="14.4" customHeight="1" x14ac:dyDescent="0.2">
      <c r="A53" s="2" t="s">
        <v>5</v>
      </c>
      <c r="B53" s="105">
        <v>2.8277800424810658E-2</v>
      </c>
      <c r="C53" s="106">
        <v>1.6587727168401945E-2</v>
      </c>
      <c r="D53" s="106">
        <v>1.9785723081975289E-2</v>
      </c>
      <c r="E53" s="106">
        <v>3.7837620255202674E-2</v>
      </c>
      <c r="F53" s="106">
        <v>2.5229802583097389E-2</v>
      </c>
      <c r="G53" s="106">
        <v>7.7931412790587698E-2</v>
      </c>
      <c r="H53" s="106">
        <v>-0.24444171477705443</v>
      </c>
      <c r="I53" s="106">
        <v>4.034187240170007E-2</v>
      </c>
      <c r="J53" s="106">
        <v>3.9313300888511857E-2</v>
      </c>
      <c r="K53" s="106">
        <v>-8.6349479110729242E-3</v>
      </c>
      <c r="L53" s="106">
        <v>-1.878534439798063E-2</v>
      </c>
      <c r="M53" s="107">
        <v>4.6835666651945412E-2</v>
      </c>
    </row>
    <row r="54" spans="1:13" ht="14.4" customHeight="1" x14ac:dyDescent="0.2">
      <c r="A54" s="3" t="s">
        <v>6</v>
      </c>
      <c r="B54" s="114">
        <v>4.7403816043719129E-3</v>
      </c>
      <c r="C54" s="115">
        <v>1.0016639941802843E-2</v>
      </c>
      <c r="D54" s="115">
        <v>8.9010952972315444E-3</v>
      </c>
      <c r="E54" s="115">
        <v>8.5656892681610607E-3</v>
      </c>
      <c r="F54" s="115">
        <v>-4.1808756491921546E-3</v>
      </c>
      <c r="G54" s="115">
        <v>-5.9824211023956311E-2</v>
      </c>
      <c r="H54" s="115">
        <v>-1.187552616338082E-2</v>
      </c>
      <c r="I54" s="115">
        <v>3.4713239258751742E-2</v>
      </c>
      <c r="J54" s="115">
        <v>1.733950089808052E-2</v>
      </c>
      <c r="K54" s="115">
        <v>-2.1211322427689021E-2</v>
      </c>
      <c r="L54" s="115">
        <v>1.9472518196382103E-2</v>
      </c>
      <c r="M54" s="116">
        <v>-6.4608187029376138E-4</v>
      </c>
    </row>
    <row r="55" spans="1:13" ht="14.4" customHeight="1" x14ac:dyDescent="0.2">
      <c r="A55" s="1" t="s">
        <v>91</v>
      </c>
      <c r="B55" s="105">
        <v>7.2888499275093568E-2</v>
      </c>
      <c r="C55" s="106">
        <v>-0.10754915024135157</v>
      </c>
      <c r="D55" s="106">
        <v>1.8687606739792594E-2</v>
      </c>
      <c r="E55" s="106">
        <v>1.0803617106591263E-2</v>
      </c>
      <c r="F55" s="106">
        <v>-3.7515551400156076E-2</v>
      </c>
      <c r="G55" s="106">
        <v>0.28435031508574254</v>
      </c>
      <c r="H55" s="106">
        <v>0.22722509439056671</v>
      </c>
      <c r="I55" s="106">
        <v>-0.28499950632690535</v>
      </c>
      <c r="J55" s="106">
        <v>-4.5598797920953088E-2</v>
      </c>
      <c r="K55" s="106">
        <v>-7.9914614334141779E-2</v>
      </c>
      <c r="L55" s="106">
        <v>5.3761765390149957E-2</v>
      </c>
      <c r="M55" s="107">
        <v>4.3951850577336514E-3</v>
      </c>
    </row>
    <row r="56" spans="1:13" ht="14.4" customHeight="1" x14ac:dyDescent="0.2">
      <c r="A56" s="1" t="s">
        <v>92</v>
      </c>
      <c r="B56" s="105">
        <v>-1.3953344752828601E-2</v>
      </c>
      <c r="C56" s="106">
        <v>5.6447266538571461E-2</v>
      </c>
      <c r="D56" s="106">
        <v>3.0760791831569174E-2</v>
      </c>
      <c r="E56" s="106">
        <v>8.4640276554331598E-3</v>
      </c>
      <c r="F56" s="106">
        <v>-1.5229908950130438E-2</v>
      </c>
      <c r="G56" s="106">
        <v>-0.26144279342451826</v>
      </c>
      <c r="H56" s="106">
        <v>-3.5614807869058678E-2</v>
      </c>
      <c r="I56" s="106">
        <v>0.241339333782397</v>
      </c>
      <c r="J56" s="106">
        <v>5.8648477671422491E-2</v>
      </c>
      <c r="K56" s="106">
        <v>-3.1465031291785066E-2</v>
      </c>
      <c r="L56" s="106">
        <v>4.910710683246855E-2</v>
      </c>
      <c r="M56" s="107">
        <v>-1.9406743918025871E-2</v>
      </c>
    </row>
    <row r="57" spans="1:13" ht="14.4" customHeight="1" x14ac:dyDescent="0.2">
      <c r="A57" s="1" t="s">
        <v>3</v>
      </c>
      <c r="B57" s="105">
        <v>3.0958995046455589E-3</v>
      </c>
      <c r="C57" s="106">
        <v>-1.1510536335931463E-4</v>
      </c>
      <c r="D57" s="106">
        <v>-5.1798131774363322E-3</v>
      </c>
      <c r="E57" s="106">
        <v>1.3537689409165974E-2</v>
      </c>
      <c r="F57" s="106">
        <v>-1.7911279997232816E-3</v>
      </c>
      <c r="G57" s="106">
        <v>-2.4561406251302702E-2</v>
      </c>
      <c r="H57" s="106">
        <v>-2.7958508562583719E-2</v>
      </c>
      <c r="I57" s="106">
        <v>4.4669327118833618E-2</v>
      </c>
      <c r="J57" s="106">
        <v>1.2437026424110939E-2</v>
      </c>
      <c r="K57" s="106">
        <v>-7.8205782374782939E-3</v>
      </c>
      <c r="L57" s="106">
        <v>9.3983357833805625E-3</v>
      </c>
      <c r="M57" s="107">
        <v>-4.3931488150301462E-3</v>
      </c>
    </row>
    <row r="58" spans="1:13" ht="14.4" customHeight="1" x14ac:dyDescent="0.2">
      <c r="A58" s="1" t="s">
        <v>4</v>
      </c>
      <c r="B58" s="105">
        <v>4.5593240858692076E-2</v>
      </c>
      <c r="C58" s="106">
        <v>6.6022767036724508E-2</v>
      </c>
      <c r="D58" s="106">
        <v>-5.4586768836232006E-3</v>
      </c>
      <c r="E58" s="106">
        <v>-2.1238388955844446E-3</v>
      </c>
      <c r="F58" s="106">
        <v>-4.9818133039156484E-2</v>
      </c>
      <c r="G58" s="106">
        <v>1.2323543472344399E-3</v>
      </c>
      <c r="H58" s="106">
        <v>-6.2500890804656206E-2</v>
      </c>
      <c r="I58" s="106">
        <v>7.8299665749414132E-2</v>
      </c>
      <c r="J58" s="106">
        <v>8.4629991152799754E-3</v>
      </c>
      <c r="K58" s="106">
        <v>1.4456151703710805E-2</v>
      </c>
      <c r="L58" s="106">
        <v>-1.9289284135732773E-2</v>
      </c>
      <c r="M58" s="107">
        <v>-5.7023108564683303E-2</v>
      </c>
    </row>
    <row r="59" spans="1:13" ht="14.4" customHeight="1" x14ac:dyDescent="0.2">
      <c r="A59" s="2" t="s">
        <v>5</v>
      </c>
      <c r="B59" s="105">
        <v>-0.12744449824927365</v>
      </c>
      <c r="C59" s="106">
        <v>-2.2639103080625625E-2</v>
      </c>
      <c r="D59" s="106">
        <v>8.3836323977843838E-3</v>
      </c>
      <c r="E59" s="106">
        <v>9.0489468839677293E-3</v>
      </c>
      <c r="F59" s="106">
        <v>0.2246738525310385</v>
      </c>
      <c r="G59" s="106">
        <v>-0.14528762978858112</v>
      </c>
      <c r="H59" s="106">
        <v>-0.28736110933114611</v>
      </c>
      <c r="I59" s="106">
        <v>0.23219227967953388</v>
      </c>
      <c r="J59" s="106">
        <v>4.1068100452582461E-2</v>
      </c>
      <c r="K59" s="106">
        <v>-2.4904740943029618E-2</v>
      </c>
      <c r="L59" s="106">
        <v>-7.3624871145692708E-3</v>
      </c>
      <c r="M59" s="107">
        <v>0.257040519558769</v>
      </c>
    </row>
    <row r="60" spans="1:13" ht="14.4" customHeight="1" x14ac:dyDescent="0.2">
      <c r="A60" s="3" t="s">
        <v>32</v>
      </c>
      <c r="B60" s="114">
        <v>1.6106802151176932E-3</v>
      </c>
      <c r="C60" s="115">
        <v>4.683967125889711E-5</v>
      </c>
      <c r="D60" s="115">
        <v>2.0456322217670378E-3</v>
      </c>
      <c r="E60" s="115">
        <v>6.2324994003794707E-3</v>
      </c>
      <c r="F60" s="115">
        <v>-5.2446197693480448E-5</v>
      </c>
      <c r="G60" s="115">
        <v>-2.512336741944109E-2</v>
      </c>
      <c r="H60" s="115">
        <v>-3.9266752711028738E-3</v>
      </c>
      <c r="I60" s="115">
        <v>1.9771290424916738E-2</v>
      </c>
      <c r="J60" s="115">
        <v>5.089011216362317E-3</v>
      </c>
      <c r="K60" s="115">
        <v>-2.9523725945556571E-2</v>
      </c>
      <c r="L60" s="115">
        <v>2.650461337899301E-2</v>
      </c>
      <c r="M60" s="116">
        <v>-3.7331169032359473E-3</v>
      </c>
    </row>
    <row r="61" spans="1:13" ht="14.4" customHeight="1" x14ac:dyDescent="0.2">
      <c r="A61" s="1" t="s">
        <v>91</v>
      </c>
      <c r="B61" s="105">
        <v>6.3663158489952576E-2</v>
      </c>
      <c r="C61" s="106">
        <v>-9.9528195313849793E-2</v>
      </c>
      <c r="D61" s="106">
        <v>2.8886770119047972E-2</v>
      </c>
      <c r="E61" s="106">
        <v>1.2300714086935565E-3</v>
      </c>
      <c r="F61" s="106">
        <v>-2.846749473295113E-2</v>
      </c>
      <c r="G61" s="106">
        <v>0.28332168316860884</v>
      </c>
      <c r="H61" s="106">
        <v>0.22379780814802644</v>
      </c>
      <c r="I61" s="106">
        <v>-0.28887149675532897</v>
      </c>
      <c r="J61" s="106">
        <v>-3.8335717789539772E-2</v>
      </c>
      <c r="K61" s="106">
        <v>-8.4405175047456246E-2</v>
      </c>
      <c r="L61" s="106">
        <v>6.0458437682767721E-2</v>
      </c>
      <c r="M61" s="107">
        <v>-3.9086722605178141E-3</v>
      </c>
    </row>
    <row r="62" spans="1:13" ht="14.4" customHeight="1" x14ac:dyDescent="0.2">
      <c r="A62" s="1" t="s">
        <v>92</v>
      </c>
      <c r="B62" s="105">
        <v>-2.6758513538670856E-2</v>
      </c>
      <c r="C62" s="106">
        <v>2.3841968246164847E-2</v>
      </c>
      <c r="D62" s="106">
        <v>3.6400986174696796E-3</v>
      </c>
      <c r="E62" s="106">
        <v>3.3976872935976734E-3</v>
      </c>
      <c r="F62" s="106">
        <v>-7.7333429272269938E-3</v>
      </c>
      <c r="G62" s="106">
        <v>-0.18168411249083735</v>
      </c>
      <c r="H62" s="106">
        <v>-9.3237828529088643E-3</v>
      </c>
      <c r="I62" s="106">
        <v>0.21655634634617374</v>
      </c>
      <c r="J62" s="106">
        <v>1.1956885230290185E-2</v>
      </c>
      <c r="K62" s="106">
        <v>-5.7745689787235904E-2</v>
      </c>
      <c r="L62" s="106">
        <v>5.0347019801101747E-2</v>
      </c>
      <c r="M62" s="107">
        <v>-8.2024851137300417E-3</v>
      </c>
    </row>
    <row r="63" spans="1:13" ht="14.4" customHeight="1" x14ac:dyDescent="0.2">
      <c r="A63" s="1" t="s">
        <v>3</v>
      </c>
      <c r="B63" s="105">
        <v>-3.099216414091823E-3</v>
      </c>
      <c r="C63" s="106">
        <v>8.798840249984393E-3</v>
      </c>
      <c r="D63" s="106">
        <v>-3.4054486077595382E-3</v>
      </c>
      <c r="E63" s="106">
        <v>1.3517384580230028E-2</v>
      </c>
      <c r="F63" s="106">
        <v>5.905999040989921E-4</v>
      </c>
      <c r="G63" s="106">
        <v>-3.8003312373833441E-2</v>
      </c>
      <c r="H63" s="106">
        <v>-4.555600973676506E-2</v>
      </c>
      <c r="I63" s="106">
        <v>7.3656525228718808E-2</v>
      </c>
      <c r="J63" s="106">
        <v>1.1954352344908117E-2</v>
      </c>
      <c r="K63" s="106">
        <v>-8.7999050693770998E-3</v>
      </c>
      <c r="L63" s="106">
        <v>1.3973011710777482E-2</v>
      </c>
      <c r="M63" s="107">
        <v>-6.4223032134858053E-3</v>
      </c>
    </row>
    <row r="64" spans="1:13" ht="14.4" customHeight="1" x14ac:dyDescent="0.2">
      <c r="A64" s="1" t="s">
        <v>4</v>
      </c>
      <c r="B64" s="105">
        <v>2.2097247553080096E-2</v>
      </c>
      <c r="C64" s="106">
        <v>3.971697089043684E-2</v>
      </c>
      <c r="D64" s="106">
        <v>-1.2186740435183141E-2</v>
      </c>
      <c r="E64" s="106">
        <v>2.0531710420595667E-3</v>
      </c>
      <c r="F64" s="106">
        <v>1.7114759351862362E-2</v>
      </c>
      <c r="G64" s="106">
        <v>-5.436816730282612E-2</v>
      </c>
      <c r="H64" s="106">
        <v>-8.6294465573215184E-2</v>
      </c>
      <c r="I64" s="106">
        <v>7.7242733138952746E-2</v>
      </c>
      <c r="J64" s="106">
        <v>1.0591723237192823E-2</v>
      </c>
      <c r="K64" s="106">
        <v>1.7049391736153125E-2</v>
      </c>
      <c r="L64" s="106">
        <v>2.4645869998524816E-3</v>
      </c>
      <c r="M64" s="107">
        <v>-1.8902327593346369E-2</v>
      </c>
    </row>
    <row r="65" spans="1:13" ht="14.4" customHeight="1" x14ac:dyDescent="0.2">
      <c r="A65" s="2" t="s">
        <v>5</v>
      </c>
      <c r="B65" s="108">
        <v>-6.8155553277741268E-2</v>
      </c>
      <c r="C65" s="109">
        <v>1.5844121110684537E-2</v>
      </c>
      <c r="D65" s="109">
        <v>4.872735611098372E-3</v>
      </c>
      <c r="E65" s="109">
        <v>-7.8346359366383324E-3</v>
      </c>
      <c r="F65" s="109">
        <v>6.2367034020124577E-2</v>
      </c>
      <c r="G65" s="109">
        <v>3.895273432880101E-2</v>
      </c>
      <c r="H65" s="109">
        <v>-0.23624282018086296</v>
      </c>
      <c r="I65" s="109">
        <v>0.10753063028925097</v>
      </c>
      <c r="J65" s="109">
        <v>4.5224170650706177E-2</v>
      </c>
      <c r="K65" s="109">
        <v>-2.5794174706433051E-2</v>
      </c>
      <c r="L65" s="109">
        <v>-9.4215575810386119E-3</v>
      </c>
      <c r="M65" s="110">
        <v>9.2203601399313009E-2</v>
      </c>
    </row>
    <row r="66" spans="1:13" ht="14.4" customHeight="1" x14ac:dyDescent="0.2">
      <c r="A66" s="6"/>
      <c r="B66" s="20"/>
      <c r="C66" s="20"/>
      <c r="D66" s="20"/>
      <c r="E66" s="20"/>
      <c r="F66" s="20"/>
      <c r="G66" s="20"/>
      <c r="H66" s="20"/>
      <c r="I66" s="20"/>
      <c r="J66" s="20"/>
      <c r="K66" s="20"/>
      <c r="L66" s="20"/>
      <c r="M66" s="20"/>
    </row>
    <row r="68" spans="1:13" ht="14.4" customHeight="1" x14ac:dyDescent="0.2">
      <c r="A68" s="212" t="s">
        <v>0</v>
      </c>
      <c r="B68" s="218" t="s">
        <v>93</v>
      </c>
      <c r="C68" s="219"/>
      <c r="D68" s="219"/>
      <c r="E68" s="219"/>
      <c r="F68" s="219"/>
      <c r="G68" s="219"/>
      <c r="H68" s="219"/>
      <c r="I68" s="219"/>
      <c r="J68" s="219"/>
      <c r="K68" s="219"/>
      <c r="L68" s="219"/>
      <c r="M68" s="220"/>
    </row>
    <row r="69" spans="1:13" ht="14.4" customHeight="1" x14ac:dyDescent="0.2">
      <c r="A69" s="217"/>
      <c r="B69" s="96" t="s">
        <v>2325</v>
      </c>
      <c r="C69" s="97" t="s">
        <v>2326</v>
      </c>
      <c r="D69" s="97" t="s">
        <v>2327</v>
      </c>
      <c r="E69" s="97" t="s">
        <v>2328</v>
      </c>
      <c r="F69" s="97" t="s">
        <v>2329</v>
      </c>
      <c r="G69" s="97" t="s">
        <v>2330</v>
      </c>
      <c r="H69" s="97" t="s">
        <v>2331</v>
      </c>
      <c r="I69" s="97" t="s">
        <v>2332</v>
      </c>
      <c r="J69" s="97" t="s">
        <v>2333</v>
      </c>
      <c r="K69" s="97" t="s">
        <v>2334</v>
      </c>
      <c r="L69" s="97" t="s">
        <v>2336</v>
      </c>
      <c r="M69" s="98" t="s">
        <v>2338</v>
      </c>
    </row>
    <row r="70" spans="1:13" ht="14.4" customHeight="1" x14ac:dyDescent="0.2">
      <c r="A70" s="3" t="s">
        <v>1</v>
      </c>
      <c r="B70" s="99">
        <v>-5.6049830757959971E-3</v>
      </c>
      <c r="C70" s="100">
        <v>-8.122293520487836E-3</v>
      </c>
      <c r="D70" s="100">
        <v>-7.970194912329363E-3</v>
      </c>
      <c r="E70" s="100">
        <v>-1.8853620308725348E-3</v>
      </c>
      <c r="F70" s="100">
        <v>-2.9123957383113152E-3</v>
      </c>
      <c r="G70" s="100">
        <v>-6.460895548438649E-3</v>
      </c>
      <c r="H70" s="100">
        <v>4.5314206070253098E-3</v>
      </c>
      <c r="I70" s="100">
        <v>1.0929337130908042E-2</v>
      </c>
      <c r="J70" s="100">
        <v>1.9827578813730564E-2</v>
      </c>
      <c r="K70" s="100">
        <v>-2.220434493399228E-2</v>
      </c>
      <c r="L70" s="100">
        <v>-1.2035895508929582E-2</v>
      </c>
      <c r="M70" s="101">
        <v>5.8905258760239276E-3</v>
      </c>
    </row>
    <row r="71" spans="1:13" ht="14.4" customHeight="1" x14ac:dyDescent="0.2">
      <c r="A71" s="1" t="s">
        <v>91</v>
      </c>
      <c r="B71" s="102">
        <v>9.5088858849009153E-2</v>
      </c>
      <c r="C71" s="103">
        <v>3.5019105238545949E-2</v>
      </c>
      <c r="D71" s="103">
        <v>1.5966427151189694E-2</v>
      </c>
      <c r="E71" s="103">
        <v>6.384596595593448E-3</v>
      </c>
      <c r="F71" s="103">
        <v>-1.5093027655212258E-2</v>
      </c>
      <c r="G71" s="103">
        <v>8.0082163004806223E-2</v>
      </c>
      <c r="H71" s="103">
        <v>3.4162730371555032E-2</v>
      </c>
      <c r="I71" s="103">
        <v>3.6361682788501465E-2</v>
      </c>
      <c r="J71" s="103">
        <v>5.1967072115693382E-2</v>
      </c>
      <c r="K71" s="103">
        <v>-5.4327448933874971E-2</v>
      </c>
      <c r="L71" s="103">
        <v>-5.526122555819247E-3</v>
      </c>
      <c r="M71" s="104">
        <v>-3.4657699359353917E-3</v>
      </c>
    </row>
    <row r="72" spans="1:13" ht="14.4" customHeight="1" x14ac:dyDescent="0.2">
      <c r="A72" s="1" t="s">
        <v>92</v>
      </c>
      <c r="B72" s="105">
        <v>-4.0923330633016633E-2</v>
      </c>
      <c r="C72" s="106">
        <v>-3.1979105802930279E-2</v>
      </c>
      <c r="D72" s="106">
        <v>-2.408160254786491E-2</v>
      </c>
      <c r="E72" s="106">
        <v>-9.1657937718290037E-3</v>
      </c>
      <c r="F72" s="106">
        <v>-4.1730401239868983E-3</v>
      </c>
      <c r="G72" s="106">
        <v>-4.0362315718708297E-2</v>
      </c>
      <c r="H72" s="106">
        <v>-3.2801549986645355E-2</v>
      </c>
      <c r="I72" s="106">
        <v>-1.3862637790249942E-2</v>
      </c>
      <c r="J72" s="106">
        <v>3.915416212214016E-3</v>
      </c>
      <c r="K72" s="106">
        <v>-5.1133747302263576E-2</v>
      </c>
      <c r="L72" s="106">
        <v>-2.3133273223938693E-2</v>
      </c>
      <c r="M72" s="107">
        <v>-1.9096984241257289E-3</v>
      </c>
    </row>
    <row r="73" spans="1:13" ht="14.4" customHeight="1" x14ac:dyDescent="0.2">
      <c r="A73" s="1" t="s">
        <v>3</v>
      </c>
      <c r="B73" s="105">
        <v>7.1790585662540318E-3</v>
      </c>
      <c r="C73" s="106">
        <v>1.032438493101788E-2</v>
      </c>
      <c r="D73" s="106">
        <v>7.789088730921807E-3</v>
      </c>
      <c r="E73" s="106">
        <v>1.2400655690034028E-2</v>
      </c>
      <c r="F73" s="106">
        <v>1.0709004897650405E-2</v>
      </c>
      <c r="G73" s="106">
        <v>1.1313461674267423E-3</v>
      </c>
      <c r="H73" s="106">
        <v>1.9685362136208671E-2</v>
      </c>
      <c r="I73" s="106">
        <v>2.9613421974090257E-2</v>
      </c>
      <c r="J73" s="106">
        <v>3.192829895868405E-2</v>
      </c>
      <c r="K73" s="106">
        <v>1.7549912678120939E-2</v>
      </c>
      <c r="L73" s="106">
        <v>1.2607057811691916E-2</v>
      </c>
      <c r="M73" s="107">
        <v>1.6202883176786649E-2</v>
      </c>
    </row>
    <row r="74" spans="1:13" ht="14.4" customHeight="1" x14ac:dyDescent="0.2">
      <c r="A74" s="1" t="s">
        <v>4</v>
      </c>
      <c r="B74" s="105">
        <v>-1.6386771800851331E-2</v>
      </c>
      <c r="C74" s="106">
        <v>-9.8264503640305145E-3</v>
      </c>
      <c r="D74" s="106">
        <v>-8.9371493976572944E-3</v>
      </c>
      <c r="E74" s="106">
        <v>-1.2851176709160464E-2</v>
      </c>
      <c r="F74" s="106">
        <v>-2.0168224698638729E-2</v>
      </c>
      <c r="G74" s="106">
        <v>-2.190306725745772E-2</v>
      </c>
      <c r="H74" s="106">
        <v>2.2428336207231853E-2</v>
      </c>
      <c r="I74" s="106">
        <v>1.7594516529843736E-2</v>
      </c>
      <c r="J74" s="106">
        <v>1.602886717194859E-2</v>
      </c>
      <c r="K74" s="106">
        <v>-2.3153373920389172E-3</v>
      </c>
      <c r="L74" s="106">
        <v>-1.875725166180827E-2</v>
      </c>
      <c r="M74" s="107">
        <v>7.7395029182860259E-3</v>
      </c>
    </row>
    <row r="75" spans="1:13" ht="14.4" customHeight="1" x14ac:dyDescent="0.2">
      <c r="A75" s="2" t="s">
        <v>5</v>
      </c>
      <c r="B75" s="108">
        <v>-2.8730760705682337E-2</v>
      </c>
      <c r="C75" s="109">
        <v>-3.2816695157894218E-2</v>
      </c>
      <c r="D75" s="109">
        <v>-3.3043124202067967E-2</v>
      </c>
      <c r="E75" s="109">
        <v>-1.7287850541039072E-2</v>
      </c>
      <c r="F75" s="109">
        <v>2.2831192390156021E-3</v>
      </c>
      <c r="G75" s="109">
        <v>-2.9691805984021286E-2</v>
      </c>
      <c r="H75" s="109">
        <v>-1.608108862663693E-2</v>
      </c>
      <c r="I75" s="109">
        <v>-1.7608339602480025E-2</v>
      </c>
      <c r="J75" s="109">
        <v>-4.8156636762490997E-3</v>
      </c>
      <c r="K75" s="109">
        <v>-4.717456206611273E-2</v>
      </c>
      <c r="L75" s="109">
        <v>-7.0984540358843481E-2</v>
      </c>
      <c r="M75" s="110">
        <v>1.0629570455822746E-2</v>
      </c>
    </row>
    <row r="76" spans="1:13" ht="14.4" customHeight="1" x14ac:dyDescent="0.2">
      <c r="A76" s="3" t="s">
        <v>2</v>
      </c>
      <c r="B76" s="111">
        <v>5.882676712440426E-3</v>
      </c>
      <c r="C76" s="112">
        <v>1.2745229715288686E-2</v>
      </c>
      <c r="D76" s="112">
        <v>2.0527626408943133E-2</v>
      </c>
      <c r="E76" s="112">
        <v>2.9720054927392648E-2</v>
      </c>
      <c r="F76" s="112">
        <v>3.6925140861747807E-2</v>
      </c>
      <c r="G76" s="112">
        <v>2.3564048443808234E-2</v>
      </c>
      <c r="H76" s="112">
        <v>3.8310933314617913E-2</v>
      </c>
      <c r="I76" s="112">
        <v>5.2176360452531788E-2</v>
      </c>
      <c r="J76" s="112">
        <v>4.7387889205596292E-2</v>
      </c>
      <c r="K76" s="112">
        <v>-3.7227095961946963E-3</v>
      </c>
      <c r="L76" s="112">
        <v>-2.3805674442047248E-2</v>
      </c>
      <c r="M76" s="113">
        <v>2.0354150472210418E-2</v>
      </c>
    </row>
    <row r="77" spans="1:13" ht="14.4" customHeight="1" x14ac:dyDescent="0.2">
      <c r="A77" s="1" t="s">
        <v>91</v>
      </c>
      <c r="B77" s="105">
        <v>0.17653307661025952</v>
      </c>
      <c r="C77" s="106">
        <v>0.2834822812502768</v>
      </c>
      <c r="D77" s="106">
        <v>0.2866961009465861</v>
      </c>
      <c r="E77" s="106">
        <v>0.1702301126437164</v>
      </c>
      <c r="F77" s="106">
        <v>3.2444190746540369E-2</v>
      </c>
      <c r="G77" s="106">
        <v>4.3154828368245274E-2</v>
      </c>
      <c r="H77" s="106">
        <v>9.8619099736860491E-2</v>
      </c>
      <c r="I77" s="106">
        <v>0.22866110340729001</v>
      </c>
      <c r="J77" s="106">
        <v>0.14118774920291383</v>
      </c>
      <c r="K77" s="106">
        <v>-0.10652460374232899</v>
      </c>
      <c r="L77" s="106">
        <v>-1.0394168466522679E-2</v>
      </c>
      <c r="M77" s="107">
        <v>2.6521413643594623E-2</v>
      </c>
    </row>
    <row r="78" spans="1:13" ht="14.4" customHeight="1" x14ac:dyDescent="0.2">
      <c r="A78" s="1" t="s">
        <v>92</v>
      </c>
      <c r="B78" s="105">
        <v>1.2711021339505411E-2</v>
      </c>
      <c r="C78" s="106">
        <v>1.673551391340268E-2</v>
      </c>
      <c r="D78" s="106">
        <v>1.953277048198078E-2</v>
      </c>
      <c r="E78" s="106">
        <v>3.3759369063959307E-2</v>
      </c>
      <c r="F78" s="106">
        <v>4.8313306982201536E-2</v>
      </c>
      <c r="G78" s="106">
        <v>2.5415665739965992E-2</v>
      </c>
      <c r="H78" s="106">
        <v>1.9594278200919066E-2</v>
      </c>
      <c r="I78" s="106">
        <v>2.6524012637508643E-2</v>
      </c>
      <c r="J78" s="106">
        <v>2.5328428463059535E-2</v>
      </c>
      <c r="K78" s="106">
        <v>-9.7394395904646519E-3</v>
      </c>
      <c r="L78" s="106">
        <v>-2.9536383442809355E-2</v>
      </c>
      <c r="M78" s="107">
        <v>4.9566870670797545E-3</v>
      </c>
    </row>
    <row r="79" spans="1:13" ht="14.4" customHeight="1" x14ac:dyDescent="0.2">
      <c r="A79" s="1" t="s">
        <v>3</v>
      </c>
      <c r="B79" s="105">
        <v>-4.1265039994622575E-2</v>
      </c>
      <c r="C79" s="106">
        <v>-3.6908168359839795E-2</v>
      </c>
      <c r="D79" s="106">
        <v>-1.556936621997799E-2</v>
      </c>
      <c r="E79" s="106">
        <v>2.1591944102978926E-3</v>
      </c>
      <c r="F79" s="106">
        <v>2.5885749761872363E-2</v>
      </c>
      <c r="G79" s="106">
        <v>2.8430673400183376E-2</v>
      </c>
      <c r="H79" s="106">
        <v>0.10470270723794609</v>
      </c>
      <c r="I79" s="106">
        <v>9.4225238995828908E-2</v>
      </c>
      <c r="J79" s="106">
        <v>0.10553326490622375</v>
      </c>
      <c r="K79" s="106">
        <v>5.4882422981444551E-2</v>
      </c>
      <c r="L79" s="106">
        <v>6.5699098130562027E-3</v>
      </c>
      <c r="M79" s="107">
        <v>7.6660628797589225E-2</v>
      </c>
    </row>
    <row r="80" spans="1:13" ht="14.4" customHeight="1" x14ac:dyDescent="0.2">
      <c r="A80" s="1" t="s">
        <v>4</v>
      </c>
      <c r="B80" s="105">
        <v>-3.9019117823667675E-2</v>
      </c>
      <c r="C80" s="106">
        <v>-4.6715401284687388E-2</v>
      </c>
      <c r="D80" s="106">
        <v>-2.9650255333728524E-2</v>
      </c>
      <c r="E80" s="106">
        <v>-5.8970941082378036E-3</v>
      </c>
      <c r="F80" s="106">
        <v>-3.055676606694474E-3</v>
      </c>
      <c r="G80" s="106">
        <v>1.3942855907609665E-3</v>
      </c>
      <c r="H80" s="106">
        <v>3.3367834394904455E-2</v>
      </c>
      <c r="I80" s="106">
        <v>3.4915606662154527E-2</v>
      </c>
      <c r="J80" s="106">
        <v>4.5281186259591412E-2</v>
      </c>
      <c r="K80" s="106">
        <v>-4.601226993865031E-3</v>
      </c>
      <c r="L80" s="106">
        <v>-5.2345164035623962E-2</v>
      </c>
      <c r="M80" s="107">
        <v>2.1457056127611451E-2</v>
      </c>
    </row>
    <row r="81" spans="1:14" ht="14.4" customHeight="1" x14ac:dyDescent="0.2">
      <c r="A81" s="2" t="s">
        <v>5</v>
      </c>
      <c r="B81" s="105">
        <v>-4.4231727988832389E-2</v>
      </c>
      <c r="C81" s="106">
        <v>-5.761977524612677E-2</v>
      </c>
      <c r="D81" s="106">
        <v>-5.3076937737035694E-2</v>
      </c>
      <c r="E81" s="106">
        <v>-3.864725293163556E-2</v>
      </c>
      <c r="F81" s="106">
        <v>-4.3044619422572178E-2</v>
      </c>
      <c r="G81" s="106">
        <v>-5.2821407795229786E-2</v>
      </c>
      <c r="H81" s="106">
        <v>2.8030465821455006E-2</v>
      </c>
      <c r="I81" s="106">
        <v>2.1341602444251904E-2</v>
      </c>
      <c r="J81" s="106">
        <v>4.1289225882931851E-2</v>
      </c>
      <c r="K81" s="106">
        <v>-1.1861177125484403E-2</v>
      </c>
      <c r="L81" s="106">
        <v>-3.5585748663671021E-2</v>
      </c>
      <c r="M81" s="107">
        <v>1.712115685811753E-2</v>
      </c>
    </row>
    <row r="82" spans="1:14" ht="14.4" customHeight="1" x14ac:dyDescent="0.2">
      <c r="A82" s="3" t="s">
        <v>6</v>
      </c>
      <c r="B82" s="114">
        <v>-8.0395535312790794E-3</v>
      </c>
      <c r="C82" s="115">
        <v>-1.2513005491817126E-2</v>
      </c>
      <c r="D82" s="115">
        <v>-1.395642674198439E-2</v>
      </c>
      <c r="E82" s="115">
        <v>-8.5266089675876105E-3</v>
      </c>
      <c r="F82" s="115">
        <v>-1.1271475863234025E-2</v>
      </c>
      <c r="G82" s="115">
        <v>-1.2933221100352841E-2</v>
      </c>
      <c r="H82" s="115">
        <v>-2.2693318512796842E-3</v>
      </c>
      <c r="I82" s="115">
        <v>2.5238993352844439E-3</v>
      </c>
      <c r="J82" s="115">
        <v>1.4067406843641677E-2</v>
      </c>
      <c r="K82" s="115">
        <v>-2.6066525605887104E-2</v>
      </c>
      <c r="L82" s="115">
        <v>-9.5536836632588024E-3</v>
      </c>
      <c r="M82" s="116">
        <v>2.7808783654102854E-3</v>
      </c>
    </row>
    <row r="83" spans="1:14" ht="14.4" customHeight="1" x14ac:dyDescent="0.2">
      <c r="A83" s="1" t="s">
        <v>91</v>
      </c>
      <c r="B83" s="105">
        <v>8.8375809249662068E-2</v>
      </c>
      <c r="C83" s="106">
        <v>1.4967269150656262E-2</v>
      </c>
      <c r="D83" s="106">
        <v>-5.9876042230030384E-3</v>
      </c>
      <c r="E83" s="106">
        <v>-6.9913969278332169E-3</v>
      </c>
      <c r="F83" s="106">
        <v>-1.9387369709098864E-2</v>
      </c>
      <c r="G83" s="106">
        <v>8.4547314200470805E-2</v>
      </c>
      <c r="H83" s="106">
        <v>2.9026198549664324E-2</v>
      </c>
      <c r="I83" s="106">
        <v>1.6452502132672412E-2</v>
      </c>
      <c r="J83" s="106">
        <v>4.3497834208543348E-2</v>
      </c>
      <c r="K83" s="106">
        <v>-4.9596708975997716E-2</v>
      </c>
      <c r="L83" s="106">
        <v>-5.0860430761136988E-3</v>
      </c>
      <c r="M83" s="107">
        <v>-6.0588691459590683E-3</v>
      </c>
    </row>
    <row r="84" spans="1:14" ht="14.4" customHeight="1" x14ac:dyDescent="0.2">
      <c r="A84" s="1" t="s">
        <v>92</v>
      </c>
      <c r="B84" s="105">
        <v>-6.7117986312806646E-2</v>
      </c>
      <c r="C84" s="106">
        <v>-5.4930622006042103E-2</v>
      </c>
      <c r="D84" s="106">
        <v>-4.427702024789993E-2</v>
      </c>
      <c r="E84" s="106">
        <v>-2.9107219669937297E-2</v>
      </c>
      <c r="F84" s="106">
        <v>-2.8596985651911547E-2</v>
      </c>
      <c r="G84" s="106">
        <v>-7.7476460126990249E-2</v>
      </c>
      <c r="H84" s="106">
        <v>-6.451699428592933E-2</v>
      </c>
      <c r="I84" s="106">
        <v>-3.4453247798551211E-2</v>
      </c>
      <c r="J84" s="106">
        <v>-6.992631608221193E-3</v>
      </c>
      <c r="K84" s="106">
        <v>-7.1745070653318879E-2</v>
      </c>
      <c r="L84" s="106">
        <v>-1.9908687847191138E-2</v>
      </c>
      <c r="M84" s="107">
        <v>-5.5122358699997726E-3</v>
      </c>
    </row>
    <row r="85" spans="1:14" ht="14.4" customHeight="1" x14ac:dyDescent="0.2">
      <c r="A85" s="1" t="s">
        <v>3</v>
      </c>
      <c r="B85" s="105">
        <v>1.2921337124144644E-2</v>
      </c>
      <c r="C85" s="106">
        <v>1.6046166065362848E-2</v>
      </c>
      <c r="D85" s="106">
        <v>1.0672831699764735E-2</v>
      </c>
      <c r="E85" s="106">
        <v>1.3672357462733981E-2</v>
      </c>
      <c r="F85" s="106">
        <v>8.8327961286568182E-3</v>
      </c>
      <c r="G85" s="106">
        <v>-1.8691434305646941E-3</v>
      </c>
      <c r="H85" s="106">
        <v>1.2916580383564573E-2</v>
      </c>
      <c r="I85" s="106">
        <v>2.3570322598362468E-2</v>
      </c>
      <c r="J85" s="106">
        <v>2.4370705758584889E-2</v>
      </c>
      <c r="K85" s="106">
        <v>1.3530821472456137E-2</v>
      </c>
      <c r="L85" s="106">
        <v>1.3271292513859693E-2</v>
      </c>
      <c r="M85" s="107">
        <v>9.4170998015320907E-3</v>
      </c>
    </row>
    <row r="86" spans="1:14" ht="14.4" customHeight="1" x14ac:dyDescent="0.2">
      <c r="A86" s="1" t="s">
        <v>4</v>
      </c>
      <c r="B86" s="105">
        <v>-1.4388358427369694E-2</v>
      </c>
      <c r="C86" s="106">
        <v>-6.6488403080035771E-3</v>
      </c>
      <c r="D86" s="106">
        <v>-7.1097369522076749E-3</v>
      </c>
      <c r="E86" s="106">
        <v>-1.3474267560046341E-2</v>
      </c>
      <c r="F86" s="106">
        <v>-2.1812686984227642E-2</v>
      </c>
      <c r="G86" s="106">
        <v>-2.4044719203384541E-2</v>
      </c>
      <c r="H86" s="106">
        <v>2.1666135049301732E-2</v>
      </c>
      <c r="I86" s="106">
        <v>1.6324120118257499E-2</v>
      </c>
      <c r="J86" s="106">
        <v>1.374217515009387E-2</v>
      </c>
      <c r="K86" s="106">
        <v>-2.134531473779545E-3</v>
      </c>
      <c r="L86" s="106">
        <v>-1.5989550023828514E-2</v>
      </c>
      <c r="M86" s="107">
        <v>6.5049021130887648E-3</v>
      </c>
    </row>
    <row r="87" spans="1:14" ht="14.4" customHeight="1" x14ac:dyDescent="0.2">
      <c r="A87" s="2" t="s">
        <v>5</v>
      </c>
      <c r="B87" s="105">
        <v>-2.7722543682494966E-2</v>
      </c>
      <c r="C87" s="106">
        <v>-3.1120809363221584E-2</v>
      </c>
      <c r="D87" s="106">
        <v>-3.1665264156829437E-2</v>
      </c>
      <c r="E87" s="106">
        <v>-1.5775165600949572E-2</v>
      </c>
      <c r="F87" s="106">
        <v>5.0399130730589235E-3</v>
      </c>
      <c r="G87" s="106">
        <v>-2.7958237670557957E-2</v>
      </c>
      <c r="H87" s="106">
        <v>-1.9339330653879595E-2</v>
      </c>
      <c r="I87" s="106">
        <v>-2.0051516091985258E-2</v>
      </c>
      <c r="J87" s="106">
        <v>-7.6832011529670676E-3</v>
      </c>
      <c r="K87" s="106">
        <v>-4.9428675683764717E-2</v>
      </c>
      <c r="L87" s="106">
        <v>-7.3215781447992956E-2</v>
      </c>
      <c r="M87" s="107">
        <v>1.0277369068017583E-2</v>
      </c>
    </row>
    <row r="88" spans="1:14" ht="14.4" customHeight="1" x14ac:dyDescent="0.2">
      <c r="A88" s="3" t="s">
        <v>32</v>
      </c>
      <c r="B88" s="114">
        <v>-1.6125908360548578E-2</v>
      </c>
      <c r="C88" s="115">
        <v>-2.2263510151917094E-2</v>
      </c>
      <c r="D88" s="115">
        <v>-2.4574115720006777E-2</v>
      </c>
      <c r="E88" s="115">
        <v>-1.5920380507511173E-2</v>
      </c>
      <c r="F88" s="115">
        <v>-1.1817779397290819E-2</v>
      </c>
      <c r="G88" s="115">
        <v>-8.155754647160781E-3</v>
      </c>
      <c r="H88" s="115">
        <v>3.2414238732068135E-3</v>
      </c>
      <c r="I88" s="115">
        <v>2.0048098105925876E-3</v>
      </c>
      <c r="J88" s="115">
        <v>1.1624935334522472E-2</v>
      </c>
      <c r="K88" s="115">
        <v>-3.3415372163761031E-2</v>
      </c>
      <c r="L88" s="115">
        <v>-6.2972162487295825E-3</v>
      </c>
      <c r="M88" s="116">
        <v>-2.40985866010864E-3</v>
      </c>
    </row>
    <row r="89" spans="1:14" ht="14.4" customHeight="1" x14ac:dyDescent="0.2">
      <c r="A89" s="1" t="s">
        <v>91</v>
      </c>
      <c r="B89" s="105">
        <v>8.3576350636165295E-2</v>
      </c>
      <c r="C89" s="106">
        <v>1.3311318546635229E-2</v>
      </c>
      <c r="D89" s="106">
        <v>-7.4260016132029196E-3</v>
      </c>
      <c r="E89" s="106">
        <v>1.6933063985622485E-2</v>
      </c>
      <c r="F89" s="106">
        <v>-1.754763033384661E-3</v>
      </c>
      <c r="G89" s="106">
        <v>8.9260825510710504E-2</v>
      </c>
      <c r="H89" s="106">
        <v>3.5142636502055992E-2</v>
      </c>
      <c r="I89" s="106">
        <v>1.7416034869685366E-2</v>
      </c>
      <c r="J89" s="106">
        <v>4.0307305980425208E-2</v>
      </c>
      <c r="K89" s="106">
        <v>-4.5075479033919917E-2</v>
      </c>
      <c r="L89" s="106">
        <v>-5.8973164047316298E-3</v>
      </c>
      <c r="M89" s="107">
        <v>-4.2599961831791293E-3</v>
      </c>
    </row>
    <row r="90" spans="1:14" ht="14.4" customHeight="1" x14ac:dyDescent="0.2">
      <c r="A90" s="1" t="s">
        <v>92</v>
      </c>
      <c r="B90" s="105">
        <v>-0.1069015878413843</v>
      </c>
      <c r="C90" s="106">
        <v>-9.4860805836202142E-2</v>
      </c>
      <c r="D90" s="106">
        <v>-8.6199016253751842E-2</v>
      </c>
      <c r="E90" s="106">
        <v>-7.0904914288107621E-2</v>
      </c>
      <c r="F90" s="106">
        <v>-3.9665902459795239E-2</v>
      </c>
      <c r="G90" s="106">
        <v>-6.4746240310580655E-2</v>
      </c>
      <c r="H90" s="106">
        <v>-5.6380488851578613E-2</v>
      </c>
      <c r="I90" s="106">
        <v>-4.0728651841981822E-2</v>
      </c>
      <c r="J90" s="106">
        <v>-1.7007010529993313E-2</v>
      </c>
      <c r="K90" s="106">
        <v>-0.10144461140328909</v>
      </c>
      <c r="L90" s="106">
        <v>-2.6835005024757962E-2</v>
      </c>
      <c r="M90" s="107">
        <v>-2.4552379162817242E-2</v>
      </c>
    </row>
    <row r="91" spans="1:14" ht="14.4" customHeight="1" x14ac:dyDescent="0.2">
      <c r="A91" s="1" t="s">
        <v>3</v>
      </c>
      <c r="B91" s="105">
        <v>1.3005515532531074E-2</v>
      </c>
      <c r="C91" s="106">
        <v>1.3302469256224419E-2</v>
      </c>
      <c r="D91" s="106">
        <v>9.6730392904004377E-3</v>
      </c>
      <c r="E91" s="106">
        <v>1.3109742472718726E-2</v>
      </c>
      <c r="F91" s="106">
        <v>8.4120643722976514E-3</v>
      </c>
      <c r="G91" s="106">
        <v>-7.213916073775295E-4</v>
      </c>
      <c r="H91" s="106">
        <v>1.7702961493019833E-2</v>
      </c>
      <c r="I91" s="106">
        <v>2.4463331303748528E-2</v>
      </c>
      <c r="J91" s="106">
        <v>2.24260534586108E-2</v>
      </c>
      <c r="K91" s="106">
        <v>9.6284333873124309E-3</v>
      </c>
      <c r="L91" s="106">
        <v>1.3134582656301259E-2</v>
      </c>
      <c r="M91" s="107">
        <v>1.2517459887205672E-2</v>
      </c>
    </row>
    <row r="92" spans="1:14" ht="14.4" customHeight="1" x14ac:dyDescent="0.2">
      <c r="A92" s="1" t="s">
        <v>4</v>
      </c>
      <c r="B92" s="105">
        <v>-1.4442760539192781E-2</v>
      </c>
      <c r="C92" s="106">
        <v>-8.9204897492962502E-3</v>
      </c>
      <c r="D92" s="106">
        <v>-1.2579567764386936E-2</v>
      </c>
      <c r="E92" s="106">
        <v>-1.4143836811097604E-2</v>
      </c>
      <c r="F92" s="106">
        <v>-1.5651723311337098E-2</v>
      </c>
      <c r="G92" s="106">
        <v>-3.5612342988119175E-2</v>
      </c>
      <c r="H92" s="106">
        <v>1.0983727555016563E-2</v>
      </c>
      <c r="I92" s="106">
        <v>7.6741318722707234E-3</v>
      </c>
      <c r="J92" s="106">
        <v>1.2297215678102295E-2</v>
      </c>
      <c r="K92" s="106">
        <v>-1.1820630709366666E-2</v>
      </c>
      <c r="L92" s="106">
        <v>-2.5682704589503405E-3</v>
      </c>
      <c r="M92" s="107">
        <v>6.6625325770243403E-3</v>
      </c>
    </row>
    <row r="93" spans="1:14" ht="14.4" customHeight="1" x14ac:dyDescent="0.2">
      <c r="A93" s="2" t="s">
        <v>5</v>
      </c>
      <c r="B93" s="108">
        <v>-5.1268986713648747E-2</v>
      </c>
      <c r="C93" s="109">
        <v>-4.6206498516620932E-2</v>
      </c>
      <c r="D93" s="109">
        <v>-4.4951257065253582E-2</v>
      </c>
      <c r="E93" s="109">
        <v>-4.9325928910250054E-2</v>
      </c>
      <c r="F93" s="109">
        <v>-4.0801336714857875E-2</v>
      </c>
      <c r="G93" s="109">
        <v>-5.8286031992906613E-2</v>
      </c>
      <c r="H93" s="109">
        <v>-1.2741951172064975E-2</v>
      </c>
      <c r="I93" s="109">
        <v>-1.9815372507987185E-2</v>
      </c>
      <c r="J93" s="109">
        <v>-1.689064524710587E-2</v>
      </c>
      <c r="K93" s="109">
        <v>-4.9368940411876311E-2</v>
      </c>
      <c r="L93" s="109">
        <v>-6.7406891897591636E-2</v>
      </c>
      <c r="M93" s="110">
        <v>-2.9267233842424828E-2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11" t="s">
        <v>103</v>
      </c>
      <c r="B96" s="211"/>
      <c r="C96" s="211"/>
      <c r="D96" s="211"/>
      <c r="E96" s="211"/>
      <c r="F96" s="211"/>
      <c r="G96" s="211"/>
      <c r="H96" s="211"/>
      <c r="I96" s="211"/>
      <c r="J96" s="211"/>
      <c r="K96" s="211"/>
      <c r="L96" s="211"/>
      <c r="M96" s="211"/>
      <c r="N96" s="211"/>
    </row>
    <row r="98" spans="1:15" ht="14.4" customHeight="1" x14ac:dyDescent="0.2">
      <c r="A98" s="212" t="s">
        <v>0</v>
      </c>
      <c r="B98" s="218" t="s">
        <v>31</v>
      </c>
      <c r="C98" s="219"/>
      <c r="D98" s="219"/>
      <c r="E98" s="219"/>
      <c r="F98" s="219"/>
      <c r="G98" s="219"/>
      <c r="H98" s="219"/>
      <c r="I98" s="219"/>
      <c r="J98" s="219"/>
      <c r="K98" s="219"/>
      <c r="L98" s="219"/>
      <c r="M98" s="219"/>
      <c r="N98" s="220"/>
    </row>
    <row r="99" spans="1:15" ht="14.4" customHeight="1" x14ac:dyDescent="0.2">
      <c r="A99" s="217"/>
      <c r="B99" s="21" t="s">
        <v>2324</v>
      </c>
      <c r="C99" s="22" t="s">
        <v>2325</v>
      </c>
      <c r="D99" s="22" t="s">
        <v>2326</v>
      </c>
      <c r="E99" s="22" t="s">
        <v>2327</v>
      </c>
      <c r="F99" s="22" t="s">
        <v>2328</v>
      </c>
      <c r="G99" s="22" t="s">
        <v>2329</v>
      </c>
      <c r="H99" s="22" t="s">
        <v>2330</v>
      </c>
      <c r="I99" s="22" t="s">
        <v>2331</v>
      </c>
      <c r="J99" s="22" t="s">
        <v>2332</v>
      </c>
      <c r="K99" s="22" t="s">
        <v>2333</v>
      </c>
      <c r="L99" s="22" t="s">
        <v>2334</v>
      </c>
      <c r="M99" s="22" t="s">
        <v>2336</v>
      </c>
      <c r="N99" s="51" t="s">
        <v>2338</v>
      </c>
    </row>
    <row r="100" spans="1:15" ht="14.4" customHeight="1" x14ac:dyDescent="0.3">
      <c r="A100" s="3" t="s">
        <v>1</v>
      </c>
      <c r="B100" s="84">
        <v>12440532</v>
      </c>
      <c r="C100" s="85">
        <v>12477875</v>
      </c>
      <c r="D100" s="85">
        <v>12510460</v>
      </c>
      <c r="E100" s="85">
        <v>12555162</v>
      </c>
      <c r="F100" s="85">
        <v>12656903</v>
      </c>
      <c r="G100" s="85">
        <v>12656803</v>
      </c>
      <c r="H100" s="85">
        <v>12301314</v>
      </c>
      <c r="I100" s="85">
        <v>12066684</v>
      </c>
      <c r="J100" s="85">
        <v>12379224</v>
      </c>
      <c r="K100" s="85">
        <v>12492441</v>
      </c>
      <c r="L100" s="85">
        <v>12151460</v>
      </c>
      <c r="M100" s="85">
        <v>12305586</v>
      </c>
      <c r="N100" s="86">
        <v>12450994</v>
      </c>
      <c r="O100" s="152"/>
    </row>
    <row r="101" spans="1:15" ht="14.4" customHeight="1" x14ac:dyDescent="0.2">
      <c r="A101" s="1" t="s">
        <v>91</v>
      </c>
      <c r="B101" s="87">
        <v>1574556</v>
      </c>
      <c r="C101" s="88">
        <v>1690927</v>
      </c>
      <c r="D101" s="88">
        <v>1524431</v>
      </c>
      <c r="E101" s="88">
        <v>1556981</v>
      </c>
      <c r="F101" s="88">
        <v>1561065</v>
      </c>
      <c r="G101" s="88">
        <v>1497650</v>
      </c>
      <c r="H101" s="88">
        <v>1972504</v>
      </c>
      <c r="I101" s="88">
        <v>2358996</v>
      </c>
      <c r="J101" s="88">
        <v>1733023</v>
      </c>
      <c r="K101" s="88">
        <v>1624766</v>
      </c>
      <c r="L101" s="88">
        <v>1476042</v>
      </c>
      <c r="M101" s="88">
        <v>1555796</v>
      </c>
      <c r="N101" s="89">
        <v>1563984</v>
      </c>
    </row>
    <row r="102" spans="1:15" ht="14.4" customHeight="1" x14ac:dyDescent="0.2">
      <c r="A102" s="1" t="s">
        <v>92</v>
      </c>
      <c r="B102" s="90">
        <v>4069640</v>
      </c>
      <c r="C102" s="91">
        <v>4002225</v>
      </c>
      <c r="D102" s="91">
        <v>4077939</v>
      </c>
      <c r="E102" s="91">
        <v>4092810</v>
      </c>
      <c r="F102" s="91">
        <v>4113724</v>
      </c>
      <c r="G102" s="91">
        <v>4103519</v>
      </c>
      <c r="H102" s="91">
        <v>3550865</v>
      </c>
      <c r="I102" s="91">
        <v>3546638</v>
      </c>
      <c r="J102" s="91">
        <v>3972759</v>
      </c>
      <c r="K102" s="91">
        <v>4047287</v>
      </c>
      <c r="L102" s="91">
        <v>3876255</v>
      </c>
      <c r="M102" s="91">
        <v>3959863</v>
      </c>
      <c r="N102" s="92">
        <v>4008612</v>
      </c>
    </row>
    <row r="103" spans="1:15" ht="14.4" customHeight="1" x14ac:dyDescent="0.2">
      <c r="A103" s="1" t="s">
        <v>3</v>
      </c>
      <c r="B103" s="90">
        <v>4160649</v>
      </c>
      <c r="C103" s="91">
        <v>4163986</v>
      </c>
      <c r="D103" s="91">
        <v>4216634</v>
      </c>
      <c r="E103" s="91">
        <v>4214412</v>
      </c>
      <c r="F103" s="91">
        <v>4280898</v>
      </c>
      <c r="G103" s="91">
        <v>4288301</v>
      </c>
      <c r="H103" s="91">
        <v>4086492</v>
      </c>
      <c r="I103" s="91">
        <v>3844005</v>
      </c>
      <c r="J103" s="91">
        <v>4149121</v>
      </c>
      <c r="K103" s="91">
        <v>4239356</v>
      </c>
      <c r="L103" s="91">
        <v>4208020</v>
      </c>
      <c r="M103" s="91">
        <v>4240479</v>
      </c>
      <c r="N103" s="92">
        <v>4238017</v>
      </c>
    </row>
    <row r="104" spans="1:15" ht="14.4" customHeight="1" x14ac:dyDescent="0.2">
      <c r="A104" s="1" t="s">
        <v>4</v>
      </c>
      <c r="B104" s="90">
        <v>1850020</v>
      </c>
      <c r="C104" s="91">
        <v>1895600</v>
      </c>
      <c r="D104" s="91">
        <v>1980021</v>
      </c>
      <c r="E104" s="91">
        <v>1974701</v>
      </c>
      <c r="F104" s="91">
        <v>1987694</v>
      </c>
      <c r="G104" s="91">
        <v>2014435</v>
      </c>
      <c r="H104" s="91">
        <v>1889757</v>
      </c>
      <c r="I104" s="91">
        <v>1735246</v>
      </c>
      <c r="J104" s="91">
        <v>1867125</v>
      </c>
      <c r="K104" s="91">
        <v>1896126</v>
      </c>
      <c r="L104" s="91">
        <v>1921107</v>
      </c>
      <c r="M104" s="91">
        <v>1887030</v>
      </c>
      <c r="N104" s="92">
        <v>1870546</v>
      </c>
    </row>
    <row r="105" spans="1:15" ht="14.4" customHeight="1" x14ac:dyDescent="0.2">
      <c r="A105" s="2" t="s">
        <v>5</v>
      </c>
      <c r="B105" s="93">
        <v>785667</v>
      </c>
      <c r="C105" s="94">
        <v>725137</v>
      </c>
      <c r="D105" s="94">
        <v>711435</v>
      </c>
      <c r="E105" s="94">
        <v>716258</v>
      </c>
      <c r="F105" s="94">
        <v>713522</v>
      </c>
      <c r="G105" s="94">
        <v>752898</v>
      </c>
      <c r="H105" s="94">
        <v>801696</v>
      </c>
      <c r="I105" s="94">
        <v>581799</v>
      </c>
      <c r="J105" s="94">
        <v>657196</v>
      </c>
      <c r="K105" s="94">
        <v>684906</v>
      </c>
      <c r="L105" s="94">
        <v>670036</v>
      </c>
      <c r="M105" s="94">
        <v>662418</v>
      </c>
      <c r="N105" s="95">
        <v>769835</v>
      </c>
    </row>
    <row r="106" spans="1:15" ht="14.4" customHeight="1" x14ac:dyDescent="0.3">
      <c r="A106" s="3" t="s">
        <v>2</v>
      </c>
      <c r="B106" s="84">
        <v>2202608</v>
      </c>
      <c r="C106" s="85">
        <v>2209554</v>
      </c>
      <c r="D106" s="85">
        <v>2238704</v>
      </c>
      <c r="E106" s="85">
        <v>2274728</v>
      </c>
      <c r="F106" s="85">
        <v>2300670</v>
      </c>
      <c r="G106" s="85">
        <v>2308267</v>
      </c>
      <c r="H106" s="85">
        <v>2210607</v>
      </c>
      <c r="I106" s="85">
        <v>2044346</v>
      </c>
      <c r="J106" s="85">
        <v>2150308</v>
      </c>
      <c r="K106" s="85">
        <v>2207152</v>
      </c>
      <c r="L106" s="85">
        <v>2139907</v>
      </c>
      <c r="M106" s="85">
        <v>2111278</v>
      </c>
      <c r="N106" s="86">
        <v>2229189</v>
      </c>
      <c r="O106" s="152"/>
    </row>
    <row r="107" spans="1:15" ht="14.4" customHeight="1" x14ac:dyDescent="0.2">
      <c r="A107" s="1" t="s">
        <v>91</v>
      </c>
      <c r="B107" s="87">
        <v>97946</v>
      </c>
      <c r="C107" s="88">
        <v>107934</v>
      </c>
      <c r="D107" s="88">
        <v>109987</v>
      </c>
      <c r="E107" s="88">
        <v>116039</v>
      </c>
      <c r="F107" s="88">
        <v>104832</v>
      </c>
      <c r="G107" s="88">
        <v>95362</v>
      </c>
      <c r="H107" s="88">
        <v>171041</v>
      </c>
      <c r="I107" s="88">
        <v>149181</v>
      </c>
      <c r="J107" s="88">
        <v>153456</v>
      </c>
      <c r="K107" s="88">
        <v>117268</v>
      </c>
      <c r="L107" s="88">
        <v>88263</v>
      </c>
      <c r="M107" s="88">
        <v>93953</v>
      </c>
      <c r="N107" s="89">
        <v>94626</v>
      </c>
    </row>
    <row r="108" spans="1:15" ht="14.4" customHeight="1" x14ac:dyDescent="0.2">
      <c r="A108" s="1" t="s">
        <v>92</v>
      </c>
      <c r="B108" s="90">
        <v>1502754</v>
      </c>
      <c r="C108" s="91">
        <v>1497687</v>
      </c>
      <c r="D108" s="91">
        <v>1510630</v>
      </c>
      <c r="E108" s="91">
        <v>1515969</v>
      </c>
      <c r="F108" s="91">
        <v>1528673</v>
      </c>
      <c r="G108" s="91">
        <v>1528999</v>
      </c>
      <c r="H108" s="91">
        <v>1412547</v>
      </c>
      <c r="I108" s="91">
        <v>1437852</v>
      </c>
      <c r="J108" s="91">
        <v>1458910</v>
      </c>
      <c r="K108" s="91">
        <v>1495231</v>
      </c>
      <c r="L108" s="91">
        <v>1458344</v>
      </c>
      <c r="M108" s="91">
        <v>1433647</v>
      </c>
      <c r="N108" s="92">
        <v>1499093</v>
      </c>
    </row>
    <row r="109" spans="1:15" ht="14.4" customHeight="1" x14ac:dyDescent="0.2">
      <c r="A109" s="1" t="s">
        <v>3</v>
      </c>
      <c r="B109" s="90">
        <v>401295</v>
      </c>
      <c r="C109" s="91">
        <v>402227</v>
      </c>
      <c r="D109" s="91">
        <v>411850</v>
      </c>
      <c r="E109" s="91">
        <v>429541</v>
      </c>
      <c r="F109" s="91">
        <v>444411</v>
      </c>
      <c r="G109" s="91">
        <v>454513</v>
      </c>
      <c r="H109" s="91">
        <v>399624</v>
      </c>
      <c r="I109" s="91">
        <v>296775</v>
      </c>
      <c r="J109" s="91">
        <v>357840</v>
      </c>
      <c r="K109" s="91">
        <v>400766</v>
      </c>
      <c r="L109" s="91">
        <v>401014</v>
      </c>
      <c r="M109" s="91">
        <v>394572</v>
      </c>
      <c r="N109" s="92">
        <v>431154</v>
      </c>
    </row>
    <row r="110" spans="1:15" ht="14.4" customHeight="1" x14ac:dyDescent="0.2">
      <c r="A110" s="1" t="s">
        <v>4</v>
      </c>
      <c r="B110" s="90">
        <v>157191</v>
      </c>
      <c r="C110" s="91">
        <v>157097</v>
      </c>
      <c r="D110" s="91">
        <v>160851</v>
      </c>
      <c r="E110" s="91">
        <v>166884</v>
      </c>
      <c r="F110" s="91">
        <v>174677</v>
      </c>
      <c r="G110" s="91">
        <v>180059</v>
      </c>
      <c r="H110" s="91">
        <v>173892</v>
      </c>
      <c r="I110" s="91">
        <v>120954</v>
      </c>
      <c r="J110" s="91">
        <v>138950</v>
      </c>
      <c r="K110" s="91">
        <v>151083</v>
      </c>
      <c r="L110" s="91">
        <v>149807</v>
      </c>
      <c r="M110" s="91">
        <v>147473</v>
      </c>
      <c r="N110" s="92">
        <v>160639</v>
      </c>
    </row>
    <row r="111" spans="1:15" ht="14.4" customHeight="1" x14ac:dyDescent="0.2">
      <c r="A111" s="2" t="s">
        <v>5</v>
      </c>
      <c r="B111" s="93">
        <v>43422</v>
      </c>
      <c r="C111" s="94">
        <v>44609</v>
      </c>
      <c r="D111" s="94">
        <v>45386</v>
      </c>
      <c r="E111" s="94">
        <v>46295</v>
      </c>
      <c r="F111" s="94">
        <v>48077</v>
      </c>
      <c r="G111" s="94">
        <v>49334</v>
      </c>
      <c r="H111" s="94">
        <v>53503</v>
      </c>
      <c r="I111" s="94">
        <v>39584</v>
      </c>
      <c r="J111" s="94">
        <v>41152</v>
      </c>
      <c r="K111" s="94">
        <v>42804</v>
      </c>
      <c r="L111" s="94">
        <v>42479</v>
      </c>
      <c r="M111" s="94">
        <v>41633</v>
      </c>
      <c r="N111" s="95">
        <v>43677</v>
      </c>
    </row>
    <row r="112" spans="1:15" ht="14.4" customHeight="1" x14ac:dyDescent="0.3">
      <c r="A112" s="3" t="s">
        <v>6</v>
      </c>
      <c r="B112" s="84">
        <v>10237924</v>
      </c>
      <c r="C112" s="85">
        <v>10268321</v>
      </c>
      <c r="D112" s="85">
        <v>10271756</v>
      </c>
      <c r="E112" s="85">
        <v>10280434</v>
      </c>
      <c r="F112" s="85">
        <v>10356233</v>
      </c>
      <c r="G112" s="85">
        <v>10348536</v>
      </c>
      <c r="H112" s="85">
        <v>10090707</v>
      </c>
      <c r="I112" s="85">
        <v>10022338</v>
      </c>
      <c r="J112" s="85">
        <v>10228916</v>
      </c>
      <c r="K112" s="85">
        <v>10285289</v>
      </c>
      <c r="L112" s="85">
        <v>10011553</v>
      </c>
      <c r="M112" s="85">
        <v>10194308</v>
      </c>
      <c r="N112" s="86">
        <v>10221805</v>
      </c>
      <c r="O112" s="152"/>
    </row>
    <row r="113" spans="1:15" ht="14.4" customHeight="1" x14ac:dyDescent="0.2">
      <c r="A113" s="1" t="s">
        <v>91</v>
      </c>
      <c r="B113" s="87">
        <v>1476610</v>
      </c>
      <c r="C113" s="88">
        <v>1582993</v>
      </c>
      <c r="D113" s="88">
        <v>1414444</v>
      </c>
      <c r="E113" s="88">
        <v>1440942</v>
      </c>
      <c r="F113" s="88">
        <v>1456233</v>
      </c>
      <c r="G113" s="88">
        <v>1402288</v>
      </c>
      <c r="H113" s="88">
        <v>1801463</v>
      </c>
      <c r="I113" s="88">
        <v>2209815</v>
      </c>
      <c r="J113" s="88">
        <v>1579567</v>
      </c>
      <c r="K113" s="88">
        <v>1507498</v>
      </c>
      <c r="L113" s="88">
        <v>1387779</v>
      </c>
      <c r="M113" s="88">
        <v>1461843</v>
      </c>
      <c r="N113" s="89">
        <v>1469358</v>
      </c>
    </row>
    <row r="114" spans="1:15" ht="14.4" customHeight="1" x14ac:dyDescent="0.2">
      <c r="A114" s="1" t="s">
        <v>92</v>
      </c>
      <c r="B114" s="90">
        <v>2566886</v>
      </c>
      <c r="C114" s="91">
        <v>2504538</v>
      </c>
      <c r="D114" s="91">
        <v>2567309</v>
      </c>
      <c r="E114" s="91">
        <v>2576841</v>
      </c>
      <c r="F114" s="91">
        <v>2585051</v>
      </c>
      <c r="G114" s="91">
        <v>2574520</v>
      </c>
      <c r="H114" s="91">
        <v>2138318</v>
      </c>
      <c r="I114" s="91">
        <v>2108786</v>
      </c>
      <c r="J114" s="91">
        <v>2513849</v>
      </c>
      <c r="K114" s="91">
        <v>2552056</v>
      </c>
      <c r="L114" s="91">
        <v>2417911</v>
      </c>
      <c r="M114" s="91">
        <v>2526216</v>
      </c>
      <c r="N114" s="92">
        <v>2509519</v>
      </c>
    </row>
    <row r="115" spans="1:15" ht="14.4" customHeight="1" x14ac:dyDescent="0.2">
      <c r="A115" s="1" t="s">
        <v>3</v>
      </c>
      <c r="B115" s="90">
        <v>3759354</v>
      </c>
      <c r="C115" s="91">
        <v>3761759</v>
      </c>
      <c r="D115" s="91">
        <v>3804784</v>
      </c>
      <c r="E115" s="91">
        <v>3784871</v>
      </c>
      <c r="F115" s="91">
        <v>3836487</v>
      </c>
      <c r="G115" s="91">
        <v>3833788</v>
      </c>
      <c r="H115" s="91">
        <v>3686868</v>
      </c>
      <c r="I115" s="91">
        <v>3547230</v>
      </c>
      <c r="J115" s="91">
        <v>3791281</v>
      </c>
      <c r="K115" s="91">
        <v>3838590</v>
      </c>
      <c r="L115" s="91">
        <v>3807006</v>
      </c>
      <c r="M115" s="91">
        <v>3845907</v>
      </c>
      <c r="N115" s="92">
        <v>3806863</v>
      </c>
    </row>
    <row r="116" spans="1:15" ht="14.4" customHeight="1" x14ac:dyDescent="0.2">
      <c r="A116" s="1" t="s">
        <v>4</v>
      </c>
      <c r="B116" s="90">
        <v>1692829</v>
      </c>
      <c r="C116" s="91">
        <v>1738503</v>
      </c>
      <c r="D116" s="91">
        <v>1819170</v>
      </c>
      <c r="E116" s="91">
        <v>1807817</v>
      </c>
      <c r="F116" s="91">
        <v>1813017</v>
      </c>
      <c r="G116" s="91">
        <v>1834376</v>
      </c>
      <c r="H116" s="91">
        <v>1715865</v>
      </c>
      <c r="I116" s="91">
        <v>1614292</v>
      </c>
      <c r="J116" s="91">
        <v>1728175</v>
      </c>
      <c r="K116" s="91">
        <v>1745043</v>
      </c>
      <c r="L116" s="91">
        <v>1771300</v>
      </c>
      <c r="M116" s="91">
        <v>1739557</v>
      </c>
      <c r="N116" s="92">
        <v>1709907</v>
      </c>
    </row>
    <row r="117" spans="1:15" ht="14.4" customHeight="1" x14ac:dyDescent="0.2">
      <c r="A117" s="2" t="s">
        <v>5</v>
      </c>
      <c r="B117" s="93">
        <v>742245</v>
      </c>
      <c r="C117" s="94">
        <v>680528</v>
      </c>
      <c r="D117" s="94">
        <v>666049</v>
      </c>
      <c r="E117" s="94">
        <v>669963</v>
      </c>
      <c r="F117" s="94">
        <v>665445</v>
      </c>
      <c r="G117" s="94">
        <v>703564</v>
      </c>
      <c r="H117" s="94">
        <v>748193</v>
      </c>
      <c r="I117" s="94">
        <v>542215</v>
      </c>
      <c r="J117" s="94">
        <v>616044</v>
      </c>
      <c r="K117" s="94">
        <v>642102</v>
      </c>
      <c r="L117" s="94">
        <v>627557</v>
      </c>
      <c r="M117" s="94">
        <v>620785</v>
      </c>
      <c r="N117" s="95">
        <v>726158</v>
      </c>
    </row>
    <row r="118" spans="1:15" ht="14.4" customHeight="1" x14ac:dyDescent="0.3">
      <c r="A118" s="3" t="s">
        <v>32</v>
      </c>
      <c r="B118" s="84">
        <v>9235519</v>
      </c>
      <c r="C118" s="85">
        <v>9249465</v>
      </c>
      <c r="D118" s="85">
        <v>9250581</v>
      </c>
      <c r="E118" s="85">
        <v>9266658</v>
      </c>
      <c r="F118" s="85">
        <v>9325382</v>
      </c>
      <c r="G118" s="85">
        <v>9325654</v>
      </c>
      <c r="H118" s="85">
        <v>9093266</v>
      </c>
      <c r="I118" s="85">
        <v>9053670</v>
      </c>
      <c r="J118" s="85">
        <v>9233974</v>
      </c>
      <c r="K118" s="85">
        <v>9279503</v>
      </c>
      <c r="L118" s="85">
        <v>9008116</v>
      </c>
      <c r="M118" s="85">
        <v>9244692</v>
      </c>
      <c r="N118" s="86">
        <v>9211484</v>
      </c>
      <c r="O118" s="152"/>
    </row>
    <row r="119" spans="1:15" ht="14.4" customHeight="1" x14ac:dyDescent="0.2">
      <c r="A119" s="1" t="s">
        <v>91</v>
      </c>
      <c r="B119" s="87">
        <v>1409762</v>
      </c>
      <c r="C119" s="88">
        <v>1498888</v>
      </c>
      <c r="D119" s="88">
        <v>1350958</v>
      </c>
      <c r="E119" s="88">
        <v>1389625</v>
      </c>
      <c r="F119" s="88">
        <v>1391271</v>
      </c>
      <c r="G119" s="88">
        <v>1351870</v>
      </c>
      <c r="H119" s="88">
        <v>1737724</v>
      </c>
      <c r="I119" s="88">
        <v>2125220</v>
      </c>
      <c r="J119" s="88">
        <v>1510357</v>
      </c>
      <c r="K119" s="88">
        <v>1451810</v>
      </c>
      <c r="L119" s="88">
        <v>1329942</v>
      </c>
      <c r="M119" s="88">
        <v>1410042</v>
      </c>
      <c r="N119" s="89">
        <v>1405349</v>
      </c>
    </row>
    <row r="120" spans="1:15" ht="14.4" customHeight="1" x14ac:dyDescent="0.2">
      <c r="A120" s="1" t="s">
        <v>92</v>
      </c>
      <c r="B120" s="90">
        <v>2291020</v>
      </c>
      <c r="C120" s="91">
        <v>2229491</v>
      </c>
      <c r="D120" s="91">
        <v>2281595</v>
      </c>
      <c r="E120" s="91">
        <v>2287527</v>
      </c>
      <c r="F120" s="91">
        <v>2296208</v>
      </c>
      <c r="G120" s="91">
        <v>2278823</v>
      </c>
      <c r="H120" s="91">
        <v>1863894</v>
      </c>
      <c r="I120" s="91">
        <v>1844370</v>
      </c>
      <c r="J120" s="91">
        <v>2246682</v>
      </c>
      <c r="K120" s="91">
        <v>2272732</v>
      </c>
      <c r="L120" s="91">
        <v>2142879</v>
      </c>
      <c r="M120" s="91">
        <v>2249133</v>
      </c>
      <c r="N120" s="92">
        <v>2231349</v>
      </c>
    </row>
    <row r="121" spans="1:15" ht="14.4" customHeight="1" x14ac:dyDescent="0.2">
      <c r="A121" s="1" t="s">
        <v>3</v>
      </c>
      <c r="B121" s="90">
        <v>3614201</v>
      </c>
      <c r="C121" s="91">
        <v>3603003</v>
      </c>
      <c r="D121" s="91">
        <v>3634810</v>
      </c>
      <c r="E121" s="91">
        <v>3622405</v>
      </c>
      <c r="F121" s="91">
        <v>3671477</v>
      </c>
      <c r="G121" s="91">
        <v>3673605</v>
      </c>
      <c r="H121" s="91">
        <v>3533740</v>
      </c>
      <c r="I121" s="91">
        <v>3372819</v>
      </c>
      <c r="J121" s="91">
        <v>3621429</v>
      </c>
      <c r="K121" s="91">
        <v>3664590</v>
      </c>
      <c r="L121" s="91">
        <v>3632374</v>
      </c>
      <c r="M121" s="91">
        <v>3683193</v>
      </c>
      <c r="N121" s="92">
        <v>3659445</v>
      </c>
    </row>
    <row r="122" spans="1:15" ht="14.4" customHeight="1" x14ac:dyDescent="0.2">
      <c r="A122" s="1" t="s">
        <v>4</v>
      </c>
      <c r="B122" s="90">
        <v>1423338</v>
      </c>
      <c r="C122" s="91">
        <v>1454796</v>
      </c>
      <c r="D122" s="91">
        <v>1512584</v>
      </c>
      <c r="E122" s="91">
        <v>1494206</v>
      </c>
      <c r="F122" s="91">
        <v>1497259</v>
      </c>
      <c r="G122" s="91">
        <v>1522910</v>
      </c>
      <c r="H122" s="91">
        <v>1440020</v>
      </c>
      <c r="I122" s="91">
        <v>1315777</v>
      </c>
      <c r="J122" s="91">
        <v>1417474</v>
      </c>
      <c r="K122" s="91">
        <v>1432509</v>
      </c>
      <c r="L122" s="91">
        <v>1456920</v>
      </c>
      <c r="M122" s="91">
        <v>1460518</v>
      </c>
      <c r="N122" s="92">
        <v>1432772</v>
      </c>
    </row>
    <row r="123" spans="1:15" ht="14.4" customHeight="1" x14ac:dyDescent="0.2">
      <c r="A123" s="2" t="s">
        <v>5</v>
      </c>
      <c r="B123" s="93">
        <v>497198</v>
      </c>
      <c r="C123" s="94">
        <v>463287</v>
      </c>
      <c r="D123" s="94">
        <v>470634</v>
      </c>
      <c r="E123" s="94">
        <v>472895</v>
      </c>
      <c r="F123" s="94">
        <v>469167</v>
      </c>
      <c r="G123" s="94">
        <v>498446</v>
      </c>
      <c r="H123" s="94">
        <v>517888</v>
      </c>
      <c r="I123" s="94">
        <v>395484</v>
      </c>
      <c r="J123" s="94">
        <v>438032</v>
      </c>
      <c r="K123" s="94">
        <v>457862</v>
      </c>
      <c r="L123" s="94">
        <v>446001</v>
      </c>
      <c r="M123" s="94">
        <v>441806</v>
      </c>
      <c r="N123" s="95">
        <v>482569</v>
      </c>
    </row>
    <row r="126" spans="1:15" ht="14.4" customHeight="1" x14ac:dyDescent="0.2">
      <c r="A126" s="211" t="s">
        <v>104</v>
      </c>
      <c r="B126" s="211"/>
      <c r="C126" s="211"/>
      <c r="D126" s="211"/>
      <c r="E126" s="211"/>
      <c r="F126" s="211"/>
      <c r="G126" s="211"/>
      <c r="H126" s="211"/>
      <c r="I126" s="211"/>
      <c r="J126" s="211"/>
      <c r="K126" s="211"/>
      <c r="L126" s="211"/>
      <c r="M126" s="211"/>
      <c r="N126" s="211"/>
    </row>
    <row r="128" spans="1:15" ht="14.4" customHeight="1" x14ac:dyDescent="0.2">
      <c r="A128" s="212" t="s">
        <v>0</v>
      </c>
      <c r="B128" s="218" t="s">
        <v>31</v>
      </c>
      <c r="C128" s="219"/>
      <c r="D128" s="219"/>
      <c r="E128" s="219"/>
      <c r="F128" s="219"/>
      <c r="G128" s="219"/>
      <c r="H128" s="219"/>
      <c r="I128" s="219"/>
      <c r="J128" s="219"/>
      <c r="K128" s="219"/>
      <c r="L128" s="219"/>
      <c r="M128" s="219"/>
      <c r="N128" s="220"/>
    </row>
    <row r="129" spans="1:15" ht="14.4" customHeight="1" x14ac:dyDescent="0.2">
      <c r="A129" s="217"/>
      <c r="B129" s="21" t="s">
        <v>2324</v>
      </c>
      <c r="C129" s="22" t="s">
        <v>2325</v>
      </c>
      <c r="D129" s="22" t="s">
        <v>2326</v>
      </c>
      <c r="E129" s="22" t="s">
        <v>2327</v>
      </c>
      <c r="F129" s="22" t="s">
        <v>2328</v>
      </c>
      <c r="G129" s="22" t="s">
        <v>2329</v>
      </c>
      <c r="H129" s="22" t="s">
        <v>2330</v>
      </c>
      <c r="I129" s="22" t="s">
        <v>2331</v>
      </c>
      <c r="J129" s="22" t="s">
        <v>2332</v>
      </c>
      <c r="K129" s="22" t="s">
        <v>2333</v>
      </c>
      <c r="L129" s="22" t="s">
        <v>2334</v>
      </c>
      <c r="M129" s="22" t="s">
        <v>2336</v>
      </c>
      <c r="N129" s="51" t="s">
        <v>2338</v>
      </c>
    </row>
    <row r="130" spans="1:15" ht="14.4" customHeight="1" x14ac:dyDescent="0.3">
      <c r="A130" s="3" t="s">
        <v>1</v>
      </c>
      <c r="B130" s="84">
        <v>11450976</v>
      </c>
      <c r="C130" s="85">
        <v>11507544</v>
      </c>
      <c r="D130" s="85">
        <v>11565059</v>
      </c>
      <c r="E130" s="85">
        <v>11613256</v>
      </c>
      <c r="F130" s="85">
        <v>11713793</v>
      </c>
      <c r="G130" s="85">
        <v>11717130</v>
      </c>
      <c r="H130" s="85">
        <v>11361061</v>
      </c>
      <c r="I130" s="85">
        <v>11126507</v>
      </c>
      <c r="J130" s="85">
        <v>11434207</v>
      </c>
      <c r="K130" s="85">
        <v>11562956</v>
      </c>
      <c r="L130" s="85">
        <v>11270206</v>
      </c>
      <c r="M130" s="85">
        <v>11398205</v>
      </c>
      <c r="N130" s="86">
        <v>11518679</v>
      </c>
      <c r="O130" s="152"/>
    </row>
    <row r="131" spans="1:15" ht="14.4" customHeight="1" x14ac:dyDescent="0.2">
      <c r="A131" s="1" t="s">
        <v>91</v>
      </c>
      <c r="B131" s="87">
        <v>1460189</v>
      </c>
      <c r="C131" s="88">
        <v>1544640</v>
      </c>
      <c r="D131" s="88">
        <v>1423547</v>
      </c>
      <c r="E131" s="88">
        <v>1453808</v>
      </c>
      <c r="F131" s="88">
        <v>1451265</v>
      </c>
      <c r="G131" s="88">
        <v>1400712</v>
      </c>
      <c r="H131" s="88">
        <v>1859336</v>
      </c>
      <c r="I131" s="88">
        <v>2224833</v>
      </c>
      <c r="J131" s="88">
        <v>1623724</v>
      </c>
      <c r="K131" s="88">
        <v>1525316</v>
      </c>
      <c r="L131" s="88">
        <v>1382215</v>
      </c>
      <c r="M131" s="88">
        <v>1460797</v>
      </c>
      <c r="N131" s="89">
        <v>1455315</v>
      </c>
    </row>
    <row r="132" spans="1:15" ht="14.4" customHeight="1" x14ac:dyDescent="0.2">
      <c r="A132" s="1" t="s">
        <v>92</v>
      </c>
      <c r="B132" s="90">
        <v>3337698</v>
      </c>
      <c r="C132" s="91">
        <v>3320704</v>
      </c>
      <c r="D132" s="91">
        <v>3381617</v>
      </c>
      <c r="E132" s="91">
        <v>3404479</v>
      </c>
      <c r="F132" s="91">
        <v>3434944</v>
      </c>
      <c r="G132" s="91">
        <v>3418101</v>
      </c>
      <c r="H132" s="91">
        <v>2875939</v>
      </c>
      <c r="I132" s="91">
        <v>2875520</v>
      </c>
      <c r="J132" s="91">
        <v>3285867</v>
      </c>
      <c r="K132" s="91">
        <v>3370425</v>
      </c>
      <c r="L132" s="91">
        <v>3240335</v>
      </c>
      <c r="M132" s="91">
        <v>3301462</v>
      </c>
      <c r="N132" s="92">
        <v>3342297</v>
      </c>
    </row>
    <row r="133" spans="1:15" ht="14.4" customHeight="1" x14ac:dyDescent="0.2">
      <c r="A133" s="1" t="s">
        <v>3</v>
      </c>
      <c r="B133" s="90">
        <v>4087439</v>
      </c>
      <c r="C133" s="91">
        <v>4090889</v>
      </c>
      <c r="D133" s="91">
        <v>4140346</v>
      </c>
      <c r="E133" s="91">
        <v>4137200</v>
      </c>
      <c r="F133" s="91">
        <v>4201171</v>
      </c>
      <c r="G133" s="91">
        <v>4207488</v>
      </c>
      <c r="H133" s="91">
        <v>4009338</v>
      </c>
      <c r="I133" s="91">
        <v>3771857</v>
      </c>
      <c r="J133" s="91">
        <v>4069733</v>
      </c>
      <c r="K133" s="91">
        <v>4157569</v>
      </c>
      <c r="L133" s="91">
        <v>4127286</v>
      </c>
      <c r="M133" s="91">
        <v>4158142</v>
      </c>
      <c r="N133" s="92">
        <v>4153762</v>
      </c>
    </row>
    <row r="134" spans="1:15" ht="14.4" customHeight="1" x14ac:dyDescent="0.2">
      <c r="A134" s="1" t="s">
        <v>4</v>
      </c>
      <c r="B134" s="90">
        <v>1806602</v>
      </c>
      <c r="C134" s="91">
        <v>1852451</v>
      </c>
      <c r="D134" s="91">
        <v>1934764</v>
      </c>
      <c r="E134" s="91">
        <v>1928407</v>
      </c>
      <c r="F134" s="91">
        <v>1940377</v>
      </c>
      <c r="G134" s="91">
        <v>1966205</v>
      </c>
      <c r="H134" s="91">
        <v>1843949</v>
      </c>
      <c r="I134" s="91">
        <v>1695276</v>
      </c>
      <c r="J134" s="91">
        <v>1822861</v>
      </c>
      <c r="K134" s="91">
        <v>1850507</v>
      </c>
      <c r="L134" s="91">
        <v>1875836</v>
      </c>
      <c r="M134" s="91">
        <v>1841074</v>
      </c>
      <c r="N134" s="92">
        <v>1824097</v>
      </c>
    </row>
    <row r="135" spans="1:15" ht="14.4" customHeight="1" x14ac:dyDescent="0.2">
      <c r="A135" s="2" t="s">
        <v>5</v>
      </c>
      <c r="B135" s="93">
        <v>759048</v>
      </c>
      <c r="C135" s="94">
        <v>698860</v>
      </c>
      <c r="D135" s="94">
        <v>684785</v>
      </c>
      <c r="E135" s="94">
        <v>689362</v>
      </c>
      <c r="F135" s="94">
        <v>686036</v>
      </c>
      <c r="G135" s="94">
        <v>724624</v>
      </c>
      <c r="H135" s="94">
        <v>772499</v>
      </c>
      <c r="I135" s="94">
        <v>559021</v>
      </c>
      <c r="J135" s="94">
        <v>632022</v>
      </c>
      <c r="K135" s="94">
        <v>659139</v>
      </c>
      <c r="L135" s="94">
        <v>644534</v>
      </c>
      <c r="M135" s="94">
        <v>636730</v>
      </c>
      <c r="N135" s="95">
        <v>743208</v>
      </c>
    </row>
    <row r="136" spans="1:15" ht="14.4" customHeight="1" x14ac:dyDescent="0.3">
      <c r="A136" s="3" t="s">
        <v>2</v>
      </c>
      <c r="B136" s="84">
        <v>1719994</v>
      </c>
      <c r="C136" s="85">
        <v>1728579</v>
      </c>
      <c r="D136" s="85">
        <v>1757579</v>
      </c>
      <c r="E136" s="85">
        <v>1794139</v>
      </c>
      <c r="F136" s="85">
        <v>1821008</v>
      </c>
      <c r="G136" s="85">
        <v>1829780</v>
      </c>
      <c r="H136" s="85">
        <v>1743850</v>
      </c>
      <c r="I136" s="85">
        <v>1580102</v>
      </c>
      <c r="J136" s="85">
        <v>1682331</v>
      </c>
      <c r="K136" s="85">
        <v>1739627</v>
      </c>
      <c r="L136" s="85">
        <v>1691390</v>
      </c>
      <c r="M136" s="85">
        <v>1666130</v>
      </c>
      <c r="N136" s="86">
        <v>1773124</v>
      </c>
      <c r="O136" s="152"/>
    </row>
    <row r="137" spans="1:15" ht="14.4" customHeight="1" x14ac:dyDescent="0.2">
      <c r="A137" s="1" t="s">
        <v>91</v>
      </c>
      <c r="B137" s="87">
        <v>89452</v>
      </c>
      <c r="C137" s="88">
        <v>98869</v>
      </c>
      <c r="D137" s="88">
        <v>101153</v>
      </c>
      <c r="E137" s="88">
        <v>107234</v>
      </c>
      <c r="F137" s="88">
        <v>96460</v>
      </c>
      <c r="G137" s="88">
        <v>87842</v>
      </c>
      <c r="H137" s="88">
        <v>161820</v>
      </c>
      <c r="I137" s="88">
        <v>138972</v>
      </c>
      <c r="J137" s="88">
        <v>142755</v>
      </c>
      <c r="K137" s="88">
        <v>108055</v>
      </c>
      <c r="L137" s="88">
        <v>81310</v>
      </c>
      <c r="M137" s="88">
        <v>86661</v>
      </c>
      <c r="N137" s="89">
        <v>87500</v>
      </c>
    </row>
    <row r="138" spans="1:15" ht="14.4" customHeight="1" x14ac:dyDescent="0.2">
      <c r="A138" s="1" t="s">
        <v>92</v>
      </c>
      <c r="B138" s="90">
        <v>1081912</v>
      </c>
      <c r="C138" s="91">
        <v>1079545</v>
      </c>
      <c r="D138" s="91">
        <v>1093052</v>
      </c>
      <c r="E138" s="91">
        <v>1099822</v>
      </c>
      <c r="F138" s="91">
        <v>1114894</v>
      </c>
      <c r="G138" s="91">
        <v>1116622</v>
      </c>
      <c r="H138" s="91">
        <v>1012708</v>
      </c>
      <c r="I138" s="91">
        <v>1030399</v>
      </c>
      <c r="J138" s="91">
        <v>1051443</v>
      </c>
      <c r="K138" s="91">
        <v>1088860</v>
      </c>
      <c r="L138" s="91">
        <v>1068322</v>
      </c>
      <c r="M138" s="91">
        <v>1046843</v>
      </c>
      <c r="N138" s="92">
        <v>1104669</v>
      </c>
    </row>
    <row r="139" spans="1:15" ht="14.4" customHeight="1" x14ac:dyDescent="0.2">
      <c r="A139" s="1" t="s">
        <v>3</v>
      </c>
      <c r="B139" s="90">
        <v>370029</v>
      </c>
      <c r="C139" s="91">
        <v>370788</v>
      </c>
      <c r="D139" s="91">
        <v>379778</v>
      </c>
      <c r="E139" s="91">
        <v>396940</v>
      </c>
      <c r="F139" s="91">
        <v>410883</v>
      </c>
      <c r="G139" s="91">
        <v>420430</v>
      </c>
      <c r="H139" s="91">
        <v>367618</v>
      </c>
      <c r="I139" s="91">
        <v>268722</v>
      </c>
      <c r="J139" s="91">
        <v>327800</v>
      </c>
      <c r="K139" s="91">
        <v>369303</v>
      </c>
      <c r="L139" s="91">
        <v>369851</v>
      </c>
      <c r="M139" s="91">
        <v>363644</v>
      </c>
      <c r="N139" s="92">
        <v>397974</v>
      </c>
    </row>
    <row r="140" spans="1:15" ht="14.4" customHeight="1" x14ac:dyDescent="0.2">
      <c r="A140" s="1" t="s">
        <v>4</v>
      </c>
      <c r="B140" s="90">
        <v>140457</v>
      </c>
      <c r="C140" s="91">
        <v>140319</v>
      </c>
      <c r="D140" s="91">
        <v>143754</v>
      </c>
      <c r="E140" s="91">
        <v>149484</v>
      </c>
      <c r="F140" s="91">
        <v>156659</v>
      </c>
      <c r="G140" s="91">
        <v>161733</v>
      </c>
      <c r="H140" s="91">
        <v>155717</v>
      </c>
      <c r="I140" s="91">
        <v>106831</v>
      </c>
      <c r="J140" s="91">
        <v>123805</v>
      </c>
      <c r="K140" s="91">
        <v>135344</v>
      </c>
      <c r="L140" s="91">
        <v>134328</v>
      </c>
      <c r="M140" s="91">
        <v>132003</v>
      </c>
      <c r="N140" s="92">
        <v>144151</v>
      </c>
    </row>
    <row r="141" spans="1:15" ht="14.4" customHeight="1" x14ac:dyDescent="0.2">
      <c r="A141" s="2" t="s">
        <v>5</v>
      </c>
      <c r="B141" s="93">
        <v>38144</v>
      </c>
      <c r="C141" s="94">
        <v>39058</v>
      </c>
      <c r="D141" s="94">
        <v>39842</v>
      </c>
      <c r="E141" s="94">
        <v>40659</v>
      </c>
      <c r="F141" s="94">
        <v>42112</v>
      </c>
      <c r="G141" s="94">
        <v>43153</v>
      </c>
      <c r="H141" s="94">
        <v>45987</v>
      </c>
      <c r="I141" s="94">
        <v>35178</v>
      </c>
      <c r="J141" s="94">
        <v>36528</v>
      </c>
      <c r="K141" s="94">
        <v>38065</v>
      </c>
      <c r="L141" s="94">
        <v>37579</v>
      </c>
      <c r="M141" s="94">
        <v>36979</v>
      </c>
      <c r="N141" s="95">
        <v>38830</v>
      </c>
    </row>
    <row r="142" spans="1:15" ht="14.4" customHeight="1" x14ac:dyDescent="0.3">
      <c r="A142" s="3" t="s">
        <v>6</v>
      </c>
      <c r="B142" s="84">
        <v>9730982</v>
      </c>
      <c r="C142" s="85">
        <v>9778965</v>
      </c>
      <c r="D142" s="85">
        <v>9807480</v>
      </c>
      <c r="E142" s="85">
        <v>9819117</v>
      </c>
      <c r="F142" s="85">
        <v>9892785</v>
      </c>
      <c r="G142" s="85">
        <v>9887350</v>
      </c>
      <c r="H142" s="85">
        <v>9617211</v>
      </c>
      <c r="I142" s="85">
        <v>9546405</v>
      </c>
      <c r="J142" s="85">
        <v>9751876</v>
      </c>
      <c r="K142" s="85">
        <v>9823329</v>
      </c>
      <c r="L142" s="85">
        <v>9578816</v>
      </c>
      <c r="M142" s="85">
        <v>9732075</v>
      </c>
      <c r="N142" s="86">
        <v>9745555</v>
      </c>
      <c r="O142" s="152"/>
    </row>
    <row r="143" spans="1:15" ht="14.4" customHeight="1" x14ac:dyDescent="0.2">
      <c r="A143" s="1" t="s">
        <v>91</v>
      </c>
      <c r="B143" s="87">
        <v>1370737</v>
      </c>
      <c r="C143" s="88">
        <v>1445771</v>
      </c>
      <c r="D143" s="88">
        <v>1322394</v>
      </c>
      <c r="E143" s="88">
        <v>1346574</v>
      </c>
      <c r="F143" s="88">
        <v>1354805</v>
      </c>
      <c r="G143" s="88">
        <v>1312870</v>
      </c>
      <c r="H143" s="88">
        <v>1697516</v>
      </c>
      <c r="I143" s="88">
        <v>2085861</v>
      </c>
      <c r="J143" s="88">
        <v>1480969</v>
      </c>
      <c r="K143" s="88">
        <v>1417261</v>
      </c>
      <c r="L143" s="88">
        <v>1300905</v>
      </c>
      <c r="M143" s="88">
        <v>1374136</v>
      </c>
      <c r="N143" s="89">
        <v>1367815</v>
      </c>
    </row>
    <row r="144" spans="1:15" ht="14.4" customHeight="1" x14ac:dyDescent="0.2">
      <c r="A144" s="1" t="s">
        <v>92</v>
      </c>
      <c r="B144" s="90">
        <v>2255786</v>
      </c>
      <c r="C144" s="91">
        <v>2241159</v>
      </c>
      <c r="D144" s="91">
        <v>2288565</v>
      </c>
      <c r="E144" s="91">
        <v>2304657</v>
      </c>
      <c r="F144" s="91">
        <v>2320050</v>
      </c>
      <c r="G144" s="91">
        <v>2301479</v>
      </c>
      <c r="H144" s="91">
        <v>1863231</v>
      </c>
      <c r="I144" s="91">
        <v>1845121</v>
      </c>
      <c r="J144" s="91">
        <v>2234424</v>
      </c>
      <c r="K144" s="91">
        <v>2281565</v>
      </c>
      <c r="L144" s="91">
        <v>2172013</v>
      </c>
      <c r="M144" s="91">
        <v>2254619</v>
      </c>
      <c r="N144" s="92">
        <v>2237628</v>
      </c>
    </row>
    <row r="145" spans="1:15" ht="14.4" customHeight="1" x14ac:dyDescent="0.2">
      <c r="A145" s="1" t="s">
        <v>3</v>
      </c>
      <c r="B145" s="90">
        <v>3717410</v>
      </c>
      <c r="C145" s="91">
        <v>3720101</v>
      </c>
      <c r="D145" s="91">
        <v>3760568</v>
      </c>
      <c r="E145" s="91">
        <v>3740260</v>
      </c>
      <c r="F145" s="91">
        <v>3790288</v>
      </c>
      <c r="G145" s="91">
        <v>3787058</v>
      </c>
      <c r="H145" s="91">
        <v>3641720</v>
      </c>
      <c r="I145" s="91">
        <v>3503135</v>
      </c>
      <c r="J145" s="91">
        <v>3741933</v>
      </c>
      <c r="K145" s="91">
        <v>3788266</v>
      </c>
      <c r="L145" s="91">
        <v>3757435</v>
      </c>
      <c r="M145" s="91">
        <v>3794498</v>
      </c>
      <c r="N145" s="92">
        <v>3755788</v>
      </c>
    </row>
    <row r="146" spans="1:15" ht="14.4" customHeight="1" x14ac:dyDescent="0.2">
      <c r="A146" s="1" t="s">
        <v>4</v>
      </c>
      <c r="B146" s="90">
        <v>1666145</v>
      </c>
      <c r="C146" s="91">
        <v>1712132</v>
      </c>
      <c r="D146" s="91">
        <v>1791010</v>
      </c>
      <c r="E146" s="91">
        <v>1778923</v>
      </c>
      <c r="F146" s="91">
        <v>1783718</v>
      </c>
      <c r="G146" s="91">
        <v>1804472</v>
      </c>
      <c r="H146" s="91">
        <v>1688232</v>
      </c>
      <c r="I146" s="91">
        <v>1588445</v>
      </c>
      <c r="J146" s="91">
        <v>1699056</v>
      </c>
      <c r="K146" s="91">
        <v>1715163</v>
      </c>
      <c r="L146" s="91">
        <v>1741508</v>
      </c>
      <c r="M146" s="91">
        <v>1709071</v>
      </c>
      <c r="N146" s="92">
        <v>1679946</v>
      </c>
    </row>
    <row r="147" spans="1:15" ht="14.4" customHeight="1" x14ac:dyDescent="0.2">
      <c r="A147" s="2" t="s">
        <v>5</v>
      </c>
      <c r="B147" s="93">
        <v>720904</v>
      </c>
      <c r="C147" s="94">
        <v>659802</v>
      </c>
      <c r="D147" s="94">
        <v>644943</v>
      </c>
      <c r="E147" s="94">
        <v>648703</v>
      </c>
      <c r="F147" s="94">
        <v>643924</v>
      </c>
      <c r="G147" s="94">
        <v>681471</v>
      </c>
      <c r="H147" s="94">
        <v>726512</v>
      </c>
      <c r="I147" s="94">
        <v>523843</v>
      </c>
      <c r="J147" s="94">
        <v>595494</v>
      </c>
      <c r="K147" s="94">
        <v>621074</v>
      </c>
      <c r="L147" s="94">
        <v>606955</v>
      </c>
      <c r="M147" s="94">
        <v>599751</v>
      </c>
      <c r="N147" s="95">
        <v>704378</v>
      </c>
    </row>
    <row r="148" spans="1:15" ht="14.4" customHeight="1" x14ac:dyDescent="0.3">
      <c r="A148" s="3" t="s">
        <v>32</v>
      </c>
      <c r="B148" s="84">
        <v>8847196</v>
      </c>
      <c r="C148" s="85">
        <v>8876474</v>
      </c>
      <c r="D148" s="85">
        <v>8891026</v>
      </c>
      <c r="E148" s="85">
        <v>8909561</v>
      </c>
      <c r="F148" s="85">
        <v>8972653</v>
      </c>
      <c r="G148" s="85">
        <v>8973854</v>
      </c>
      <c r="H148" s="85">
        <v>8752893</v>
      </c>
      <c r="I148" s="85">
        <v>8702901</v>
      </c>
      <c r="J148" s="85">
        <v>8863946</v>
      </c>
      <c r="K148" s="85">
        <v>8924170</v>
      </c>
      <c r="L148" s="85">
        <v>8682745</v>
      </c>
      <c r="M148" s="85">
        <v>8885880</v>
      </c>
      <c r="N148" s="86">
        <v>8846801</v>
      </c>
      <c r="O148" s="152"/>
    </row>
    <row r="149" spans="1:15" ht="14.4" customHeight="1" x14ac:dyDescent="0.2">
      <c r="A149" s="1" t="s">
        <v>91</v>
      </c>
      <c r="B149" s="87">
        <v>1341567</v>
      </c>
      <c r="C149" s="88">
        <v>1418031</v>
      </c>
      <c r="D149" s="88">
        <v>1293309</v>
      </c>
      <c r="E149" s="88">
        <v>1327057</v>
      </c>
      <c r="F149" s="88">
        <v>1334350</v>
      </c>
      <c r="G149" s="88">
        <v>1292323</v>
      </c>
      <c r="H149" s="88">
        <v>1667624</v>
      </c>
      <c r="I149" s="88">
        <v>2050514</v>
      </c>
      <c r="J149" s="88">
        <v>1449676</v>
      </c>
      <c r="K149" s="88">
        <v>1394946</v>
      </c>
      <c r="L149" s="88">
        <v>1281528</v>
      </c>
      <c r="M149" s="88">
        <v>1355385</v>
      </c>
      <c r="N149" s="89">
        <v>1339776</v>
      </c>
    </row>
    <row r="150" spans="1:15" ht="14.4" customHeight="1" x14ac:dyDescent="0.2">
      <c r="A150" s="1" t="s">
        <v>92</v>
      </c>
      <c r="B150" s="90">
        <v>2055846</v>
      </c>
      <c r="C150" s="91">
        <v>2022258</v>
      </c>
      <c r="D150" s="91">
        <v>2067831</v>
      </c>
      <c r="E150" s="91">
        <v>2081853</v>
      </c>
      <c r="F150" s="91">
        <v>2091427</v>
      </c>
      <c r="G150" s="91">
        <v>2079292</v>
      </c>
      <c r="H150" s="91">
        <v>1683064</v>
      </c>
      <c r="I150" s="91">
        <v>1653096</v>
      </c>
      <c r="J150" s="91">
        <v>2031029</v>
      </c>
      <c r="K150" s="91">
        <v>2069682</v>
      </c>
      <c r="L150" s="91">
        <v>1960024</v>
      </c>
      <c r="M150" s="91">
        <v>2042120</v>
      </c>
      <c r="N150" s="92">
        <v>2029643</v>
      </c>
    </row>
    <row r="151" spans="1:15" ht="14.4" customHeight="1" x14ac:dyDescent="0.2">
      <c r="A151" s="1" t="s">
        <v>3</v>
      </c>
      <c r="B151" s="90">
        <v>3574236</v>
      </c>
      <c r="C151" s="91">
        <v>3562764</v>
      </c>
      <c r="D151" s="91">
        <v>3592905</v>
      </c>
      <c r="E151" s="91">
        <v>3580240</v>
      </c>
      <c r="F151" s="91">
        <v>3627738</v>
      </c>
      <c r="G151" s="91">
        <v>3629258</v>
      </c>
      <c r="H151" s="91">
        <v>3490638</v>
      </c>
      <c r="I151" s="91">
        <v>3330210</v>
      </c>
      <c r="J151" s="91">
        <v>3574520</v>
      </c>
      <c r="K151" s="91">
        <v>3616886</v>
      </c>
      <c r="L151" s="91">
        <v>3585561</v>
      </c>
      <c r="M151" s="91">
        <v>3634363</v>
      </c>
      <c r="N151" s="92">
        <v>3610755</v>
      </c>
    </row>
    <row r="152" spans="1:15" ht="14.4" customHeight="1" x14ac:dyDescent="0.2">
      <c r="A152" s="1" t="s">
        <v>4</v>
      </c>
      <c r="B152" s="90">
        <v>1398436</v>
      </c>
      <c r="C152" s="91">
        <v>1429723</v>
      </c>
      <c r="D152" s="91">
        <v>1486374</v>
      </c>
      <c r="E152" s="91">
        <v>1467646</v>
      </c>
      <c r="F152" s="91">
        <v>1470350</v>
      </c>
      <c r="G152" s="91">
        <v>1495412</v>
      </c>
      <c r="H152" s="91">
        <v>1414093</v>
      </c>
      <c r="I152" s="91">
        <v>1291051</v>
      </c>
      <c r="J152" s="91">
        <v>1390216</v>
      </c>
      <c r="K152" s="91">
        <v>1404782</v>
      </c>
      <c r="L152" s="91">
        <v>1429233</v>
      </c>
      <c r="M152" s="91">
        <v>1432230</v>
      </c>
      <c r="N152" s="92">
        <v>1404689</v>
      </c>
    </row>
    <row r="153" spans="1:15" ht="14.4" customHeight="1" x14ac:dyDescent="0.2">
      <c r="A153" s="2" t="s">
        <v>5</v>
      </c>
      <c r="B153" s="93">
        <v>477111</v>
      </c>
      <c r="C153" s="94">
        <v>443698</v>
      </c>
      <c r="D153" s="94">
        <v>450607</v>
      </c>
      <c r="E153" s="94">
        <v>452765</v>
      </c>
      <c r="F153" s="94">
        <v>448788</v>
      </c>
      <c r="G153" s="94">
        <v>477569</v>
      </c>
      <c r="H153" s="94">
        <v>497474</v>
      </c>
      <c r="I153" s="94">
        <v>378030</v>
      </c>
      <c r="J153" s="94">
        <v>418505</v>
      </c>
      <c r="K153" s="94">
        <v>437874</v>
      </c>
      <c r="L153" s="94">
        <v>426399</v>
      </c>
      <c r="M153" s="94">
        <v>421782</v>
      </c>
      <c r="N153" s="95">
        <v>461938</v>
      </c>
    </row>
    <row r="156" spans="1:15" ht="14.4" customHeight="1" x14ac:dyDescent="0.2">
      <c r="A156" s="211" t="s">
        <v>105</v>
      </c>
      <c r="B156" s="211"/>
      <c r="C156" s="211"/>
      <c r="D156" s="211"/>
      <c r="E156" s="211"/>
      <c r="F156" s="211"/>
      <c r="G156" s="211"/>
      <c r="H156" s="211"/>
      <c r="I156" s="211"/>
      <c r="J156" s="211"/>
      <c r="K156" s="211"/>
      <c r="L156" s="211"/>
      <c r="M156" s="211"/>
      <c r="N156" s="211"/>
    </row>
    <row r="158" spans="1:15" ht="14.4" customHeight="1" x14ac:dyDescent="0.2">
      <c r="A158" s="212" t="s">
        <v>0</v>
      </c>
      <c r="B158" s="214" t="s">
        <v>31</v>
      </c>
      <c r="C158" s="215"/>
      <c r="D158" s="215"/>
      <c r="E158" s="215"/>
      <c r="F158" s="215"/>
      <c r="G158" s="215"/>
      <c r="H158" s="215"/>
      <c r="I158" s="215"/>
      <c r="J158" s="215"/>
      <c r="K158" s="215"/>
      <c r="L158" s="215"/>
      <c r="M158" s="215"/>
      <c r="N158" s="216"/>
    </row>
    <row r="159" spans="1:15" ht="14.4" customHeight="1" x14ac:dyDescent="0.2">
      <c r="A159" s="213"/>
      <c r="B159" s="66" t="s">
        <v>2324</v>
      </c>
      <c r="C159" s="58" t="s">
        <v>2325</v>
      </c>
      <c r="D159" s="58" t="s">
        <v>2326</v>
      </c>
      <c r="E159" s="58" t="s">
        <v>2327</v>
      </c>
      <c r="F159" s="58" t="s">
        <v>2328</v>
      </c>
      <c r="G159" s="58" t="s">
        <v>2329</v>
      </c>
      <c r="H159" s="58" t="s">
        <v>2330</v>
      </c>
      <c r="I159" s="58" t="s">
        <v>2331</v>
      </c>
      <c r="J159" s="58" t="s">
        <v>2332</v>
      </c>
      <c r="K159" s="58" t="s">
        <v>2333</v>
      </c>
      <c r="L159" s="58" t="s">
        <v>2334</v>
      </c>
      <c r="M159" s="58" t="s">
        <v>2336</v>
      </c>
      <c r="N159" s="51" t="s">
        <v>2338</v>
      </c>
    </row>
    <row r="160" spans="1:15" ht="14.4" customHeight="1" x14ac:dyDescent="0.3">
      <c r="A160" s="3" t="s">
        <v>1</v>
      </c>
      <c r="B160" s="84">
        <v>11699995</v>
      </c>
      <c r="C160" s="85">
        <v>11746267</v>
      </c>
      <c r="D160" s="85">
        <v>11896778</v>
      </c>
      <c r="E160" s="85">
        <v>12031409</v>
      </c>
      <c r="F160" s="85">
        <v>12142638</v>
      </c>
      <c r="G160" s="85">
        <v>12114832</v>
      </c>
      <c r="H160" s="85">
        <v>11366557</v>
      </c>
      <c r="I160" s="85">
        <v>10992242</v>
      </c>
      <c r="J160" s="85">
        <v>11512181</v>
      </c>
      <c r="K160" s="85">
        <v>11753068</v>
      </c>
      <c r="L160" s="85">
        <v>11504133</v>
      </c>
      <c r="M160" s="85">
        <v>11698579</v>
      </c>
      <c r="N160" s="86">
        <v>11782254</v>
      </c>
      <c r="O160" s="152"/>
    </row>
    <row r="161" spans="1:15" ht="14.4" customHeight="1" x14ac:dyDescent="0.2">
      <c r="A161" s="1" t="s">
        <v>91</v>
      </c>
      <c r="B161" s="87">
        <v>1553569</v>
      </c>
      <c r="C161" s="88">
        <v>1655083</v>
      </c>
      <c r="D161" s="88">
        <v>1508132</v>
      </c>
      <c r="E161" s="88">
        <v>1534445</v>
      </c>
      <c r="F161" s="88">
        <v>1533622</v>
      </c>
      <c r="G161" s="88">
        <v>1476470</v>
      </c>
      <c r="H161" s="88">
        <v>1965893</v>
      </c>
      <c r="I161" s="88">
        <v>2325393</v>
      </c>
      <c r="J161" s="88">
        <v>1718289</v>
      </c>
      <c r="K161" s="88">
        <v>1599035</v>
      </c>
      <c r="L161" s="88">
        <v>1441336</v>
      </c>
      <c r="M161" s="88">
        <v>1530969</v>
      </c>
      <c r="N161" s="89">
        <v>1537295</v>
      </c>
    </row>
    <row r="162" spans="1:15" ht="14.4" customHeight="1" x14ac:dyDescent="0.2">
      <c r="A162" s="1" t="s">
        <v>92</v>
      </c>
      <c r="B162" s="90">
        <v>3549278</v>
      </c>
      <c r="C162" s="91">
        <v>3513948</v>
      </c>
      <c r="D162" s="91">
        <v>3683993</v>
      </c>
      <c r="E162" s="91">
        <v>3793461</v>
      </c>
      <c r="F162" s="91">
        <v>3835153</v>
      </c>
      <c r="G162" s="91">
        <v>3790977</v>
      </c>
      <c r="H162" s="91">
        <v>2844127</v>
      </c>
      <c r="I162" s="91">
        <v>2713336</v>
      </c>
      <c r="J162" s="91">
        <v>3314057</v>
      </c>
      <c r="K162" s="91">
        <v>3536072</v>
      </c>
      <c r="L162" s="91">
        <v>3458622</v>
      </c>
      <c r="M162" s="91">
        <v>3571587</v>
      </c>
      <c r="N162" s="92">
        <v>3565606</v>
      </c>
    </row>
    <row r="163" spans="1:15" ht="14.4" customHeight="1" x14ac:dyDescent="0.2">
      <c r="A163" s="1" t="s">
        <v>3</v>
      </c>
      <c r="B163" s="90">
        <v>4045712</v>
      </c>
      <c r="C163" s="91">
        <v>4045846</v>
      </c>
      <c r="D163" s="91">
        <v>4098580</v>
      </c>
      <c r="E163" s="91">
        <v>4097243</v>
      </c>
      <c r="F163" s="91">
        <v>4160680</v>
      </c>
      <c r="G163" s="91">
        <v>4169156</v>
      </c>
      <c r="H163" s="91">
        <v>3962546</v>
      </c>
      <c r="I163" s="91">
        <v>3722020</v>
      </c>
      <c r="J163" s="91">
        <v>4035778</v>
      </c>
      <c r="K163" s="91">
        <v>4121077</v>
      </c>
      <c r="L163" s="91">
        <v>4095899</v>
      </c>
      <c r="M163" s="91">
        <v>4127482</v>
      </c>
      <c r="N163" s="92">
        <v>4123881</v>
      </c>
    </row>
    <row r="164" spans="1:15" ht="14.4" customHeight="1" x14ac:dyDescent="0.2">
      <c r="A164" s="1" t="s">
        <v>4</v>
      </c>
      <c r="B164" s="90">
        <v>1795161</v>
      </c>
      <c r="C164" s="91">
        <v>1837432</v>
      </c>
      <c r="D164" s="91">
        <v>1924649</v>
      </c>
      <c r="E164" s="91">
        <v>1919872</v>
      </c>
      <c r="F164" s="91">
        <v>1930577</v>
      </c>
      <c r="G164" s="91">
        <v>1957587</v>
      </c>
      <c r="H164" s="91">
        <v>1827514</v>
      </c>
      <c r="I164" s="91">
        <v>1677735</v>
      </c>
      <c r="J164" s="91">
        <v>1813499</v>
      </c>
      <c r="K164" s="91">
        <v>1841333</v>
      </c>
      <c r="L164" s="91">
        <v>1866874</v>
      </c>
      <c r="M164" s="91">
        <v>1835137</v>
      </c>
      <c r="N164" s="92">
        <v>1814604</v>
      </c>
    </row>
    <row r="165" spans="1:15" ht="14.4" customHeight="1" x14ac:dyDescent="0.2">
      <c r="A165" s="2" t="s">
        <v>5</v>
      </c>
      <c r="B165" s="93">
        <v>756275</v>
      </c>
      <c r="C165" s="94">
        <v>693958</v>
      </c>
      <c r="D165" s="94">
        <v>681424</v>
      </c>
      <c r="E165" s="94">
        <v>686388</v>
      </c>
      <c r="F165" s="94">
        <v>682606</v>
      </c>
      <c r="G165" s="94">
        <v>720642</v>
      </c>
      <c r="H165" s="94">
        <v>766477</v>
      </c>
      <c r="I165" s="94">
        <v>553758</v>
      </c>
      <c r="J165" s="94">
        <v>630558</v>
      </c>
      <c r="K165" s="94">
        <v>655551</v>
      </c>
      <c r="L165" s="94">
        <v>641402</v>
      </c>
      <c r="M165" s="94">
        <v>633404</v>
      </c>
      <c r="N165" s="95">
        <v>740868</v>
      </c>
    </row>
    <row r="166" spans="1:15" ht="14.4" customHeight="1" x14ac:dyDescent="0.3">
      <c r="A166" s="3" t="s">
        <v>2</v>
      </c>
      <c r="B166" s="84">
        <v>1232980</v>
      </c>
      <c r="C166" s="85">
        <v>1241802</v>
      </c>
      <c r="D166" s="85">
        <v>1273011</v>
      </c>
      <c r="E166" s="85">
        <v>1312931</v>
      </c>
      <c r="F166" s="85">
        <v>1347102</v>
      </c>
      <c r="G166" s="85">
        <v>1363449</v>
      </c>
      <c r="H166" s="85">
        <v>1278671</v>
      </c>
      <c r="I166" s="85">
        <v>1037377</v>
      </c>
      <c r="J166" s="85">
        <v>1168311</v>
      </c>
      <c r="K166" s="85">
        <v>1242173</v>
      </c>
      <c r="L166" s="85">
        <v>1221101</v>
      </c>
      <c r="M166" s="85">
        <v>1207425</v>
      </c>
      <c r="N166" s="86">
        <v>1311964</v>
      </c>
      <c r="O166" s="152"/>
    </row>
    <row r="167" spans="1:15" ht="14.4" customHeight="1" x14ac:dyDescent="0.2">
      <c r="A167" s="1" t="s">
        <v>91</v>
      </c>
      <c r="B167" s="87">
        <v>112101</v>
      </c>
      <c r="C167" s="88">
        <v>123386</v>
      </c>
      <c r="D167" s="88">
        <v>126157</v>
      </c>
      <c r="E167" s="88">
        <v>132520</v>
      </c>
      <c r="F167" s="88">
        <v>123437</v>
      </c>
      <c r="G167" s="88">
        <v>119366</v>
      </c>
      <c r="H167" s="88">
        <v>198202</v>
      </c>
      <c r="I167" s="88">
        <v>161280</v>
      </c>
      <c r="J167" s="88">
        <v>174342</v>
      </c>
      <c r="K167" s="88">
        <v>137305</v>
      </c>
      <c r="L167" s="88">
        <v>103075</v>
      </c>
      <c r="M167" s="88">
        <v>115820</v>
      </c>
      <c r="N167" s="89">
        <v>116584</v>
      </c>
    </row>
    <row r="168" spans="1:15" ht="14.4" customHeight="1" x14ac:dyDescent="0.2">
      <c r="A168" s="1" t="s">
        <v>92</v>
      </c>
      <c r="B168" s="90">
        <v>671872</v>
      </c>
      <c r="C168" s="91">
        <v>668464</v>
      </c>
      <c r="D168" s="91">
        <v>684138</v>
      </c>
      <c r="E168" s="91">
        <v>694689</v>
      </c>
      <c r="F168" s="91">
        <v>715747</v>
      </c>
      <c r="G168" s="91">
        <v>721032</v>
      </c>
      <c r="H168" s="91">
        <v>618064</v>
      </c>
      <c r="I168" s="91">
        <v>577518</v>
      </c>
      <c r="J168" s="91">
        <v>615020</v>
      </c>
      <c r="K168" s="91">
        <v>667892</v>
      </c>
      <c r="L168" s="91">
        <v>675463</v>
      </c>
      <c r="M168" s="91">
        <v>658380</v>
      </c>
      <c r="N168" s="92">
        <v>713498</v>
      </c>
    </row>
    <row r="169" spans="1:15" ht="14.4" customHeight="1" x14ac:dyDescent="0.2">
      <c r="A169" s="1" t="s">
        <v>3</v>
      </c>
      <c r="B169" s="90">
        <v>307645</v>
      </c>
      <c r="C169" s="91">
        <v>308021</v>
      </c>
      <c r="D169" s="91">
        <v>316933</v>
      </c>
      <c r="E169" s="91">
        <v>333618</v>
      </c>
      <c r="F169" s="91">
        <v>347802</v>
      </c>
      <c r="G169" s="91">
        <v>357336</v>
      </c>
      <c r="H169" s="91">
        <v>302163</v>
      </c>
      <c r="I169" s="91">
        <v>198195</v>
      </c>
      <c r="J169" s="91">
        <v>259482</v>
      </c>
      <c r="K169" s="91">
        <v>304170</v>
      </c>
      <c r="L169" s="91">
        <v>309717</v>
      </c>
      <c r="M169" s="91">
        <v>303239</v>
      </c>
      <c r="N169" s="92">
        <v>338138</v>
      </c>
    </row>
    <row r="170" spans="1:15" ht="14.4" customHeight="1" x14ac:dyDescent="0.2">
      <c r="A170" s="1" t="s">
        <v>4</v>
      </c>
      <c r="B170" s="90">
        <v>113986</v>
      </c>
      <c r="C170" s="91">
        <v>113822</v>
      </c>
      <c r="D170" s="91">
        <v>117116</v>
      </c>
      <c r="E170" s="91">
        <v>122757</v>
      </c>
      <c r="F170" s="91">
        <v>129634</v>
      </c>
      <c r="G170" s="91">
        <v>134545</v>
      </c>
      <c r="H170" s="91">
        <v>128130</v>
      </c>
      <c r="I170" s="91">
        <v>76615</v>
      </c>
      <c r="J170" s="91">
        <v>94139</v>
      </c>
      <c r="K170" s="91">
        <v>106223</v>
      </c>
      <c r="L170" s="91">
        <v>106701</v>
      </c>
      <c r="M170" s="91">
        <v>104376</v>
      </c>
      <c r="N170" s="92">
        <v>116532</v>
      </c>
    </row>
    <row r="171" spans="1:15" ht="14.4" customHeight="1" x14ac:dyDescent="0.2">
      <c r="A171" s="2" t="s">
        <v>5</v>
      </c>
      <c r="B171" s="93">
        <v>27376</v>
      </c>
      <c r="C171" s="94">
        <v>28109</v>
      </c>
      <c r="D171" s="94">
        <v>28667</v>
      </c>
      <c r="E171" s="94">
        <v>29347</v>
      </c>
      <c r="F171" s="94">
        <v>30482</v>
      </c>
      <c r="G171" s="94">
        <v>31170</v>
      </c>
      <c r="H171" s="94">
        <v>32112</v>
      </c>
      <c r="I171" s="94">
        <v>23769</v>
      </c>
      <c r="J171" s="94">
        <v>25328</v>
      </c>
      <c r="K171" s="94">
        <v>26583</v>
      </c>
      <c r="L171" s="94">
        <v>26145</v>
      </c>
      <c r="M171" s="94">
        <v>25610</v>
      </c>
      <c r="N171" s="95">
        <v>27212</v>
      </c>
    </row>
    <row r="172" spans="1:15" ht="14.4" customHeight="1" x14ac:dyDescent="0.3">
      <c r="A172" s="3" t="s">
        <v>6</v>
      </c>
      <c r="B172" s="84">
        <v>10467015</v>
      </c>
      <c r="C172" s="85">
        <v>10504465</v>
      </c>
      <c r="D172" s="85">
        <v>10623767</v>
      </c>
      <c r="E172" s="85">
        <v>10718478</v>
      </c>
      <c r="F172" s="85">
        <v>10795536</v>
      </c>
      <c r="G172" s="85">
        <v>10751383</v>
      </c>
      <c r="H172" s="85">
        <v>10087886</v>
      </c>
      <c r="I172" s="85">
        <v>9954865</v>
      </c>
      <c r="J172" s="85">
        <v>10343870</v>
      </c>
      <c r="K172" s="85">
        <v>10510895</v>
      </c>
      <c r="L172" s="85">
        <v>10283032</v>
      </c>
      <c r="M172" s="85">
        <v>10491154</v>
      </c>
      <c r="N172" s="86">
        <v>10470290</v>
      </c>
      <c r="O172" s="152"/>
    </row>
    <row r="173" spans="1:15" ht="14.4" customHeight="1" x14ac:dyDescent="0.2">
      <c r="A173" s="1" t="s">
        <v>91</v>
      </c>
      <c r="B173" s="87">
        <v>1441468</v>
      </c>
      <c r="C173" s="88">
        <v>1531697</v>
      </c>
      <c r="D173" s="88">
        <v>1381975</v>
      </c>
      <c r="E173" s="88">
        <v>1401925</v>
      </c>
      <c r="F173" s="88">
        <v>1410185</v>
      </c>
      <c r="G173" s="88">
        <v>1357104</v>
      </c>
      <c r="H173" s="88">
        <v>1767691</v>
      </c>
      <c r="I173" s="88">
        <v>2164113</v>
      </c>
      <c r="J173" s="88">
        <v>1543947</v>
      </c>
      <c r="K173" s="88">
        <v>1461730</v>
      </c>
      <c r="L173" s="88">
        <v>1338261</v>
      </c>
      <c r="M173" s="88">
        <v>1415149</v>
      </c>
      <c r="N173" s="89">
        <v>1420711</v>
      </c>
    </row>
    <row r="174" spans="1:15" ht="14.4" customHeight="1" x14ac:dyDescent="0.2">
      <c r="A174" s="1" t="s">
        <v>92</v>
      </c>
      <c r="B174" s="90">
        <v>2877406</v>
      </c>
      <c r="C174" s="91">
        <v>2845484</v>
      </c>
      <c r="D174" s="91">
        <v>2999855</v>
      </c>
      <c r="E174" s="91">
        <v>3098772</v>
      </c>
      <c r="F174" s="91">
        <v>3119406</v>
      </c>
      <c r="G174" s="91">
        <v>3069945</v>
      </c>
      <c r="H174" s="91">
        <v>2226063</v>
      </c>
      <c r="I174" s="91">
        <v>2135818</v>
      </c>
      <c r="J174" s="91">
        <v>2699037</v>
      </c>
      <c r="K174" s="91">
        <v>2868180</v>
      </c>
      <c r="L174" s="91">
        <v>2783159</v>
      </c>
      <c r="M174" s="91">
        <v>2913207</v>
      </c>
      <c r="N174" s="92">
        <v>2852108</v>
      </c>
    </row>
    <row r="175" spans="1:15" ht="14.4" customHeight="1" x14ac:dyDescent="0.2">
      <c r="A175" s="1" t="s">
        <v>3</v>
      </c>
      <c r="B175" s="90">
        <v>3738067</v>
      </c>
      <c r="C175" s="91">
        <v>3737825</v>
      </c>
      <c r="D175" s="91">
        <v>3781647</v>
      </c>
      <c r="E175" s="91">
        <v>3763625</v>
      </c>
      <c r="F175" s="91">
        <v>3812878</v>
      </c>
      <c r="G175" s="91">
        <v>3811820</v>
      </c>
      <c r="H175" s="91">
        <v>3660383</v>
      </c>
      <c r="I175" s="91">
        <v>3523825</v>
      </c>
      <c r="J175" s="91">
        <v>3776296</v>
      </c>
      <c r="K175" s="91">
        <v>3816907</v>
      </c>
      <c r="L175" s="91">
        <v>3786182</v>
      </c>
      <c r="M175" s="91">
        <v>3824243</v>
      </c>
      <c r="N175" s="92">
        <v>3785743</v>
      </c>
    </row>
    <row r="176" spans="1:15" ht="14.4" customHeight="1" x14ac:dyDescent="0.2">
      <c r="A176" s="1" t="s">
        <v>4</v>
      </c>
      <c r="B176" s="90">
        <v>1681175</v>
      </c>
      <c r="C176" s="91">
        <v>1723610</v>
      </c>
      <c r="D176" s="91">
        <v>1807533</v>
      </c>
      <c r="E176" s="91">
        <v>1797115</v>
      </c>
      <c r="F176" s="91">
        <v>1800943</v>
      </c>
      <c r="G176" s="91">
        <v>1823042</v>
      </c>
      <c r="H176" s="91">
        <v>1699384</v>
      </c>
      <c r="I176" s="91">
        <v>1601120</v>
      </c>
      <c r="J176" s="91">
        <v>1719360</v>
      </c>
      <c r="K176" s="91">
        <v>1735110</v>
      </c>
      <c r="L176" s="91">
        <v>1760173</v>
      </c>
      <c r="M176" s="91">
        <v>1730761</v>
      </c>
      <c r="N176" s="92">
        <v>1698072</v>
      </c>
    </row>
    <row r="177" spans="1:15" ht="14.4" customHeight="1" x14ac:dyDescent="0.2">
      <c r="A177" s="2" t="s">
        <v>5</v>
      </c>
      <c r="B177" s="93">
        <v>728899</v>
      </c>
      <c r="C177" s="94">
        <v>665849</v>
      </c>
      <c r="D177" s="94">
        <v>652757</v>
      </c>
      <c r="E177" s="94">
        <v>657041</v>
      </c>
      <c r="F177" s="94">
        <v>652124</v>
      </c>
      <c r="G177" s="94">
        <v>689472</v>
      </c>
      <c r="H177" s="94">
        <v>734365</v>
      </c>
      <c r="I177" s="94">
        <v>529989</v>
      </c>
      <c r="J177" s="94">
        <v>605230</v>
      </c>
      <c r="K177" s="94">
        <v>628968</v>
      </c>
      <c r="L177" s="94">
        <v>615257</v>
      </c>
      <c r="M177" s="94">
        <v>607794</v>
      </c>
      <c r="N177" s="95">
        <v>713656</v>
      </c>
    </row>
    <row r="178" spans="1:15" ht="14.4" customHeight="1" x14ac:dyDescent="0.3">
      <c r="A178" s="3" t="s">
        <v>32</v>
      </c>
      <c r="B178" s="84">
        <v>9117721</v>
      </c>
      <c r="C178" s="85">
        <v>9118329</v>
      </c>
      <c r="D178" s="85">
        <v>9134653</v>
      </c>
      <c r="E178" s="85">
        <v>9152417</v>
      </c>
      <c r="F178" s="85">
        <v>9190893</v>
      </c>
      <c r="G178" s="85">
        <v>9197643</v>
      </c>
      <c r="H178" s="85">
        <v>8975827</v>
      </c>
      <c r="I178" s="85">
        <v>8922314</v>
      </c>
      <c r="J178" s="85">
        <v>9123301</v>
      </c>
      <c r="K178" s="85">
        <v>9155380</v>
      </c>
      <c r="L178" s="85">
        <v>8886068</v>
      </c>
      <c r="M178" s="85">
        <v>9115958</v>
      </c>
      <c r="N178" s="86">
        <v>9082706</v>
      </c>
      <c r="O178" s="152"/>
    </row>
    <row r="179" spans="1:15" ht="14.4" customHeight="1" x14ac:dyDescent="0.2">
      <c r="A179" s="1" t="s">
        <v>91</v>
      </c>
      <c r="B179" s="87">
        <v>1382818</v>
      </c>
      <c r="C179" s="88">
        <v>1457272</v>
      </c>
      <c r="D179" s="88">
        <v>1326580</v>
      </c>
      <c r="E179" s="88">
        <v>1359659</v>
      </c>
      <c r="F179" s="88">
        <v>1354736</v>
      </c>
      <c r="G179" s="88">
        <v>1315612</v>
      </c>
      <c r="H179" s="88">
        <v>1711451</v>
      </c>
      <c r="I179" s="88">
        <v>2087956</v>
      </c>
      <c r="J179" s="88">
        <v>1483177</v>
      </c>
      <c r="K179" s="88">
        <v>1415003</v>
      </c>
      <c r="L179" s="88">
        <v>1288219</v>
      </c>
      <c r="M179" s="88">
        <v>1373336</v>
      </c>
      <c r="N179" s="89">
        <v>1365214</v>
      </c>
    </row>
    <row r="180" spans="1:15" ht="14.4" customHeight="1" x14ac:dyDescent="0.2">
      <c r="A180" s="1" t="s">
        <v>92</v>
      </c>
      <c r="B180" s="90">
        <v>2230238</v>
      </c>
      <c r="C180" s="91">
        <v>2175808</v>
      </c>
      <c r="D180" s="91">
        <v>2222028</v>
      </c>
      <c r="E180" s="91">
        <v>2232609</v>
      </c>
      <c r="F180" s="91">
        <v>2231193</v>
      </c>
      <c r="G180" s="91">
        <v>2218253</v>
      </c>
      <c r="H180" s="91">
        <v>1813261</v>
      </c>
      <c r="I180" s="91">
        <v>1782674</v>
      </c>
      <c r="J180" s="91">
        <v>2183537</v>
      </c>
      <c r="K180" s="91">
        <v>2214616</v>
      </c>
      <c r="L180" s="91">
        <v>2091234</v>
      </c>
      <c r="M180" s="91">
        <v>2186387</v>
      </c>
      <c r="N180" s="92">
        <v>2172338</v>
      </c>
    </row>
    <row r="181" spans="1:15" ht="14.4" customHeight="1" x14ac:dyDescent="0.2">
      <c r="A181" s="1" t="s">
        <v>3</v>
      </c>
      <c r="B181" s="90">
        <v>3594524</v>
      </c>
      <c r="C181" s="91">
        <v>3580780</v>
      </c>
      <c r="D181" s="91">
        <v>3613439</v>
      </c>
      <c r="E181" s="91">
        <v>3602834</v>
      </c>
      <c r="F181" s="91">
        <v>3649620</v>
      </c>
      <c r="G181" s="91">
        <v>3653376</v>
      </c>
      <c r="H181" s="91">
        <v>3508815</v>
      </c>
      <c r="I181" s="91">
        <v>3351257</v>
      </c>
      <c r="J181" s="91">
        <v>3607837</v>
      </c>
      <c r="K181" s="91">
        <v>3644684</v>
      </c>
      <c r="L181" s="91">
        <v>3613365</v>
      </c>
      <c r="M181" s="91">
        <v>3663057</v>
      </c>
      <c r="N181" s="92">
        <v>3639936</v>
      </c>
    </row>
    <row r="182" spans="1:15" ht="14.4" customHeight="1" x14ac:dyDescent="0.2">
      <c r="A182" s="1" t="s">
        <v>4</v>
      </c>
      <c r="B182" s="90">
        <v>1415997</v>
      </c>
      <c r="C182" s="91">
        <v>1444912</v>
      </c>
      <c r="D182" s="91">
        <v>1505017</v>
      </c>
      <c r="E182" s="91">
        <v>1487247</v>
      </c>
      <c r="F182" s="91">
        <v>1489344</v>
      </c>
      <c r="G182" s="91">
        <v>1515130</v>
      </c>
      <c r="H182" s="91">
        <v>1427874</v>
      </c>
      <c r="I182" s="91">
        <v>1307624</v>
      </c>
      <c r="J182" s="91">
        <v>1412685</v>
      </c>
      <c r="K182" s="91">
        <v>1425875</v>
      </c>
      <c r="L182" s="91">
        <v>1449950</v>
      </c>
      <c r="M182" s="91">
        <v>1453881</v>
      </c>
      <c r="N182" s="92">
        <v>1425505</v>
      </c>
    </row>
    <row r="183" spans="1:15" ht="14.4" customHeight="1" x14ac:dyDescent="0.2">
      <c r="A183" s="2" t="s">
        <v>5</v>
      </c>
      <c r="B183" s="93">
        <v>494144</v>
      </c>
      <c r="C183" s="94">
        <v>459557</v>
      </c>
      <c r="D183" s="94">
        <v>467589</v>
      </c>
      <c r="E183" s="94">
        <v>470068</v>
      </c>
      <c r="F183" s="94">
        <v>466000</v>
      </c>
      <c r="G183" s="94">
        <v>495272</v>
      </c>
      <c r="H183" s="94">
        <v>514426</v>
      </c>
      <c r="I183" s="94">
        <v>392803</v>
      </c>
      <c r="J183" s="94">
        <v>436065</v>
      </c>
      <c r="K183" s="94">
        <v>455202</v>
      </c>
      <c r="L183" s="94">
        <v>443300</v>
      </c>
      <c r="M183" s="94">
        <v>439297</v>
      </c>
      <c r="N183" s="95">
        <v>479713</v>
      </c>
    </row>
    <row r="186" spans="1:15" ht="14.4" customHeight="1" x14ac:dyDescent="0.2">
      <c r="A186" s="211" t="s">
        <v>106</v>
      </c>
      <c r="B186" s="211"/>
      <c r="C186" s="211"/>
      <c r="D186" s="211"/>
      <c r="E186" s="211"/>
      <c r="F186" s="211"/>
      <c r="G186" s="211"/>
      <c r="H186" s="211"/>
      <c r="I186" s="211"/>
      <c r="J186" s="211"/>
      <c r="K186" s="211"/>
      <c r="L186" s="211"/>
      <c r="M186" s="211"/>
      <c r="N186" s="211"/>
    </row>
    <row r="188" spans="1:15" ht="14.4" customHeight="1" x14ac:dyDescent="0.2">
      <c r="A188" s="212" t="s">
        <v>0</v>
      </c>
      <c r="B188" s="218" t="s">
        <v>31</v>
      </c>
      <c r="C188" s="219"/>
      <c r="D188" s="219"/>
      <c r="E188" s="219"/>
      <c r="F188" s="219"/>
      <c r="G188" s="219"/>
      <c r="H188" s="219"/>
      <c r="I188" s="219"/>
      <c r="J188" s="219"/>
      <c r="K188" s="219"/>
      <c r="L188" s="219"/>
      <c r="M188" s="219"/>
      <c r="N188" s="220"/>
    </row>
    <row r="189" spans="1:15" ht="14.4" customHeight="1" x14ac:dyDescent="0.2">
      <c r="A189" s="217"/>
      <c r="B189" s="21" t="s">
        <v>2324</v>
      </c>
      <c r="C189" s="22" t="s">
        <v>2325</v>
      </c>
      <c r="D189" s="22" t="s">
        <v>2326</v>
      </c>
      <c r="E189" s="22" t="s">
        <v>2327</v>
      </c>
      <c r="F189" s="22" t="s">
        <v>2328</v>
      </c>
      <c r="G189" s="22" t="s">
        <v>2329</v>
      </c>
      <c r="H189" s="22" t="s">
        <v>2330</v>
      </c>
      <c r="I189" s="22" t="s">
        <v>2331</v>
      </c>
      <c r="J189" s="22" t="s">
        <v>2332</v>
      </c>
      <c r="K189" s="22" t="s">
        <v>2333</v>
      </c>
      <c r="L189" s="22" t="s">
        <v>2334</v>
      </c>
      <c r="M189" s="22" t="s">
        <v>2336</v>
      </c>
      <c r="N189" s="51" t="s">
        <v>2338</v>
      </c>
    </row>
    <row r="190" spans="1:15" ht="14.4" customHeight="1" x14ac:dyDescent="0.3">
      <c r="A190" s="3" t="s">
        <v>1</v>
      </c>
      <c r="B190" s="84">
        <v>10500429</v>
      </c>
      <c r="C190" s="85">
        <v>10515094</v>
      </c>
      <c r="D190" s="85">
        <v>10542078</v>
      </c>
      <c r="E190" s="85">
        <v>10558376</v>
      </c>
      <c r="F190" s="85">
        <v>10621266</v>
      </c>
      <c r="G190" s="85">
        <v>10622314</v>
      </c>
      <c r="H190" s="85">
        <v>10343683</v>
      </c>
      <c r="I190" s="85">
        <v>10292551</v>
      </c>
      <c r="J190" s="85">
        <v>10532486</v>
      </c>
      <c r="K190" s="85">
        <v>10574998</v>
      </c>
      <c r="L190" s="85">
        <v>10290635</v>
      </c>
      <c r="M190" s="85">
        <v>10472484</v>
      </c>
      <c r="N190" s="86">
        <v>10510915</v>
      </c>
      <c r="O190" s="152"/>
    </row>
    <row r="191" spans="1:15" ht="14.4" customHeight="1" x14ac:dyDescent="0.2">
      <c r="A191" s="1" t="s">
        <v>91</v>
      </c>
      <c r="B191" s="87">
        <v>1427006</v>
      </c>
      <c r="C191" s="88">
        <v>1498066</v>
      </c>
      <c r="D191" s="88">
        <v>1366236</v>
      </c>
      <c r="E191" s="88">
        <v>1392302</v>
      </c>
      <c r="F191" s="88">
        <v>1389040</v>
      </c>
      <c r="G191" s="88">
        <v>1348839</v>
      </c>
      <c r="H191" s="88">
        <v>1758307</v>
      </c>
      <c r="I191" s="88">
        <v>2144464</v>
      </c>
      <c r="J191" s="88">
        <v>1527544</v>
      </c>
      <c r="K191" s="88">
        <v>1452043</v>
      </c>
      <c r="L191" s="88">
        <v>1322314</v>
      </c>
      <c r="M191" s="88">
        <v>1408116</v>
      </c>
      <c r="N191" s="89">
        <v>1408723</v>
      </c>
    </row>
    <row r="192" spans="1:15" ht="14.4" customHeight="1" x14ac:dyDescent="0.2">
      <c r="A192" s="1" t="s">
        <v>92</v>
      </c>
      <c r="B192" s="90">
        <v>2543710</v>
      </c>
      <c r="C192" s="91">
        <v>2498820</v>
      </c>
      <c r="D192" s="91">
        <v>2546614</v>
      </c>
      <c r="E192" s="91">
        <v>2559906</v>
      </c>
      <c r="F192" s="91">
        <v>2573012</v>
      </c>
      <c r="G192" s="91">
        <v>2553272</v>
      </c>
      <c r="H192" s="91">
        <v>2098623</v>
      </c>
      <c r="I192" s="91">
        <v>2113731</v>
      </c>
      <c r="J192" s="91">
        <v>2522119</v>
      </c>
      <c r="K192" s="91">
        <v>2553585</v>
      </c>
      <c r="L192" s="91">
        <v>2418096</v>
      </c>
      <c r="M192" s="91">
        <v>2521390</v>
      </c>
      <c r="N192" s="92">
        <v>2506517</v>
      </c>
    </row>
    <row r="193" spans="1:15" ht="14.4" customHeight="1" x14ac:dyDescent="0.2">
      <c r="A193" s="1" t="s">
        <v>3</v>
      </c>
      <c r="B193" s="90">
        <v>3824030</v>
      </c>
      <c r="C193" s="91">
        <v>3836184</v>
      </c>
      <c r="D193" s="91">
        <v>3835823</v>
      </c>
      <c r="E193" s="91">
        <v>3818462</v>
      </c>
      <c r="F193" s="91">
        <v>3869221</v>
      </c>
      <c r="G193" s="91">
        <v>3864206</v>
      </c>
      <c r="H193" s="91">
        <v>3762424</v>
      </c>
      <c r="I193" s="91">
        <v>3654864</v>
      </c>
      <c r="J193" s="91">
        <v>3828542</v>
      </c>
      <c r="K193" s="91">
        <v>3873686</v>
      </c>
      <c r="L193" s="91">
        <v>3843318</v>
      </c>
      <c r="M193" s="91">
        <v>3879816</v>
      </c>
      <c r="N193" s="92">
        <v>3867102</v>
      </c>
    </row>
    <row r="194" spans="1:15" ht="14.4" customHeight="1" x14ac:dyDescent="0.2">
      <c r="A194" s="1" t="s">
        <v>4</v>
      </c>
      <c r="B194" s="90">
        <v>1863417</v>
      </c>
      <c r="C194" s="91">
        <v>1948582</v>
      </c>
      <c r="D194" s="91">
        <v>2077443</v>
      </c>
      <c r="E194" s="91">
        <v>2065408</v>
      </c>
      <c r="F194" s="91">
        <v>2061258</v>
      </c>
      <c r="G194" s="91">
        <v>1960334</v>
      </c>
      <c r="H194" s="91">
        <v>1959279</v>
      </c>
      <c r="I194" s="91">
        <v>1836920</v>
      </c>
      <c r="J194" s="91">
        <v>1983756</v>
      </c>
      <c r="K194" s="91">
        <v>1998963</v>
      </c>
      <c r="L194" s="91">
        <v>2027061</v>
      </c>
      <c r="M194" s="91">
        <v>1989317</v>
      </c>
      <c r="N194" s="92">
        <v>1876661</v>
      </c>
    </row>
    <row r="195" spans="1:15" ht="14.4" customHeight="1" x14ac:dyDescent="0.2">
      <c r="A195" s="2" t="s">
        <v>5</v>
      </c>
      <c r="B195" s="93">
        <v>842266</v>
      </c>
      <c r="C195" s="94">
        <v>733442</v>
      </c>
      <c r="D195" s="94">
        <v>715962</v>
      </c>
      <c r="E195" s="94">
        <v>722298</v>
      </c>
      <c r="F195" s="94">
        <v>728735</v>
      </c>
      <c r="G195" s="94">
        <v>895663</v>
      </c>
      <c r="H195" s="94">
        <v>765050</v>
      </c>
      <c r="I195" s="94">
        <v>542572</v>
      </c>
      <c r="J195" s="94">
        <v>670525</v>
      </c>
      <c r="K195" s="94">
        <v>696721</v>
      </c>
      <c r="L195" s="94">
        <v>679846</v>
      </c>
      <c r="M195" s="94">
        <v>673845</v>
      </c>
      <c r="N195" s="95">
        <v>851912</v>
      </c>
    </row>
    <row r="196" spans="1:15" ht="14.4" customHeight="1" x14ac:dyDescent="0.3">
      <c r="A196" s="3" t="s">
        <v>2</v>
      </c>
      <c r="B196" s="84">
        <v>240724</v>
      </c>
      <c r="C196" s="85">
        <v>242466</v>
      </c>
      <c r="D196" s="85">
        <v>246263</v>
      </c>
      <c r="E196" s="85">
        <v>249195</v>
      </c>
      <c r="F196" s="85">
        <v>251250</v>
      </c>
      <c r="G196" s="85">
        <v>252007</v>
      </c>
      <c r="H196" s="85">
        <v>243964</v>
      </c>
      <c r="I196" s="85">
        <v>249548</v>
      </c>
      <c r="J196" s="85">
        <v>254130</v>
      </c>
      <c r="K196" s="85">
        <v>256947</v>
      </c>
      <c r="L196" s="85">
        <v>247079</v>
      </c>
      <c r="M196" s="85">
        <v>247570</v>
      </c>
      <c r="N196" s="86">
        <v>258690</v>
      </c>
      <c r="O196" s="152"/>
    </row>
    <row r="197" spans="1:15" ht="14.4" customHeight="1" x14ac:dyDescent="0.2">
      <c r="A197" s="1" t="s">
        <v>91</v>
      </c>
      <c r="B197" s="87">
        <v>5057</v>
      </c>
      <c r="C197" s="88">
        <v>5616</v>
      </c>
      <c r="D197" s="88">
        <v>5663</v>
      </c>
      <c r="E197" s="88">
        <v>5781</v>
      </c>
      <c r="F197" s="88">
        <v>5395</v>
      </c>
      <c r="G197" s="88">
        <v>4828</v>
      </c>
      <c r="H197" s="88">
        <v>6741</v>
      </c>
      <c r="I197" s="88">
        <v>11200</v>
      </c>
      <c r="J197" s="88">
        <v>8537</v>
      </c>
      <c r="K197" s="88">
        <v>6447</v>
      </c>
      <c r="L197" s="88">
        <v>5460</v>
      </c>
      <c r="M197" s="88">
        <v>5708</v>
      </c>
      <c r="N197" s="89">
        <v>5320</v>
      </c>
    </row>
    <row r="198" spans="1:15" ht="14.4" customHeight="1" x14ac:dyDescent="0.2">
      <c r="A198" s="1" t="s">
        <v>92</v>
      </c>
      <c r="B198" s="90">
        <v>160772</v>
      </c>
      <c r="C198" s="91">
        <v>161668</v>
      </c>
      <c r="D198" s="91">
        <v>163602</v>
      </c>
      <c r="E198" s="91">
        <v>163728</v>
      </c>
      <c r="F198" s="91">
        <v>164075</v>
      </c>
      <c r="G198" s="91">
        <v>163863</v>
      </c>
      <c r="H198" s="91">
        <v>159502</v>
      </c>
      <c r="I198" s="91">
        <v>176501</v>
      </c>
      <c r="J198" s="91">
        <v>173313</v>
      </c>
      <c r="K198" s="91">
        <v>171796</v>
      </c>
      <c r="L198" s="91">
        <v>163794</v>
      </c>
      <c r="M198" s="91">
        <v>164346</v>
      </c>
      <c r="N198" s="92">
        <v>169156</v>
      </c>
    </row>
    <row r="199" spans="1:15" ht="14.4" customHeight="1" x14ac:dyDescent="0.2">
      <c r="A199" s="1" t="s">
        <v>3</v>
      </c>
      <c r="B199" s="90">
        <v>53168</v>
      </c>
      <c r="C199" s="91">
        <v>53386</v>
      </c>
      <c r="D199" s="91">
        <v>54724</v>
      </c>
      <c r="E199" s="91">
        <v>56437</v>
      </c>
      <c r="F199" s="91">
        <v>57549</v>
      </c>
      <c r="G199" s="91">
        <v>58345</v>
      </c>
      <c r="H199" s="91">
        <v>53278</v>
      </c>
      <c r="I199" s="91">
        <v>45417</v>
      </c>
      <c r="J199" s="91">
        <v>52840</v>
      </c>
      <c r="K199" s="91">
        <v>57219</v>
      </c>
      <c r="L199" s="91">
        <v>56430</v>
      </c>
      <c r="M199" s="91">
        <v>56330</v>
      </c>
      <c r="N199" s="92">
        <v>61101</v>
      </c>
    </row>
    <row r="200" spans="1:15" ht="14.4" customHeight="1" x14ac:dyDescent="0.2">
      <c r="A200" s="1" t="s">
        <v>4</v>
      </c>
      <c r="B200" s="90">
        <v>18816</v>
      </c>
      <c r="C200" s="91">
        <v>18903</v>
      </c>
      <c r="D200" s="91">
        <v>19185</v>
      </c>
      <c r="E200" s="91">
        <v>19987</v>
      </c>
      <c r="F200" s="91">
        <v>20895</v>
      </c>
      <c r="G200" s="91">
        <v>21424</v>
      </c>
      <c r="H200" s="91">
        <v>20744</v>
      </c>
      <c r="I200" s="91">
        <v>13882</v>
      </c>
      <c r="J200" s="91">
        <v>16697</v>
      </c>
      <c r="K200" s="91">
        <v>18582</v>
      </c>
      <c r="L200" s="91">
        <v>18510</v>
      </c>
      <c r="M200" s="91">
        <v>18321</v>
      </c>
      <c r="N200" s="92">
        <v>20077</v>
      </c>
    </row>
    <row r="201" spans="1:15" ht="14.4" customHeight="1" x14ac:dyDescent="0.2">
      <c r="A201" s="2" t="s">
        <v>5</v>
      </c>
      <c r="B201" s="93">
        <v>2911</v>
      </c>
      <c r="C201" s="94">
        <v>2893</v>
      </c>
      <c r="D201" s="94">
        <v>3089</v>
      </c>
      <c r="E201" s="94">
        <v>3262</v>
      </c>
      <c r="F201" s="94">
        <v>3336</v>
      </c>
      <c r="G201" s="94">
        <v>3547</v>
      </c>
      <c r="H201" s="94">
        <v>3699</v>
      </c>
      <c r="I201" s="94">
        <v>2548</v>
      </c>
      <c r="J201" s="94">
        <v>2743</v>
      </c>
      <c r="K201" s="94">
        <v>2903</v>
      </c>
      <c r="L201" s="94">
        <v>2885</v>
      </c>
      <c r="M201" s="94">
        <v>2865</v>
      </c>
      <c r="N201" s="95">
        <v>3036</v>
      </c>
    </row>
    <row r="202" spans="1:15" ht="14.4" customHeight="1" x14ac:dyDescent="0.3">
      <c r="A202" s="3" t="s">
        <v>6</v>
      </c>
      <c r="B202" s="84">
        <v>10259705</v>
      </c>
      <c r="C202" s="85">
        <v>10272628</v>
      </c>
      <c r="D202" s="85">
        <v>10295815</v>
      </c>
      <c r="E202" s="85">
        <v>10309181</v>
      </c>
      <c r="F202" s="85">
        <v>10370016</v>
      </c>
      <c r="G202" s="85">
        <v>10370307</v>
      </c>
      <c r="H202" s="85">
        <v>10099719</v>
      </c>
      <c r="I202" s="85">
        <v>10043003</v>
      </c>
      <c r="J202" s="85">
        <v>10278356</v>
      </c>
      <c r="K202" s="85">
        <v>10318051</v>
      </c>
      <c r="L202" s="85">
        <v>10043556</v>
      </c>
      <c r="M202" s="85">
        <v>10224914</v>
      </c>
      <c r="N202" s="86">
        <v>10252225</v>
      </c>
      <c r="O202" s="152"/>
    </row>
    <row r="203" spans="1:15" ht="14.4" customHeight="1" x14ac:dyDescent="0.2">
      <c r="A203" s="1" t="s">
        <v>91</v>
      </c>
      <c r="B203" s="87">
        <v>1421949</v>
      </c>
      <c r="C203" s="88">
        <v>1492450</v>
      </c>
      <c r="D203" s="88">
        <v>1360573</v>
      </c>
      <c r="E203" s="88">
        <v>1386521</v>
      </c>
      <c r="F203" s="88">
        <v>1383645</v>
      </c>
      <c r="G203" s="88">
        <v>1344011</v>
      </c>
      <c r="H203" s="88">
        <v>1751566</v>
      </c>
      <c r="I203" s="88">
        <v>2133264</v>
      </c>
      <c r="J203" s="88">
        <v>1519007</v>
      </c>
      <c r="K203" s="88">
        <v>1445596</v>
      </c>
      <c r="L203" s="88">
        <v>1316854</v>
      </c>
      <c r="M203" s="88">
        <v>1402408</v>
      </c>
      <c r="N203" s="89">
        <v>1403403</v>
      </c>
    </row>
    <row r="204" spans="1:15" ht="14.4" customHeight="1" x14ac:dyDescent="0.2">
      <c r="A204" s="1" t="s">
        <v>92</v>
      </c>
      <c r="B204" s="90">
        <v>2382938</v>
      </c>
      <c r="C204" s="91">
        <v>2337152</v>
      </c>
      <c r="D204" s="91">
        <v>2383012</v>
      </c>
      <c r="E204" s="91">
        <v>2396178</v>
      </c>
      <c r="F204" s="91">
        <v>2408937</v>
      </c>
      <c r="G204" s="91">
        <v>2389409</v>
      </c>
      <c r="H204" s="91">
        <v>1939121</v>
      </c>
      <c r="I204" s="91">
        <v>1937230</v>
      </c>
      <c r="J204" s="91">
        <v>2348806</v>
      </c>
      <c r="K204" s="91">
        <v>2381789</v>
      </c>
      <c r="L204" s="91">
        <v>2254302</v>
      </c>
      <c r="M204" s="91">
        <v>2357044</v>
      </c>
      <c r="N204" s="92">
        <v>2337361</v>
      </c>
    </row>
    <row r="205" spans="1:15" ht="14.4" customHeight="1" x14ac:dyDescent="0.2">
      <c r="A205" s="1" t="s">
        <v>3</v>
      </c>
      <c r="B205" s="90">
        <v>3770862</v>
      </c>
      <c r="C205" s="91">
        <v>3782798</v>
      </c>
      <c r="D205" s="91">
        <v>3781099</v>
      </c>
      <c r="E205" s="91">
        <v>3762025</v>
      </c>
      <c r="F205" s="91">
        <v>3811672</v>
      </c>
      <c r="G205" s="91">
        <v>3805861</v>
      </c>
      <c r="H205" s="91">
        <v>3709146</v>
      </c>
      <c r="I205" s="91">
        <v>3609447</v>
      </c>
      <c r="J205" s="91">
        <v>3775702</v>
      </c>
      <c r="K205" s="91">
        <v>3816467</v>
      </c>
      <c r="L205" s="91">
        <v>3786888</v>
      </c>
      <c r="M205" s="91">
        <v>3823486</v>
      </c>
      <c r="N205" s="92">
        <v>3806001</v>
      </c>
    </row>
    <row r="206" spans="1:15" ht="14.4" customHeight="1" x14ac:dyDescent="0.2">
      <c r="A206" s="1" t="s">
        <v>4</v>
      </c>
      <c r="B206" s="90">
        <v>1844601</v>
      </c>
      <c r="C206" s="91">
        <v>1929679</v>
      </c>
      <c r="D206" s="91">
        <v>2058258</v>
      </c>
      <c r="E206" s="91">
        <v>2045421</v>
      </c>
      <c r="F206" s="91">
        <v>2040363</v>
      </c>
      <c r="G206" s="91">
        <v>1938910</v>
      </c>
      <c r="H206" s="91">
        <v>1938535</v>
      </c>
      <c r="I206" s="91">
        <v>1823038</v>
      </c>
      <c r="J206" s="91">
        <v>1967059</v>
      </c>
      <c r="K206" s="91">
        <v>1980381</v>
      </c>
      <c r="L206" s="91">
        <v>2008551</v>
      </c>
      <c r="M206" s="91">
        <v>1970996</v>
      </c>
      <c r="N206" s="92">
        <v>1856584</v>
      </c>
    </row>
    <row r="207" spans="1:15" ht="14.4" customHeight="1" x14ac:dyDescent="0.2">
      <c r="A207" s="2" t="s">
        <v>5</v>
      </c>
      <c r="B207" s="93">
        <v>839355</v>
      </c>
      <c r="C207" s="94">
        <v>730549</v>
      </c>
      <c r="D207" s="94">
        <v>712873</v>
      </c>
      <c r="E207" s="94">
        <v>719036</v>
      </c>
      <c r="F207" s="94">
        <v>725399</v>
      </c>
      <c r="G207" s="94">
        <v>892116</v>
      </c>
      <c r="H207" s="94">
        <v>761351</v>
      </c>
      <c r="I207" s="94">
        <v>540024</v>
      </c>
      <c r="J207" s="94">
        <v>667782</v>
      </c>
      <c r="K207" s="94">
        <v>693818</v>
      </c>
      <c r="L207" s="94">
        <v>676961</v>
      </c>
      <c r="M207" s="94">
        <v>670980</v>
      </c>
      <c r="N207" s="95">
        <v>848876</v>
      </c>
    </row>
    <row r="208" spans="1:15" ht="14.4" customHeight="1" x14ac:dyDescent="0.3">
      <c r="A208" s="3" t="s">
        <v>32</v>
      </c>
      <c r="B208" s="84">
        <v>9181617</v>
      </c>
      <c r="C208" s="85">
        <v>9172339</v>
      </c>
      <c r="D208" s="85">
        <v>9187277</v>
      </c>
      <c r="E208" s="85">
        <v>9205992</v>
      </c>
      <c r="F208" s="85">
        <v>9255212</v>
      </c>
      <c r="G208" s="85">
        <v>9259165</v>
      </c>
      <c r="H208" s="85">
        <v>9034989</v>
      </c>
      <c r="I208" s="85">
        <v>8986092</v>
      </c>
      <c r="J208" s="85">
        <v>9180157</v>
      </c>
      <c r="K208" s="85">
        <v>9212898</v>
      </c>
      <c r="L208" s="85">
        <v>8942609</v>
      </c>
      <c r="M208" s="85">
        <v>9179144</v>
      </c>
      <c r="N208" s="86">
        <v>9147137</v>
      </c>
      <c r="O208" s="152"/>
    </row>
    <row r="209" spans="1:14" ht="14.4" customHeight="1" x14ac:dyDescent="0.2">
      <c r="A209" s="1" t="s">
        <v>91</v>
      </c>
      <c r="B209" s="87">
        <v>1394302</v>
      </c>
      <c r="C209" s="88">
        <v>1466677</v>
      </c>
      <c r="D209" s="88">
        <v>1335692</v>
      </c>
      <c r="E209" s="88">
        <v>1369153</v>
      </c>
      <c r="F209" s="88">
        <v>1364602</v>
      </c>
      <c r="G209" s="88">
        <v>1325015</v>
      </c>
      <c r="H209" s="88">
        <v>1721566</v>
      </c>
      <c r="I209" s="88">
        <v>2099000</v>
      </c>
      <c r="J209" s="88">
        <v>1490312</v>
      </c>
      <c r="K209" s="88">
        <v>1425024</v>
      </c>
      <c r="L209" s="88">
        <v>1298278</v>
      </c>
      <c r="M209" s="88">
        <v>1384562</v>
      </c>
      <c r="N209" s="89">
        <v>1376829</v>
      </c>
    </row>
    <row r="210" spans="1:14" ht="14.4" customHeight="1" x14ac:dyDescent="0.2">
      <c r="A210" s="1" t="s">
        <v>92</v>
      </c>
      <c r="B210" s="90">
        <v>2271623</v>
      </c>
      <c r="C210" s="91">
        <v>2206957</v>
      </c>
      <c r="D210" s="91">
        <v>2253660</v>
      </c>
      <c r="E210" s="91">
        <v>2266483</v>
      </c>
      <c r="F210" s="91">
        <v>2273717</v>
      </c>
      <c r="G210" s="91">
        <v>2259070</v>
      </c>
      <c r="H210" s="91">
        <v>1847549</v>
      </c>
      <c r="I210" s="91">
        <v>1822695</v>
      </c>
      <c r="J210" s="91">
        <v>2224851</v>
      </c>
      <c r="K210" s="91">
        <v>2251266</v>
      </c>
      <c r="L210" s="91">
        <v>2126440</v>
      </c>
      <c r="M210" s="91">
        <v>2227398</v>
      </c>
      <c r="N210" s="92">
        <v>2214144</v>
      </c>
    </row>
    <row r="211" spans="1:14" ht="14.4" customHeight="1" x14ac:dyDescent="0.2">
      <c r="A211" s="1" t="s">
        <v>3</v>
      </c>
      <c r="B211" s="90">
        <v>3601366</v>
      </c>
      <c r="C211" s="91">
        <v>3588407</v>
      </c>
      <c r="D211" s="91">
        <v>3620754</v>
      </c>
      <c r="E211" s="91">
        <v>3609272</v>
      </c>
      <c r="F211" s="91">
        <v>3656944</v>
      </c>
      <c r="G211" s="91">
        <v>3660225</v>
      </c>
      <c r="H211" s="91">
        <v>3517735</v>
      </c>
      <c r="I211" s="91">
        <v>3359430</v>
      </c>
      <c r="J211" s="91">
        <v>3613457</v>
      </c>
      <c r="K211" s="91">
        <v>3651889</v>
      </c>
      <c r="L211" s="91">
        <v>3620541</v>
      </c>
      <c r="M211" s="91">
        <v>3670278</v>
      </c>
      <c r="N211" s="92">
        <v>3646913</v>
      </c>
    </row>
    <row r="212" spans="1:14" ht="14.4" customHeight="1" x14ac:dyDescent="0.2">
      <c r="A212" s="1" t="s">
        <v>4</v>
      </c>
      <c r="B212" s="90">
        <v>1418792</v>
      </c>
      <c r="C212" s="91">
        <v>1448832</v>
      </c>
      <c r="D212" s="91">
        <v>1508149</v>
      </c>
      <c r="E212" s="91">
        <v>1489848</v>
      </c>
      <c r="F212" s="91">
        <v>1492525</v>
      </c>
      <c r="G212" s="91">
        <v>1518158</v>
      </c>
      <c r="H212" s="91">
        <v>1431975</v>
      </c>
      <c r="I212" s="91">
        <v>1310865</v>
      </c>
      <c r="J212" s="91">
        <v>1414630</v>
      </c>
      <c r="K212" s="91">
        <v>1428372</v>
      </c>
      <c r="L212" s="91">
        <v>1452821</v>
      </c>
      <c r="M212" s="91">
        <v>1456549</v>
      </c>
      <c r="N212" s="92">
        <v>1428268</v>
      </c>
    </row>
    <row r="213" spans="1:14" ht="14.4" customHeight="1" x14ac:dyDescent="0.2">
      <c r="A213" s="2" t="s">
        <v>5</v>
      </c>
      <c r="B213" s="93">
        <v>495534</v>
      </c>
      <c r="C213" s="94">
        <v>461466</v>
      </c>
      <c r="D213" s="94">
        <v>469022</v>
      </c>
      <c r="E213" s="94">
        <v>471236</v>
      </c>
      <c r="F213" s="94">
        <v>467424</v>
      </c>
      <c r="G213" s="94">
        <v>496697</v>
      </c>
      <c r="H213" s="94">
        <v>516164</v>
      </c>
      <c r="I213" s="94">
        <v>394102</v>
      </c>
      <c r="J213" s="94">
        <v>436907</v>
      </c>
      <c r="K213" s="94">
        <v>456347</v>
      </c>
      <c r="L213" s="94">
        <v>444529</v>
      </c>
      <c r="M213" s="94">
        <v>440357</v>
      </c>
      <c r="N213" s="95">
        <v>480983</v>
      </c>
    </row>
    <row r="215" spans="1:14" ht="14.4" customHeight="1" x14ac:dyDescent="0.2">
      <c r="A215" s="4" t="s">
        <v>60</v>
      </c>
    </row>
  </sheetData>
  <mergeCells count="22">
    <mergeCell ref="A68:A69"/>
    <mergeCell ref="B68:M68"/>
    <mergeCell ref="D5:K5"/>
    <mergeCell ref="J2:K4"/>
    <mergeCell ref="D2:I4"/>
    <mergeCell ref="A10:N10"/>
    <mergeCell ref="A40:A41"/>
    <mergeCell ref="A12:A13"/>
    <mergeCell ref="B12:N12"/>
    <mergeCell ref="B40:M40"/>
    <mergeCell ref="A96:N96"/>
    <mergeCell ref="A98:A99"/>
    <mergeCell ref="B98:N98"/>
    <mergeCell ref="A126:N126"/>
    <mergeCell ref="A128:A129"/>
    <mergeCell ref="B128:N128"/>
    <mergeCell ref="A156:N156"/>
    <mergeCell ref="A158:A159"/>
    <mergeCell ref="B158:N158"/>
    <mergeCell ref="A186:N186"/>
    <mergeCell ref="A188:A189"/>
    <mergeCell ref="B188:N188"/>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L135" sqref="L13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36" t="s">
        <v>2323</v>
      </c>
      <c r="E2" s="237"/>
      <c r="F2" s="237"/>
      <c r="G2" s="237"/>
      <c r="H2" s="237"/>
      <c r="I2" s="237"/>
      <c r="J2" s="224" t="str">
        <f>"Jun 25"</f>
        <v>Jun 25</v>
      </c>
      <c r="K2" s="225"/>
      <c r="M2" s="189"/>
    </row>
    <row r="3" spans="1:14" ht="14.25" customHeight="1" x14ac:dyDescent="0.25">
      <c r="D3" s="238"/>
      <c r="E3" s="239"/>
      <c r="F3" s="239"/>
      <c r="G3" s="239"/>
      <c r="H3" s="239"/>
      <c r="I3" s="239"/>
      <c r="J3" s="226"/>
      <c r="K3" s="227"/>
    </row>
    <row r="4" spans="1:14" ht="15" customHeight="1" thickBot="1" x14ac:dyDescent="0.3">
      <c r="D4" s="240"/>
      <c r="E4" s="241"/>
      <c r="F4" s="241"/>
      <c r="G4" s="241"/>
      <c r="H4" s="241"/>
      <c r="I4" s="241"/>
      <c r="J4" s="228"/>
      <c r="K4" s="229"/>
    </row>
    <row r="5" spans="1:14" ht="14.4" customHeight="1" thickBot="1" x14ac:dyDescent="0.3">
      <c r="D5" s="221" t="s">
        <v>2339</v>
      </c>
      <c r="E5" s="222"/>
      <c r="F5" s="222"/>
      <c r="G5" s="222"/>
      <c r="H5" s="222"/>
      <c r="I5" s="222"/>
      <c r="J5" s="222"/>
      <c r="K5" s="223"/>
    </row>
    <row r="10" spans="1:14" x14ac:dyDescent="0.25">
      <c r="A10" s="211" t="s">
        <v>33</v>
      </c>
      <c r="B10" s="211"/>
      <c r="C10" s="211"/>
      <c r="D10" s="211"/>
      <c r="E10" s="211"/>
      <c r="F10" s="211"/>
      <c r="G10" s="211"/>
      <c r="H10" s="211"/>
      <c r="I10" s="211"/>
      <c r="J10" s="211"/>
      <c r="K10" s="211"/>
      <c r="L10" s="211"/>
      <c r="M10" s="211"/>
      <c r="N10" s="211"/>
    </row>
    <row r="11" spans="1:14" x14ac:dyDescent="0.25">
      <c r="A11" s="9"/>
      <c r="B11" s="9"/>
      <c r="C11" s="9"/>
      <c r="D11" s="9"/>
      <c r="E11" s="9"/>
      <c r="F11" s="9"/>
      <c r="G11" s="9"/>
      <c r="H11" s="9"/>
      <c r="I11" s="9"/>
      <c r="J11" s="9"/>
      <c r="K11" s="9"/>
    </row>
    <row r="12" spans="1:14" ht="15" customHeight="1" x14ac:dyDescent="0.25">
      <c r="A12" s="246" t="s">
        <v>39</v>
      </c>
      <c r="B12" s="255" t="s">
        <v>40</v>
      </c>
      <c r="C12" s="256"/>
      <c r="D12" s="256"/>
      <c r="E12" s="256"/>
      <c r="F12" s="256"/>
      <c r="G12" s="256"/>
      <c r="H12" s="256"/>
      <c r="I12" s="256"/>
      <c r="J12" s="256"/>
      <c r="K12" s="256"/>
      <c r="L12" s="256"/>
      <c r="M12" s="256"/>
      <c r="N12" s="257"/>
    </row>
    <row r="13" spans="1:14" x14ac:dyDescent="0.25">
      <c r="A13" s="247"/>
      <c r="B13" s="193" t="s">
        <v>2324</v>
      </c>
      <c r="C13" s="193" t="s">
        <v>2325</v>
      </c>
      <c r="D13" s="193" t="s">
        <v>2326</v>
      </c>
      <c r="E13" s="193" t="s">
        <v>2327</v>
      </c>
      <c r="F13" s="193" t="s">
        <v>2328</v>
      </c>
      <c r="G13" s="193" t="s">
        <v>2329</v>
      </c>
      <c r="H13" s="193" t="s">
        <v>2330</v>
      </c>
      <c r="I13" s="193" t="s">
        <v>2331</v>
      </c>
      <c r="J13" s="193" t="s">
        <v>2332</v>
      </c>
      <c r="K13" s="193" t="s">
        <v>2333</v>
      </c>
      <c r="L13" s="193" t="s">
        <v>2334</v>
      </c>
      <c r="M13" s="193" t="s">
        <v>2336</v>
      </c>
      <c r="N13" s="194" t="s">
        <v>2338</v>
      </c>
    </row>
    <row r="14" spans="1:14" x14ac:dyDescent="0.25">
      <c r="A14" s="63" t="s">
        <v>37</v>
      </c>
      <c r="B14" s="206">
        <v>180567</v>
      </c>
      <c r="C14" s="207">
        <v>194360</v>
      </c>
      <c r="D14" s="207">
        <v>194515</v>
      </c>
      <c r="E14" s="207">
        <v>194669</v>
      </c>
      <c r="F14" s="207">
        <v>195753</v>
      </c>
      <c r="G14" s="207">
        <v>195310</v>
      </c>
      <c r="H14" s="207">
        <v>194339</v>
      </c>
      <c r="I14" s="207">
        <v>188606</v>
      </c>
      <c r="J14" s="207">
        <v>194973</v>
      </c>
      <c r="K14" s="207">
        <v>194815</v>
      </c>
      <c r="L14" s="207">
        <v>191880</v>
      </c>
      <c r="M14" s="207">
        <v>176822</v>
      </c>
      <c r="N14" s="208">
        <v>186722</v>
      </c>
    </row>
    <row r="15" spans="1:14" x14ac:dyDescent="0.25">
      <c r="A15" s="64" t="s">
        <v>28</v>
      </c>
      <c r="B15" s="209">
        <v>276740</v>
      </c>
      <c r="C15" s="29">
        <v>290826</v>
      </c>
      <c r="D15" s="29">
        <v>290924</v>
      </c>
      <c r="E15" s="29">
        <v>291513</v>
      </c>
      <c r="F15" s="29">
        <v>293070</v>
      </c>
      <c r="G15" s="29">
        <v>293506</v>
      </c>
      <c r="H15" s="29">
        <v>292441</v>
      </c>
      <c r="I15" s="29">
        <v>286215</v>
      </c>
      <c r="J15" s="29">
        <v>290367</v>
      </c>
      <c r="K15" s="29">
        <v>294641</v>
      </c>
      <c r="L15" s="29">
        <v>292340</v>
      </c>
      <c r="M15" s="29">
        <v>270162</v>
      </c>
      <c r="N15" s="210">
        <v>292050</v>
      </c>
    </row>
    <row r="16" spans="1:14" x14ac:dyDescent="0.25">
      <c r="A16" s="64" t="s">
        <v>36</v>
      </c>
      <c r="B16" s="209">
        <v>77486</v>
      </c>
      <c r="C16" s="29">
        <v>79235</v>
      </c>
      <c r="D16" s="29">
        <v>79342</v>
      </c>
      <c r="E16" s="29">
        <v>79541</v>
      </c>
      <c r="F16" s="29">
        <v>79855</v>
      </c>
      <c r="G16" s="29">
        <v>80357</v>
      </c>
      <c r="H16" s="29">
        <v>80279</v>
      </c>
      <c r="I16" s="29">
        <v>76827</v>
      </c>
      <c r="J16" s="29">
        <v>76690</v>
      </c>
      <c r="K16" s="29">
        <v>81683</v>
      </c>
      <c r="L16" s="29">
        <v>79924</v>
      </c>
      <c r="M16" s="29">
        <v>75809</v>
      </c>
      <c r="N16" s="210">
        <v>79709</v>
      </c>
    </row>
    <row r="17" spans="1:15" x14ac:dyDescent="0.25">
      <c r="A17" s="64" t="s">
        <v>26</v>
      </c>
      <c r="B17" s="209">
        <v>18999</v>
      </c>
      <c r="C17" s="29">
        <v>19288</v>
      </c>
      <c r="D17" s="29">
        <v>19427</v>
      </c>
      <c r="E17" s="29">
        <v>19316</v>
      </c>
      <c r="F17" s="29">
        <v>19364</v>
      </c>
      <c r="G17" s="29">
        <v>19469</v>
      </c>
      <c r="H17" s="29">
        <v>19268</v>
      </c>
      <c r="I17" s="29">
        <v>18474</v>
      </c>
      <c r="J17" s="29">
        <v>18535</v>
      </c>
      <c r="K17" s="29">
        <v>19930</v>
      </c>
      <c r="L17" s="29">
        <v>19240</v>
      </c>
      <c r="M17" s="29">
        <v>18288</v>
      </c>
      <c r="N17" s="210">
        <v>19100</v>
      </c>
    </row>
    <row r="18" spans="1:15" x14ac:dyDescent="0.25">
      <c r="A18" s="64" t="s">
        <v>35</v>
      </c>
      <c r="B18" s="209">
        <v>3875</v>
      </c>
      <c r="C18" s="29">
        <v>3917</v>
      </c>
      <c r="D18" s="29">
        <v>3922</v>
      </c>
      <c r="E18" s="29">
        <v>3921</v>
      </c>
      <c r="F18" s="29">
        <v>3904</v>
      </c>
      <c r="G18" s="29">
        <v>3900</v>
      </c>
      <c r="H18" s="29">
        <v>3865</v>
      </c>
      <c r="I18" s="29">
        <v>3715</v>
      </c>
      <c r="J18" s="29">
        <v>3673</v>
      </c>
      <c r="K18" s="29">
        <v>3996</v>
      </c>
      <c r="L18" s="29">
        <v>3791</v>
      </c>
      <c r="M18" s="29">
        <v>3658</v>
      </c>
      <c r="N18" s="210">
        <v>3834</v>
      </c>
    </row>
    <row r="19" spans="1:15" x14ac:dyDescent="0.25">
      <c r="A19" s="65" t="s">
        <v>34</v>
      </c>
      <c r="B19" s="209">
        <v>2255</v>
      </c>
      <c r="C19" s="29">
        <v>2229</v>
      </c>
      <c r="D19" s="29">
        <v>2245</v>
      </c>
      <c r="E19" s="29">
        <v>2229</v>
      </c>
      <c r="F19" s="29">
        <v>2264</v>
      </c>
      <c r="G19" s="29">
        <v>2286</v>
      </c>
      <c r="H19" s="29">
        <v>2292</v>
      </c>
      <c r="I19" s="29">
        <v>2225</v>
      </c>
      <c r="J19" s="29">
        <v>2194</v>
      </c>
      <c r="K19" s="29">
        <v>2533</v>
      </c>
      <c r="L19" s="29">
        <v>2266</v>
      </c>
      <c r="M19" s="29">
        <v>2224</v>
      </c>
      <c r="N19" s="210">
        <v>2260</v>
      </c>
    </row>
    <row r="20" spans="1:15" ht="14.4" x14ac:dyDescent="0.3">
      <c r="A20" s="202" t="s">
        <v>8</v>
      </c>
      <c r="B20" s="117">
        <v>559922</v>
      </c>
      <c r="C20" s="118">
        <v>589855</v>
      </c>
      <c r="D20" s="118">
        <v>590375</v>
      </c>
      <c r="E20" s="118">
        <v>591189</v>
      </c>
      <c r="F20" s="118">
        <v>594210</v>
      </c>
      <c r="G20" s="118">
        <v>594828</v>
      </c>
      <c r="H20" s="118">
        <v>592484</v>
      </c>
      <c r="I20" s="118">
        <v>576062</v>
      </c>
      <c r="J20" s="118">
        <v>586432</v>
      </c>
      <c r="K20" s="118">
        <v>597598</v>
      </c>
      <c r="L20" s="118">
        <v>589441</v>
      </c>
      <c r="M20" s="118">
        <v>546963</v>
      </c>
      <c r="N20" s="119">
        <v>583675</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11" t="s">
        <v>42</v>
      </c>
      <c r="B23" s="211"/>
      <c r="C23" s="211"/>
      <c r="D23" s="211"/>
      <c r="E23" s="211"/>
      <c r="F23" s="211"/>
      <c r="G23" s="211"/>
      <c r="H23" s="211"/>
      <c r="I23" s="211"/>
      <c r="J23" s="211"/>
      <c r="K23" s="211"/>
      <c r="L23" s="211"/>
      <c r="M23" s="211"/>
      <c r="N23" s="211"/>
    </row>
    <row r="24" spans="1:15" x14ac:dyDescent="0.25">
      <c r="A24" s="9"/>
      <c r="B24" s="9"/>
      <c r="C24" s="9"/>
      <c r="D24" s="9"/>
      <c r="E24" s="9"/>
      <c r="F24" s="9"/>
      <c r="G24" s="9"/>
      <c r="H24" s="9"/>
      <c r="I24" s="9"/>
      <c r="J24" s="9"/>
      <c r="K24" s="9"/>
    </row>
    <row r="25" spans="1:15" x14ac:dyDescent="0.25">
      <c r="A25" s="246" t="s">
        <v>41</v>
      </c>
      <c r="B25" s="243" t="s">
        <v>30</v>
      </c>
      <c r="C25" s="244"/>
      <c r="D25" s="244"/>
      <c r="E25" s="244"/>
      <c r="F25" s="244"/>
      <c r="G25" s="244"/>
      <c r="H25" s="244"/>
      <c r="I25" s="244"/>
      <c r="J25" s="244"/>
      <c r="K25" s="244"/>
      <c r="L25" s="244"/>
      <c r="M25" s="244"/>
      <c r="N25" s="245"/>
    </row>
    <row r="26" spans="1:15" x14ac:dyDescent="0.25">
      <c r="A26" s="247"/>
      <c r="B26" s="21" t="s">
        <v>2324</v>
      </c>
      <c r="C26" s="22" t="s">
        <v>2325</v>
      </c>
      <c r="D26" s="22" t="s">
        <v>2326</v>
      </c>
      <c r="E26" s="22" t="s">
        <v>2327</v>
      </c>
      <c r="F26" s="22" t="s">
        <v>2328</v>
      </c>
      <c r="G26" s="22" t="s">
        <v>2329</v>
      </c>
      <c r="H26" s="22" t="s">
        <v>2330</v>
      </c>
      <c r="I26" s="22" t="s">
        <v>2331</v>
      </c>
      <c r="J26" s="22" t="s">
        <v>2332</v>
      </c>
      <c r="K26" s="22" t="s">
        <v>2333</v>
      </c>
      <c r="L26" s="22" t="s">
        <v>2334</v>
      </c>
      <c r="M26" s="22" t="s">
        <v>2336</v>
      </c>
      <c r="N26" s="51" t="s">
        <v>2338</v>
      </c>
    </row>
    <row r="27" spans="1:15" x14ac:dyDescent="0.25">
      <c r="A27" s="24" t="s">
        <v>43</v>
      </c>
      <c r="B27" s="39">
        <v>925781</v>
      </c>
      <c r="C27" s="40">
        <v>908738</v>
      </c>
      <c r="D27" s="40">
        <v>1009141</v>
      </c>
      <c r="E27" s="40">
        <v>992688</v>
      </c>
      <c r="F27" s="40">
        <v>911241</v>
      </c>
      <c r="G27" s="40">
        <v>950163</v>
      </c>
      <c r="H27" s="40">
        <v>865023</v>
      </c>
      <c r="I27" s="40">
        <v>723931</v>
      </c>
      <c r="J27" s="40">
        <v>1355843</v>
      </c>
      <c r="K27" s="40">
        <v>1263813</v>
      </c>
      <c r="L27" s="40">
        <v>934592</v>
      </c>
      <c r="M27" s="40">
        <v>817848</v>
      </c>
      <c r="N27" s="41">
        <v>868427</v>
      </c>
    </row>
    <row r="28" spans="1:15" x14ac:dyDescent="0.25">
      <c r="A28" s="25" t="s">
        <v>44</v>
      </c>
      <c r="B28" s="27">
        <v>973324</v>
      </c>
      <c r="C28" s="29">
        <v>1003055</v>
      </c>
      <c r="D28" s="29">
        <v>1005394</v>
      </c>
      <c r="E28" s="29">
        <v>900541</v>
      </c>
      <c r="F28" s="29">
        <v>843969</v>
      </c>
      <c r="G28" s="29">
        <v>857600</v>
      </c>
      <c r="H28" s="29">
        <v>1021712</v>
      </c>
      <c r="I28" s="29">
        <v>1483684</v>
      </c>
      <c r="J28" s="29">
        <v>892400</v>
      </c>
      <c r="K28" s="29">
        <v>856280</v>
      </c>
      <c r="L28" s="29">
        <v>837234</v>
      </c>
      <c r="M28" s="29">
        <v>726865</v>
      </c>
      <c r="N28" s="30">
        <v>894199</v>
      </c>
    </row>
    <row r="29" spans="1:15" x14ac:dyDescent="0.25">
      <c r="A29" s="26" t="s">
        <v>45</v>
      </c>
      <c r="B29" s="28">
        <v>281888</v>
      </c>
      <c r="C29" s="31">
        <v>299300</v>
      </c>
      <c r="D29" s="31">
        <v>312998</v>
      </c>
      <c r="E29" s="31">
        <v>280094</v>
      </c>
      <c r="F29" s="31">
        <v>309292</v>
      </c>
      <c r="G29" s="31">
        <v>301014</v>
      </c>
      <c r="H29" s="31">
        <v>299630</v>
      </c>
      <c r="I29" s="31">
        <v>330891</v>
      </c>
      <c r="J29" s="31">
        <v>355199</v>
      </c>
      <c r="K29" s="31">
        <v>290878</v>
      </c>
      <c r="L29" s="31">
        <v>292779</v>
      </c>
      <c r="M29" s="31">
        <v>304320</v>
      </c>
      <c r="N29" s="32">
        <v>312149</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6" t="s">
        <v>41</v>
      </c>
      <c r="B33" s="243" t="s">
        <v>90</v>
      </c>
      <c r="C33" s="244"/>
      <c r="D33" s="244"/>
      <c r="E33" s="244"/>
      <c r="F33" s="244"/>
      <c r="G33" s="244"/>
      <c r="H33" s="244"/>
      <c r="I33" s="244"/>
      <c r="J33" s="244"/>
      <c r="K33" s="244"/>
      <c r="L33" s="244"/>
      <c r="M33" s="244"/>
      <c r="N33" s="245"/>
    </row>
    <row r="34" spans="1:28" x14ac:dyDescent="0.25">
      <c r="A34" s="247"/>
      <c r="B34" s="21" t="s">
        <v>2322</v>
      </c>
      <c r="C34" s="22" t="s">
        <v>2324</v>
      </c>
      <c r="D34" s="22" t="s">
        <v>2325</v>
      </c>
      <c r="E34" s="22" t="s">
        <v>2326</v>
      </c>
      <c r="F34" s="22" t="s">
        <v>2327</v>
      </c>
      <c r="G34" s="22" t="s">
        <v>2328</v>
      </c>
      <c r="H34" s="22" t="s">
        <v>2329</v>
      </c>
      <c r="I34" s="22" t="s">
        <v>2330</v>
      </c>
      <c r="J34" s="22" t="s">
        <v>2331</v>
      </c>
      <c r="K34" s="22" t="s">
        <v>2332</v>
      </c>
      <c r="L34" s="22" t="s">
        <v>2333</v>
      </c>
      <c r="M34" s="22" t="s">
        <v>2334</v>
      </c>
      <c r="N34" s="51" t="s">
        <v>2336</v>
      </c>
    </row>
    <row r="35" spans="1:28" x14ac:dyDescent="0.25">
      <c r="A35" s="24" t="s">
        <v>43</v>
      </c>
      <c r="B35" s="44">
        <v>-0.15727003777706977</v>
      </c>
      <c r="C35" s="45">
        <v>-1.8409321426989752E-2</v>
      </c>
      <c r="D35" s="45">
        <v>0.11048619073924497</v>
      </c>
      <c r="E35" s="45">
        <v>-1.6303965451805048E-2</v>
      </c>
      <c r="F35" s="45">
        <v>-8.2046927131183209E-2</v>
      </c>
      <c r="G35" s="45">
        <v>4.2713179060204713E-2</v>
      </c>
      <c r="H35" s="45">
        <v>-8.960567818363796E-2</v>
      </c>
      <c r="I35" s="45">
        <v>-0.16310780175787234</v>
      </c>
      <c r="J35" s="45">
        <v>0.87288981960987999</v>
      </c>
      <c r="K35" s="45">
        <v>-6.7876590431192999E-2</v>
      </c>
      <c r="L35" s="45">
        <v>-0.26049819079246694</v>
      </c>
      <c r="M35" s="45">
        <v>-0.12491440115044854</v>
      </c>
      <c r="N35" s="46">
        <v>3.3930510314875137E-2</v>
      </c>
    </row>
    <row r="36" spans="1:28" x14ac:dyDescent="0.25">
      <c r="A36" s="25" t="s">
        <v>44</v>
      </c>
      <c r="B36" s="33">
        <v>8.438207454678337E-2</v>
      </c>
      <c r="C36" s="34">
        <v>3.0545840850528704E-2</v>
      </c>
      <c r="D36" s="34">
        <v>2.3318761184581106E-3</v>
      </c>
      <c r="E36" s="34">
        <v>-0.10429045727346692</v>
      </c>
      <c r="F36" s="34">
        <v>-6.2820015968179127E-2</v>
      </c>
      <c r="G36" s="34">
        <v>1.6151067160049718E-2</v>
      </c>
      <c r="H36" s="34">
        <v>0.19136194029850745</v>
      </c>
      <c r="I36" s="34">
        <v>0.45215481466401491</v>
      </c>
      <c r="J36" s="34">
        <v>-0.39852421405097044</v>
      </c>
      <c r="K36" s="34">
        <v>-4.0475123263110716E-2</v>
      </c>
      <c r="L36" s="34">
        <v>-2.2242724342504787E-2</v>
      </c>
      <c r="M36" s="34">
        <v>-0.13182575002926303</v>
      </c>
      <c r="N36" s="35">
        <v>0.19425890639940016</v>
      </c>
    </row>
    <row r="37" spans="1:28" x14ac:dyDescent="0.25">
      <c r="A37" s="26" t="s">
        <v>45</v>
      </c>
      <c r="B37" s="36">
        <v>-3.5297499674882445E-2</v>
      </c>
      <c r="C37" s="37">
        <v>6.1769213304574869E-2</v>
      </c>
      <c r="D37" s="37">
        <v>4.5766789174741064E-2</v>
      </c>
      <c r="E37" s="37">
        <v>-0.1051252723659576</v>
      </c>
      <c r="F37" s="37">
        <v>0.10424357537112541</v>
      </c>
      <c r="G37" s="37">
        <v>-2.6764352133259187E-2</v>
      </c>
      <c r="H37" s="37">
        <v>-4.5977927936906591E-3</v>
      </c>
      <c r="I37" s="37">
        <v>0.10433200947835664</v>
      </c>
      <c r="J37" s="37">
        <v>7.3462257964102981E-2</v>
      </c>
      <c r="K37" s="37">
        <v>-0.18108440620609856</v>
      </c>
      <c r="L37" s="37">
        <v>6.5353859693754769E-3</v>
      </c>
      <c r="M37" s="37">
        <v>3.9418810775362988E-2</v>
      </c>
      <c r="N37" s="38">
        <v>1.3084910620399579E-2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6" t="s">
        <v>41</v>
      </c>
      <c r="B41" s="243" t="s">
        <v>46</v>
      </c>
      <c r="C41" s="244"/>
      <c r="D41" s="244"/>
      <c r="E41" s="244"/>
      <c r="F41" s="244"/>
      <c r="G41" s="244"/>
      <c r="H41" s="244"/>
      <c r="I41" s="244"/>
      <c r="J41" s="244"/>
      <c r="K41" s="244"/>
      <c r="L41" s="244"/>
      <c r="M41" s="244"/>
      <c r="N41" s="245"/>
    </row>
    <row r="42" spans="1:28" x14ac:dyDescent="0.25">
      <c r="A42" s="247"/>
      <c r="B42" s="21" t="s">
        <v>2324</v>
      </c>
      <c r="C42" s="22" t="s">
        <v>2325</v>
      </c>
      <c r="D42" s="22" t="s">
        <v>2326</v>
      </c>
      <c r="E42" s="22" t="s">
        <v>2327</v>
      </c>
      <c r="F42" s="22" t="s">
        <v>2328</v>
      </c>
      <c r="G42" s="22" t="s">
        <v>2329</v>
      </c>
      <c r="H42" s="22" t="s">
        <v>2330</v>
      </c>
      <c r="I42" s="22" t="s">
        <v>2331</v>
      </c>
      <c r="J42" s="22" t="s">
        <v>2332</v>
      </c>
      <c r="K42" s="22" t="s">
        <v>2333</v>
      </c>
      <c r="L42" s="22" t="s">
        <v>2334</v>
      </c>
      <c r="M42" s="22" t="s">
        <v>2336</v>
      </c>
      <c r="N42" s="51" t="s">
        <v>2338</v>
      </c>
      <c r="O42" s="80"/>
      <c r="P42" s="81"/>
      <c r="Q42" s="81"/>
      <c r="R42" s="81"/>
      <c r="S42" s="81"/>
      <c r="T42" s="81"/>
      <c r="U42" s="81"/>
      <c r="V42" s="81"/>
      <c r="W42" s="81"/>
      <c r="X42" s="81"/>
      <c r="Y42" s="81"/>
      <c r="Z42" s="81"/>
      <c r="AA42" s="81"/>
      <c r="AB42" s="81"/>
    </row>
    <row r="43" spans="1:28" x14ac:dyDescent="0.25">
      <c r="A43" s="24" t="s">
        <v>43</v>
      </c>
      <c r="B43" s="44">
        <v>-0.15727003777706977</v>
      </c>
      <c r="C43" s="45">
        <v>-1.8409321426989752E-2</v>
      </c>
      <c r="D43" s="45">
        <v>0.11048619073924497</v>
      </c>
      <c r="E43" s="45">
        <v>-1.6303965451805048E-2</v>
      </c>
      <c r="F43" s="45">
        <v>-8.2046927131183209E-2</v>
      </c>
      <c r="G43" s="45">
        <v>4.2713179060204713E-2</v>
      </c>
      <c r="H43" s="45">
        <v>-8.960567818363796E-2</v>
      </c>
      <c r="I43" s="45">
        <v>-0.16310780175787234</v>
      </c>
      <c r="J43" s="45">
        <v>0.87288981960987999</v>
      </c>
      <c r="K43" s="45">
        <v>-6.7876590431192999E-2</v>
      </c>
      <c r="L43" s="45">
        <v>-0.26049819079246694</v>
      </c>
      <c r="M43" s="195">
        <v>-0.12491440115044854</v>
      </c>
      <c r="N43" s="46">
        <v>6.1844010133912414E-2</v>
      </c>
      <c r="O43" s="29"/>
      <c r="P43" s="29"/>
      <c r="Q43" s="29"/>
      <c r="R43" s="29"/>
      <c r="S43" s="29"/>
      <c r="T43" s="29"/>
      <c r="U43" s="29"/>
      <c r="V43" s="29"/>
      <c r="W43" s="29"/>
      <c r="X43" s="29"/>
      <c r="Y43" s="29"/>
      <c r="Z43" s="29"/>
      <c r="AA43" s="29"/>
      <c r="AB43" s="29"/>
    </row>
    <row r="44" spans="1:28" x14ac:dyDescent="0.25">
      <c r="A44" s="25" t="s">
        <v>44</v>
      </c>
      <c r="B44" s="33">
        <v>8.438207454678337E-2</v>
      </c>
      <c r="C44" s="34">
        <v>3.0545840850528704E-2</v>
      </c>
      <c r="D44" s="34">
        <v>2.3318761184581106E-3</v>
      </c>
      <c r="E44" s="34">
        <v>-0.10429045727346692</v>
      </c>
      <c r="F44" s="34">
        <v>-6.2820015968179127E-2</v>
      </c>
      <c r="G44" s="34">
        <v>1.6151067160049718E-2</v>
      </c>
      <c r="H44" s="34">
        <v>0.19136194029850745</v>
      </c>
      <c r="I44" s="34">
        <v>0.45215481466401491</v>
      </c>
      <c r="J44" s="34">
        <v>-0.39852421405097044</v>
      </c>
      <c r="K44" s="34">
        <v>-4.0475123263110716E-2</v>
      </c>
      <c r="L44" s="34">
        <v>-2.2242724342504787E-2</v>
      </c>
      <c r="M44" s="196">
        <v>-0.13182575002926303</v>
      </c>
      <c r="N44" s="35">
        <v>0.23021331333879055</v>
      </c>
      <c r="O44" s="29"/>
      <c r="P44" s="29"/>
      <c r="Q44" s="29"/>
      <c r="R44" s="29"/>
      <c r="S44" s="29"/>
      <c r="T44" s="29"/>
      <c r="U44" s="29"/>
      <c r="V44" s="29"/>
      <c r="W44" s="29"/>
      <c r="X44" s="29"/>
      <c r="Y44" s="29"/>
      <c r="Z44" s="29"/>
      <c r="AA44" s="29"/>
      <c r="AB44" s="29"/>
    </row>
    <row r="45" spans="1:28" x14ac:dyDescent="0.25">
      <c r="A45" s="26" t="s">
        <v>45</v>
      </c>
      <c r="B45" s="36">
        <v>-3.5297499674882445E-2</v>
      </c>
      <c r="C45" s="37">
        <v>6.1769213304574869E-2</v>
      </c>
      <c r="D45" s="37">
        <v>4.5766789174741064E-2</v>
      </c>
      <c r="E45" s="37">
        <v>-0.1051252723659576</v>
      </c>
      <c r="F45" s="37">
        <v>0.10424357537112541</v>
      </c>
      <c r="G45" s="37">
        <v>-2.6764352133259187E-2</v>
      </c>
      <c r="H45" s="37">
        <v>-4.5977927936906591E-3</v>
      </c>
      <c r="I45" s="37">
        <v>0.10433200947835664</v>
      </c>
      <c r="J45" s="37">
        <v>7.3462257964102981E-2</v>
      </c>
      <c r="K45" s="37">
        <v>-0.18108440620609856</v>
      </c>
      <c r="L45" s="37">
        <v>6.5353859693754769E-3</v>
      </c>
      <c r="M45" s="197">
        <v>3.9418810775362988E-2</v>
      </c>
      <c r="N45" s="38">
        <v>2.5726209253417457E-2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42" t="s">
        <v>21</v>
      </c>
      <c r="B49" s="242"/>
      <c r="C49" s="242"/>
      <c r="D49" s="242"/>
      <c r="E49" s="242"/>
      <c r="F49" s="242"/>
      <c r="G49" s="242"/>
      <c r="H49" s="242"/>
      <c r="I49" s="242"/>
      <c r="J49" s="242"/>
      <c r="K49" s="242"/>
      <c r="L49" s="242"/>
      <c r="M49" s="242"/>
      <c r="N49" s="242"/>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2324</v>
      </c>
      <c r="C52" s="156" t="s">
        <v>2336</v>
      </c>
      <c r="D52" s="157" t="s">
        <v>2338</v>
      </c>
      <c r="E52" s="70" t="str">
        <f>"Particip. % en el total "&amp;D52</f>
        <v>Particip. % en el total jun-25</v>
      </c>
      <c r="F52" s="153" t="str">
        <f>"Δ% "&amp;D52&amp;" - "&amp;C52</f>
        <v>Δ% jun-25 - may-25</v>
      </c>
      <c r="G52" s="10" t="s">
        <v>1205</v>
      </c>
      <c r="H52" s="73" t="str">
        <f>"Δ% Anual "&amp;D52</f>
        <v>Δ% Anual jun-25</v>
      </c>
      <c r="I52" s="10" t="s">
        <v>1205</v>
      </c>
    </row>
    <row r="53" spans="1:14" ht="14.4" x14ac:dyDescent="0.3">
      <c r="A53" s="154" t="s">
        <v>62</v>
      </c>
      <c r="B53" s="39">
        <v>1514984</v>
      </c>
      <c r="C53" s="40">
        <v>1542486</v>
      </c>
      <c r="D53" s="41">
        <v>1536330</v>
      </c>
      <c r="E53" s="121">
        <f t="shared" ref="E53:E74" si="0">D53/$D$75</f>
        <v>0.16647745121421706</v>
      </c>
      <c r="F53" s="122">
        <f t="shared" ref="F53:F73" si="1">(D53-C53)/C53</f>
        <v>-3.990960047611453E-3</v>
      </c>
      <c r="G53" s="121">
        <f t="shared" ref="G53:G74" si="2">(D53-C53)/$C$75</f>
        <v>-6.6457685530134445E-4</v>
      </c>
      <c r="H53" s="122">
        <f t="shared" ref="H53:H73" si="3">(D53-B53)/B53</f>
        <v>1.4089917781309901E-2</v>
      </c>
      <c r="I53" s="121">
        <f t="shared" ref="I53:I74" si="4">(D53-B53)/$B$75</f>
        <v>2.3074885820068645E-3</v>
      </c>
      <c r="J53"/>
      <c r="K53"/>
      <c r="L53"/>
    </row>
    <row r="54" spans="1:14" ht="14.4" x14ac:dyDescent="0.3">
      <c r="A54" s="154" t="s">
        <v>101</v>
      </c>
      <c r="B54" s="27">
        <v>1247663</v>
      </c>
      <c r="C54" s="29">
        <v>1232421</v>
      </c>
      <c r="D54" s="30">
        <v>1228688</v>
      </c>
      <c r="E54" s="121">
        <f t="shared" si="0"/>
        <v>0.13314121743212326</v>
      </c>
      <c r="F54" s="122">
        <f t="shared" si="1"/>
        <v>-3.0289973961819864E-3</v>
      </c>
      <c r="G54" s="121">
        <f t="shared" si="2"/>
        <v>-4.0299957778426235E-4</v>
      </c>
      <c r="H54" s="122">
        <f t="shared" si="3"/>
        <v>-1.520843368762238E-2</v>
      </c>
      <c r="I54" s="121">
        <f t="shared" si="4"/>
        <v>-2.0511850390508876E-3</v>
      </c>
      <c r="J54"/>
      <c r="K54"/>
      <c r="L54"/>
    </row>
    <row r="55" spans="1:14" ht="14.4" x14ac:dyDescent="0.3">
      <c r="A55" s="154" t="s">
        <v>102</v>
      </c>
      <c r="B55" s="27">
        <v>1188826</v>
      </c>
      <c r="C55" s="29">
        <v>1179121</v>
      </c>
      <c r="D55" s="30">
        <v>1182242</v>
      </c>
      <c r="E55" s="121">
        <f t="shared" si="0"/>
        <v>0.12810830672993329</v>
      </c>
      <c r="F55" s="122">
        <f t="shared" si="1"/>
        <v>2.6468869607105634E-3</v>
      </c>
      <c r="G55" s="121">
        <f t="shared" si="2"/>
        <v>3.3693053368997664E-4</v>
      </c>
      <c r="H55" s="122">
        <f t="shared" si="3"/>
        <v>-5.5382368824369588E-3</v>
      </c>
      <c r="I55" s="121">
        <f t="shared" si="4"/>
        <v>-7.1172607626408672E-4</v>
      </c>
      <c r="J55"/>
      <c r="K55"/>
      <c r="L55"/>
    </row>
    <row r="56" spans="1:14" ht="14.4" x14ac:dyDescent="0.3">
      <c r="A56" s="154" t="s">
        <v>11</v>
      </c>
      <c r="B56" s="27">
        <v>965010</v>
      </c>
      <c r="C56" s="29">
        <v>996555</v>
      </c>
      <c r="D56" s="30">
        <v>991081</v>
      </c>
      <c r="E56" s="121">
        <f t="shared" si="0"/>
        <v>0.10739400963779752</v>
      </c>
      <c r="F56" s="122">
        <f t="shared" si="1"/>
        <v>-5.4929231201489128E-3</v>
      </c>
      <c r="G56" s="121">
        <f t="shared" si="2"/>
        <v>-5.9095089439888885E-4</v>
      </c>
      <c r="H56" s="122">
        <f t="shared" si="3"/>
        <v>2.7016300349219178E-2</v>
      </c>
      <c r="I56" s="121">
        <f t="shared" si="4"/>
        <v>2.8182579790827769E-3</v>
      </c>
      <c r="J56"/>
      <c r="K56"/>
      <c r="L56"/>
    </row>
    <row r="57" spans="1:14" ht="14.4" x14ac:dyDescent="0.3">
      <c r="A57" s="154" t="s">
        <v>10</v>
      </c>
      <c r="B57" s="27">
        <v>778008</v>
      </c>
      <c r="C57" s="29">
        <v>757125</v>
      </c>
      <c r="D57" s="30">
        <v>744418</v>
      </c>
      <c r="E57" s="121">
        <f>D57/$D$75</f>
        <v>8.0665489366207155E-2</v>
      </c>
      <c r="F57" s="122">
        <f t="shared" si="1"/>
        <v>-1.6783226019481592E-2</v>
      </c>
      <c r="G57" s="121">
        <f t="shared" si="2"/>
        <v>-1.3717963125916479E-3</v>
      </c>
      <c r="H57" s="122">
        <f t="shared" si="3"/>
        <v>-4.3174363245622155E-2</v>
      </c>
      <c r="I57" s="121">
        <f>(D57-B57)/$B$75</f>
        <v>-3.6310569413290812E-3</v>
      </c>
      <c r="J57"/>
      <c r="K57"/>
      <c r="L57"/>
    </row>
    <row r="58" spans="1:14" ht="14.4" x14ac:dyDescent="0.3">
      <c r="A58" s="154" t="s">
        <v>13</v>
      </c>
      <c r="B58" s="27">
        <v>551558</v>
      </c>
      <c r="C58" s="29">
        <v>565363</v>
      </c>
      <c r="D58" s="30">
        <v>566916</v>
      </c>
      <c r="E58" s="121">
        <f t="shared" si="0"/>
        <v>6.1431288025723042E-2</v>
      </c>
      <c r="F58" s="122">
        <f t="shared" si="1"/>
        <v>2.7469077389217192E-3</v>
      </c>
      <c r="G58" s="121">
        <f t="shared" si="2"/>
        <v>1.676555971869701E-4</v>
      </c>
      <c r="H58" s="122">
        <f t="shared" si="3"/>
        <v>2.7844759753280705E-2</v>
      </c>
      <c r="I58" s="121">
        <f t="shared" si="4"/>
        <v>1.6601897143474853E-3</v>
      </c>
      <c r="J58"/>
      <c r="K58"/>
      <c r="L58"/>
    </row>
    <row r="59" spans="1:14" ht="14.4" x14ac:dyDescent="0.3">
      <c r="A59" s="154" t="s">
        <v>15</v>
      </c>
      <c r="B59" s="27">
        <v>484152</v>
      </c>
      <c r="C59" s="29">
        <v>477298</v>
      </c>
      <c r="D59" s="30">
        <v>471782</v>
      </c>
      <c r="E59" s="121">
        <f t="shared" si="0"/>
        <v>5.1122522432514993E-2</v>
      </c>
      <c r="F59" s="122">
        <f t="shared" si="1"/>
        <v>-1.1556721377420396E-2</v>
      </c>
      <c r="G59" s="121">
        <f t="shared" si="2"/>
        <v>-5.9548504448379076E-4</v>
      </c>
      <c r="H59" s="122">
        <f t="shared" si="3"/>
        <v>-2.5549827326955172E-2</v>
      </c>
      <c r="I59" s="121">
        <f t="shared" si="4"/>
        <v>-1.3371888765775749E-3</v>
      </c>
      <c r="J59"/>
      <c r="K59"/>
      <c r="L59"/>
    </row>
    <row r="60" spans="1:14" ht="14.4" x14ac:dyDescent="0.3">
      <c r="A60" s="154" t="s">
        <v>1198</v>
      </c>
      <c r="B60" s="27">
        <v>397933</v>
      </c>
      <c r="C60" s="29">
        <v>405207</v>
      </c>
      <c r="D60" s="30">
        <v>399124</v>
      </c>
      <c r="E60" s="121">
        <f t="shared" si="0"/>
        <v>4.3249266914284802E-2</v>
      </c>
      <c r="F60" s="122">
        <f t="shared" si="1"/>
        <v>-1.5012080245405434E-2</v>
      </c>
      <c r="G60" s="121">
        <f t="shared" si="2"/>
        <v>-6.5669607062996728E-4</v>
      </c>
      <c r="H60" s="122">
        <f t="shared" si="3"/>
        <v>2.9929661525935269E-3</v>
      </c>
      <c r="I60" s="121">
        <f t="shared" si="4"/>
        <v>1.2874631786611896E-4</v>
      </c>
      <c r="J60"/>
      <c r="K60"/>
      <c r="L60"/>
    </row>
    <row r="61" spans="1:14" ht="14.4" x14ac:dyDescent="0.3">
      <c r="A61" s="154" t="s">
        <v>64</v>
      </c>
      <c r="B61" s="27">
        <v>384669</v>
      </c>
      <c r="C61" s="29">
        <v>392401</v>
      </c>
      <c r="D61" s="30">
        <v>393698</v>
      </c>
      <c r="E61" s="121">
        <f t="shared" si="0"/>
        <v>4.2661302967549178E-2</v>
      </c>
      <c r="F61" s="122">
        <f t="shared" si="1"/>
        <v>3.3052922902846835E-3</v>
      </c>
      <c r="G61" s="121">
        <f t="shared" si="2"/>
        <v>1.4001887285994863E-4</v>
      </c>
      <c r="H61" s="122">
        <f t="shared" si="3"/>
        <v>2.3472127985358842E-2</v>
      </c>
      <c r="I61" s="121">
        <f t="shared" si="4"/>
        <v>9.7602897062400347E-4</v>
      </c>
      <c r="J61"/>
      <c r="K61"/>
      <c r="L61"/>
    </row>
    <row r="62" spans="1:14" ht="14.4" x14ac:dyDescent="0.3">
      <c r="A62" s="154" t="s">
        <v>19</v>
      </c>
      <c r="B62" s="27">
        <v>298822</v>
      </c>
      <c r="C62" s="29">
        <v>292787</v>
      </c>
      <c r="D62" s="30">
        <v>295534</v>
      </c>
      <c r="E62" s="121">
        <f t="shared" si="0"/>
        <v>3.2024205129849985E-2</v>
      </c>
      <c r="F62" s="122">
        <f t="shared" si="1"/>
        <v>9.3822471626130947E-3</v>
      </c>
      <c r="G62" s="121">
        <f t="shared" si="2"/>
        <v>2.9655500674346868E-4</v>
      </c>
      <c r="H62" s="122">
        <f t="shared" si="3"/>
        <v>-1.1003205921920074E-2</v>
      </c>
      <c r="I62" s="121">
        <f t="shared" si="4"/>
        <v>-3.5543064075885738E-4</v>
      </c>
      <c r="J62"/>
      <c r="K62"/>
      <c r="L62"/>
    </row>
    <row r="63" spans="1:14" ht="14.4" x14ac:dyDescent="0.3">
      <c r="A63" s="154" t="s">
        <v>12</v>
      </c>
      <c r="B63" s="27">
        <v>291861</v>
      </c>
      <c r="C63" s="29">
        <v>291802</v>
      </c>
      <c r="D63" s="30">
        <v>285799</v>
      </c>
      <c r="E63" s="121">
        <f t="shared" si="0"/>
        <v>3.0969315888885868E-2</v>
      </c>
      <c r="F63" s="122">
        <f t="shared" si="1"/>
        <v>-2.0572168799391367E-2</v>
      </c>
      <c r="G63" s="121">
        <f t="shared" si="2"/>
        <v>-6.4805959427777303E-4</v>
      </c>
      <c r="H63" s="122">
        <f t="shared" si="3"/>
        <v>-2.0770161138350104E-2</v>
      </c>
      <c r="I63" s="121">
        <f t="shared" si="4"/>
        <v>-6.5529821906331915E-4</v>
      </c>
      <c r="J63"/>
      <c r="K63"/>
      <c r="L63"/>
    </row>
    <row r="64" spans="1:14" ht="14.4" x14ac:dyDescent="0.3">
      <c r="A64" s="154" t="s">
        <v>14</v>
      </c>
      <c r="B64" s="27">
        <v>276974</v>
      </c>
      <c r="C64" s="29">
        <v>290052</v>
      </c>
      <c r="D64" s="30">
        <v>284388</v>
      </c>
      <c r="E64" s="121">
        <f t="shared" si="0"/>
        <v>3.0816419256220189E-2</v>
      </c>
      <c r="F64" s="122">
        <f t="shared" si="1"/>
        <v>-1.9527532994083819E-2</v>
      </c>
      <c r="G64" s="121">
        <f t="shared" si="2"/>
        <v>-6.1146252573535012E-4</v>
      </c>
      <c r="H64" s="122">
        <f t="shared" si="3"/>
        <v>2.6767855466578089E-2</v>
      </c>
      <c r="I64" s="121">
        <f t="shared" si="4"/>
        <v>8.01448531200173E-4</v>
      </c>
      <c r="J64"/>
      <c r="K64"/>
      <c r="L64"/>
    </row>
    <row r="65" spans="1:14" ht="14.4" x14ac:dyDescent="0.3">
      <c r="A65" s="154" t="s">
        <v>63</v>
      </c>
      <c r="B65" s="27">
        <v>229201</v>
      </c>
      <c r="C65" s="29">
        <v>222101</v>
      </c>
      <c r="D65" s="30">
        <v>226196</v>
      </c>
      <c r="E65" s="121">
        <f t="shared" si="0"/>
        <v>2.4510706394362567E-2</v>
      </c>
      <c r="F65" s="122">
        <f t="shared" si="1"/>
        <v>1.843755768771865E-2</v>
      </c>
      <c r="G65" s="121">
        <f t="shared" si="2"/>
        <v>4.4207963327794111E-4</v>
      </c>
      <c r="H65" s="122">
        <f t="shared" si="3"/>
        <v>-1.3110763042046064E-2</v>
      </c>
      <c r="I65" s="121">
        <f t="shared" si="4"/>
        <v>-3.2483852660595089E-4</v>
      </c>
      <c r="J65"/>
      <c r="K65"/>
      <c r="L65"/>
    </row>
    <row r="66" spans="1:14" ht="14.4" x14ac:dyDescent="0.3">
      <c r="A66" s="154" t="s">
        <v>17</v>
      </c>
      <c r="B66" s="27">
        <v>220933</v>
      </c>
      <c r="C66" s="29">
        <v>208743</v>
      </c>
      <c r="D66" s="30">
        <v>212225</v>
      </c>
      <c r="E66" s="121">
        <f t="shared" si="0"/>
        <v>2.299680217397123E-2</v>
      </c>
      <c r="F66" s="122">
        <f t="shared" si="1"/>
        <v>1.6680798877088093E-2</v>
      </c>
      <c r="G66" s="121">
        <f t="shared" si="2"/>
        <v>3.75902633229253E-4</v>
      </c>
      <c r="H66" s="122">
        <f t="shared" si="3"/>
        <v>-3.9414664174206658E-2</v>
      </c>
      <c r="I66" s="121">
        <f t="shared" si="4"/>
        <v>-9.4132908142583035E-4</v>
      </c>
      <c r="J66"/>
      <c r="K66"/>
      <c r="L66"/>
    </row>
    <row r="67" spans="1:14" ht="14.4" x14ac:dyDescent="0.3">
      <c r="A67" s="154" t="s">
        <v>16</v>
      </c>
      <c r="B67" s="27">
        <v>108045</v>
      </c>
      <c r="C67" s="29">
        <v>107948</v>
      </c>
      <c r="D67" s="30">
        <v>105727</v>
      </c>
      <c r="E67" s="121">
        <f t="shared" si="0"/>
        <v>1.1456628123206296E-2</v>
      </c>
      <c r="F67" s="122">
        <f t="shared" si="1"/>
        <v>-2.0574721162040982E-2</v>
      </c>
      <c r="G67" s="121">
        <f t="shared" si="2"/>
        <v>-2.3977017472779177E-4</v>
      </c>
      <c r="H67" s="122">
        <f t="shared" si="3"/>
        <v>-2.1454023786385303E-2</v>
      </c>
      <c r="I67" s="121">
        <f t="shared" si="4"/>
        <v>-2.505742777612626E-4</v>
      </c>
      <c r="J67"/>
      <c r="K67"/>
      <c r="L67"/>
    </row>
    <row r="68" spans="1:14" ht="14.4" x14ac:dyDescent="0.3">
      <c r="A68" s="154" t="s">
        <v>61</v>
      </c>
      <c r="B68" s="27">
        <v>99067</v>
      </c>
      <c r="C68" s="29">
        <v>95151</v>
      </c>
      <c r="D68" s="30">
        <v>94367</v>
      </c>
      <c r="E68" s="121">
        <f t="shared" si="0"/>
        <v>1.0225653107556333E-2</v>
      </c>
      <c r="F68" s="122">
        <f t="shared" si="1"/>
        <v>-8.2395350548076212E-3</v>
      </c>
      <c r="G68" s="121">
        <f t="shared" si="2"/>
        <v>-8.4637468251503255E-5</v>
      </c>
      <c r="H68" s="122">
        <f t="shared" si="3"/>
        <v>-4.7442639829610264E-2</v>
      </c>
      <c r="I68" s="121">
        <f t="shared" si="4"/>
        <v>-5.0806691349350051E-4</v>
      </c>
      <c r="J68"/>
      <c r="K68"/>
      <c r="L68"/>
    </row>
    <row r="69" spans="1:14" ht="14.4" x14ac:dyDescent="0.3">
      <c r="A69" s="154" t="s">
        <v>18</v>
      </c>
      <c r="B69" s="27">
        <v>81207</v>
      </c>
      <c r="C69" s="29">
        <v>83578</v>
      </c>
      <c r="D69" s="30">
        <v>84078</v>
      </c>
      <c r="E69" s="121">
        <f t="shared" si="0"/>
        <v>9.1107321624839342E-3</v>
      </c>
      <c r="F69" s="122">
        <f t="shared" si="1"/>
        <v>5.9824355691689198E-3</v>
      </c>
      <c r="G69" s="121">
        <f t="shared" si="2"/>
        <v>5.3977977201213816E-5</v>
      </c>
      <c r="H69" s="122">
        <f t="shared" si="3"/>
        <v>3.5354095090324729E-2</v>
      </c>
      <c r="I69" s="121">
        <f t="shared" si="4"/>
        <v>3.103532146042213E-4</v>
      </c>
      <c r="J69"/>
      <c r="K69"/>
      <c r="L69"/>
    </row>
    <row r="70" spans="1:14" ht="14.4" x14ac:dyDescent="0.3">
      <c r="A70" s="154" t="s">
        <v>65</v>
      </c>
      <c r="B70" s="27">
        <v>59986</v>
      </c>
      <c r="C70" s="29">
        <v>61756</v>
      </c>
      <c r="D70" s="30">
        <v>61388</v>
      </c>
      <c r="E70" s="121">
        <f t="shared" si="0"/>
        <v>6.6520329454859027E-3</v>
      </c>
      <c r="F70" s="122">
        <f t="shared" si="1"/>
        <v>-5.9589351641945723E-3</v>
      </c>
      <c r="G70" s="121">
        <f t="shared" si="2"/>
        <v>-3.9727791220093364E-5</v>
      </c>
      <c r="H70" s="122">
        <f t="shared" si="3"/>
        <v>2.3372120161370986E-2</v>
      </c>
      <c r="I70" s="121">
        <f t="shared" si="4"/>
        <v>1.5155527930167824E-4</v>
      </c>
      <c r="J70"/>
      <c r="K70"/>
      <c r="L70"/>
    </row>
    <row r="71" spans="1:14" ht="14.4" x14ac:dyDescent="0.3">
      <c r="A71" s="154" t="s">
        <v>1199</v>
      </c>
      <c r="B71" s="27">
        <v>44214</v>
      </c>
      <c r="C71" s="29">
        <v>34369</v>
      </c>
      <c r="D71" s="30">
        <v>36907</v>
      </c>
      <c r="E71" s="121">
        <f t="shared" si="0"/>
        <v>3.9992601146648888E-3</v>
      </c>
      <c r="F71" s="122">
        <f t="shared" si="1"/>
        <v>7.3845616689458521E-2</v>
      </c>
      <c r="G71" s="121">
        <f t="shared" si="2"/>
        <v>2.739922122733613E-4</v>
      </c>
      <c r="H71" s="122">
        <f t="shared" si="3"/>
        <v>-0.16526439589270367</v>
      </c>
      <c r="I71" s="121">
        <f t="shared" si="4"/>
        <v>-7.8988190146744863E-4</v>
      </c>
      <c r="J71"/>
      <c r="K71"/>
      <c r="L71"/>
    </row>
    <row r="72" spans="1:14" ht="14.4" x14ac:dyDescent="0.3">
      <c r="A72" s="154" t="s">
        <v>67</v>
      </c>
      <c r="B72" s="27">
        <v>18633</v>
      </c>
      <c r="C72" s="29">
        <v>18977</v>
      </c>
      <c r="D72" s="30">
        <v>19419</v>
      </c>
      <c r="E72" s="121">
        <f t="shared" si="0"/>
        <v>2.1042520976150185E-3</v>
      </c>
      <c r="F72" s="122">
        <f t="shared" si="1"/>
        <v>2.3291352690098539E-2</v>
      </c>
      <c r="G72" s="121">
        <f t="shared" si="2"/>
        <v>4.7716531845873008E-5</v>
      </c>
      <c r="H72" s="122">
        <f t="shared" si="3"/>
        <v>4.2183223313476091E-2</v>
      </c>
      <c r="I72" s="121">
        <f t="shared" si="4"/>
        <v>8.4966083831040728E-5</v>
      </c>
      <c r="J72"/>
      <c r="K72"/>
      <c r="L72"/>
    </row>
    <row r="73" spans="1:14" ht="14.4" x14ac:dyDescent="0.3">
      <c r="A73" s="154" t="s">
        <v>66</v>
      </c>
      <c r="B73" s="27">
        <v>9004</v>
      </c>
      <c r="C73" s="29">
        <v>7796</v>
      </c>
      <c r="D73" s="30">
        <v>8150</v>
      </c>
      <c r="E73" s="121">
        <f t="shared" si="0"/>
        <v>8.8313788534746384E-4</v>
      </c>
      <c r="F73" s="122">
        <f t="shared" si="1"/>
        <v>4.5407901487942534E-2</v>
      </c>
      <c r="G73" s="121">
        <f t="shared" si="2"/>
        <v>3.8216407858459382E-5</v>
      </c>
      <c r="H73" s="122">
        <f t="shared" si="3"/>
        <v>-9.4846734784540199E-2</v>
      </c>
      <c r="I73" s="121">
        <f t="shared" si="4"/>
        <v>-9.2316839175202013E-5</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9250750</v>
      </c>
      <c r="C75" s="139">
        <v>9263037</v>
      </c>
      <c r="D75" s="140">
        <v>9228457</v>
      </c>
      <c r="E75" s="123">
        <v>1</v>
      </c>
      <c r="F75" s="124">
        <f>(D75-C75)/C75</f>
        <v>-3.7331169032359473E-3</v>
      </c>
      <c r="G75" s="123">
        <f>(D75-C75)/$C$58</f>
        <v>-6.1164243149976212E-2</v>
      </c>
      <c r="H75" s="124">
        <f>(D75-B75)/B75</f>
        <v>-2.40985866010864E-3</v>
      </c>
      <c r="I75" s="123">
        <f>(D75-B75)/$B$58</f>
        <v>-4.0418233440544786E-2</v>
      </c>
      <c r="K75" s="49"/>
    </row>
    <row r="76" spans="1:14" x14ac:dyDescent="0.25">
      <c r="A76" s="12"/>
      <c r="B76" s="13"/>
      <c r="C76" s="13"/>
      <c r="D76" s="13"/>
      <c r="E76" s="13"/>
      <c r="F76" s="14"/>
      <c r="G76" s="14"/>
      <c r="H76" s="14"/>
      <c r="I76" s="14"/>
      <c r="J76" s="14"/>
      <c r="K76" s="9"/>
    </row>
    <row r="78" spans="1:14" ht="14.4" customHeight="1" x14ac:dyDescent="0.25"/>
    <row r="79" spans="1:14" x14ac:dyDescent="0.25">
      <c r="A79" s="242" t="s">
        <v>47</v>
      </c>
      <c r="B79" s="242"/>
      <c r="C79" s="242"/>
      <c r="D79" s="242"/>
      <c r="E79" s="242"/>
      <c r="F79" s="242"/>
      <c r="G79" s="242"/>
      <c r="H79" s="242"/>
      <c r="I79" s="242"/>
      <c r="J79" s="242"/>
      <c r="K79" s="242"/>
      <c r="L79" s="242"/>
      <c r="M79" s="242"/>
      <c r="N79" s="242"/>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2324</v>
      </c>
      <c r="C82" s="72" t="s">
        <v>2336</v>
      </c>
      <c r="D82" s="72" t="s">
        <v>2338</v>
      </c>
      <c r="E82" s="69" t="s">
        <v>49</v>
      </c>
      <c r="F82" s="201" t="s">
        <v>50</v>
      </c>
    </row>
    <row r="83" spans="1:16" x14ac:dyDescent="0.25">
      <c r="A83" s="23" t="e" vm="1">
        <v>#VALUE!</v>
      </c>
      <c r="B83" s="29">
        <v>12621</v>
      </c>
      <c r="C83" s="29">
        <v>11706</v>
      </c>
      <c r="D83" s="29">
        <v>11305</v>
      </c>
      <c r="E83" s="33">
        <f>(D83-C83)/C83</f>
        <v>-3.4255937126260037E-2</v>
      </c>
      <c r="F83" s="54">
        <f>(D83-B83)/B83</f>
        <v>-0.10427066001109263</v>
      </c>
      <c r="P83" s="53"/>
    </row>
    <row r="84" spans="1:16" x14ac:dyDescent="0.25">
      <c r="A84" s="23" t="e" vm="2">
        <v>#VALUE!</v>
      </c>
      <c r="B84" s="29">
        <v>1654186</v>
      </c>
      <c r="C84" s="29">
        <v>1684230</v>
      </c>
      <c r="D84" s="29">
        <v>1677838</v>
      </c>
      <c r="E84" s="33">
        <f t="shared" ref="E84:E115" si="5">(D84-C84)/C84</f>
        <v>-3.7952061179292616E-3</v>
      </c>
      <c r="F84" s="55">
        <f t="shared" ref="F84:F117" si="6">(D84-B84)/B84</f>
        <v>1.4298271173858321E-2</v>
      </c>
    </row>
    <row r="85" spans="1:16" x14ac:dyDescent="0.25">
      <c r="A85" s="23" t="e" vm="3">
        <v>#VALUE!</v>
      </c>
      <c r="B85" s="29">
        <v>82509</v>
      </c>
      <c r="C85" s="29">
        <v>67296</v>
      </c>
      <c r="D85" s="29">
        <v>67157</v>
      </c>
      <c r="E85" s="33">
        <f t="shared" si="5"/>
        <v>-2.0655016642891107E-3</v>
      </c>
      <c r="F85" s="55">
        <f t="shared" si="6"/>
        <v>-0.18606455053388116</v>
      </c>
    </row>
    <row r="86" spans="1:16" x14ac:dyDescent="0.25">
      <c r="A86" s="23" t="e" vm="4">
        <v>#VALUE!</v>
      </c>
      <c r="B86" s="29">
        <v>46757</v>
      </c>
      <c r="C86" s="29">
        <v>54943</v>
      </c>
      <c r="D86" s="29">
        <v>54948</v>
      </c>
      <c r="E86" s="33">
        <f t="shared" si="5"/>
        <v>9.1003403527291926E-5</v>
      </c>
      <c r="F86" s="55">
        <f t="shared" si="6"/>
        <v>0.17518232564108047</v>
      </c>
    </row>
    <row r="87" spans="1:16" x14ac:dyDescent="0.25">
      <c r="A87" s="23" t="e" vm="5">
        <v>#VALUE!</v>
      </c>
      <c r="B87" s="29">
        <v>468570</v>
      </c>
      <c r="C87" s="29">
        <v>471385</v>
      </c>
      <c r="D87" s="29">
        <v>469822</v>
      </c>
      <c r="E87" s="33">
        <f t="shared" si="5"/>
        <v>-3.3157610021532294E-3</v>
      </c>
      <c r="F87" s="55">
        <f t="shared" si="6"/>
        <v>2.6719593657297735E-3</v>
      </c>
    </row>
    <row r="88" spans="1:16" x14ac:dyDescent="0.25">
      <c r="A88" s="23" t="e" vm="6">
        <v>#VALUE!</v>
      </c>
      <c r="B88" s="29">
        <v>2765076</v>
      </c>
      <c r="C88" s="29">
        <v>2772515</v>
      </c>
      <c r="D88" s="29">
        <v>2783276</v>
      </c>
      <c r="E88" s="33">
        <f t="shared" si="5"/>
        <v>3.8813135366264928E-3</v>
      </c>
      <c r="F88" s="55">
        <f t="shared" si="6"/>
        <v>6.5820975625986407E-3</v>
      </c>
    </row>
    <row r="89" spans="1:16" x14ac:dyDescent="0.25">
      <c r="A89" s="23" t="e" vm="7">
        <v>#VALUE!</v>
      </c>
      <c r="B89" s="29">
        <v>273387</v>
      </c>
      <c r="C89" s="29">
        <v>275441</v>
      </c>
      <c r="D89" s="29">
        <v>272862</v>
      </c>
      <c r="E89" s="33">
        <f t="shared" si="5"/>
        <v>-9.3631667035771731E-3</v>
      </c>
      <c r="F89" s="55">
        <f t="shared" si="6"/>
        <v>-1.9203546620724468E-3</v>
      </c>
    </row>
    <row r="90" spans="1:16" x14ac:dyDescent="0.25">
      <c r="A90" s="23" t="e" vm="8">
        <v>#VALUE!</v>
      </c>
      <c r="B90" s="29">
        <v>154083</v>
      </c>
      <c r="C90" s="29">
        <v>149507</v>
      </c>
      <c r="D90" s="29">
        <v>149177</v>
      </c>
      <c r="E90" s="33">
        <f t="shared" si="5"/>
        <v>-2.2072545098222826E-3</v>
      </c>
      <c r="F90" s="55">
        <f t="shared" si="6"/>
        <v>-3.1839982347176519E-2</v>
      </c>
    </row>
    <row r="91" spans="1:16" x14ac:dyDescent="0.25">
      <c r="A91" s="23" t="e" vm="9">
        <v>#VALUE!</v>
      </c>
      <c r="B91" s="29">
        <v>151637</v>
      </c>
      <c r="C91" s="29">
        <v>153522</v>
      </c>
      <c r="D91" s="29">
        <v>153304</v>
      </c>
      <c r="E91" s="33">
        <f t="shared" si="5"/>
        <v>-1.4199919229817225E-3</v>
      </c>
      <c r="F91" s="55">
        <f t="shared" si="6"/>
        <v>1.0993359140579147E-2</v>
      </c>
    </row>
    <row r="92" spans="1:16" x14ac:dyDescent="0.25">
      <c r="A92" s="23" t="e" vm="10">
        <v>#VALUE!</v>
      </c>
      <c r="B92" s="29">
        <v>39229</v>
      </c>
      <c r="C92" s="29">
        <v>34004</v>
      </c>
      <c r="D92" s="29">
        <v>33766</v>
      </c>
      <c r="E92" s="33">
        <f t="shared" si="5"/>
        <v>-6.9991765674626517E-3</v>
      </c>
      <c r="F92" s="55">
        <f t="shared" si="6"/>
        <v>-0.13925922149430267</v>
      </c>
    </row>
    <row r="93" spans="1:16" x14ac:dyDescent="0.25">
      <c r="A93" s="23" t="e" vm="11">
        <v>#VALUE!</v>
      </c>
      <c r="B93" s="29">
        <v>78884</v>
      </c>
      <c r="C93" s="29">
        <v>77820</v>
      </c>
      <c r="D93" s="29">
        <v>76264</v>
      </c>
      <c r="E93" s="33">
        <f t="shared" si="5"/>
        <v>-1.9994859933179131E-2</v>
      </c>
      <c r="F93" s="55">
        <f t="shared" si="6"/>
        <v>-3.3213325896252727E-2</v>
      </c>
    </row>
    <row r="94" spans="1:16" x14ac:dyDescent="0.25">
      <c r="A94" s="23" t="e" vm="12">
        <v>#VALUE!</v>
      </c>
      <c r="B94" s="29">
        <v>98129</v>
      </c>
      <c r="C94" s="29">
        <v>94856</v>
      </c>
      <c r="D94" s="29">
        <v>95201</v>
      </c>
      <c r="E94" s="33">
        <f t="shared" si="5"/>
        <v>3.6370920131567849E-3</v>
      </c>
      <c r="F94" s="55">
        <f t="shared" si="6"/>
        <v>-2.9838274108571369E-2</v>
      </c>
    </row>
    <row r="95" spans="1:16" x14ac:dyDescent="0.25">
      <c r="A95" s="23" t="e" vm="13">
        <v>#VALUE!</v>
      </c>
      <c r="B95" s="29">
        <v>114144</v>
      </c>
      <c r="C95" s="29">
        <v>113181</v>
      </c>
      <c r="D95" s="29">
        <v>112244</v>
      </c>
      <c r="E95" s="33">
        <f t="shared" si="5"/>
        <v>-8.2787747060018915E-3</v>
      </c>
      <c r="F95" s="55">
        <f t="shared" si="6"/>
        <v>-1.6645640594336979E-2</v>
      </c>
    </row>
    <row r="96" spans="1:16" x14ac:dyDescent="0.25">
      <c r="A96" s="23" t="e" vm="14">
        <v>#VALUE!</v>
      </c>
      <c r="B96" s="29">
        <v>29868</v>
      </c>
      <c r="C96" s="29">
        <v>30350</v>
      </c>
      <c r="D96" s="29">
        <v>30687</v>
      </c>
      <c r="E96" s="33">
        <f t="shared" si="5"/>
        <v>1.1103789126853378E-2</v>
      </c>
      <c r="F96" s="55">
        <f t="shared" si="6"/>
        <v>2.7420650863800723E-2</v>
      </c>
    </row>
    <row r="97" spans="1:6" x14ac:dyDescent="0.25">
      <c r="A97" s="23" t="e" vm="15">
        <v>#VALUE!</v>
      </c>
      <c r="B97" s="29">
        <v>121733</v>
      </c>
      <c r="C97" s="29">
        <v>120491</v>
      </c>
      <c r="D97" s="29">
        <v>118934</v>
      </c>
      <c r="E97" s="33">
        <f t="shared" si="5"/>
        <v>-1.2922126963839623E-2</v>
      </c>
      <c r="F97" s="55">
        <f t="shared" si="6"/>
        <v>-2.2992943573229938E-2</v>
      </c>
    </row>
    <row r="98" spans="1:6" x14ac:dyDescent="0.25">
      <c r="A98" s="23" t="e" vm="16">
        <v>#VALUE!</v>
      </c>
      <c r="B98" s="29">
        <v>424808</v>
      </c>
      <c r="C98" s="29">
        <v>444512</v>
      </c>
      <c r="D98" s="29">
        <v>429440</v>
      </c>
      <c r="E98" s="33">
        <f t="shared" si="5"/>
        <v>-3.3906846159383774E-2</v>
      </c>
      <c r="F98" s="55">
        <f t="shared" si="6"/>
        <v>1.0903749458578934E-2</v>
      </c>
    </row>
    <row r="99" spans="1:6" x14ac:dyDescent="0.25">
      <c r="A99" s="23" t="e" vm="17">
        <v>#VALUE!</v>
      </c>
      <c r="B99" s="29">
        <v>11004</v>
      </c>
      <c r="C99" s="29">
        <v>11595</v>
      </c>
      <c r="D99" s="29">
        <v>11533</v>
      </c>
      <c r="E99" s="33">
        <f t="shared" si="5"/>
        <v>-5.3471323846485553E-3</v>
      </c>
      <c r="F99" s="55">
        <f t="shared" si="6"/>
        <v>4.8073427844420209E-2</v>
      </c>
    </row>
    <row r="100" spans="1:6" x14ac:dyDescent="0.25">
      <c r="A100" s="23" t="e" vm="18">
        <v>#VALUE!</v>
      </c>
      <c r="B100" s="29">
        <v>17188</v>
      </c>
      <c r="C100" s="29">
        <v>17600</v>
      </c>
      <c r="D100" s="29">
        <v>17679</v>
      </c>
      <c r="E100" s="33">
        <f t="shared" si="5"/>
        <v>4.4886363636363639E-3</v>
      </c>
      <c r="F100" s="55">
        <f t="shared" si="6"/>
        <v>2.8566441703514078E-2</v>
      </c>
    </row>
    <row r="101" spans="1:6" x14ac:dyDescent="0.25">
      <c r="A101" s="23" t="e" vm="19">
        <v>#VALUE!</v>
      </c>
      <c r="B101" s="29">
        <v>107802</v>
      </c>
      <c r="C101" s="29">
        <v>108745</v>
      </c>
      <c r="D101" s="29">
        <v>109270</v>
      </c>
      <c r="E101" s="33">
        <f t="shared" si="5"/>
        <v>4.8278081750885099E-3</v>
      </c>
      <c r="F101" s="55">
        <f t="shared" si="6"/>
        <v>1.3617558115804902E-2</v>
      </c>
    </row>
    <row r="102" spans="1:6" x14ac:dyDescent="0.25">
      <c r="A102" s="23" t="e" vm="20">
        <v>#VALUE!</v>
      </c>
      <c r="B102" s="29">
        <v>62096</v>
      </c>
      <c r="C102" s="29">
        <v>63737</v>
      </c>
      <c r="D102" s="29">
        <v>63709</v>
      </c>
      <c r="E102" s="33">
        <f t="shared" si="5"/>
        <v>-4.3930527009429374E-4</v>
      </c>
      <c r="F102" s="55">
        <f t="shared" si="6"/>
        <v>2.597590827106416E-2</v>
      </c>
    </row>
    <row r="103" spans="1:6" x14ac:dyDescent="0.25">
      <c r="A103" s="23" t="e" vm="21">
        <v>#VALUE!</v>
      </c>
      <c r="B103" s="29">
        <v>121299</v>
      </c>
      <c r="C103" s="29">
        <v>121932</v>
      </c>
      <c r="D103" s="29">
        <v>120915</v>
      </c>
      <c r="E103" s="33">
        <f t="shared" si="5"/>
        <v>-8.3407144966046644E-3</v>
      </c>
      <c r="F103" s="55">
        <f t="shared" si="6"/>
        <v>-3.1657309623327481E-3</v>
      </c>
    </row>
    <row r="104" spans="1:6" x14ac:dyDescent="0.25">
      <c r="A104" s="23" t="e" vm="22">
        <v>#VALUE!</v>
      </c>
      <c r="B104" s="29">
        <v>185981</v>
      </c>
      <c r="C104" s="29">
        <v>185834</v>
      </c>
      <c r="D104" s="29">
        <v>184154</v>
      </c>
      <c r="E104" s="33">
        <f t="shared" si="5"/>
        <v>-9.0403263127307159E-3</v>
      </c>
      <c r="F104" s="55">
        <f t="shared" si="6"/>
        <v>-9.8235841295616216E-3</v>
      </c>
    </row>
    <row r="105" spans="1:6" x14ac:dyDescent="0.25">
      <c r="A105" s="23" t="e" vm="23">
        <v>#VALUE!</v>
      </c>
      <c r="B105" s="29">
        <v>98603</v>
      </c>
      <c r="C105" s="29">
        <v>98162</v>
      </c>
      <c r="D105" s="29">
        <v>98370</v>
      </c>
      <c r="E105" s="33">
        <f t="shared" si="5"/>
        <v>2.1189462317393695E-3</v>
      </c>
      <c r="F105" s="55">
        <f t="shared" si="6"/>
        <v>-2.363011267405657E-3</v>
      </c>
    </row>
    <row r="106" spans="1:6" x14ac:dyDescent="0.25">
      <c r="A106" s="23" t="e" vm="24">
        <v>#VALUE!</v>
      </c>
      <c r="B106" s="29">
        <v>156743</v>
      </c>
      <c r="C106" s="29">
        <v>152790</v>
      </c>
      <c r="D106" s="29">
        <v>152402</v>
      </c>
      <c r="E106" s="33">
        <f t="shared" si="5"/>
        <v>-2.5394332089796454E-3</v>
      </c>
      <c r="F106" s="55">
        <f t="shared" si="6"/>
        <v>-2.7695016683360659E-2</v>
      </c>
    </row>
    <row r="107" spans="1:6" x14ac:dyDescent="0.25">
      <c r="A107" s="23" t="e" vm="25">
        <v>#VALUE!</v>
      </c>
      <c r="B107" s="29">
        <v>21336</v>
      </c>
      <c r="C107" s="29">
        <v>20622</v>
      </c>
      <c r="D107" s="29">
        <v>20541</v>
      </c>
      <c r="E107" s="33">
        <f t="shared" si="5"/>
        <v>-3.9278440500436426E-3</v>
      </c>
      <c r="F107" s="55">
        <f t="shared" si="6"/>
        <v>-3.7260967379077616E-2</v>
      </c>
    </row>
    <row r="108" spans="1:6" x14ac:dyDescent="0.25">
      <c r="A108" s="23" t="e" vm="26">
        <v>#VALUE!</v>
      </c>
      <c r="B108" s="29">
        <v>88344</v>
      </c>
      <c r="C108" s="29">
        <v>89875</v>
      </c>
      <c r="D108" s="29">
        <v>89697</v>
      </c>
      <c r="E108" s="33">
        <f t="shared" si="5"/>
        <v>-1.9805285118219751E-3</v>
      </c>
      <c r="F108" s="55">
        <f t="shared" si="6"/>
        <v>1.5315131757674546E-2</v>
      </c>
    </row>
    <row r="109" spans="1:6" x14ac:dyDescent="0.25">
      <c r="A109" s="23" t="e" vm="27">
        <v>#VALUE!</v>
      </c>
      <c r="B109" s="29">
        <v>197682</v>
      </c>
      <c r="C109" s="29">
        <v>202412</v>
      </c>
      <c r="D109" s="29">
        <v>200237</v>
      </c>
      <c r="E109" s="33">
        <f t="shared" si="5"/>
        <v>-1.074541035116495E-2</v>
      </c>
      <c r="F109" s="55">
        <f t="shared" si="6"/>
        <v>1.2924798413613783E-2</v>
      </c>
    </row>
    <row r="110" spans="1:6" x14ac:dyDescent="0.25">
      <c r="A110" s="23" t="e" vm="28">
        <v>#VALUE!</v>
      </c>
      <c r="B110" s="29">
        <v>380550</v>
      </c>
      <c r="C110" s="29">
        <v>387031</v>
      </c>
      <c r="D110" s="29">
        <v>386201</v>
      </c>
      <c r="E110" s="33">
        <f t="shared" si="5"/>
        <v>-2.1445310582356453E-3</v>
      </c>
      <c r="F110" s="55">
        <f t="shared" si="6"/>
        <v>1.4849559847589016E-2</v>
      </c>
    </row>
    <row r="111" spans="1:6" x14ac:dyDescent="0.25">
      <c r="A111" s="23" t="e" vm="29">
        <v>#VALUE!</v>
      </c>
      <c r="B111" s="29">
        <v>54211</v>
      </c>
      <c r="C111" s="29">
        <v>54861</v>
      </c>
      <c r="D111" s="29">
        <v>53353</v>
      </c>
      <c r="E111" s="33">
        <f t="shared" si="5"/>
        <v>-2.7487650607899965E-2</v>
      </c>
      <c r="F111" s="55">
        <f t="shared" si="6"/>
        <v>-1.582704617144122E-2</v>
      </c>
    </row>
    <row r="112" spans="1:6" x14ac:dyDescent="0.25">
      <c r="A112" s="23" t="e" vm="30">
        <v>#VALUE!</v>
      </c>
      <c r="B112" s="29">
        <v>147938</v>
      </c>
      <c r="C112" s="29">
        <v>150251</v>
      </c>
      <c r="D112" s="29">
        <v>150551</v>
      </c>
      <c r="E112" s="33">
        <f t="shared" si="5"/>
        <v>1.9966589240670613E-3</v>
      </c>
      <c r="F112" s="55">
        <f t="shared" si="6"/>
        <v>1.7662804688450568E-2</v>
      </c>
    </row>
    <row r="113" spans="1:14" x14ac:dyDescent="0.25">
      <c r="A113" s="23" t="e" vm="31">
        <v>#VALUE!</v>
      </c>
      <c r="B113" s="29">
        <v>861871</v>
      </c>
      <c r="C113" s="29">
        <v>865849</v>
      </c>
      <c r="D113" s="29">
        <v>860239</v>
      </c>
      <c r="E113" s="33">
        <f t="shared" si="5"/>
        <v>-6.4791897894436561E-3</v>
      </c>
      <c r="F113" s="55">
        <f t="shared" si="6"/>
        <v>-1.8935548359325235E-3</v>
      </c>
    </row>
    <row r="114" spans="1:14" x14ac:dyDescent="0.25">
      <c r="A114" s="23" t="e" vm="32">
        <v>#VALUE!</v>
      </c>
      <c r="B114" s="29">
        <v>2824</v>
      </c>
      <c r="C114" s="29">
        <v>5127</v>
      </c>
      <c r="D114" s="29">
        <v>4950</v>
      </c>
      <c r="E114" s="33">
        <f t="shared" si="5"/>
        <v>-3.452311293153891E-2</v>
      </c>
      <c r="F114" s="55">
        <f t="shared" si="6"/>
        <v>0.75283286118980175</v>
      </c>
    </row>
    <row r="115" spans="1:14" x14ac:dyDescent="0.25">
      <c r="A115" s="23" t="e" vm="33">
        <v>#VALUE!</v>
      </c>
      <c r="B115" s="29">
        <v>219657</v>
      </c>
      <c r="C115" s="29">
        <v>170855</v>
      </c>
      <c r="D115" s="29">
        <v>168431</v>
      </c>
      <c r="E115" s="33">
        <f t="shared" si="5"/>
        <v>-1.4187468906382604E-2</v>
      </c>
      <c r="F115" s="55">
        <f t="shared" si="6"/>
        <v>-0.23320904865312739</v>
      </c>
    </row>
    <row r="116" spans="1:14" x14ac:dyDescent="0.25">
      <c r="A116" s="23" t="s">
        <v>51</v>
      </c>
      <c r="B116" s="29">
        <v>0</v>
      </c>
      <c r="C116" s="29">
        <v>0</v>
      </c>
      <c r="D116" s="29">
        <v>0</v>
      </c>
      <c r="E116" s="33">
        <v>0</v>
      </c>
      <c r="F116" s="56">
        <v>0</v>
      </c>
    </row>
    <row r="117" spans="1:14" x14ac:dyDescent="0.25">
      <c r="A117" s="47" t="s">
        <v>8</v>
      </c>
      <c r="B117" s="43">
        <v>9250750</v>
      </c>
      <c r="C117" s="43">
        <v>9263037</v>
      </c>
      <c r="D117" s="43">
        <v>9228457</v>
      </c>
      <c r="E117" s="68">
        <f>(D117-C117)/C117</f>
        <v>-3.7331169032359473E-3</v>
      </c>
      <c r="F117" s="68">
        <f t="shared" si="6"/>
        <v>-2.40985866010864E-3</v>
      </c>
    </row>
    <row r="122" spans="1:14" x14ac:dyDescent="0.25">
      <c r="A122" s="242" t="s">
        <v>89</v>
      </c>
      <c r="B122" s="242"/>
      <c r="C122" s="242"/>
      <c r="D122" s="242"/>
      <c r="E122" s="242"/>
      <c r="F122" s="242"/>
      <c r="G122" s="242"/>
      <c r="H122" s="242"/>
      <c r="I122" s="242"/>
      <c r="J122" s="242"/>
      <c r="K122" s="242"/>
      <c r="L122" s="242"/>
      <c r="M122" s="242"/>
      <c r="N122" s="242"/>
    </row>
    <row r="124" spans="1:14" ht="14.25" customHeight="1" x14ac:dyDescent="0.3">
      <c r="A124" s="246" t="s">
        <v>87</v>
      </c>
      <c r="B124" s="252" t="str">
        <f>B82</f>
        <v>jun-24</v>
      </c>
      <c r="C124" s="253"/>
      <c r="D124" s="254"/>
      <c r="E124" s="252" t="str">
        <f>D82</f>
        <v>jun-25</v>
      </c>
      <c r="F124" s="253"/>
      <c r="G124" s="254"/>
      <c r="H124" s="248" t="str">
        <f>"Mujeres por cada 100 hombres "&amp;B82</f>
        <v>Mujeres por cada 100 hombres jun-24</v>
      </c>
      <c r="I124" s="250" t="str">
        <f>"Mujeres por cada 100 hombres "&amp;D82</f>
        <v>Mujeres por cada 100 hombres jun-25</v>
      </c>
    </row>
    <row r="125" spans="1:14" ht="30" customHeight="1" x14ac:dyDescent="0.25">
      <c r="A125" s="247"/>
      <c r="B125" s="129" t="s">
        <v>84</v>
      </c>
      <c r="C125" s="130" t="s">
        <v>85</v>
      </c>
      <c r="D125" s="131" t="s">
        <v>86</v>
      </c>
      <c r="E125" s="129" t="s">
        <v>84</v>
      </c>
      <c r="F125" s="130" t="s">
        <v>85</v>
      </c>
      <c r="G125" s="131" t="s">
        <v>86</v>
      </c>
      <c r="H125" s="249"/>
      <c r="I125" s="251"/>
    </row>
    <row r="126" spans="1:14" x14ac:dyDescent="0.25">
      <c r="A126" s="165" t="s">
        <v>69</v>
      </c>
      <c r="B126" s="39">
        <v>31020</v>
      </c>
      <c r="C126" s="40">
        <v>16472</v>
      </c>
      <c r="D126" s="41">
        <v>0</v>
      </c>
      <c r="E126" s="39">
        <v>54754</v>
      </c>
      <c r="F126" s="40">
        <v>30646</v>
      </c>
      <c r="G126" s="41">
        <v>0</v>
      </c>
      <c r="H126" s="132">
        <f>C126/B126*100</f>
        <v>53.101225016118633</v>
      </c>
      <c r="I126" s="133">
        <f t="shared" ref="I126:I142" si="7">F126/E126*100</f>
        <v>55.97034006647916</v>
      </c>
    </row>
    <row r="127" spans="1:14" x14ac:dyDescent="0.25">
      <c r="A127" s="166" t="s">
        <v>70</v>
      </c>
      <c r="B127" s="27">
        <v>517150</v>
      </c>
      <c r="C127" s="29">
        <v>370056</v>
      </c>
      <c r="D127" s="30">
        <v>0</v>
      </c>
      <c r="E127" s="27">
        <v>549491</v>
      </c>
      <c r="F127" s="29">
        <v>398517</v>
      </c>
      <c r="G127" s="30">
        <v>0</v>
      </c>
      <c r="H127" s="134">
        <f t="shared" ref="H127:H142" si="8">C127/B127*100</f>
        <v>71.556801701633958</v>
      </c>
      <c r="I127" s="135">
        <f t="shared" si="7"/>
        <v>72.524754727556967</v>
      </c>
    </row>
    <row r="128" spans="1:14" x14ac:dyDescent="0.25">
      <c r="A128" s="166" t="s">
        <v>71</v>
      </c>
      <c r="B128" s="27">
        <v>825114</v>
      </c>
      <c r="C128" s="29">
        <v>673371</v>
      </c>
      <c r="D128" s="30">
        <v>0</v>
      </c>
      <c r="E128" s="27">
        <v>819200</v>
      </c>
      <c r="F128" s="29">
        <v>669516</v>
      </c>
      <c r="G128" s="30">
        <v>0</v>
      </c>
      <c r="H128" s="134">
        <f t="shared" si="8"/>
        <v>81.609450330499783</v>
      </c>
      <c r="I128" s="135">
        <f t="shared" si="7"/>
        <v>81.72802734375</v>
      </c>
    </row>
    <row r="129" spans="1:12" x14ac:dyDescent="0.25">
      <c r="A129" s="166" t="s">
        <v>72</v>
      </c>
      <c r="B129" s="27">
        <v>850616</v>
      </c>
      <c r="C129" s="29">
        <v>702323</v>
      </c>
      <c r="D129" s="30">
        <v>0</v>
      </c>
      <c r="E129" s="27">
        <v>834339</v>
      </c>
      <c r="F129" s="29">
        <v>695371</v>
      </c>
      <c r="G129" s="30">
        <v>0</v>
      </c>
      <c r="H129" s="134">
        <f t="shared" si="8"/>
        <v>82.566398939121768</v>
      </c>
      <c r="I129" s="135">
        <f t="shared" si="7"/>
        <v>83.343940532565298</v>
      </c>
      <c r="J129" s="29"/>
      <c r="K129" s="29"/>
      <c r="L129" s="29"/>
    </row>
    <row r="130" spans="1:12" x14ac:dyDescent="0.25">
      <c r="A130" s="166" t="s">
        <v>73</v>
      </c>
      <c r="B130" s="27">
        <v>731445</v>
      </c>
      <c r="C130" s="29">
        <v>604498</v>
      </c>
      <c r="D130" s="30">
        <v>0</v>
      </c>
      <c r="E130" s="27">
        <v>719544</v>
      </c>
      <c r="F130" s="29">
        <v>601204</v>
      </c>
      <c r="G130" s="30">
        <v>0</v>
      </c>
      <c r="H130" s="134">
        <f t="shared" si="8"/>
        <v>82.64435466781508</v>
      </c>
      <c r="I130" s="135">
        <f t="shared" si="7"/>
        <v>83.553472754967046</v>
      </c>
      <c r="J130" s="29"/>
      <c r="K130" s="29"/>
      <c r="L130" s="29"/>
    </row>
    <row r="131" spans="1:12" x14ac:dyDescent="0.25">
      <c r="A131" s="166" t="s">
        <v>74</v>
      </c>
      <c r="B131" s="27">
        <v>650640</v>
      </c>
      <c r="C131" s="29">
        <v>527407</v>
      </c>
      <c r="D131" s="30">
        <v>0</v>
      </c>
      <c r="E131" s="27">
        <v>633255</v>
      </c>
      <c r="F131" s="29">
        <v>520836</v>
      </c>
      <c r="G131" s="30">
        <v>0</v>
      </c>
      <c r="H131" s="134">
        <f t="shared" si="8"/>
        <v>81.059725808434763</v>
      </c>
      <c r="I131" s="135">
        <f t="shared" si="7"/>
        <v>82.247435867067765</v>
      </c>
      <c r="J131" s="29"/>
      <c r="K131" s="29"/>
      <c r="L131" s="29"/>
    </row>
    <row r="132" spans="1:12" x14ac:dyDescent="0.25">
      <c r="A132" s="166" t="s">
        <v>75</v>
      </c>
      <c r="B132" s="27">
        <v>526337</v>
      </c>
      <c r="C132" s="29">
        <v>407806</v>
      </c>
      <c r="D132" s="30">
        <v>0</v>
      </c>
      <c r="E132" s="27">
        <v>520819</v>
      </c>
      <c r="F132" s="29">
        <v>408893</v>
      </c>
      <c r="G132" s="30">
        <v>0</v>
      </c>
      <c r="H132" s="134">
        <f t="shared" si="8"/>
        <v>77.48001755529252</v>
      </c>
      <c r="I132" s="135">
        <f t="shared" si="7"/>
        <v>78.509616584648413</v>
      </c>
      <c r="J132" s="29"/>
      <c r="K132" s="29"/>
      <c r="L132" s="29"/>
    </row>
    <row r="133" spans="1:12" x14ac:dyDescent="0.25">
      <c r="A133" s="166" t="s">
        <v>76</v>
      </c>
      <c r="B133" s="27">
        <v>419042</v>
      </c>
      <c r="C133" s="29">
        <v>295469</v>
      </c>
      <c r="D133" s="30">
        <v>0</v>
      </c>
      <c r="E133" s="27">
        <v>406575</v>
      </c>
      <c r="F133" s="29">
        <v>293635</v>
      </c>
      <c r="G133" s="30">
        <v>0</v>
      </c>
      <c r="H133" s="134">
        <f>C133/B133*100</f>
        <v>70.510593210227128</v>
      </c>
      <c r="I133" s="135">
        <f t="shared" si="7"/>
        <v>72.221607329520992</v>
      </c>
      <c r="J133" s="29"/>
      <c r="K133" s="29"/>
      <c r="L133" s="29"/>
    </row>
    <row r="134" spans="1:12" x14ac:dyDescent="0.25">
      <c r="A134" s="166" t="s">
        <v>77</v>
      </c>
      <c r="B134" s="27">
        <v>355051</v>
      </c>
      <c r="C134" s="29">
        <v>209041</v>
      </c>
      <c r="D134" s="30">
        <v>0</v>
      </c>
      <c r="E134" s="27">
        <v>345910</v>
      </c>
      <c r="F134" s="29">
        <v>198471</v>
      </c>
      <c r="G134" s="30">
        <v>0</v>
      </c>
      <c r="H134" s="134">
        <f t="shared" si="8"/>
        <v>58.876330442668802</v>
      </c>
      <c r="I134" s="135">
        <f t="shared" si="7"/>
        <v>57.376485212916648</v>
      </c>
    </row>
    <row r="135" spans="1:12" x14ac:dyDescent="0.25">
      <c r="A135" s="166" t="s">
        <v>78</v>
      </c>
      <c r="B135" s="27">
        <v>234808</v>
      </c>
      <c r="C135" s="29">
        <v>96661</v>
      </c>
      <c r="D135" s="30">
        <v>0</v>
      </c>
      <c r="E135" s="27">
        <v>221271</v>
      </c>
      <c r="F135" s="29">
        <v>91753</v>
      </c>
      <c r="G135" s="30">
        <v>0</v>
      </c>
      <c r="H135" s="134">
        <f t="shared" si="8"/>
        <v>41.165973902081696</v>
      </c>
      <c r="I135" s="135">
        <f t="shared" si="7"/>
        <v>41.466346697036663</v>
      </c>
    </row>
    <row r="136" spans="1:12" x14ac:dyDescent="0.25">
      <c r="A136" s="166" t="s">
        <v>79</v>
      </c>
      <c r="B136" s="27">
        <v>79596</v>
      </c>
      <c r="C136" s="29">
        <v>42756</v>
      </c>
      <c r="D136" s="30">
        <v>0</v>
      </c>
      <c r="E136" s="27">
        <v>77249</v>
      </c>
      <c r="F136" s="29">
        <v>41754</v>
      </c>
      <c r="G136" s="30">
        <v>0</v>
      </c>
      <c r="H136" s="134">
        <f t="shared" si="8"/>
        <v>53.716267149102968</v>
      </c>
      <c r="I136" s="135">
        <f t="shared" si="7"/>
        <v>54.051185128610079</v>
      </c>
    </row>
    <row r="137" spans="1:12" x14ac:dyDescent="0.25">
      <c r="A137" s="166" t="s">
        <v>80</v>
      </c>
      <c r="B137" s="27">
        <v>29129</v>
      </c>
      <c r="C137" s="29">
        <v>17204</v>
      </c>
      <c r="D137" s="30">
        <v>0</v>
      </c>
      <c r="E137" s="27">
        <v>28702</v>
      </c>
      <c r="F137" s="29">
        <v>17203</v>
      </c>
      <c r="G137" s="30">
        <v>0</v>
      </c>
      <c r="H137" s="134">
        <f t="shared" si="8"/>
        <v>59.06141645782553</v>
      </c>
      <c r="I137" s="135">
        <f t="shared" si="7"/>
        <v>59.936589784683989</v>
      </c>
    </row>
    <row r="138" spans="1:12" x14ac:dyDescent="0.25">
      <c r="A138" s="166" t="s">
        <v>81</v>
      </c>
      <c r="B138" s="27">
        <v>9278</v>
      </c>
      <c r="C138" s="29">
        <v>7259</v>
      </c>
      <c r="D138" s="30">
        <v>0</v>
      </c>
      <c r="E138" s="27">
        <v>9282</v>
      </c>
      <c r="F138" s="29">
        <v>7524</v>
      </c>
      <c r="G138" s="30">
        <v>0</v>
      </c>
      <c r="H138" s="134">
        <f t="shared" si="8"/>
        <v>78.238844578572966</v>
      </c>
      <c r="I138" s="135">
        <f t="shared" si="7"/>
        <v>81.060116354233998</v>
      </c>
    </row>
    <row r="139" spans="1:12" x14ac:dyDescent="0.25">
      <c r="A139" s="166" t="s">
        <v>82</v>
      </c>
      <c r="B139" s="27">
        <v>3056</v>
      </c>
      <c r="C139" s="29">
        <v>3236</v>
      </c>
      <c r="D139" s="30">
        <v>0</v>
      </c>
      <c r="E139" s="27">
        <v>3021</v>
      </c>
      <c r="F139" s="29">
        <v>3306</v>
      </c>
      <c r="G139" s="30">
        <v>0</v>
      </c>
      <c r="H139" s="134">
        <f t="shared" si="8"/>
        <v>105.89005235602093</v>
      </c>
      <c r="I139" s="135">
        <f t="shared" si="7"/>
        <v>109.43396226415094</v>
      </c>
    </row>
    <row r="140" spans="1:12" x14ac:dyDescent="0.25">
      <c r="A140" s="64" t="s">
        <v>1201</v>
      </c>
      <c r="B140" s="27">
        <v>1993</v>
      </c>
      <c r="C140" s="29">
        <v>2337</v>
      </c>
      <c r="D140" s="30">
        <v>0</v>
      </c>
      <c r="E140" s="27">
        <v>1768</v>
      </c>
      <c r="F140" s="29">
        <v>2344</v>
      </c>
      <c r="G140" s="30">
        <v>0</v>
      </c>
      <c r="H140" s="134">
        <f t="shared" si="8"/>
        <v>117.26041144004013</v>
      </c>
      <c r="I140" s="135">
        <f t="shared" si="7"/>
        <v>132.57918552036199</v>
      </c>
    </row>
    <row r="141" spans="1:12" x14ac:dyDescent="0.25">
      <c r="A141" s="167" t="s">
        <v>83</v>
      </c>
      <c r="B141" s="28">
        <v>212</v>
      </c>
      <c r="C141" s="31">
        <v>46</v>
      </c>
      <c r="D141" s="32">
        <v>10321</v>
      </c>
      <c r="E141" s="28">
        <v>119</v>
      </c>
      <c r="F141" s="31">
        <v>65</v>
      </c>
      <c r="G141" s="32">
        <v>22120</v>
      </c>
      <c r="H141" s="136">
        <f t="shared" si="8"/>
        <v>21.69811320754717</v>
      </c>
      <c r="I141" s="137">
        <f t="shared" si="7"/>
        <v>54.621848739495796</v>
      </c>
    </row>
    <row r="142" spans="1:12" x14ac:dyDescent="0.25">
      <c r="A142" s="168" t="s">
        <v>8</v>
      </c>
      <c r="B142" s="138">
        <v>5264487</v>
      </c>
      <c r="C142" s="139">
        <v>3975942</v>
      </c>
      <c r="D142" s="140">
        <v>10321</v>
      </c>
      <c r="E142" s="138">
        <v>5225299</v>
      </c>
      <c r="F142" s="139">
        <v>3981038</v>
      </c>
      <c r="G142" s="140">
        <v>22120</v>
      </c>
      <c r="H142" s="136">
        <f t="shared" si="8"/>
        <v>75.523825968228238</v>
      </c>
      <c r="I142" s="137">
        <f t="shared" si="7"/>
        <v>76.187754997369524</v>
      </c>
    </row>
  </sheetData>
  <sortState xmlns:xlrd2="http://schemas.microsoft.com/office/spreadsheetml/2017/richdata2" ref="A83:A115">
    <sortCondition ref="A83:A115"/>
  </sortState>
  <mergeCells count="21">
    <mergeCell ref="H124:H125"/>
    <mergeCell ref="I124:I125"/>
    <mergeCell ref="A25:A26"/>
    <mergeCell ref="A12:A13"/>
    <mergeCell ref="B124:D124"/>
    <mergeCell ref="E124:G124"/>
    <mergeCell ref="A124:A125"/>
    <mergeCell ref="B12:N12"/>
    <mergeCell ref="A10:N10"/>
    <mergeCell ref="D2:I4"/>
    <mergeCell ref="J2:K4"/>
    <mergeCell ref="A79:N79"/>
    <mergeCell ref="A122:N122"/>
    <mergeCell ref="A49:N49"/>
    <mergeCell ref="D5:K5"/>
    <mergeCell ref="A23:N23"/>
    <mergeCell ref="B25:N25"/>
    <mergeCell ref="A33:A34"/>
    <mergeCell ref="B33:N33"/>
    <mergeCell ref="A41:A42"/>
    <mergeCell ref="B41:N41"/>
  </mergeCells>
  <phoneticPr fontId="10" type="noConversion"/>
  <conditionalFormatting sqref="B20:N20">
    <cfRule type="colorScale" priority="1">
      <colorScale>
        <cfvo type="min"/>
        <cfvo type="percentile" val="50"/>
        <cfvo type="max"/>
        <color theme="5" tint="0.79998168889431442"/>
        <color rgb="FFFFFBEF"/>
        <color theme="9" tint="0.79998168889431442"/>
      </colorScale>
    </cfRule>
  </conditionalFormatting>
  <conditionalFormatting sqref="E53:E74">
    <cfRule type="colorScale" priority="5">
      <colorScale>
        <cfvo type="min"/>
        <cfvo type="max"/>
        <color rgb="FFFFFFFF"/>
        <color rgb="FF57BB8A"/>
      </colorScale>
    </cfRule>
  </conditionalFormatting>
  <conditionalFormatting sqref="F53:F75">
    <cfRule type="expression" dxfId="5" priority="3">
      <formula>F53&lt;0</formula>
    </cfRule>
  </conditionalFormatting>
  <conditionalFormatting sqref="G53:G74">
    <cfRule type="colorScale" priority="6">
      <colorScale>
        <cfvo type="formula" val="-0.005"/>
        <cfvo type="formula" val="0"/>
        <cfvo type="formula" val="0.005"/>
        <color rgb="FFE67C73"/>
        <color rgb="FFFFFFFF"/>
        <color rgb="FF57BB8A"/>
      </colorScale>
    </cfRule>
  </conditionalFormatting>
  <conditionalFormatting sqref="G76 I76">
    <cfRule type="expression" dxfId="4" priority="25">
      <formula>G76&lt;0</formula>
    </cfRule>
  </conditionalFormatting>
  <conditionalFormatting sqref="H53:H75">
    <cfRule type="expression" dxfId="3" priority="4">
      <formula>H53&lt;0</formula>
    </cfRule>
  </conditionalFormatting>
  <conditionalFormatting sqref="H126:I141">
    <cfRule type="colorScale" priority="2">
      <colorScale>
        <cfvo type="num" val="50"/>
        <cfvo type="max"/>
        <color rgb="FFFCFCFF"/>
        <color theme="9" tint="0.59999389629810485"/>
      </colorScale>
    </cfRule>
  </conditionalFormatting>
  <conditionalFormatting sqref="I53:I74">
    <cfRule type="colorScale" priority="7">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B5" sqref="B5"/>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36" t="s">
        <v>52</v>
      </c>
      <c r="E2" s="237"/>
      <c r="F2" s="237"/>
      <c r="G2" s="237"/>
      <c r="H2" s="237"/>
      <c r="I2" s="237"/>
      <c r="J2" s="224" t="str">
        <f>"Jun 25"</f>
        <v>Jun 25</v>
      </c>
      <c r="K2" s="225"/>
    </row>
    <row r="3" spans="1:14" ht="14.25" customHeight="1" x14ac:dyDescent="0.25">
      <c r="D3" s="238"/>
      <c r="E3" s="239"/>
      <c r="F3" s="239"/>
      <c r="G3" s="239"/>
      <c r="H3" s="239"/>
      <c r="I3" s="239"/>
      <c r="J3" s="226"/>
      <c r="K3" s="227"/>
    </row>
    <row r="4" spans="1:14" ht="14.25" customHeight="1" thickBot="1" x14ac:dyDescent="0.3">
      <c r="D4" s="240"/>
      <c r="E4" s="241"/>
      <c r="F4" s="241"/>
      <c r="G4" s="241"/>
      <c r="H4" s="241"/>
      <c r="I4" s="241"/>
      <c r="J4" s="228"/>
      <c r="K4" s="229"/>
    </row>
    <row r="5" spans="1:14" ht="14.4" thickBot="1" x14ac:dyDescent="0.3">
      <c r="D5" s="221" t="s">
        <v>2339</v>
      </c>
      <c r="E5" s="222"/>
      <c r="F5" s="222"/>
      <c r="G5" s="222"/>
      <c r="H5" s="222"/>
      <c r="I5" s="222"/>
      <c r="J5" s="222"/>
      <c r="K5" s="223"/>
    </row>
    <row r="9" spans="1:14" x14ac:dyDescent="0.25">
      <c r="J9" s="205"/>
    </row>
    <row r="10" spans="1:14" x14ac:dyDescent="0.25">
      <c r="A10" s="211" t="s">
        <v>53</v>
      </c>
      <c r="B10" s="211"/>
      <c r="C10" s="211"/>
      <c r="D10" s="211"/>
      <c r="E10" s="211"/>
      <c r="F10" s="211"/>
      <c r="G10" s="211"/>
      <c r="H10" s="211"/>
      <c r="I10" s="211"/>
      <c r="J10" s="211"/>
      <c r="K10" s="211"/>
      <c r="L10" s="211"/>
      <c r="M10" s="211"/>
      <c r="N10" s="211"/>
    </row>
    <row r="11" spans="1:14" x14ac:dyDescent="0.25">
      <c r="A11" s="9"/>
      <c r="B11" s="9"/>
      <c r="C11" s="9"/>
      <c r="D11" s="9"/>
      <c r="E11" s="9"/>
      <c r="F11" s="9"/>
      <c r="G11" s="9"/>
      <c r="H11" s="9"/>
      <c r="I11" s="9"/>
      <c r="J11" s="9"/>
      <c r="K11" s="9"/>
    </row>
    <row r="12" spans="1:14" x14ac:dyDescent="0.25">
      <c r="A12" s="246" t="s">
        <v>41</v>
      </c>
      <c r="B12" s="243" t="s">
        <v>30</v>
      </c>
      <c r="C12" s="244"/>
      <c r="D12" s="244"/>
      <c r="E12" s="244"/>
      <c r="F12" s="244"/>
      <c r="G12" s="244"/>
      <c r="H12" s="244"/>
      <c r="I12" s="244"/>
      <c r="J12" s="244"/>
      <c r="K12" s="244"/>
      <c r="L12" s="244"/>
      <c r="M12" s="244"/>
      <c r="N12" s="245"/>
    </row>
    <row r="13" spans="1:14" x14ac:dyDescent="0.25">
      <c r="A13" s="247"/>
      <c r="B13" s="21" t="s">
        <v>2324</v>
      </c>
      <c r="C13" s="22" t="s">
        <v>2325</v>
      </c>
      <c r="D13" s="22" t="s">
        <v>2326</v>
      </c>
      <c r="E13" s="22" t="s">
        <v>2327</v>
      </c>
      <c r="F13" s="22" t="s">
        <v>2328</v>
      </c>
      <c r="G13" s="22" t="s">
        <v>2329</v>
      </c>
      <c r="H13" s="22" t="s">
        <v>2330</v>
      </c>
      <c r="I13" s="22" t="s">
        <v>2331</v>
      </c>
      <c r="J13" s="22" t="s">
        <v>2332</v>
      </c>
      <c r="K13" s="22" t="s">
        <v>2333</v>
      </c>
      <c r="L13" s="22" t="s">
        <v>2334</v>
      </c>
      <c r="M13" s="22" t="s">
        <v>2336</v>
      </c>
      <c r="N13" s="51" t="s">
        <v>2338</v>
      </c>
    </row>
    <row r="14" spans="1:14" x14ac:dyDescent="0.25">
      <c r="A14" s="24" t="s">
        <v>43</v>
      </c>
      <c r="B14" s="39">
        <v>166614</v>
      </c>
      <c r="C14" s="40">
        <v>181224</v>
      </c>
      <c r="D14" s="40">
        <v>201463</v>
      </c>
      <c r="E14" s="40">
        <v>204782</v>
      </c>
      <c r="F14" s="40">
        <v>201759</v>
      </c>
      <c r="G14" s="40">
        <v>181479</v>
      </c>
      <c r="H14" s="40">
        <v>146222</v>
      </c>
      <c r="I14" s="40">
        <v>229290</v>
      </c>
      <c r="J14" s="40">
        <v>280502</v>
      </c>
      <c r="K14" s="40">
        <v>225563</v>
      </c>
      <c r="L14" s="40">
        <v>179018</v>
      </c>
      <c r="M14" s="40">
        <v>175772</v>
      </c>
      <c r="N14" s="41">
        <v>166819</v>
      </c>
    </row>
    <row r="15" spans="1:14" x14ac:dyDescent="0.25">
      <c r="A15" s="26" t="s">
        <v>44</v>
      </c>
      <c r="B15" s="28">
        <v>149115</v>
      </c>
      <c r="C15" s="31">
        <v>148197</v>
      </c>
      <c r="D15" s="31">
        <v>143169</v>
      </c>
      <c r="E15" s="31">
        <v>143938</v>
      </c>
      <c r="F15" s="31">
        <v>141420</v>
      </c>
      <c r="G15" s="31">
        <v>179325</v>
      </c>
      <c r="H15" s="31">
        <v>429428</v>
      </c>
      <c r="I15" s="31">
        <v>143551</v>
      </c>
      <c r="J15" s="31">
        <v>136384</v>
      </c>
      <c r="K15" s="31">
        <v>134016</v>
      </c>
      <c r="L15" s="31">
        <v>116598</v>
      </c>
      <c r="M15" s="31">
        <v>126766</v>
      </c>
      <c r="N15" s="32">
        <v>150453</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6" t="s">
        <v>41</v>
      </c>
      <c r="B19" s="243" t="s">
        <v>90</v>
      </c>
      <c r="C19" s="244"/>
      <c r="D19" s="244"/>
      <c r="E19" s="244"/>
      <c r="F19" s="244"/>
      <c r="G19" s="244"/>
      <c r="H19" s="244"/>
      <c r="I19" s="244"/>
      <c r="J19" s="244"/>
      <c r="K19" s="244"/>
      <c r="L19" s="244"/>
      <c r="M19" s="244"/>
      <c r="N19" s="245"/>
    </row>
    <row r="20" spans="1:14" x14ac:dyDescent="0.25">
      <c r="A20" s="247"/>
      <c r="B20" s="21" t="s">
        <v>2324</v>
      </c>
      <c r="C20" s="22" t="s">
        <v>2325</v>
      </c>
      <c r="D20" s="22" t="s">
        <v>2326</v>
      </c>
      <c r="E20" s="22" t="s">
        <v>2327</v>
      </c>
      <c r="F20" s="22" t="s">
        <v>2328</v>
      </c>
      <c r="G20" s="22" t="s">
        <v>2329</v>
      </c>
      <c r="H20" s="22" t="s">
        <v>2330</v>
      </c>
      <c r="I20" s="22" t="s">
        <v>2331</v>
      </c>
      <c r="J20" s="22" t="s">
        <v>2332</v>
      </c>
      <c r="K20" s="22" t="s">
        <v>2333</v>
      </c>
      <c r="L20" s="22" t="s">
        <v>2334</v>
      </c>
      <c r="M20" s="22" t="s">
        <v>2336</v>
      </c>
      <c r="N20" s="51" t="s">
        <v>2338</v>
      </c>
    </row>
    <row r="21" spans="1:14" x14ac:dyDescent="0.25">
      <c r="A21" s="24" t="s">
        <v>43</v>
      </c>
      <c r="B21" s="44">
        <v>-7.878848195329087E-2</v>
      </c>
      <c r="C21" s="45">
        <v>8.7687709316143905E-2</v>
      </c>
      <c r="D21" s="45">
        <v>0.11167946850306802</v>
      </c>
      <c r="E21" s="45">
        <v>1.6474489112144663E-2</v>
      </c>
      <c r="F21" s="45">
        <v>-1.4762039632389565E-2</v>
      </c>
      <c r="G21" s="45">
        <v>-0.10051596211321429</v>
      </c>
      <c r="H21" s="45">
        <v>-0.19427592173199104</v>
      </c>
      <c r="I21" s="45">
        <v>0.56809508829040778</v>
      </c>
      <c r="J21" s="45">
        <v>0.22335034236120196</v>
      </c>
      <c r="K21" s="45">
        <v>-0.19585956606370009</v>
      </c>
      <c r="L21" s="45">
        <v>-0.20635033227967353</v>
      </c>
      <c r="M21" s="45">
        <v>-1.8132254857053481E-2</v>
      </c>
      <c r="N21" s="46">
        <v>-5.093530255103202E-2</v>
      </c>
    </row>
    <row r="22" spans="1:14" x14ac:dyDescent="0.25">
      <c r="A22" s="26" t="s">
        <v>44</v>
      </c>
      <c r="B22" s="36">
        <v>0.1246747369611947</v>
      </c>
      <c r="C22" s="37">
        <v>-6.1563223015793176E-3</v>
      </c>
      <c r="D22" s="37">
        <v>-3.3927812303892795E-2</v>
      </c>
      <c r="E22" s="37">
        <v>5.3712745077495825E-3</v>
      </c>
      <c r="F22" s="37">
        <v>-1.7493643096333143E-2</v>
      </c>
      <c r="G22" s="37">
        <v>0.26803139584217223</v>
      </c>
      <c r="H22" s="37">
        <v>1.3946912031228218</v>
      </c>
      <c r="I22" s="37">
        <v>-0.66571578937563458</v>
      </c>
      <c r="J22" s="37">
        <v>-4.9926506955716085E-2</v>
      </c>
      <c r="K22" s="37">
        <v>-1.7362740497419052E-2</v>
      </c>
      <c r="L22" s="37">
        <v>-0.1299695558739255</v>
      </c>
      <c r="M22" s="37">
        <v>8.7205612446182607E-2</v>
      </c>
      <c r="N22" s="38">
        <v>0.18685609706072606</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6" t="s">
        <v>41</v>
      </c>
      <c r="B26" s="243" t="s">
        <v>46</v>
      </c>
      <c r="C26" s="244"/>
      <c r="D26" s="244"/>
      <c r="E26" s="244"/>
      <c r="F26" s="244"/>
      <c r="G26" s="244"/>
      <c r="H26" s="244"/>
      <c r="I26" s="244"/>
      <c r="J26" s="244"/>
      <c r="K26" s="244"/>
      <c r="L26" s="244"/>
      <c r="M26" s="244"/>
      <c r="N26" s="245"/>
    </row>
    <row r="27" spans="1:14" x14ac:dyDescent="0.25">
      <c r="A27" s="247"/>
      <c r="B27" s="199" t="s">
        <v>2324</v>
      </c>
      <c r="C27" s="200" t="s">
        <v>2325</v>
      </c>
      <c r="D27" s="200" t="s">
        <v>2326</v>
      </c>
      <c r="E27" s="200" t="s">
        <v>2327</v>
      </c>
      <c r="F27" s="200" t="s">
        <v>2328</v>
      </c>
      <c r="G27" s="200" t="s">
        <v>2329</v>
      </c>
      <c r="H27" s="200" t="s">
        <v>2330</v>
      </c>
      <c r="I27" s="200" t="s">
        <v>2331</v>
      </c>
      <c r="J27" s="200" t="s">
        <v>2332</v>
      </c>
      <c r="K27" s="200" t="s">
        <v>2333</v>
      </c>
      <c r="L27" s="200" t="s">
        <v>2334</v>
      </c>
      <c r="M27" s="200" t="s">
        <v>2336</v>
      </c>
      <c r="N27" s="198" t="s">
        <v>2338</v>
      </c>
    </row>
    <row r="28" spans="1:14" x14ac:dyDescent="0.25">
      <c r="A28" s="203" t="s">
        <v>43</v>
      </c>
      <c r="B28" s="44">
        <v>-6.3955774783986341E-2</v>
      </c>
      <c r="C28" s="45">
        <v>8.8641660859744814E-2</v>
      </c>
      <c r="D28" s="45">
        <v>0.23950533731196358</v>
      </c>
      <c r="E28" s="45">
        <v>0.23758528787869632</v>
      </c>
      <c r="F28" s="45">
        <v>0.2557744374941649</v>
      </c>
      <c r="G28" s="45">
        <v>9.1045179908016957E-2</v>
      </c>
      <c r="H28" s="45">
        <v>7.482636974975196E-3</v>
      </c>
      <c r="I28" s="45">
        <v>8.5627707677375056E-2</v>
      </c>
      <c r="J28" s="45">
        <v>0.14444367378079878</v>
      </c>
      <c r="K28" s="45">
        <v>7.341436022385503E-2</v>
      </c>
      <c r="L28" s="45">
        <v>-7.7179236043094998E-2</v>
      </c>
      <c r="M28" s="45">
        <v>-2.8153750884642604E-2</v>
      </c>
      <c r="N28" s="46">
        <v>1.2303888028617042E-3</v>
      </c>
    </row>
    <row r="29" spans="1:14" x14ac:dyDescent="0.25">
      <c r="A29" s="168" t="s">
        <v>44</v>
      </c>
      <c r="B29" s="36">
        <v>6.9768276059975612E-2</v>
      </c>
      <c r="C29" s="37">
        <v>0.17323358270989195</v>
      </c>
      <c r="D29" s="37">
        <v>0.15342598187311179</v>
      </c>
      <c r="E29" s="37">
        <v>0.10412383786935044</v>
      </c>
      <c r="F29" s="37">
        <v>-5.8022660210083191E-2</v>
      </c>
      <c r="G29" s="37">
        <v>-3.78424492161092E-2</v>
      </c>
      <c r="H29" s="37">
        <v>0.10783820528497756</v>
      </c>
      <c r="I29" s="37">
        <v>-1.148610030367927E-2</v>
      </c>
      <c r="J29" s="37">
        <v>7.6390039856359254E-2</v>
      </c>
      <c r="K29" s="37">
        <v>2.3210359149767896E-2</v>
      </c>
      <c r="L29" s="37">
        <v>-0.12378447433681521</v>
      </c>
      <c r="M29" s="37">
        <v>-4.3888826036127766E-2</v>
      </c>
      <c r="N29" s="38">
        <v>8.9729403480535153E-3</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42" t="s">
        <v>54</v>
      </c>
      <c r="B32" s="242"/>
      <c r="C32" s="242"/>
      <c r="D32" s="242"/>
      <c r="E32" s="242"/>
      <c r="F32" s="242"/>
      <c r="G32" s="242"/>
      <c r="H32" s="242"/>
      <c r="I32" s="242"/>
      <c r="J32" s="242"/>
      <c r="K32" s="242"/>
      <c r="L32" s="242"/>
      <c r="M32" s="242"/>
      <c r="N32" s="242"/>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2324</v>
      </c>
      <c r="C35" s="72" t="s">
        <v>2336</v>
      </c>
      <c r="D35" s="72" t="s">
        <v>2338</v>
      </c>
      <c r="E35" s="70" t="str">
        <f>"Particip. % en el total "&amp;D35</f>
        <v>Particip. % en el total jun-25</v>
      </c>
      <c r="F35" s="153" t="str">
        <f>"Δ% "&amp;D35&amp;" - "&amp;C35</f>
        <v>Δ% jun-25 - may-25</v>
      </c>
      <c r="G35" s="10" t="s">
        <v>1205</v>
      </c>
      <c r="H35" s="73" t="str">
        <f>"Δ% Anual "&amp;D35</f>
        <v>Δ% Anual jun-25</v>
      </c>
      <c r="I35" s="10" t="s">
        <v>1205</v>
      </c>
    </row>
    <row r="36" spans="1:11" x14ac:dyDescent="0.25">
      <c r="A36" s="11" t="s">
        <v>101</v>
      </c>
      <c r="B36" s="27">
        <v>1011137</v>
      </c>
      <c r="C36" s="29">
        <v>966646</v>
      </c>
      <c r="D36" s="29">
        <v>1015270</v>
      </c>
      <c r="E36" s="160">
        <f>D36/$D$58</f>
        <v>0.41740995901425354</v>
      </c>
      <c r="F36" s="158">
        <f>(D36-C36)/C36</f>
        <v>5.0301765072218785E-2</v>
      </c>
      <c r="G36" s="121">
        <f>(D36-C36)/$C$58</f>
        <v>2.1025885397162821E-2</v>
      </c>
      <c r="H36" s="122">
        <f t="shared" ref="H36:H56" si="0">(D36-B36)/B36</f>
        <v>4.0874777601848213E-3</v>
      </c>
      <c r="I36" s="121">
        <f t="shared" ref="I36:I58" si="1">(D36-B36)/$B$58</f>
        <v>1.7337943920372146E-3</v>
      </c>
      <c r="K36" s="49"/>
    </row>
    <row r="37" spans="1:11" x14ac:dyDescent="0.25">
      <c r="A37" s="11" t="s">
        <v>15</v>
      </c>
      <c r="B37" s="27">
        <v>278821</v>
      </c>
      <c r="C37" s="29">
        <v>290030</v>
      </c>
      <c r="D37" s="29">
        <v>305601</v>
      </c>
      <c r="E37" s="160">
        <f t="shared" ref="E37:E57" si="2">D37/$D$58</f>
        <v>0.12564234231752627</v>
      </c>
      <c r="F37" s="158">
        <f t="shared" ref="F37:F56" si="3">(D37-C37)/C37</f>
        <v>5.368754956383822E-2</v>
      </c>
      <c r="G37" s="121">
        <f t="shared" ref="G37:G58" si="4">(D37-C37)/$C$58</f>
        <v>6.7331782971212211E-3</v>
      </c>
      <c r="H37" s="122">
        <f t="shared" si="0"/>
        <v>9.6047284817140741E-2</v>
      </c>
      <c r="I37" s="121">
        <f t="shared" si="1"/>
        <v>1.1234215780004018E-2</v>
      </c>
      <c r="K37" s="49"/>
    </row>
    <row r="38" spans="1:11" x14ac:dyDescent="0.25">
      <c r="A38" s="11" t="s">
        <v>63</v>
      </c>
      <c r="B38" s="27">
        <v>235513</v>
      </c>
      <c r="C38" s="29">
        <v>209727</v>
      </c>
      <c r="D38" s="29">
        <v>225601</v>
      </c>
      <c r="E38" s="160">
        <f t="shared" si="2"/>
        <v>9.2751784415549182E-2</v>
      </c>
      <c r="F38" s="158">
        <f t="shared" si="3"/>
        <v>7.5688871723717022E-2</v>
      </c>
      <c r="G38" s="121">
        <f t="shared" si="4"/>
        <v>6.8642009047911031E-3</v>
      </c>
      <c r="H38" s="122">
        <f t="shared" si="0"/>
        <v>-4.2086848708988461E-2</v>
      </c>
      <c r="I38" s="121">
        <f t="shared" si="1"/>
        <v>-4.1580861393353185E-3</v>
      </c>
      <c r="K38" s="49"/>
    </row>
    <row r="39" spans="1:11" x14ac:dyDescent="0.25">
      <c r="A39" s="11" t="s">
        <v>62</v>
      </c>
      <c r="B39" s="27">
        <v>211816</v>
      </c>
      <c r="C39" s="29">
        <v>206986</v>
      </c>
      <c r="D39" s="29">
        <v>217992</v>
      </c>
      <c r="E39" s="160">
        <f t="shared" si="2"/>
        <v>8.9623481227097374E-2</v>
      </c>
      <c r="F39" s="158">
        <f t="shared" si="3"/>
        <v>5.3172678345395338E-2</v>
      </c>
      <c r="G39" s="121">
        <f t="shared" si="4"/>
        <v>4.7591908251310875E-3</v>
      </c>
      <c r="H39" s="122">
        <f t="shared" si="0"/>
        <v>2.9157381878611624E-2</v>
      </c>
      <c r="I39" s="121">
        <f t="shared" si="1"/>
        <v>2.5908333329837498E-3</v>
      </c>
      <c r="K39" s="49"/>
    </row>
    <row r="40" spans="1:11" x14ac:dyDescent="0.25">
      <c r="A40" s="11" t="s">
        <v>102</v>
      </c>
      <c r="B40" s="27">
        <v>182593</v>
      </c>
      <c r="C40" s="29">
        <v>172478</v>
      </c>
      <c r="D40" s="29">
        <v>183995</v>
      </c>
      <c r="E40" s="160">
        <f t="shared" si="2"/>
        <v>7.5646227514678435E-2</v>
      </c>
      <c r="F40" s="158">
        <f t="shared" si="3"/>
        <v>6.677373346165888E-2</v>
      </c>
      <c r="G40" s="121">
        <f t="shared" si="4"/>
        <v>4.9801563449967954E-3</v>
      </c>
      <c r="H40" s="122">
        <f t="shared" si="0"/>
        <v>7.678279013981916E-3</v>
      </c>
      <c r="I40" s="121">
        <f t="shared" si="1"/>
        <v>5.8813930259767121E-4</v>
      </c>
      <c r="K40" s="49"/>
    </row>
    <row r="41" spans="1:11" x14ac:dyDescent="0.25">
      <c r="A41" s="11" t="s">
        <v>13</v>
      </c>
      <c r="B41" s="27">
        <v>77315</v>
      </c>
      <c r="C41" s="29">
        <v>80201</v>
      </c>
      <c r="D41" s="29">
        <v>86249</v>
      </c>
      <c r="E41" s="160">
        <f t="shared" si="2"/>
        <v>3.5459721606095278E-2</v>
      </c>
      <c r="F41" s="158">
        <f t="shared" si="3"/>
        <v>7.5410531040760093E-2</v>
      </c>
      <c r="G41" s="121">
        <f t="shared" si="4"/>
        <v>2.6152631392324928E-3</v>
      </c>
      <c r="H41" s="122">
        <f t="shared" si="0"/>
        <v>0.11555325615986549</v>
      </c>
      <c r="I41" s="121">
        <f t="shared" si="1"/>
        <v>3.7478149282507804E-3</v>
      </c>
      <c r="K41" s="49"/>
    </row>
    <row r="42" spans="1:11" x14ac:dyDescent="0.25">
      <c r="A42" s="11" t="s">
        <v>1198</v>
      </c>
      <c r="B42" s="27">
        <v>79434</v>
      </c>
      <c r="C42" s="29">
        <v>80805</v>
      </c>
      <c r="D42" s="29">
        <v>81733</v>
      </c>
      <c r="E42" s="160">
        <f t="shared" si="2"/>
        <v>3.360304961252867E-2</v>
      </c>
      <c r="F42" s="158">
        <f t="shared" si="3"/>
        <v>1.148443784419281E-2</v>
      </c>
      <c r="G42" s="121">
        <f t="shared" si="4"/>
        <v>4.0128376210445658E-4</v>
      </c>
      <c r="H42" s="122">
        <f t="shared" si="0"/>
        <v>2.8942266535740363E-2</v>
      </c>
      <c r="I42" s="121">
        <f t="shared" si="1"/>
        <v>9.6443099619974754E-4</v>
      </c>
      <c r="K42" s="49"/>
    </row>
    <row r="43" spans="1:11" x14ac:dyDescent="0.25">
      <c r="A43" s="11" t="s">
        <v>19</v>
      </c>
      <c r="B43" s="27">
        <v>45193</v>
      </c>
      <c r="C43" s="29">
        <v>42674</v>
      </c>
      <c r="D43" s="29">
        <v>45247</v>
      </c>
      <c r="E43" s="160">
        <f t="shared" si="2"/>
        <v>1.8602488417384468E-2</v>
      </c>
      <c r="F43" s="158">
        <f t="shared" si="3"/>
        <v>6.0294324412991519E-2</v>
      </c>
      <c r="G43" s="121">
        <f t="shared" si="4"/>
        <v>1.1126111205762574E-3</v>
      </c>
      <c r="H43" s="122">
        <f t="shared" si="0"/>
        <v>1.1948753125484036E-3</v>
      </c>
      <c r="I43" s="121">
        <f t="shared" si="1"/>
        <v>2.2653011654974496E-5</v>
      </c>
      <c r="K43" s="49"/>
    </row>
    <row r="44" spans="1:11" x14ac:dyDescent="0.25">
      <c r="A44" s="11" t="s">
        <v>10</v>
      </c>
      <c r="B44" s="27">
        <v>40970</v>
      </c>
      <c r="C44" s="29">
        <v>41591</v>
      </c>
      <c r="D44" s="29">
        <v>44523</v>
      </c>
      <c r="E44" s="160">
        <f t="shared" si="2"/>
        <v>1.8304828868371575E-2</v>
      </c>
      <c r="F44" s="158">
        <f t="shared" si="3"/>
        <v>7.049602077372509E-2</v>
      </c>
      <c r="G44" s="121">
        <f t="shared" si="4"/>
        <v>1.267849127683477E-3</v>
      </c>
      <c r="H44" s="122">
        <f t="shared" si="0"/>
        <v>8.672199170124481E-2</v>
      </c>
      <c r="I44" s="121">
        <f t="shared" si="1"/>
        <v>1.4904842668541553E-3</v>
      </c>
      <c r="K44" s="204"/>
    </row>
    <row r="45" spans="1:11" x14ac:dyDescent="0.25">
      <c r="A45" s="11" t="s">
        <v>14</v>
      </c>
      <c r="B45" s="27">
        <v>38753</v>
      </c>
      <c r="C45" s="29">
        <v>38368</v>
      </c>
      <c r="D45" s="29">
        <v>38622</v>
      </c>
      <c r="E45" s="160">
        <f t="shared" si="2"/>
        <v>1.5878739091126991E-2</v>
      </c>
      <c r="F45" s="158">
        <f t="shared" si="3"/>
        <v>6.6201000834028353E-3</v>
      </c>
      <c r="G45" s="121">
        <f t="shared" si="4"/>
        <v>1.0983413316221118E-4</v>
      </c>
      <c r="H45" s="122">
        <f t="shared" si="0"/>
        <v>-3.3803834541841923E-3</v>
      </c>
      <c r="I45" s="121">
        <f t="shared" si="1"/>
        <v>-5.4954528274104795E-5</v>
      </c>
      <c r="K45" s="49"/>
    </row>
    <row r="46" spans="1:11" x14ac:dyDescent="0.25">
      <c r="A46" s="11" t="s">
        <v>1199</v>
      </c>
      <c r="B46" s="27">
        <v>36617</v>
      </c>
      <c r="C46" s="29">
        <v>36665</v>
      </c>
      <c r="D46" s="29">
        <v>37424</v>
      </c>
      <c r="E46" s="160">
        <f t="shared" si="2"/>
        <v>1.5386202986544884E-2</v>
      </c>
      <c r="F46" s="158">
        <f t="shared" si="3"/>
        <v>2.0700940951861448E-2</v>
      </c>
      <c r="G46" s="121">
        <f>(D46-C46)/$C$58</f>
        <v>3.2820514594534758E-4</v>
      </c>
      <c r="H46" s="122">
        <f t="shared" si="0"/>
        <v>2.2038943660048611E-2</v>
      </c>
      <c r="I46" s="121">
        <f t="shared" si="1"/>
        <v>3.3853667417711887E-4</v>
      </c>
      <c r="K46" s="49"/>
    </row>
    <row r="47" spans="1:11" x14ac:dyDescent="0.25">
      <c r="A47" s="11" t="s">
        <v>11</v>
      </c>
      <c r="B47" s="27">
        <v>36442</v>
      </c>
      <c r="C47" s="29">
        <v>34558</v>
      </c>
      <c r="D47" s="29">
        <v>35066</v>
      </c>
      <c r="E47" s="160">
        <f t="shared" si="2"/>
        <v>1.4416753792384109E-2</v>
      </c>
      <c r="F47" s="158">
        <f t="shared" si="3"/>
        <v>1.4699924764164592E-2</v>
      </c>
      <c r="G47" s="121">
        <f t="shared" si="4"/>
        <v>2.1966826632442235E-4</v>
      </c>
      <c r="H47" s="122">
        <f t="shared" si="0"/>
        <v>-3.7758630152022389E-2</v>
      </c>
      <c r="I47" s="121">
        <f t="shared" si="1"/>
        <v>-5.7723229698601684E-4</v>
      </c>
      <c r="K47" s="49"/>
    </row>
    <row r="48" spans="1:11" x14ac:dyDescent="0.25">
      <c r="A48" s="11" t="s">
        <v>64</v>
      </c>
      <c r="B48" s="27">
        <v>31142</v>
      </c>
      <c r="C48" s="29">
        <v>31194</v>
      </c>
      <c r="D48" s="29">
        <v>31879</v>
      </c>
      <c r="E48" s="160">
        <f t="shared" si="2"/>
        <v>1.3106476191964096E-2</v>
      </c>
      <c r="F48" s="158">
        <f t="shared" si="3"/>
        <v>2.1959351157273835E-2</v>
      </c>
      <c r="G48" s="121">
        <f t="shared" si="4"/>
        <v>2.962062252602939E-4</v>
      </c>
      <c r="H48" s="122">
        <f t="shared" si="0"/>
        <v>2.3665788966668808E-2</v>
      </c>
      <c r="I48" s="121">
        <f t="shared" si="1"/>
        <v>3.0917165906881858E-4</v>
      </c>
      <c r="K48" s="49"/>
    </row>
    <row r="49" spans="1:14" x14ac:dyDescent="0.25">
      <c r="A49" s="11" t="s">
        <v>61</v>
      </c>
      <c r="B49" s="27">
        <v>19509</v>
      </c>
      <c r="C49" s="29">
        <v>22127</v>
      </c>
      <c r="D49" s="29">
        <v>23395</v>
      </c>
      <c r="E49" s="160">
        <f t="shared" si="2"/>
        <v>9.6184325264594261E-3</v>
      </c>
      <c r="F49" s="158">
        <f t="shared" si="3"/>
        <v>5.7305554300176254E-2</v>
      </c>
      <c r="G49" s="121">
        <f t="shared" si="4"/>
        <v>5.4830583011686524E-4</v>
      </c>
      <c r="H49" s="122">
        <f t="shared" si="0"/>
        <v>0.19919011738172127</v>
      </c>
      <c r="I49" s="121">
        <f t="shared" si="1"/>
        <v>1.630177838726498E-3</v>
      </c>
      <c r="K49" s="49"/>
    </row>
    <row r="50" spans="1:14" x14ac:dyDescent="0.25">
      <c r="A50" s="11" t="s">
        <v>17</v>
      </c>
      <c r="B50" s="27">
        <v>18399</v>
      </c>
      <c r="C50" s="29">
        <v>18749</v>
      </c>
      <c r="D50" s="29">
        <v>20005</v>
      </c>
      <c r="E50" s="160">
        <f t="shared" si="2"/>
        <v>8.2246951353631467E-3</v>
      </c>
      <c r="F50" s="158">
        <f t="shared" si="3"/>
        <v>6.6990239479438898E-2</v>
      </c>
      <c r="G50" s="121">
        <f t="shared" si="4"/>
        <v>5.431168159517214E-4</v>
      </c>
      <c r="H50" s="122">
        <f t="shared" si="0"/>
        <v>8.7287352573509433E-2</v>
      </c>
      <c r="I50" s="121">
        <f t="shared" si="1"/>
        <v>6.7371734662757484E-4</v>
      </c>
      <c r="K50" s="49"/>
    </row>
    <row r="51" spans="1:14" x14ac:dyDescent="0.25">
      <c r="A51" s="11" t="s">
        <v>12</v>
      </c>
      <c r="B51" s="27">
        <v>17854</v>
      </c>
      <c r="C51" s="29">
        <v>18023</v>
      </c>
      <c r="D51" s="29">
        <v>17348</v>
      </c>
      <c r="E51" s="160">
        <f t="shared" si="2"/>
        <v>7.1323174810437326E-3</v>
      </c>
      <c r="F51" s="158">
        <f t="shared" si="3"/>
        <v>-3.7452144482050712E-2</v>
      </c>
      <c r="G51" s="121">
        <f>(D51-C51)/$C$58</f>
        <v>-2.9188204678934072E-4</v>
      </c>
      <c r="H51" s="122">
        <f t="shared" si="0"/>
        <v>-2.8340988013890445E-2</v>
      </c>
      <c r="I51" s="121">
        <f t="shared" si="1"/>
        <v>-2.1226710921142769E-4</v>
      </c>
      <c r="K51" s="49"/>
    </row>
    <row r="52" spans="1:14" x14ac:dyDescent="0.25">
      <c r="A52" s="11" t="s">
        <v>18</v>
      </c>
      <c r="B52" s="27">
        <v>13283</v>
      </c>
      <c r="C52" s="29">
        <v>13183</v>
      </c>
      <c r="D52" s="29">
        <v>13406</v>
      </c>
      <c r="E52" s="160">
        <f t="shared" si="2"/>
        <v>5.511635240423811E-3</v>
      </c>
      <c r="F52" s="158">
        <f t="shared" si="3"/>
        <v>1.6915724797087157E-2</v>
      </c>
      <c r="G52" s="121">
        <f t="shared" si="4"/>
        <v>9.6429179902256267E-5</v>
      </c>
      <c r="H52" s="122">
        <f t="shared" si="0"/>
        <v>9.2599563351652495E-3</v>
      </c>
      <c r="I52" s="121">
        <f t="shared" si="1"/>
        <v>5.1598526547441909E-5</v>
      </c>
      <c r="K52" s="49"/>
    </row>
    <row r="53" spans="1:14" x14ac:dyDescent="0.25">
      <c r="A53" s="11" t="s">
        <v>65</v>
      </c>
      <c r="B53" s="27">
        <v>3655</v>
      </c>
      <c r="C53" s="29">
        <v>3764</v>
      </c>
      <c r="D53" s="29">
        <v>3789</v>
      </c>
      <c r="E53" s="160">
        <f t="shared" si="2"/>
        <v>1.55777904863239E-3</v>
      </c>
      <c r="F53" s="158">
        <f t="shared" si="3"/>
        <v>6.6418703506907545E-3</v>
      </c>
      <c r="G53" s="121">
        <f t="shared" si="4"/>
        <v>1.081044617738299E-5</v>
      </c>
      <c r="H53" s="122">
        <f t="shared" si="0"/>
        <v>3.6662106703146374E-2</v>
      </c>
      <c r="I53" s="121">
        <f t="shared" si="1"/>
        <v>5.6213028921603379E-5</v>
      </c>
      <c r="K53" s="49"/>
    </row>
    <row r="54" spans="1:14" x14ac:dyDescent="0.25">
      <c r="A54" s="11" t="s">
        <v>16</v>
      </c>
      <c r="B54" s="27">
        <v>3511</v>
      </c>
      <c r="C54" s="29">
        <v>3314</v>
      </c>
      <c r="D54" s="29">
        <v>3591</v>
      </c>
      <c r="E54" s="160">
        <f t="shared" si="2"/>
        <v>1.4763749178249967E-3</v>
      </c>
      <c r="F54" s="158">
        <f t="shared" si="3"/>
        <v>8.3584791792395891E-2</v>
      </c>
      <c r="G54" s="121">
        <f t="shared" si="4"/>
        <v>1.1977974364540352E-4</v>
      </c>
      <c r="H54" s="122">
        <f t="shared" si="0"/>
        <v>2.2785531187695812E-2</v>
      </c>
      <c r="I54" s="121">
        <f t="shared" si="1"/>
        <v>3.3560017266628886E-5</v>
      </c>
      <c r="K54" s="49"/>
    </row>
    <row r="55" spans="1:14" x14ac:dyDescent="0.25">
      <c r="A55" s="11" t="s">
        <v>67</v>
      </c>
      <c r="B55" s="27">
        <v>1004</v>
      </c>
      <c r="C55" s="29">
        <v>875</v>
      </c>
      <c r="D55" s="29">
        <v>885</v>
      </c>
      <c r="E55" s="160">
        <f t="shared" si="2"/>
        <v>3.638517967906216E-4</v>
      </c>
      <c r="F55" s="158">
        <f t="shared" si="3"/>
        <v>1.1428571428571429E-2</v>
      </c>
      <c r="G55" s="121">
        <f t="shared" si="4"/>
        <v>4.3241784709531959E-6</v>
      </c>
      <c r="H55" s="122">
        <f t="shared" si="0"/>
        <v>-0.11852589641434264</v>
      </c>
      <c r="I55" s="121">
        <f t="shared" si="1"/>
        <v>-4.9920525684110462E-5</v>
      </c>
      <c r="K55" s="49"/>
    </row>
    <row r="56" spans="1:14" x14ac:dyDescent="0.25">
      <c r="A56" s="11" t="s">
        <v>66</v>
      </c>
      <c r="B56" s="27">
        <v>828</v>
      </c>
      <c r="C56" s="29">
        <v>620</v>
      </c>
      <c r="D56" s="29">
        <v>688</v>
      </c>
      <c r="E56" s="160">
        <f t="shared" si="2"/>
        <v>2.8285879795700297E-4</v>
      </c>
      <c r="F56" s="158">
        <f t="shared" si="3"/>
        <v>0.10967741935483871</v>
      </c>
      <c r="G56" s="121">
        <f t="shared" si="4"/>
        <v>2.9404413602481733E-5</v>
      </c>
      <c r="H56" s="122">
        <f t="shared" si="0"/>
        <v>-0.16908212560386474</v>
      </c>
      <c r="I56" s="121">
        <f t="shared" si="1"/>
        <v>-5.8730030216600545E-5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2383789</v>
      </c>
      <c r="C58" s="43">
        <v>2312578</v>
      </c>
      <c r="D58" s="43">
        <v>2432309</v>
      </c>
      <c r="E58" s="161">
        <v>1</v>
      </c>
      <c r="F58" s="159">
        <f>(D58-C58)/C58</f>
        <v>5.1773821250569708E-2</v>
      </c>
      <c r="G58" s="123">
        <f t="shared" si="4"/>
        <v>5.1773821250569708E-2</v>
      </c>
      <c r="H58" s="124">
        <f>(D58-B58)/B58</f>
        <v>2.0354150472210418E-2</v>
      </c>
      <c r="I58" s="123">
        <f t="shared" si="1"/>
        <v>2.0354150472210418E-2</v>
      </c>
      <c r="J58" s="49"/>
    </row>
    <row r="59" spans="1:14" x14ac:dyDescent="0.25">
      <c r="A59" s="12"/>
      <c r="B59" s="13"/>
      <c r="C59" s="13"/>
      <c r="D59" s="13"/>
      <c r="E59" s="13"/>
      <c r="F59" s="14"/>
      <c r="G59" s="14"/>
      <c r="H59" s="14"/>
      <c r="I59" s="14"/>
      <c r="J59" s="14"/>
      <c r="K59" s="9"/>
    </row>
    <row r="61" spans="1:14" ht="14.4" customHeight="1" x14ac:dyDescent="0.25"/>
    <row r="62" spans="1:14" x14ac:dyDescent="0.25">
      <c r="A62" s="242" t="s">
        <v>55</v>
      </c>
      <c r="B62" s="242"/>
      <c r="C62" s="242"/>
      <c r="D62" s="242"/>
      <c r="E62" s="242"/>
      <c r="F62" s="242"/>
      <c r="G62" s="242"/>
      <c r="H62" s="242"/>
      <c r="I62" s="242"/>
      <c r="J62" s="242"/>
      <c r="K62" s="242"/>
      <c r="L62" s="242"/>
      <c r="M62" s="242"/>
      <c r="N62" s="242"/>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2324</v>
      </c>
      <c r="C65" s="72" t="s">
        <v>2336</v>
      </c>
      <c r="D65" s="72" t="s">
        <v>2338</v>
      </c>
      <c r="E65" s="48" t="s">
        <v>49</v>
      </c>
      <c r="F65" s="67" t="s">
        <v>50</v>
      </c>
    </row>
    <row r="66" spans="1:6" x14ac:dyDescent="0.25">
      <c r="A66" s="23" t="e" vm="1">
        <v>#VALUE!</v>
      </c>
      <c r="B66" s="29">
        <v>4097</v>
      </c>
      <c r="C66" s="29">
        <v>3966</v>
      </c>
      <c r="D66" s="29">
        <v>4217</v>
      </c>
      <c r="E66" s="120">
        <f t="shared" ref="E66:E98" si="5">D66/C66-1</f>
        <v>6.3287947554210744E-2</v>
      </c>
      <c r="F66" s="125">
        <f t="shared" ref="F66:F98" si="6">D66/B66-1</f>
        <v>2.9289724188430455E-2</v>
      </c>
    </row>
    <row r="67" spans="1:6" x14ac:dyDescent="0.25">
      <c r="A67" s="23" t="e" vm="2">
        <v>#VALUE!</v>
      </c>
      <c r="B67" s="29">
        <v>356941</v>
      </c>
      <c r="C67" s="29">
        <v>358717</v>
      </c>
      <c r="D67" s="29">
        <v>370440</v>
      </c>
      <c r="E67" s="120">
        <f t="shared" si="5"/>
        <v>3.2680358053841951E-2</v>
      </c>
      <c r="F67" s="126">
        <f t="shared" si="6"/>
        <v>3.7818575058623072E-2</v>
      </c>
    </row>
    <row r="68" spans="1:6" x14ac:dyDescent="0.25">
      <c r="A68" s="23" t="e" vm="3">
        <v>#VALUE!</v>
      </c>
      <c r="B68" s="29">
        <v>11125</v>
      </c>
      <c r="C68" s="29">
        <v>9532</v>
      </c>
      <c r="D68" s="29">
        <v>10839</v>
      </c>
      <c r="E68" s="120">
        <f t="shared" si="5"/>
        <v>0.13711707931179196</v>
      </c>
      <c r="F68" s="126">
        <f t="shared" si="6"/>
        <v>-2.570786516853929E-2</v>
      </c>
    </row>
    <row r="69" spans="1:6" x14ac:dyDescent="0.25">
      <c r="A69" s="23" t="e" vm="4">
        <v>#VALUE!</v>
      </c>
      <c r="B69" s="29">
        <v>7459</v>
      </c>
      <c r="C69" s="29">
        <v>6693</v>
      </c>
      <c r="D69" s="29">
        <v>7370</v>
      </c>
      <c r="E69" s="120">
        <f>D69/C69-1</f>
        <v>0.10115045569998515</v>
      </c>
      <c r="F69" s="126">
        <f t="shared" si="6"/>
        <v>-1.1931894355811767E-2</v>
      </c>
    </row>
    <row r="70" spans="1:6" x14ac:dyDescent="0.25">
      <c r="A70" s="23" t="e" vm="5">
        <v>#VALUE!</v>
      </c>
      <c r="B70" s="29">
        <v>86074</v>
      </c>
      <c r="C70" s="29">
        <v>84677</v>
      </c>
      <c r="D70" s="29">
        <v>87665</v>
      </c>
      <c r="E70" s="120">
        <f t="shared" si="5"/>
        <v>3.5287031897681675E-2</v>
      </c>
      <c r="F70" s="126">
        <f t="shared" si="6"/>
        <v>1.8484095080976815E-2</v>
      </c>
    </row>
    <row r="71" spans="1:6" x14ac:dyDescent="0.25">
      <c r="A71" s="23" t="e" vm="6">
        <v>#VALUE!</v>
      </c>
      <c r="B71" s="29">
        <v>720910</v>
      </c>
      <c r="C71" s="29">
        <v>690221</v>
      </c>
      <c r="D71" s="29">
        <v>713422</v>
      </c>
      <c r="E71" s="120">
        <f t="shared" si="5"/>
        <v>3.3613871499128534E-2</v>
      </c>
      <c r="F71" s="126">
        <f t="shared" si="6"/>
        <v>-1.0386872147702175E-2</v>
      </c>
    </row>
    <row r="72" spans="1:6" x14ac:dyDescent="0.25">
      <c r="A72" s="23" t="e" vm="7">
        <v>#VALUE!</v>
      </c>
      <c r="B72" s="29">
        <v>54702</v>
      </c>
      <c r="C72" s="29">
        <v>53913</v>
      </c>
      <c r="D72" s="29">
        <v>57214</v>
      </c>
      <c r="E72" s="120">
        <f t="shared" si="5"/>
        <v>6.1228275184092906E-2</v>
      </c>
      <c r="F72" s="126">
        <f t="shared" si="6"/>
        <v>4.5921538517787353E-2</v>
      </c>
    </row>
    <row r="73" spans="1:6" x14ac:dyDescent="0.25">
      <c r="A73" s="23" t="e" vm="8">
        <v>#VALUE!</v>
      </c>
      <c r="B73" s="29">
        <v>53641</v>
      </c>
      <c r="C73" s="29">
        <v>51050</v>
      </c>
      <c r="D73" s="29">
        <v>55104</v>
      </c>
      <c r="E73" s="120">
        <f t="shared" si="5"/>
        <v>7.9412340842311524E-2</v>
      </c>
      <c r="F73" s="126">
        <f t="shared" si="6"/>
        <v>2.7273913610857292E-2</v>
      </c>
    </row>
    <row r="74" spans="1:6" x14ac:dyDescent="0.25">
      <c r="A74" s="23" t="e" vm="9">
        <v>#VALUE!</v>
      </c>
      <c r="B74" s="29">
        <v>47789</v>
      </c>
      <c r="C74" s="29">
        <v>45709</v>
      </c>
      <c r="D74" s="29">
        <v>48807</v>
      </c>
      <c r="E74" s="120">
        <f t="shared" si="5"/>
        <v>6.7776586667833483E-2</v>
      </c>
      <c r="F74" s="126">
        <f t="shared" si="6"/>
        <v>2.1301973257444207E-2</v>
      </c>
    </row>
    <row r="75" spans="1:6" x14ac:dyDescent="0.25">
      <c r="A75" s="23" t="e" vm="10">
        <v>#VALUE!</v>
      </c>
      <c r="B75" s="29">
        <v>13816</v>
      </c>
      <c r="C75" s="29">
        <v>11827</v>
      </c>
      <c r="D75" s="29">
        <v>13510</v>
      </c>
      <c r="E75" s="120">
        <f t="shared" si="5"/>
        <v>0.14230151348609121</v>
      </c>
      <c r="F75" s="126">
        <f t="shared" si="6"/>
        <v>-2.2148233931673422E-2</v>
      </c>
    </row>
    <row r="76" spans="1:6" x14ac:dyDescent="0.25">
      <c r="A76" s="23" t="e" vm="11">
        <v>#VALUE!</v>
      </c>
      <c r="B76" s="29">
        <v>21904</v>
      </c>
      <c r="C76" s="29">
        <v>20905</v>
      </c>
      <c r="D76" s="29">
        <v>22442</v>
      </c>
      <c r="E76" s="120">
        <f t="shared" si="5"/>
        <v>7.352308060272672E-2</v>
      </c>
      <c r="F76" s="126">
        <f t="shared" si="6"/>
        <v>2.456172388604827E-2</v>
      </c>
    </row>
    <row r="77" spans="1:6" x14ac:dyDescent="0.25">
      <c r="A77" s="23" t="e" vm="12">
        <v>#VALUE!</v>
      </c>
      <c r="B77" s="29">
        <v>34977</v>
      </c>
      <c r="C77" s="29">
        <v>34905</v>
      </c>
      <c r="D77" s="29">
        <v>38756</v>
      </c>
      <c r="E77" s="120">
        <f t="shared" si="5"/>
        <v>0.11032803323306117</v>
      </c>
      <c r="F77" s="126">
        <f t="shared" si="6"/>
        <v>0.10804242788117913</v>
      </c>
    </row>
    <row r="78" spans="1:6" x14ac:dyDescent="0.25">
      <c r="A78" s="23" t="e" vm="13">
        <v>#VALUE!</v>
      </c>
      <c r="B78" s="29">
        <v>32983</v>
      </c>
      <c r="C78" s="29">
        <v>30708</v>
      </c>
      <c r="D78" s="29">
        <v>33619</v>
      </c>
      <c r="E78" s="120">
        <f t="shared" si="5"/>
        <v>9.4796144327211174E-2</v>
      </c>
      <c r="F78" s="126">
        <f t="shared" si="6"/>
        <v>1.9282660764636361E-2</v>
      </c>
    </row>
    <row r="79" spans="1:6" x14ac:dyDescent="0.25">
      <c r="A79" s="23" t="e" vm="14">
        <v>#VALUE!</v>
      </c>
      <c r="B79" s="29">
        <v>12715</v>
      </c>
      <c r="C79" s="29">
        <v>11351</v>
      </c>
      <c r="D79" s="29">
        <v>12816</v>
      </c>
      <c r="E79" s="120">
        <f t="shared" si="5"/>
        <v>0.12906351863271959</v>
      </c>
      <c r="F79" s="126">
        <f t="shared" si="6"/>
        <v>7.9433739677545745E-3</v>
      </c>
    </row>
    <row r="80" spans="1:6" x14ac:dyDescent="0.25">
      <c r="A80" s="23" t="e" vm="15">
        <v>#VALUE!</v>
      </c>
      <c r="B80" s="29">
        <v>31988</v>
      </c>
      <c r="C80" s="29">
        <v>31301</v>
      </c>
      <c r="D80" s="29">
        <v>33809</v>
      </c>
      <c r="E80" s="120">
        <f t="shared" si="5"/>
        <v>8.0125235615475576E-2</v>
      </c>
      <c r="F80" s="126">
        <f t="shared" si="6"/>
        <v>5.6927597849193434E-2</v>
      </c>
    </row>
    <row r="81" spans="1:6" x14ac:dyDescent="0.25">
      <c r="A81" s="23" t="e" vm="16">
        <v>#VALUE!</v>
      </c>
      <c r="B81" s="29">
        <v>126519</v>
      </c>
      <c r="C81" s="29">
        <v>128192</v>
      </c>
      <c r="D81" s="29">
        <v>135360</v>
      </c>
      <c r="E81" s="120">
        <f t="shared" si="5"/>
        <v>5.5916125811283024E-2</v>
      </c>
      <c r="F81" s="126">
        <f t="shared" si="6"/>
        <v>6.9878832428330817E-2</v>
      </c>
    </row>
    <row r="82" spans="1:6" x14ac:dyDescent="0.25">
      <c r="A82" s="23" t="e" vm="17">
        <v>#VALUE!</v>
      </c>
      <c r="B82" s="29">
        <v>2157</v>
      </c>
      <c r="C82" s="29">
        <v>2036</v>
      </c>
      <c r="D82" s="29">
        <v>2188</v>
      </c>
      <c r="E82" s="120">
        <f t="shared" si="5"/>
        <v>7.4656188605108031E-2</v>
      </c>
      <c r="F82" s="126">
        <f t="shared" si="6"/>
        <v>1.4371812702828057E-2</v>
      </c>
    </row>
    <row r="83" spans="1:6" x14ac:dyDescent="0.25">
      <c r="A83" s="23" t="e" vm="18">
        <v>#VALUE!</v>
      </c>
      <c r="B83" s="29">
        <v>4468</v>
      </c>
      <c r="C83" s="29">
        <v>4117</v>
      </c>
      <c r="D83" s="29">
        <v>4483</v>
      </c>
      <c r="E83" s="120">
        <f>D83/C83-1</f>
        <v>8.889968423609429E-2</v>
      </c>
      <c r="F83" s="126">
        <f t="shared" si="6"/>
        <v>3.357206803939139E-3</v>
      </c>
    </row>
    <row r="84" spans="1:6" x14ac:dyDescent="0.25">
      <c r="A84" s="23" t="e" vm="19">
        <v>#VALUE!</v>
      </c>
      <c r="B84" s="29">
        <v>43192</v>
      </c>
      <c r="C84" s="29">
        <v>40166</v>
      </c>
      <c r="D84" s="29">
        <v>44195</v>
      </c>
      <c r="E84" s="120">
        <f t="shared" si="5"/>
        <v>0.10030871881690984</v>
      </c>
      <c r="F84" s="126">
        <f t="shared" si="6"/>
        <v>2.322189294313759E-2</v>
      </c>
    </row>
    <row r="85" spans="1:6" x14ac:dyDescent="0.25">
      <c r="A85" s="23" t="e" vm="20">
        <v>#VALUE!</v>
      </c>
      <c r="B85" s="29">
        <v>27763</v>
      </c>
      <c r="C85" s="29">
        <v>26248</v>
      </c>
      <c r="D85" s="29">
        <v>26705</v>
      </c>
      <c r="E85" s="120">
        <f t="shared" si="5"/>
        <v>1.7410850350502827E-2</v>
      </c>
      <c r="F85" s="126">
        <f t="shared" si="6"/>
        <v>-3.8108273601555998E-2</v>
      </c>
    </row>
    <row r="86" spans="1:6" x14ac:dyDescent="0.25">
      <c r="A86" s="23" t="e" vm="21">
        <v>#VALUE!</v>
      </c>
      <c r="B86" s="29">
        <v>33756</v>
      </c>
      <c r="C86" s="29">
        <v>31414</v>
      </c>
      <c r="D86" s="29">
        <v>33880</v>
      </c>
      <c r="E86" s="120">
        <f t="shared" si="5"/>
        <v>7.8500031832940742E-2</v>
      </c>
      <c r="F86" s="126">
        <f t="shared" si="6"/>
        <v>3.6734210214479646E-3</v>
      </c>
    </row>
    <row r="87" spans="1:6" x14ac:dyDescent="0.25">
      <c r="A87" s="23" t="e" vm="22">
        <v>#VALUE!</v>
      </c>
      <c r="B87" s="29">
        <v>46765</v>
      </c>
      <c r="C87" s="29">
        <v>44952</v>
      </c>
      <c r="D87" s="29">
        <v>47226</v>
      </c>
      <c r="E87" s="120">
        <f t="shared" si="5"/>
        <v>5.058729311265342E-2</v>
      </c>
      <c r="F87" s="126">
        <f t="shared" si="6"/>
        <v>9.8577996364803688E-3</v>
      </c>
    </row>
    <row r="88" spans="1:6" x14ac:dyDescent="0.25">
      <c r="A88" s="23" t="e" vm="23">
        <v>#VALUE!</v>
      </c>
      <c r="B88" s="29">
        <v>48130</v>
      </c>
      <c r="C88" s="29">
        <v>45673</v>
      </c>
      <c r="D88" s="29">
        <v>50527</v>
      </c>
      <c r="E88" s="120">
        <f t="shared" si="5"/>
        <v>0.10627723162481106</v>
      </c>
      <c r="F88" s="126">
        <f t="shared" si="6"/>
        <v>4.9802617909827651E-2</v>
      </c>
    </row>
    <row r="89" spans="1:6" x14ac:dyDescent="0.25">
      <c r="A89" s="23" t="e" vm="24">
        <v>#VALUE!</v>
      </c>
      <c r="B89" s="29">
        <v>49474</v>
      </c>
      <c r="C89" s="29">
        <v>46654</v>
      </c>
      <c r="D89" s="29">
        <v>51891</v>
      </c>
      <c r="E89" s="120">
        <f t="shared" si="5"/>
        <v>0.11225189694345605</v>
      </c>
      <c r="F89" s="126">
        <f t="shared" si="6"/>
        <v>4.8853943485467122E-2</v>
      </c>
    </row>
    <row r="90" spans="1:6" x14ac:dyDescent="0.25">
      <c r="A90" s="23" t="e" vm="25">
        <v>#VALUE!</v>
      </c>
      <c r="B90" s="29">
        <v>12605</v>
      </c>
      <c r="C90" s="29">
        <v>11207</v>
      </c>
      <c r="D90" s="29">
        <v>13249</v>
      </c>
      <c r="E90" s="120">
        <f t="shared" si="5"/>
        <v>0.18220754885339518</v>
      </c>
      <c r="F90" s="126">
        <f t="shared" si="6"/>
        <v>5.1090836969456488E-2</v>
      </c>
    </row>
    <row r="91" spans="1:6" x14ac:dyDescent="0.25">
      <c r="A91" s="23" t="e" vm="26">
        <v>#VALUE!</v>
      </c>
      <c r="B91" s="29">
        <v>31901</v>
      </c>
      <c r="C91" s="29">
        <v>31626</v>
      </c>
      <c r="D91" s="29">
        <v>33327</v>
      </c>
      <c r="E91" s="120">
        <f t="shared" si="5"/>
        <v>5.3784860557768877E-2</v>
      </c>
      <c r="F91" s="126">
        <f t="shared" si="6"/>
        <v>4.4700793078586987E-2</v>
      </c>
    </row>
    <row r="92" spans="1:6" x14ac:dyDescent="0.25">
      <c r="A92" s="23" t="e" vm="27">
        <v>#VALUE!</v>
      </c>
      <c r="B92" s="29">
        <v>57128</v>
      </c>
      <c r="C92" s="29">
        <v>56339</v>
      </c>
      <c r="D92" s="29">
        <v>59222</v>
      </c>
      <c r="E92" s="120">
        <f t="shared" si="5"/>
        <v>5.117236727666441E-2</v>
      </c>
      <c r="F92" s="126">
        <f t="shared" si="6"/>
        <v>3.6654530177846256E-2</v>
      </c>
    </row>
    <row r="93" spans="1:6" x14ac:dyDescent="0.25">
      <c r="A93" s="23" t="e" vm="28">
        <v>#VALUE!</v>
      </c>
      <c r="B93" s="29">
        <v>112824</v>
      </c>
      <c r="C93" s="29">
        <v>110346</v>
      </c>
      <c r="D93" s="29">
        <v>117396</v>
      </c>
      <c r="E93" s="120">
        <f t="shared" si="5"/>
        <v>6.3889946169321865E-2</v>
      </c>
      <c r="F93" s="126">
        <f t="shared" si="6"/>
        <v>4.0523292916400777E-2</v>
      </c>
    </row>
    <row r="94" spans="1:6" x14ac:dyDescent="0.25">
      <c r="A94" s="23" t="e" vm="29">
        <v>#VALUE!</v>
      </c>
      <c r="B94" s="29">
        <v>16293</v>
      </c>
      <c r="C94" s="29">
        <v>15429</v>
      </c>
      <c r="D94" s="29">
        <v>16686</v>
      </c>
      <c r="E94" s="120">
        <f t="shared" si="5"/>
        <v>8.1469959167800976E-2</v>
      </c>
      <c r="F94" s="126">
        <f t="shared" si="6"/>
        <v>2.4120788068495713E-2</v>
      </c>
    </row>
    <row r="95" spans="1:6" x14ac:dyDescent="0.25">
      <c r="A95" s="23" t="e" vm="30">
        <v>#VALUE!</v>
      </c>
      <c r="B95" s="29">
        <v>53877</v>
      </c>
      <c r="C95" s="29">
        <v>50609</v>
      </c>
      <c r="D95" s="29">
        <v>55049</v>
      </c>
      <c r="E95" s="120">
        <f t="shared" si="5"/>
        <v>8.7731431168369234E-2</v>
      </c>
      <c r="F95" s="126">
        <f t="shared" si="6"/>
        <v>2.175325277947926E-2</v>
      </c>
    </row>
    <row r="96" spans="1:6" x14ac:dyDescent="0.25">
      <c r="A96" s="23" t="e" vm="31">
        <v>#VALUE!</v>
      </c>
      <c r="B96" s="29">
        <v>221142</v>
      </c>
      <c r="C96" s="29">
        <v>217823</v>
      </c>
      <c r="D96" s="29">
        <v>225919</v>
      </c>
      <c r="E96" s="120">
        <f t="shared" si="5"/>
        <v>3.7167792198252725E-2</v>
      </c>
      <c r="F96" s="126">
        <f t="shared" si="6"/>
        <v>2.1601504915393699E-2</v>
      </c>
    </row>
    <row r="97" spans="1:14" x14ac:dyDescent="0.25">
      <c r="A97" s="23" t="e" vm="32">
        <v>#VALUE!</v>
      </c>
      <c r="B97" s="29">
        <v>1863</v>
      </c>
      <c r="C97" s="29">
        <v>1543</v>
      </c>
      <c r="D97" s="29">
        <v>1910</v>
      </c>
      <c r="E97" s="120">
        <f t="shared" si="5"/>
        <v>0.23784834737524307</v>
      </c>
      <c r="F97" s="126">
        <f t="shared" si="6"/>
        <v>2.522812667740193E-2</v>
      </c>
    </row>
    <row r="98" spans="1:14" x14ac:dyDescent="0.25">
      <c r="A98" s="23" t="e" vm="33">
        <v>#VALUE!</v>
      </c>
      <c r="B98" s="29">
        <v>2811</v>
      </c>
      <c r="C98" s="29">
        <v>2729</v>
      </c>
      <c r="D98" s="29">
        <v>3066</v>
      </c>
      <c r="E98" s="120">
        <f t="shared" si="5"/>
        <v>0.12348845731037006</v>
      </c>
      <c r="F98" s="126">
        <f t="shared" si="6"/>
        <v>9.0715048025613587E-2</v>
      </c>
    </row>
    <row r="99" spans="1:14" x14ac:dyDescent="0.25">
      <c r="A99" s="23" t="s">
        <v>51</v>
      </c>
      <c r="B99" s="29">
        <v>0</v>
      </c>
      <c r="C99" s="29">
        <v>0</v>
      </c>
      <c r="D99" s="29">
        <v>0</v>
      </c>
      <c r="E99" s="120">
        <v>0</v>
      </c>
      <c r="F99" s="127">
        <v>0</v>
      </c>
      <c r="H99" s="141"/>
    </row>
    <row r="100" spans="1:14" x14ac:dyDescent="0.25">
      <c r="A100" s="47" t="s">
        <v>8</v>
      </c>
      <c r="B100" s="43">
        <v>2383789</v>
      </c>
      <c r="C100" s="43">
        <v>2312578</v>
      </c>
      <c r="D100" s="43">
        <v>2432309</v>
      </c>
      <c r="E100" s="128">
        <f>D100/C100-1</f>
        <v>5.1773821250569618E-2</v>
      </c>
      <c r="F100" s="128">
        <f>D100/B100-1</f>
        <v>2.0354150472210453E-2</v>
      </c>
    </row>
    <row r="105" spans="1:14" x14ac:dyDescent="0.25">
      <c r="A105" s="242" t="s">
        <v>88</v>
      </c>
      <c r="B105" s="242"/>
      <c r="C105" s="242"/>
      <c r="D105" s="242"/>
      <c r="E105" s="242"/>
      <c r="F105" s="242"/>
      <c r="G105" s="242"/>
      <c r="H105" s="242"/>
      <c r="I105" s="242"/>
      <c r="J105" s="242"/>
      <c r="K105" s="242"/>
      <c r="L105" s="242"/>
      <c r="M105" s="242"/>
      <c r="N105" s="242"/>
    </row>
    <row r="107" spans="1:14" ht="14.25" customHeight="1" x14ac:dyDescent="0.25">
      <c r="A107" s="246" t="s">
        <v>87</v>
      </c>
      <c r="B107" s="258" t="str">
        <f>B65</f>
        <v>jun-24</v>
      </c>
      <c r="C107" s="259"/>
      <c r="D107" s="260"/>
      <c r="E107" s="258" t="str">
        <f>D65</f>
        <v>jun-25</v>
      </c>
      <c r="F107" s="259"/>
      <c r="G107" s="260"/>
      <c r="H107" s="248" t="str">
        <f>"Mujeres por cada 100 hombres "&amp;E107</f>
        <v>Mujeres por cada 100 hombres jun-25</v>
      </c>
      <c r="I107" s="250" t="str">
        <f>"Mujeres por cada 100 hombres "&amp;E107</f>
        <v>Mujeres por cada 100 hombres jun-25</v>
      </c>
    </row>
    <row r="108" spans="1:14" ht="32.25" customHeight="1" x14ac:dyDescent="0.25">
      <c r="A108" s="247"/>
      <c r="B108" s="129" t="s">
        <v>84</v>
      </c>
      <c r="C108" s="130" t="s">
        <v>85</v>
      </c>
      <c r="D108" s="131" t="s">
        <v>86</v>
      </c>
      <c r="E108" s="129" t="s">
        <v>84</v>
      </c>
      <c r="F108" s="130" t="s">
        <v>85</v>
      </c>
      <c r="G108" s="131" t="s">
        <v>86</v>
      </c>
      <c r="H108" s="249"/>
      <c r="I108" s="251"/>
    </row>
    <row r="109" spans="1:14" x14ac:dyDescent="0.25">
      <c r="A109" s="165" t="s">
        <v>69</v>
      </c>
      <c r="B109" s="39">
        <v>1637</v>
      </c>
      <c r="C109" s="40">
        <v>1244</v>
      </c>
      <c r="D109" s="41">
        <v>0</v>
      </c>
      <c r="E109" s="39">
        <v>3469</v>
      </c>
      <c r="F109" s="40">
        <v>2750</v>
      </c>
      <c r="G109" s="41">
        <v>0</v>
      </c>
      <c r="H109" s="134">
        <f t="shared" ref="H109:H125" si="7">C109/B109*100</f>
        <v>75.992669517409894</v>
      </c>
      <c r="I109" s="135">
        <f t="shared" ref="I109:I125" si="8">F109/E109*100</f>
        <v>79.273565869126543</v>
      </c>
    </row>
    <row r="110" spans="1:14" x14ac:dyDescent="0.25">
      <c r="A110" s="166" t="s">
        <v>70</v>
      </c>
      <c r="B110" s="27">
        <v>33926</v>
      </c>
      <c r="C110" s="29">
        <v>40089</v>
      </c>
      <c r="D110" s="30">
        <v>0</v>
      </c>
      <c r="E110" s="27">
        <v>40584</v>
      </c>
      <c r="F110" s="29">
        <v>49792</v>
      </c>
      <c r="G110" s="30">
        <v>0</v>
      </c>
      <c r="H110" s="134">
        <f t="shared" si="7"/>
        <v>118.16600837116076</v>
      </c>
      <c r="I110" s="135">
        <f t="shared" si="8"/>
        <v>122.68874433274198</v>
      </c>
    </row>
    <row r="111" spans="1:14" x14ac:dyDescent="0.25">
      <c r="A111" s="166" t="s">
        <v>71</v>
      </c>
      <c r="B111" s="27">
        <v>91553</v>
      </c>
      <c r="C111" s="29">
        <v>117963</v>
      </c>
      <c r="D111" s="30">
        <v>0</v>
      </c>
      <c r="E111" s="27">
        <v>99293</v>
      </c>
      <c r="F111" s="29">
        <v>129827</v>
      </c>
      <c r="G111" s="30">
        <v>0</v>
      </c>
      <c r="H111" s="134">
        <f t="shared" si="7"/>
        <v>128.84667897283541</v>
      </c>
      <c r="I111" s="135">
        <f t="shared" si="8"/>
        <v>130.75141248627799</v>
      </c>
    </row>
    <row r="112" spans="1:14" x14ac:dyDescent="0.25">
      <c r="A112" s="166" t="s">
        <v>72</v>
      </c>
      <c r="B112" s="27">
        <v>124151</v>
      </c>
      <c r="C112" s="29">
        <v>143931</v>
      </c>
      <c r="D112" s="30">
        <v>0</v>
      </c>
      <c r="E112" s="27">
        <v>129360</v>
      </c>
      <c r="F112" s="29">
        <v>152537</v>
      </c>
      <c r="G112" s="30">
        <v>0</v>
      </c>
      <c r="H112" s="134">
        <f t="shared" si="7"/>
        <v>115.93221158105855</v>
      </c>
      <c r="I112" s="135">
        <f t="shared" si="8"/>
        <v>117.91666666666667</v>
      </c>
    </row>
    <row r="113" spans="1:9" x14ac:dyDescent="0.25">
      <c r="A113" s="166" t="s">
        <v>73</v>
      </c>
      <c r="B113" s="27">
        <v>129363</v>
      </c>
      <c r="C113" s="29">
        <v>139815</v>
      </c>
      <c r="D113" s="30">
        <v>0</v>
      </c>
      <c r="E113" s="27">
        <v>132167</v>
      </c>
      <c r="F113" s="29">
        <v>146301</v>
      </c>
      <c r="G113" s="30">
        <v>0</v>
      </c>
      <c r="H113" s="134">
        <f t="shared" si="7"/>
        <v>108.07958999095568</v>
      </c>
      <c r="I113" s="135">
        <f t="shared" si="8"/>
        <v>110.69404616886212</v>
      </c>
    </row>
    <row r="114" spans="1:9" x14ac:dyDescent="0.25">
      <c r="A114" s="166" t="s">
        <v>74</v>
      </c>
      <c r="B114" s="27">
        <v>135590</v>
      </c>
      <c r="C114" s="29">
        <v>137641</v>
      </c>
      <c r="D114" s="30">
        <v>0</v>
      </c>
      <c r="E114" s="27">
        <v>136292</v>
      </c>
      <c r="F114" s="29">
        <v>141325</v>
      </c>
      <c r="G114" s="30">
        <v>0</v>
      </c>
      <c r="H114" s="134">
        <f t="shared" si="7"/>
        <v>101.51264842540012</v>
      </c>
      <c r="I114" s="135">
        <f t="shared" si="8"/>
        <v>103.69280662107828</v>
      </c>
    </row>
    <row r="115" spans="1:9" x14ac:dyDescent="0.25">
      <c r="A115" s="166" t="s">
        <v>75</v>
      </c>
      <c r="B115" s="27">
        <v>128533</v>
      </c>
      <c r="C115" s="29">
        <v>122177</v>
      </c>
      <c r="D115" s="30">
        <v>0</v>
      </c>
      <c r="E115" s="27">
        <v>130954</v>
      </c>
      <c r="F115" s="29">
        <v>126986</v>
      </c>
      <c r="G115" s="30">
        <v>0</v>
      </c>
      <c r="H115" s="134">
        <f t="shared" si="7"/>
        <v>95.054966428854854</v>
      </c>
      <c r="I115" s="135">
        <f t="shared" si="8"/>
        <v>96.96992837179468</v>
      </c>
    </row>
    <row r="116" spans="1:9" x14ac:dyDescent="0.25">
      <c r="A116" s="166" t="s">
        <v>76</v>
      </c>
      <c r="B116" s="27">
        <v>116382</v>
      </c>
      <c r="C116" s="29">
        <v>104951</v>
      </c>
      <c r="D116" s="30">
        <v>0</v>
      </c>
      <c r="E116" s="27">
        <v>115897</v>
      </c>
      <c r="F116" s="29">
        <v>106638</v>
      </c>
      <c r="G116" s="30">
        <v>0</v>
      </c>
      <c r="H116" s="134">
        <f t="shared" si="7"/>
        <v>90.178034403945631</v>
      </c>
      <c r="I116" s="135">
        <f t="shared" si="8"/>
        <v>92.011009775921721</v>
      </c>
    </row>
    <row r="117" spans="1:9" x14ac:dyDescent="0.25">
      <c r="A117" s="166" t="s">
        <v>77</v>
      </c>
      <c r="B117" s="27">
        <v>121766</v>
      </c>
      <c r="C117" s="29">
        <v>103658</v>
      </c>
      <c r="D117" s="30">
        <v>0</v>
      </c>
      <c r="E117" s="27">
        <v>119767</v>
      </c>
      <c r="F117" s="29">
        <v>100445</v>
      </c>
      <c r="G117" s="30">
        <v>0</v>
      </c>
      <c r="H117" s="134">
        <f t="shared" si="7"/>
        <v>85.128853703004125</v>
      </c>
      <c r="I117" s="135">
        <f t="shared" si="8"/>
        <v>83.867008441390368</v>
      </c>
    </row>
    <row r="118" spans="1:9" x14ac:dyDescent="0.25">
      <c r="A118" s="166" t="s">
        <v>78</v>
      </c>
      <c r="B118" s="27">
        <v>116929</v>
      </c>
      <c r="C118" s="29">
        <v>87107</v>
      </c>
      <c r="D118" s="30">
        <v>0</v>
      </c>
      <c r="E118" s="27">
        <v>111762</v>
      </c>
      <c r="F118" s="29">
        <v>83685</v>
      </c>
      <c r="G118" s="30">
        <v>0</v>
      </c>
      <c r="H118" s="134">
        <f t="shared" si="7"/>
        <v>74.495634102746109</v>
      </c>
      <c r="I118" s="135">
        <f t="shared" si="8"/>
        <v>74.877865464111238</v>
      </c>
    </row>
    <row r="119" spans="1:9" x14ac:dyDescent="0.25">
      <c r="A119" s="166" t="s">
        <v>79</v>
      </c>
      <c r="B119" s="27">
        <v>75621</v>
      </c>
      <c r="C119" s="29">
        <v>67413</v>
      </c>
      <c r="D119" s="30">
        <v>0</v>
      </c>
      <c r="E119" s="27">
        <v>73099</v>
      </c>
      <c r="F119" s="29">
        <v>65154</v>
      </c>
      <c r="G119" s="30">
        <v>0</v>
      </c>
      <c r="H119" s="134">
        <f t="shared" si="7"/>
        <v>89.145872178363149</v>
      </c>
      <c r="I119" s="135">
        <f t="shared" si="8"/>
        <v>89.131178265092544</v>
      </c>
    </row>
    <row r="120" spans="1:9" x14ac:dyDescent="0.25">
      <c r="A120" s="166" t="s">
        <v>80</v>
      </c>
      <c r="B120" s="27">
        <v>46370</v>
      </c>
      <c r="C120" s="29">
        <v>48366</v>
      </c>
      <c r="D120" s="30">
        <v>0</v>
      </c>
      <c r="E120" s="27">
        <v>44690</v>
      </c>
      <c r="F120" s="29">
        <v>47118</v>
      </c>
      <c r="G120" s="30">
        <v>0</v>
      </c>
      <c r="H120" s="134">
        <f t="shared" si="7"/>
        <v>104.30450722449859</v>
      </c>
      <c r="I120" s="135">
        <f t="shared" si="8"/>
        <v>105.43298277019468</v>
      </c>
    </row>
    <row r="121" spans="1:9" x14ac:dyDescent="0.25">
      <c r="A121" s="166" t="s">
        <v>81</v>
      </c>
      <c r="B121" s="27">
        <v>26047</v>
      </c>
      <c r="C121" s="29">
        <v>36044</v>
      </c>
      <c r="D121" s="30">
        <v>0</v>
      </c>
      <c r="E121" s="27">
        <v>25265</v>
      </c>
      <c r="F121" s="29">
        <v>34846</v>
      </c>
      <c r="G121" s="30">
        <v>0</v>
      </c>
      <c r="H121" s="134">
        <f t="shared" si="7"/>
        <v>138.38061964909588</v>
      </c>
      <c r="I121" s="135">
        <f t="shared" si="8"/>
        <v>137.92202651889966</v>
      </c>
    </row>
    <row r="122" spans="1:9" x14ac:dyDescent="0.25">
      <c r="A122" s="166" t="s">
        <v>82</v>
      </c>
      <c r="B122" s="27">
        <v>14048</v>
      </c>
      <c r="C122" s="29">
        <v>25591</v>
      </c>
      <c r="D122" s="30">
        <v>0</v>
      </c>
      <c r="E122" s="27">
        <v>13451</v>
      </c>
      <c r="F122" s="29">
        <v>24676</v>
      </c>
      <c r="G122" s="30">
        <v>0</v>
      </c>
      <c r="H122" s="134">
        <f t="shared" si="7"/>
        <v>182.16828018223234</v>
      </c>
      <c r="I122" s="135">
        <f t="shared" si="8"/>
        <v>183.45104453200506</v>
      </c>
    </row>
    <row r="123" spans="1:9" x14ac:dyDescent="0.25">
      <c r="A123" s="64" t="s">
        <v>1201</v>
      </c>
      <c r="B123" s="27">
        <v>12495</v>
      </c>
      <c r="C123" s="29">
        <v>30654</v>
      </c>
      <c r="D123" s="30">
        <v>0</v>
      </c>
      <c r="E123" s="27">
        <v>11759</v>
      </c>
      <c r="F123" s="29">
        <v>28999</v>
      </c>
      <c r="G123" s="30">
        <v>0</v>
      </c>
      <c r="H123" s="134">
        <f t="shared" si="7"/>
        <v>245.33013205282111</v>
      </c>
      <c r="I123" s="135">
        <f t="shared" si="8"/>
        <v>246.6111063865975</v>
      </c>
    </row>
    <row r="124" spans="1:9" x14ac:dyDescent="0.25">
      <c r="A124" s="167" t="s">
        <v>83</v>
      </c>
      <c r="B124" s="28">
        <v>21</v>
      </c>
      <c r="C124" s="31">
        <v>8</v>
      </c>
      <c r="D124" s="32">
        <v>2705</v>
      </c>
      <c r="E124" s="28">
        <v>13</v>
      </c>
      <c r="F124" s="31">
        <v>6</v>
      </c>
      <c r="G124" s="32">
        <v>3402</v>
      </c>
      <c r="H124" s="136">
        <f t="shared" si="7"/>
        <v>38.095238095238095</v>
      </c>
      <c r="I124" s="137">
        <f t="shared" si="8"/>
        <v>46.153846153846153</v>
      </c>
    </row>
    <row r="125" spans="1:9" x14ac:dyDescent="0.25">
      <c r="A125" s="168" t="s">
        <v>8</v>
      </c>
      <c r="B125" s="138">
        <v>1174432</v>
      </c>
      <c r="C125" s="139">
        <v>1206652</v>
      </c>
      <c r="D125" s="140">
        <v>2705</v>
      </c>
      <c r="E125" s="138">
        <v>1187822</v>
      </c>
      <c r="F125" s="139">
        <v>1241085</v>
      </c>
      <c r="G125" s="140">
        <v>3402</v>
      </c>
      <c r="H125" s="136">
        <f t="shared" si="7"/>
        <v>102.74345385684313</v>
      </c>
      <c r="I125" s="137">
        <f t="shared" si="8"/>
        <v>104.48408936692535</v>
      </c>
    </row>
  </sheetData>
  <sortState xmlns:xlrd2="http://schemas.microsoft.com/office/spreadsheetml/2017/richdata2" ref="A66:D98">
    <sortCondition ref="A66:A98"/>
  </sortState>
  <mergeCells count="18">
    <mergeCell ref="A107:A108"/>
    <mergeCell ref="B107:D107"/>
    <mergeCell ref="E107:G107"/>
    <mergeCell ref="H107:H108"/>
    <mergeCell ref="I107:I108"/>
    <mergeCell ref="A105:N105"/>
    <mergeCell ref="A62:N62"/>
    <mergeCell ref="D2:I4"/>
    <mergeCell ref="J2:K4"/>
    <mergeCell ref="A10:N10"/>
    <mergeCell ref="D5:K5"/>
    <mergeCell ref="A12:A13"/>
    <mergeCell ref="A32:N32"/>
    <mergeCell ref="B12:N12"/>
    <mergeCell ref="A19:A20"/>
    <mergeCell ref="B19:N19"/>
    <mergeCell ref="A26:A27"/>
    <mergeCell ref="B26:N26"/>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K89" sqref="K89"/>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36" t="s">
        <v>59</v>
      </c>
      <c r="E2" s="237"/>
      <c r="F2" s="237"/>
      <c r="G2" s="237"/>
      <c r="H2" s="237"/>
      <c r="I2" s="237"/>
      <c r="J2" s="224" t="str">
        <f>"Jun 25"</f>
        <v>Jun 25</v>
      </c>
      <c r="K2" s="225"/>
    </row>
    <row r="3" spans="1:15" ht="15" customHeight="1" x14ac:dyDescent="0.3">
      <c r="D3" s="238"/>
      <c r="E3" s="239"/>
      <c r="F3" s="239"/>
      <c r="G3" s="239"/>
      <c r="H3" s="239"/>
      <c r="I3" s="239"/>
      <c r="J3" s="226"/>
      <c r="K3" s="227"/>
    </row>
    <row r="4" spans="1:15" ht="15.75" customHeight="1" thickBot="1" x14ac:dyDescent="0.35">
      <c r="D4" s="240"/>
      <c r="E4" s="241"/>
      <c r="F4" s="241"/>
      <c r="G4" s="241"/>
      <c r="H4" s="241"/>
      <c r="I4" s="241"/>
      <c r="J4" s="228"/>
      <c r="K4" s="229"/>
    </row>
    <row r="5" spans="1:15" ht="15" thickBot="1" x14ac:dyDescent="0.35">
      <c r="D5" s="221" t="s">
        <v>2339</v>
      </c>
      <c r="E5" s="222"/>
      <c r="F5" s="222"/>
      <c r="G5" s="222"/>
      <c r="H5" s="222"/>
      <c r="I5" s="222"/>
      <c r="J5" s="222"/>
      <c r="K5" s="223"/>
    </row>
    <row r="6" spans="1:15" x14ac:dyDescent="0.3">
      <c r="I6" s="191"/>
    </row>
    <row r="9" spans="1:15" ht="19.5" customHeight="1" x14ac:dyDescent="0.3">
      <c r="A9" s="261" t="s">
        <v>27</v>
      </c>
      <c r="B9" s="261"/>
      <c r="C9" s="261"/>
      <c r="D9" s="261"/>
      <c r="E9" s="261"/>
      <c r="F9" s="261"/>
      <c r="G9" s="261"/>
      <c r="H9" s="261"/>
      <c r="I9" s="261"/>
      <c r="J9" s="261"/>
      <c r="K9" s="261"/>
      <c r="L9" s="261"/>
      <c r="M9" s="261"/>
      <c r="N9" s="261"/>
    </row>
    <row r="10" spans="1:15" ht="19.5" customHeight="1" x14ac:dyDescent="0.3"/>
    <row r="11" spans="1:15" x14ac:dyDescent="0.3">
      <c r="A11" s="212" t="s">
        <v>0</v>
      </c>
      <c r="B11" s="218" t="s">
        <v>94</v>
      </c>
      <c r="C11" s="219"/>
      <c r="D11" s="219"/>
      <c r="E11" s="219"/>
      <c r="F11" s="219"/>
      <c r="G11" s="219"/>
      <c r="H11" s="219"/>
      <c r="I11" s="219"/>
      <c r="J11" s="219"/>
      <c r="K11" s="219"/>
      <c r="L11" s="219"/>
      <c r="M11" s="219"/>
      <c r="N11" s="220"/>
    </row>
    <row r="12" spans="1:15" x14ac:dyDescent="0.3">
      <c r="A12" s="217"/>
      <c r="B12" s="21" t="s">
        <v>2324</v>
      </c>
      <c r="C12" s="22" t="s">
        <v>2325</v>
      </c>
      <c r="D12" s="22" t="s">
        <v>2326</v>
      </c>
      <c r="E12" s="22" t="s">
        <v>2327</v>
      </c>
      <c r="F12" s="22" t="s">
        <v>2328</v>
      </c>
      <c r="G12" s="22" t="s">
        <v>2329</v>
      </c>
      <c r="H12" s="22" t="s">
        <v>2330</v>
      </c>
      <c r="I12" s="22" t="s">
        <v>2331</v>
      </c>
      <c r="J12" s="22" t="s">
        <v>2332</v>
      </c>
      <c r="K12" s="22" t="s">
        <v>2333</v>
      </c>
      <c r="L12" s="22" t="s">
        <v>2334</v>
      </c>
      <c r="M12" s="22" t="s">
        <v>2336</v>
      </c>
      <c r="N12" s="51" t="s">
        <v>2338</v>
      </c>
    </row>
    <row r="13" spans="1:15" x14ac:dyDescent="0.3">
      <c r="A13" s="3" t="s">
        <v>1</v>
      </c>
      <c r="B13" s="117">
        <v>8877538.4539019987</v>
      </c>
      <c r="C13" s="118">
        <v>8561277.5899999999</v>
      </c>
      <c r="D13" s="118">
        <v>8685445.570696</v>
      </c>
      <c r="E13" s="118">
        <v>8752336.2524000015</v>
      </c>
      <c r="F13" s="118">
        <v>8768740.7054999992</v>
      </c>
      <c r="G13" s="118">
        <v>9029357.5732000005</v>
      </c>
      <c r="H13" s="118">
        <v>8831421.4624000005</v>
      </c>
      <c r="I13" s="118">
        <v>8345943.9590999996</v>
      </c>
      <c r="J13" s="118">
        <v>9119909.8423609994</v>
      </c>
      <c r="K13" s="118">
        <v>9456283.2752</v>
      </c>
      <c r="L13" s="118">
        <v>9222472.5800999999</v>
      </c>
      <c r="M13" s="118">
        <v>9139674.9774999991</v>
      </c>
      <c r="N13" s="119">
        <v>9676808.8802000023</v>
      </c>
      <c r="O13" s="152"/>
    </row>
    <row r="14" spans="1:15" x14ac:dyDescent="0.3">
      <c r="A14" s="1" t="s">
        <v>91</v>
      </c>
      <c r="B14" s="74">
        <v>265426.4008</v>
      </c>
      <c r="C14" s="75">
        <v>278035.53000000003</v>
      </c>
      <c r="D14" s="75">
        <v>240621.74179600002</v>
      </c>
      <c r="E14" s="75">
        <v>255340.70740000001</v>
      </c>
      <c r="F14" s="75">
        <v>250797.39840000001</v>
      </c>
      <c r="G14" s="75">
        <v>241640.1096</v>
      </c>
      <c r="H14" s="75">
        <v>374162.37450000003</v>
      </c>
      <c r="I14" s="75">
        <v>472779.91329999996</v>
      </c>
      <c r="J14" s="75">
        <v>331965.95249999996</v>
      </c>
      <c r="K14" s="75">
        <v>297355.00589999999</v>
      </c>
      <c r="L14" s="75">
        <v>274698.25689999998</v>
      </c>
      <c r="M14" s="75">
        <v>282745.28829999996</v>
      </c>
      <c r="N14" s="76">
        <v>297975.57880000002</v>
      </c>
      <c r="O14" s="152"/>
    </row>
    <row r="15" spans="1:15" ht="15" customHeight="1" x14ac:dyDescent="0.3">
      <c r="A15" s="1" t="s">
        <v>92</v>
      </c>
      <c r="B15" s="74">
        <v>1327069.993302</v>
      </c>
      <c r="C15" s="75">
        <v>1311103.2357999999</v>
      </c>
      <c r="D15" s="75">
        <v>1343946.2208</v>
      </c>
      <c r="E15" s="75">
        <v>1356868.1219000001</v>
      </c>
      <c r="F15" s="75">
        <v>1359511.5730000001</v>
      </c>
      <c r="G15" s="75">
        <v>1354017.2499000002</v>
      </c>
      <c r="H15" s="75">
        <v>1149106.2112</v>
      </c>
      <c r="I15" s="75">
        <v>1255735.2446000001</v>
      </c>
      <c r="J15" s="75">
        <v>1427734.5141999999</v>
      </c>
      <c r="K15" s="75">
        <v>1466872.3288</v>
      </c>
      <c r="L15" s="75">
        <v>1413393.4939999999</v>
      </c>
      <c r="M15" s="75">
        <v>1435328.216</v>
      </c>
      <c r="N15" s="76">
        <v>1454197.4591000001</v>
      </c>
      <c r="O15" s="152"/>
    </row>
    <row r="16" spans="1:15" x14ac:dyDescent="0.3">
      <c r="A16" s="1" t="s">
        <v>3</v>
      </c>
      <c r="B16" s="74">
        <v>2050179.7938000001</v>
      </c>
      <c r="C16" s="75">
        <v>2054093.9949</v>
      </c>
      <c r="D16" s="75">
        <v>2092065.8292</v>
      </c>
      <c r="E16" s="75">
        <v>2088329.7533</v>
      </c>
      <c r="F16" s="75">
        <v>2121733.6135</v>
      </c>
      <c r="G16" s="75">
        <v>2132763.5005000001</v>
      </c>
      <c r="H16" s="75">
        <v>2005244.9594999999</v>
      </c>
      <c r="I16" s="75">
        <v>2069861.6497</v>
      </c>
      <c r="J16" s="75">
        <v>2216276.7405610001</v>
      </c>
      <c r="K16" s="75">
        <v>2271039.6334000002</v>
      </c>
      <c r="L16" s="75">
        <v>2276799.8686000002</v>
      </c>
      <c r="M16" s="75">
        <v>2280247.8629000001</v>
      </c>
      <c r="N16" s="76">
        <v>2277104.6983000003</v>
      </c>
      <c r="O16" s="152"/>
    </row>
    <row r="17" spans="1:15" x14ac:dyDescent="0.3">
      <c r="A17" s="1" t="s">
        <v>4</v>
      </c>
      <c r="B17" s="74">
        <v>2121150.5374000003</v>
      </c>
      <c r="C17" s="75">
        <v>2192981.8624999998</v>
      </c>
      <c r="D17" s="75">
        <v>2329439.9901999999</v>
      </c>
      <c r="E17" s="75">
        <v>2329474.2216000003</v>
      </c>
      <c r="F17" s="75">
        <v>2337442.2733999998</v>
      </c>
      <c r="G17" s="75">
        <v>2317551.1069999998</v>
      </c>
      <c r="H17" s="75">
        <v>2161765.2743000002</v>
      </c>
      <c r="I17" s="75">
        <v>2187889.2650000001</v>
      </c>
      <c r="J17" s="75">
        <v>2397350.1853</v>
      </c>
      <c r="K17" s="75">
        <v>2432741.8127000001</v>
      </c>
      <c r="L17" s="75">
        <v>2459542.9710999997</v>
      </c>
      <c r="M17" s="75">
        <v>2398993.7922999999</v>
      </c>
      <c r="N17" s="76">
        <v>2325634.2075999998</v>
      </c>
      <c r="O17" s="152"/>
    </row>
    <row r="18" spans="1:15" x14ac:dyDescent="0.3">
      <c r="A18" s="2" t="s">
        <v>5</v>
      </c>
      <c r="B18" s="74">
        <v>3113711.7286</v>
      </c>
      <c r="C18" s="75">
        <v>2725062.9668000001</v>
      </c>
      <c r="D18" s="75">
        <v>2679371.7886999999</v>
      </c>
      <c r="E18" s="75">
        <v>2722323.4482</v>
      </c>
      <c r="F18" s="75">
        <v>2699255.8472000002</v>
      </c>
      <c r="G18" s="75">
        <v>2983385.6061999998</v>
      </c>
      <c r="H18" s="75">
        <v>3141142.6429000003</v>
      </c>
      <c r="I18" s="75">
        <v>2359677.8865</v>
      </c>
      <c r="J18" s="75">
        <v>2746582.4498000001</v>
      </c>
      <c r="K18" s="75">
        <v>2988274.4944000002</v>
      </c>
      <c r="L18" s="75">
        <v>2798037.9895000001</v>
      </c>
      <c r="M18" s="75">
        <v>2742359.818</v>
      </c>
      <c r="N18" s="76">
        <v>3321896.9364</v>
      </c>
      <c r="O18" s="152"/>
    </row>
    <row r="19" spans="1:15" x14ac:dyDescent="0.3">
      <c r="A19" s="3" t="s">
        <v>2</v>
      </c>
      <c r="B19" s="117">
        <v>1040720.4653</v>
      </c>
      <c r="C19" s="118">
        <v>1047446.9138</v>
      </c>
      <c r="D19" s="118">
        <v>1064949.6658000001</v>
      </c>
      <c r="E19" s="118">
        <v>1089269.787</v>
      </c>
      <c r="F19" s="118">
        <v>1114718.757</v>
      </c>
      <c r="G19" s="118">
        <v>1129458.2489</v>
      </c>
      <c r="H19" s="118">
        <v>1091386.8772999998</v>
      </c>
      <c r="I19" s="118">
        <v>999600.66740000003</v>
      </c>
      <c r="J19" s="118">
        <v>1077938.946761</v>
      </c>
      <c r="K19" s="118">
        <v>1131743.4607000002</v>
      </c>
      <c r="L19" s="118">
        <v>1111580.3108999999</v>
      </c>
      <c r="M19" s="118">
        <v>1093469.1066000001</v>
      </c>
      <c r="N19" s="119">
        <v>1163991.8449000001</v>
      </c>
      <c r="O19" s="152"/>
    </row>
    <row r="20" spans="1:15" x14ac:dyDescent="0.3">
      <c r="A20" s="1" t="s">
        <v>91</v>
      </c>
      <c r="B20" s="74">
        <v>13582.074500000001</v>
      </c>
      <c r="C20" s="75">
        <v>15414.623</v>
      </c>
      <c r="D20" s="75">
        <v>15270.2703</v>
      </c>
      <c r="E20" s="75">
        <v>17816.024700000002</v>
      </c>
      <c r="F20" s="75">
        <v>14841.8109</v>
      </c>
      <c r="G20" s="75">
        <v>13298.947700000001</v>
      </c>
      <c r="H20" s="75">
        <v>32157.197700000001</v>
      </c>
      <c r="I20" s="75">
        <v>22402.244600000002</v>
      </c>
      <c r="J20" s="75">
        <v>29107.275399999999</v>
      </c>
      <c r="K20" s="75">
        <v>20688.063699999999</v>
      </c>
      <c r="L20" s="75">
        <v>13861.087799999999</v>
      </c>
      <c r="M20" s="75">
        <v>15537.6613</v>
      </c>
      <c r="N20" s="76">
        <v>16046.639800000001</v>
      </c>
      <c r="O20" s="152"/>
    </row>
    <row r="21" spans="1:15" x14ac:dyDescent="0.3">
      <c r="A21" s="1" t="s">
        <v>92</v>
      </c>
      <c r="B21" s="74">
        <v>490813.62430000002</v>
      </c>
      <c r="C21" s="75">
        <v>489379.71669999999</v>
      </c>
      <c r="D21" s="75">
        <v>494767.56319999998</v>
      </c>
      <c r="E21" s="75">
        <v>497375.09889999998</v>
      </c>
      <c r="F21" s="75">
        <v>503201.02250000002</v>
      </c>
      <c r="G21" s="75">
        <v>503685.00410000002</v>
      </c>
      <c r="H21" s="75">
        <v>460789.2402</v>
      </c>
      <c r="I21" s="75">
        <v>512150.19959999999</v>
      </c>
      <c r="J21" s="75">
        <v>522040.20289999997</v>
      </c>
      <c r="K21" s="75">
        <v>538245.33070000005</v>
      </c>
      <c r="L21" s="75">
        <v>526936.67200000002</v>
      </c>
      <c r="M21" s="75">
        <v>517582.20140000002</v>
      </c>
      <c r="N21" s="76">
        <v>543753.57889999996</v>
      </c>
      <c r="O21" s="152"/>
    </row>
    <row r="22" spans="1:15" x14ac:dyDescent="0.3">
      <c r="A22" s="1" t="s">
        <v>3</v>
      </c>
      <c r="B22" s="74">
        <v>209927.48670000001</v>
      </c>
      <c r="C22" s="75">
        <v>210750.03229999999</v>
      </c>
      <c r="D22" s="75">
        <v>215911.9264</v>
      </c>
      <c r="E22" s="75">
        <v>225796.40640000001</v>
      </c>
      <c r="F22" s="75">
        <v>234001.01560000001</v>
      </c>
      <c r="G22" s="75">
        <v>239593.9768</v>
      </c>
      <c r="H22" s="75">
        <v>210215.48809999999</v>
      </c>
      <c r="I22" s="75">
        <v>164889.4803</v>
      </c>
      <c r="J22" s="75">
        <v>199983.289361</v>
      </c>
      <c r="K22" s="75">
        <v>225024.5822</v>
      </c>
      <c r="L22" s="75">
        <v>225527.1728</v>
      </c>
      <c r="M22" s="75">
        <v>221967.61110000001</v>
      </c>
      <c r="N22" s="76">
        <v>242923.5232</v>
      </c>
      <c r="O22" s="152"/>
    </row>
    <row r="23" spans="1:15" x14ac:dyDescent="0.3">
      <c r="A23" s="1" t="s">
        <v>4</v>
      </c>
      <c r="B23" s="74">
        <v>169219.08979999999</v>
      </c>
      <c r="C23" s="75">
        <v>169416.78640000001</v>
      </c>
      <c r="D23" s="75">
        <v>173334.1557</v>
      </c>
      <c r="E23" s="75">
        <v>179803.9369</v>
      </c>
      <c r="F23" s="75">
        <v>188215.73009999999</v>
      </c>
      <c r="G23" s="75">
        <v>194310.94</v>
      </c>
      <c r="H23" s="75">
        <v>188068.46179999999</v>
      </c>
      <c r="I23" s="75">
        <v>141571.97570000001</v>
      </c>
      <c r="J23" s="75">
        <v>161948.6317</v>
      </c>
      <c r="K23" s="75">
        <v>176082.8095</v>
      </c>
      <c r="L23" s="75">
        <v>174537.8131</v>
      </c>
      <c r="M23" s="75">
        <v>171742.96710000001</v>
      </c>
      <c r="N23" s="76">
        <v>187042.2911</v>
      </c>
      <c r="O23" s="152"/>
    </row>
    <row r="24" spans="1:15" x14ac:dyDescent="0.3">
      <c r="A24" s="2" t="s">
        <v>5</v>
      </c>
      <c r="B24" s="74">
        <v>157178.19</v>
      </c>
      <c r="C24" s="75">
        <v>162485.75539999999</v>
      </c>
      <c r="D24" s="75">
        <v>165665.75020000001</v>
      </c>
      <c r="E24" s="75">
        <v>168478.32010000001</v>
      </c>
      <c r="F24" s="75">
        <v>174459.17790000001</v>
      </c>
      <c r="G24" s="75">
        <v>178569.38029999999</v>
      </c>
      <c r="H24" s="75">
        <v>200156.4895</v>
      </c>
      <c r="I24" s="75">
        <v>158586.7672</v>
      </c>
      <c r="J24" s="75">
        <v>164859.54740000001</v>
      </c>
      <c r="K24" s="75">
        <v>171702.6746</v>
      </c>
      <c r="L24" s="75">
        <v>170717.56520000001</v>
      </c>
      <c r="M24" s="75">
        <v>166638.66570000001</v>
      </c>
      <c r="N24" s="76">
        <v>174225.8119</v>
      </c>
      <c r="O24" s="152"/>
    </row>
    <row r="25" spans="1:15" x14ac:dyDescent="0.3">
      <c r="A25" s="3" t="s">
        <v>6</v>
      </c>
      <c r="B25" s="117">
        <v>7836817.9886019994</v>
      </c>
      <c r="C25" s="118">
        <v>7513830.6762000006</v>
      </c>
      <c r="D25" s="118">
        <v>7620495.9048959995</v>
      </c>
      <c r="E25" s="118">
        <v>7663066.465400001</v>
      </c>
      <c r="F25" s="118">
        <v>7654021.9484999999</v>
      </c>
      <c r="G25" s="118">
        <v>7899899.3243000004</v>
      </c>
      <c r="H25" s="118">
        <v>7740034.5851000007</v>
      </c>
      <c r="I25" s="118">
        <v>7346343.2916999999</v>
      </c>
      <c r="J25" s="118">
        <v>8041970.8956000004</v>
      </c>
      <c r="K25" s="118">
        <v>8324539.8145000003</v>
      </c>
      <c r="L25" s="118">
        <v>8110892.2692</v>
      </c>
      <c r="M25" s="118">
        <v>8046205.8708999995</v>
      </c>
      <c r="N25" s="119">
        <v>8512817.0353000015</v>
      </c>
      <c r="O25" s="152"/>
    </row>
    <row r="26" spans="1:15" x14ac:dyDescent="0.3">
      <c r="A26" s="1" t="s">
        <v>91</v>
      </c>
      <c r="B26" s="74">
        <v>251844.32629999999</v>
      </c>
      <c r="C26" s="75">
        <v>262620.90700000001</v>
      </c>
      <c r="D26" s="75">
        <v>225351.47149600001</v>
      </c>
      <c r="E26" s="75">
        <v>237524.6827</v>
      </c>
      <c r="F26" s="75">
        <v>235955.58749999999</v>
      </c>
      <c r="G26" s="75">
        <v>228341.16190000001</v>
      </c>
      <c r="H26" s="75">
        <v>342005.17680000002</v>
      </c>
      <c r="I26" s="75">
        <v>450377.66869999998</v>
      </c>
      <c r="J26" s="75">
        <v>302858.67709999997</v>
      </c>
      <c r="K26" s="75">
        <v>276666.94219999999</v>
      </c>
      <c r="L26" s="75">
        <v>260837.1691</v>
      </c>
      <c r="M26" s="75">
        <v>267207.62699999998</v>
      </c>
      <c r="N26" s="76">
        <v>281928.93900000001</v>
      </c>
      <c r="O26" s="152"/>
    </row>
    <row r="27" spans="1:15" x14ac:dyDescent="0.3">
      <c r="A27" s="1" t="s">
        <v>92</v>
      </c>
      <c r="B27" s="74">
        <v>836256.36900199996</v>
      </c>
      <c r="C27" s="75">
        <v>821723.51910000003</v>
      </c>
      <c r="D27" s="75">
        <v>849178.65760000004</v>
      </c>
      <c r="E27" s="75">
        <v>859493.02300000004</v>
      </c>
      <c r="F27" s="75">
        <v>856310.55050000001</v>
      </c>
      <c r="G27" s="75">
        <v>850332.24580000003</v>
      </c>
      <c r="H27" s="75">
        <v>688316.97100000002</v>
      </c>
      <c r="I27" s="75">
        <v>743585.04500000004</v>
      </c>
      <c r="J27" s="75">
        <v>905694.31129999994</v>
      </c>
      <c r="K27" s="75">
        <v>928626.99809999997</v>
      </c>
      <c r="L27" s="75">
        <v>886456.82200000004</v>
      </c>
      <c r="M27" s="75">
        <v>917746.01459999999</v>
      </c>
      <c r="N27" s="76">
        <v>910443.88020000001</v>
      </c>
      <c r="O27" s="152"/>
    </row>
    <row r="28" spans="1:15" x14ac:dyDescent="0.3">
      <c r="A28" s="1" t="s">
        <v>3</v>
      </c>
      <c r="B28" s="74">
        <v>1840252.3071000001</v>
      </c>
      <c r="C28" s="75">
        <v>1843343.9626</v>
      </c>
      <c r="D28" s="75">
        <v>1876153.9028</v>
      </c>
      <c r="E28" s="75">
        <v>1862533.3469</v>
      </c>
      <c r="F28" s="75">
        <v>1887732.5978999999</v>
      </c>
      <c r="G28" s="75">
        <v>1893169.5237</v>
      </c>
      <c r="H28" s="75">
        <v>1795029.4713999999</v>
      </c>
      <c r="I28" s="75">
        <v>1904972.1694</v>
      </c>
      <c r="J28" s="75">
        <v>2016293.4512</v>
      </c>
      <c r="K28" s="75">
        <v>2046015.0512000001</v>
      </c>
      <c r="L28" s="75">
        <v>2051272.6958000001</v>
      </c>
      <c r="M28" s="75">
        <v>2058280.2518</v>
      </c>
      <c r="N28" s="76">
        <v>2034181.1751000001</v>
      </c>
      <c r="O28" s="152"/>
    </row>
    <row r="29" spans="1:15" x14ac:dyDescent="0.3">
      <c r="A29" s="1" t="s">
        <v>4</v>
      </c>
      <c r="B29" s="74">
        <v>1951931.4476000001</v>
      </c>
      <c r="C29" s="75">
        <v>2023565.0760999999</v>
      </c>
      <c r="D29" s="75">
        <v>2156105.8344999999</v>
      </c>
      <c r="E29" s="75">
        <v>2149670.2847000002</v>
      </c>
      <c r="F29" s="75">
        <v>2149226.5433</v>
      </c>
      <c r="G29" s="75">
        <v>2123240.1669999999</v>
      </c>
      <c r="H29" s="75">
        <v>1973696.8125</v>
      </c>
      <c r="I29" s="75">
        <v>2046317.2893000001</v>
      </c>
      <c r="J29" s="75">
        <v>2235401.5536000002</v>
      </c>
      <c r="K29" s="75">
        <v>2256659.0032000002</v>
      </c>
      <c r="L29" s="75">
        <v>2285005.1579999998</v>
      </c>
      <c r="M29" s="75">
        <v>2227250.8251999998</v>
      </c>
      <c r="N29" s="76">
        <v>2138591.9164999998</v>
      </c>
      <c r="O29" s="152"/>
    </row>
    <row r="30" spans="1:15" x14ac:dyDescent="0.3">
      <c r="A30" s="2" t="s">
        <v>5</v>
      </c>
      <c r="B30" s="77">
        <v>2956533.5386000001</v>
      </c>
      <c r="C30" s="78">
        <v>2562577.2113999999</v>
      </c>
      <c r="D30" s="78">
        <v>2513706.0384999998</v>
      </c>
      <c r="E30" s="78">
        <v>2553845.1280999999</v>
      </c>
      <c r="F30" s="78">
        <v>2524796.6693000002</v>
      </c>
      <c r="G30" s="78">
        <v>2804816.2259</v>
      </c>
      <c r="H30" s="78">
        <v>2940986.1534000002</v>
      </c>
      <c r="I30" s="78">
        <v>2201091.1192999999</v>
      </c>
      <c r="J30" s="78">
        <v>2581722.9024</v>
      </c>
      <c r="K30" s="78">
        <v>2816571.8198000002</v>
      </c>
      <c r="L30" s="78">
        <v>2627320.4243000001</v>
      </c>
      <c r="M30" s="78">
        <v>2575721.1523000002</v>
      </c>
      <c r="N30" s="79">
        <v>3147671.1244999999</v>
      </c>
      <c r="O30" s="152"/>
    </row>
    <row r="31" spans="1:15" x14ac:dyDescent="0.3">
      <c r="A31" s="3" t="s">
        <v>32</v>
      </c>
      <c r="B31" s="117">
        <v>6126665.8199999994</v>
      </c>
      <c r="C31" s="118">
        <v>5959344.4522999991</v>
      </c>
      <c r="D31" s="118">
        <v>6055964.1699000001</v>
      </c>
      <c r="E31" s="118">
        <v>6078104.1053999998</v>
      </c>
      <c r="F31" s="118">
        <v>6071322.1931000007</v>
      </c>
      <c r="G31" s="118">
        <v>6227120.1057000002</v>
      </c>
      <c r="H31" s="118">
        <v>6124594.5649999995</v>
      </c>
      <c r="I31" s="118">
        <v>5929055.9776000008</v>
      </c>
      <c r="J31" s="118">
        <v>6409789.7066000002</v>
      </c>
      <c r="K31" s="118">
        <v>6644128.7297999999</v>
      </c>
      <c r="L31" s="118">
        <v>6453810.1472999994</v>
      </c>
      <c r="M31" s="118">
        <v>6463692.717600001</v>
      </c>
      <c r="N31" s="119">
        <v>6632452.1296000006</v>
      </c>
      <c r="O31" s="152"/>
    </row>
    <row r="32" spans="1:15" x14ac:dyDescent="0.3">
      <c r="A32" s="1" t="s">
        <v>91</v>
      </c>
      <c r="B32" s="74">
        <v>240819.807</v>
      </c>
      <c r="C32" s="75">
        <v>249569.28270000001</v>
      </c>
      <c r="D32" s="75">
        <v>214099.44639999999</v>
      </c>
      <c r="E32" s="75">
        <v>229026.55379999999</v>
      </c>
      <c r="F32" s="75">
        <v>226684.8584</v>
      </c>
      <c r="G32" s="75">
        <v>219658.65280000001</v>
      </c>
      <c r="H32" s="75">
        <v>330305.44349999999</v>
      </c>
      <c r="I32" s="75">
        <v>434635.82400000002</v>
      </c>
      <c r="J32" s="75">
        <v>288676.21659999999</v>
      </c>
      <c r="K32" s="75">
        <v>266477.31180000002</v>
      </c>
      <c r="L32" s="75">
        <v>250588.64319999999</v>
      </c>
      <c r="M32" s="75">
        <v>257876.55979999999</v>
      </c>
      <c r="N32" s="76">
        <v>269815.76569999999</v>
      </c>
    </row>
    <row r="33" spans="1:14" x14ac:dyDescent="0.3">
      <c r="A33" s="1" t="s">
        <v>92</v>
      </c>
      <c r="B33" s="74">
        <v>746308.13009999995</v>
      </c>
      <c r="C33" s="75">
        <v>731644.3763</v>
      </c>
      <c r="D33" s="75">
        <v>752918.27229999995</v>
      </c>
      <c r="E33" s="75">
        <v>759705.68130000005</v>
      </c>
      <c r="F33" s="75">
        <v>757599.47</v>
      </c>
      <c r="G33" s="75">
        <v>752305.75840000005</v>
      </c>
      <c r="H33" s="75">
        <v>604061.99430000002</v>
      </c>
      <c r="I33" s="75">
        <v>653318.92590000003</v>
      </c>
      <c r="J33" s="75">
        <v>808307.53090000001</v>
      </c>
      <c r="K33" s="75">
        <v>825510.16209999996</v>
      </c>
      <c r="L33" s="75">
        <v>782976.09479999996</v>
      </c>
      <c r="M33" s="75">
        <v>813928.89289999998</v>
      </c>
      <c r="N33" s="76">
        <v>809251.90289999999</v>
      </c>
    </row>
    <row r="34" spans="1:14" x14ac:dyDescent="0.3">
      <c r="A34" s="1" t="s">
        <v>3</v>
      </c>
      <c r="B34" s="74">
        <v>1743929.6074999999</v>
      </c>
      <c r="C34" s="75">
        <v>1744283.8757</v>
      </c>
      <c r="D34" s="75">
        <v>1769771.6883</v>
      </c>
      <c r="E34" s="75">
        <v>1757071.3643</v>
      </c>
      <c r="F34" s="75">
        <v>1780608.4198</v>
      </c>
      <c r="G34" s="75">
        <v>1790177.0123000001</v>
      </c>
      <c r="H34" s="75">
        <v>1689881.5205999999</v>
      </c>
      <c r="I34" s="75">
        <v>1766690.3189000001</v>
      </c>
      <c r="J34" s="75">
        <v>1894735.1296000001</v>
      </c>
      <c r="K34" s="75">
        <v>1921853.3091</v>
      </c>
      <c r="L34" s="75">
        <v>1925945.8528</v>
      </c>
      <c r="M34" s="75">
        <v>1943173.6798</v>
      </c>
      <c r="N34" s="76">
        <v>1929801.8356999999</v>
      </c>
    </row>
    <row r="35" spans="1:14" ht="15" customHeight="1" x14ac:dyDescent="0.3">
      <c r="A35" s="1" t="s">
        <v>4</v>
      </c>
      <c r="B35" s="74">
        <v>1515809.0665</v>
      </c>
      <c r="C35" s="75">
        <v>1546341.3740999999</v>
      </c>
      <c r="D35" s="75">
        <v>1613506.2834000001</v>
      </c>
      <c r="E35" s="75">
        <v>1595782.4227</v>
      </c>
      <c r="F35" s="75">
        <v>1596169.0360999999</v>
      </c>
      <c r="G35" s="75">
        <v>1621571.3177</v>
      </c>
      <c r="H35" s="75">
        <v>1500202.5412000001</v>
      </c>
      <c r="I35" s="75">
        <v>1501941.1466000001</v>
      </c>
      <c r="J35" s="75">
        <v>1640262.9731000001</v>
      </c>
      <c r="K35" s="75">
        <v>1659477.6817999999</v>
      </c>
      <c r="L35" s="75">
        <v>1682222.6802000001</v>
      </c>
      <c r="M35" s="75">
        <v>1685451.9142</v>
      </c>
      <c r="N35" s="76">
        <v>1652342.757</v>
      </c>
    </row>
    <row r="36" spans="1:14" ht="15.9" customHeight="1" x14ac:dyDescent="0.3">
      <c r="A36" s="2" t="s">
        <v>5</v>
      </c>
      <c r="B36" s="77">
        <v>1879799.2089</v>
      </c>
      <c r="C36" s="78">
        <v>1687505.5434999999</v>
      </c>
      <c r="D36" s="78">
        <v>1705668.4794999999</v>
      </c>
      <c r="E36" s="78">
        <v>1736518.0833000001</v>
      </c>
      <c r="F36" s="78">
        <v>1710260.4088000001</v>
      </c>
      <c r="G36" s="78">
        <v>1843407.3644999999</v>
      </c>
      <c r="H36" s="78">
        <v>2000143.0654</v>
      </c>
      <c r="I36" s="78">
        <v>1572469.7622</v>
      </c>
      <c r="J36" s="78">
        <v>1777807.8563999999</v>
      </c>
      <c r="K36" s="78">
        <v>1970810.2649999999</v>
      </c>
      <c r="L36" s="78">
        <v>1812076.8762999999</v>
      </c>
      <c r="M36" s="78">
        <v>1763261.6709</v>
      </c>
      <c r="N36" s="79">
        <v>1971239.8683</v>
      </c>
    </row>
    <row r="38" spans="1:14" x14ac:dyDescent="0.3">
      <c r="A38" s="17"/>
    </row>
    <row r="39" spans="1:14" x14ac:dyDescent="0.3">
      <c r="A39" s="9"/>
    </row>
    <row r="41" spans="1:14" ht="15" customHeight="1" x14ac:dyDescent="0.3">
      <c r="A41" s="261" t="s">
        <v>25</v>
      </c>
      <c r="B41" s="261"/>
      <c r="C41" s="261"/>
      <c r="D41" s="261"/>
      <c r="E41" s="261"/>
      <c r="F41" s="261"/>
      <c r="G41" s="261"/>
      <c r="H41" s="261"/>
      <c r="I41" s="261"/>
      <c r="J41" s="261"/>
      <c r="K41" s="261"/>
      <c r="L41" s="261"/>
      <c r="M41" s="261"/>
      <c r="N41" s="261"/>
    </row>
    <row r="43" spans="1:14" x14ac:dyDescent="0.3">
      <c r="A43" s="246" t="s">
        <v>7</v>
      </c>
      <c r="B43" s="243" t="s">
        <v>22</v>
      </c>
      <c r="C43" s="244"/>
      <c r="D43" s="244"/>
      <c r="E43" s="244"/>
      <c r="F43" s="244"/>
      <c r="G43" s="244"/>
      <c r="H43" s="245"/>
    </row>
    <row r="44" spans="1:14" x14ac:dyDescent="0.3">
      <c r="A44" s="247"/>
      <c r="B44" s="82" t="s">
        <v>8</v>
      </c>
      <c r="C44" s="151" t="s">
        <v>56</v>
      </c>
      <c r="D44" s="151" t="s">
        <v>57</v>
      </c>
      <c r="E44" s="151" t="s">
        <v>23</v>
      </c>
      <c r="F44" s="151" t="s">
        <v>24</v>
      </c>
      <c r="G44" s="151" t="s">
        <v>1196</v>
      </c>
      <c r="H44" s="67" t="s">
        <v>1197</v>
      </c>
    </row>
    <row r="45" spans="1:14" x14ac:dyDescent="0.3">
      <c r="A45" s="149" t="s">
        <v>2324</v>
      </c>
      <c r="B45" s="162">
        <v>7836817.9886020003</v>
      </c>
      <c r="C45" s="142">
        <v>957385.25730000006</v>
      </c>
      <c r="D45" s="142">
        <v>1952471.8901</v>
      </c>
      <c r="E45" s="142">
        <v>194749.82620000001</v>
      </c>
      <c r="F45" s="142">
        <v>1076324.4569999999</v>
      </c>
      <c r="G45" s="142">
        <v>3342946.2097009998</v>
      </c>
      <c r="H45" s="143">
        <v>312940.34830100002</v>
      </c>
    </row>
    <row r="46" spans="1:14" x14ac:dyDescent="0.3">
      <c r="A46" s="149" t="s">
        <v>2325</v>
      </c>
      <c r="B46" s="163">
        <v>7513830.6762000006</v>
      </c>
      <c r="C46" s="144">
        <v>907992.36219999997</v>
      </c>
      <c r="D46" s="144">
        <v>1828257.4044999999</v>
      </c>
      <c r="E46" s="144">
        <v>171258.78719999999</v>
      </c>
      <c r="F46" s="144">
        <v>1043067.0693</v>
      </c>
      <c r="G46" s="144">
        <v>3281882.9116000002</v>
      </c>
      <c r="H46" s="145">
        <v>281372.14140000002</v>
      </c>
    </row>
    <row r="47" spans="1:14" x14ac:dyDescent="0.3">
      <c r="A47" s="149" t="s">
        <v>2326</v>
      </c>
      <c r="B47" s="163">
        <v>7620495.9048960004</v>
      </c>
      <c r="C47" s="144">
        <v>927596.08</v>
      </c>
      <c r="D47" s="144">
        <v>1868716.5441999999</v>
      </c>
      <c r="E47" s="144">
        <v>175557.602396</v>
      </c>
      <c r="F47" s="144">
        <v>1042930.4987</v>
      </c>
      <c r="G47" s="144">
        <v>3331245.3868</v>
      </c>
      <c r="H47" s="145">
        <v>274449.7928</v>
      </c>
    </row>
    <row r="48" spans="1:14" x14ac:dyDescent="0.3">
      <c r="A48" s="149" t="s">
        <v>2327</v>
      </c>
      <c r="B48" s="163">
        <v>7663066.4654000001</v>
      </c>
      <c r="C48" s="144">
        <v>931981.78619999997</v>
      </c>
      <c r="D48" s="144">
        <v>1886412.8197000001</v>
      </c>
      <c r="E48" s="144">
        <v>178399.0895</v>
      </c>
      <c r="F48" s="144">
        <v>1046771.6862999999</v>
      </c>
      <c r="G48" s="144">
        <v>3340082.1946</v>
      </c>
      <c r="H48" s="145">
        <v>279418.88909999997</v>
      </c>
    </row>
    <row r="49" spans="1:14" x14ac:dyDescent="0.3">
      <c r="A49" s="149" t="s">
        <v>2328</v>
      </c>
      <c r="B49" s="163">
        <v>7654021.9484999999</v>
      </c>
      <c r="C49" s="144">
        <v>932047.7291</v>
      </c>
      <c r="D49" s="144">
        <v>1879065.5352</v>
      </c>
      <c r="E49" s="144">
        <v>178012.3701</v>
      </c>
      <c r="F49" s="144">
        <v>1048527.5432</v>
      </c>
      <c r="G49" s="144">
        <v>3337372.0120999999</v>
      </c>
      <c r="H49" s="145">
        <v>278996.75880000001</v>
      </c>
    </row>
    <row r="50" spans="1:14" x14ac:dyDescent="0.3">
      <c r="A50" s="149" t="s">
        <v>2329</v>
      </c>
      <c r="B50" s="163">
        <v>7899899.3242999995</v>
      </c>
      <c r="C50" s="144">
        <v>948181.15390000003</v>
      </c>
      <c r="D50" s="144">
        <v>1930056.2609000001</v>
      </c>
      <c r="E50" s="144">
        <v>182974.84479999999</v>
      </c>
      <c r="F50" s="144">
        <v>1103210.6695999999</v>
      </c>
      <c r="G50" s="144">
        <v>3418404.5227000001</v>
      </c>
      <c r="H50" s="145">
        <v>317071.87239999999</v>
      </c>
    </row>
    <row r="51" spans="1:14" x14ac:dyDescent="0.3">
      <c r="A51" s="149" t="s">
        <v>2330</v>
      </c>
      <c r="B51" s="163">
        <v>7740034.5850999998</v>
      </c>
      <c r="C51" s="144">
        <v>934269.48789999995</v>
      </c>
      <c r="D51" s="144">
        <v>1931611.1887999999</v>
      </c>
      <c r="E51" s="144">
        <v>193733.3965</v>
      </c>
      <c r="F51" s="144">
        <v>1050477.4443999999</v>
      </c>
      <c r="G51" s="144">
        <v>3325595.5033</v>
      </c>
      <c r="H51" s="145">
        <v>304347.56420000002</v>
      </c>
    </row>
    <row r="52" spans="1:14" x14ac:dyDescent="0.3">
      <c r="A52" s="149" t="s">
        <v>2331</v>
      </c>
      <c r="B52" s="163">
        <v>7346343.2916999999</v>
      </c>
      <c r="C52" s="144">
        <v>883624.22770000005</v>
      </c>
      <c r="D52" s="144">
        <v>1780169.8019999999</v>
      </c>
      <c r="E52" s="144">
        <v>158460.96230000001</v>
      </c>
      <c r="F52" s="144">
        <v>999818.01080000005</v>
      </c>
      <c r="G52" s="144">
        <v>3282602.1247</v>
      </c>
      <c r="H52" s="145">
        <v>241668.1642</v>
      </c>
    </row>
    <row r="53" spans="1:14" ht="15" customHeight="1" x14ac:dyDescent="0.3">
      <c r="A53" s="149" t="s">
        <v>2332</v>
      </c>
      <c r="B53" s="163">
        <v>8041970.8956000004</v>
      </c>
      <c r="C53" s="144">
        <v>970733.77069999999</v>
      </c>
      <c r="D53" s="144">
        <v>1965868.9896</v>
      </c>
      <c r="E53" s="144">
        <v>180955.09210000001</v>
      </c>
      <c r="F53" s="144">
        <v>1103507.3077</v>
      </c>
      <c r="G53" s="144">
        <v>3532109.0980000002</v>
      </c>
      <c r="H53" s="145">
        <v>288796.63750000001</v>
      </c>
    </row>
    <row r="54" spans="1:14" x14ac:dyDescent="0.3">
      <c r="A54" s="149" t="s">
        <v>2333</v>
      </c>
      <c r="B54" s="163">
        <v>8324539.8144999994</v>
      </c>
      <c r="C54" s="144">
        <v>992076.15009999997</v>
      </c>
      <c r="D54" s="144">
        <v>2071293.2836</v>
      </c>
      <c r="E54" s="144">
        <v>191838.4798</v>
      </c>
      <c r="F54" s="144">
        <v>1125086.3402</v>
      </c>
      <c r="G54" s="144">
        <v>3639584.9252999998</v>
      </c>
      <c r="H54" s="145">
        <v>304660.63549999997</v>
      </c>
    </row>
    <row r="55" spans="1:14" x14ac:dyDescent="0.3">
      <c r="A55" s="149" t="s">
        <v>2334</v>
      </c>
      <c r="B55" s="163">
        <v>8110892.269199999</v>
      </c>
      <c r="C55" s="144">
        <v>979151.83479999995</v>
      </c>
      <c r="D55" s="144">
        <v>1989365.6935000001</v>
      </c>
      <c r="E55" s="144">
        <v>186718.04180000001</v>
      </c>
      <c r="F55" s="144">
        <v>1110524.7507</v>
      </c>
      <c r="G55" s="144">
        <v>3550836.4504</v>
      </c>
      <c r="H55" s="145">
        <v>294295.49800000002</v>
      </c>
    </row>
    <row r="56" spans="1:14" x14ac:dyDescent="0.3">
      <c r="A56" s="149" t="s">
        <v>2336</v>
      </c>
      <c r="B56" s="163">
        <v>8046205.8709000004</v>
      </c>
      <c r="C56" s="144">
        <v>965666.44799999997</v>
      </c>
      <c r="D56" s="144">
        <v>1943588.4349</v>
      </c>
      <c r="E56" s="144">
        <v>175582.80170000001</v>
      </c>
      <c r="F56" s="144">
        <v>1109162.7472000001</v>
      </c>
      <c r="G56" s="144">
        <v>3565825.2936</v>
      </c>
      <c r="H56" s="145">
        <v>286380.14549999998</v>
      </c>
    </row>
    <row r="57" spans="1:14" x14ac:dyDescent="0.3">
      <c r="A57" s="150" t="s">
        <v>2338</v>
      </c>
      <c r="B57" s="164">
        <v>8512817.0352999996</v>
      </c>
      <c r="C57" s="146">
        <v>1040637.9741</v>
      </c>
      <c r="D57" s="146">
        <v>2101326.4193000002</v>
      </c>
      <c r="E57" s="146">
        <v>208218.6833</v>
      </c>
      <c r="F57" s="146">
        <v>1179863.1291</v>
      </c>
      <c r="G57" s="146">
        <v>3641763.9764999999</v>
      </c>
      <c r="H57" s="147">
        <v>341006.853</v>
      </c>
    </row>
    <row r="59" spans="1:14" x14ac:dyDescent="0.3">
      <c r="A59" s="16"/>
    </row>
    <row r="60" spans="1:14" x14ac:dyDescent="0.3">
      <c r="B60" s="15"/>
      <c r="C60" s="15"/>
    </row>
    <row r="61" spans="1:14" ht="15" customHeight="1" x14ac:dyDescent="0.3">
      <c r="A61" s="261" t="s">
        <v>95</v>
      </c>
      <c r="B61" s="261"/>
      <c r="C61" s="261"/>
      <c r="D61" s="261"/>
      <c r="E61" s="261"/>
      <c r="F61" s="261"/>
      <c r="G61" s="261"/>
      <c r="H61" s="261"/>
      <c r="I61" s="261"/>
      <c r="J61" s="261"/>
      <c r="K61" s="261"/>
      <c r="L61" s="261"/>
      <c r="M61" s="261"/>
      <c r="N61" s="261"/>
    </row>
    <row r="63" spans="1:14" x14ac:dyDescent="0.3">
      <c r="A63" s="246" t="s">
        <v>7</v>
      </c>
      <c r="B63" s="243" t="s">
        <v>22</v>
      </c>
      <c r="C63" s="244"/>
      <c r="D63" s="244"/>
      <c r="E63" s="244"/>
      <c r="F63" s="244"/>
      <c r="G63" s="244"/>
      <c r="H63" s="245"/>
    </row>
    <row r="64" spans="1:14" x14ac:dyDescent="0.3">
      <c r="A64" s="247"/>
      <c r="B64" s="82" t="s">
        <v>8</v>
      </c>
      <c r="C64" s="151" t="s">
        <v>56</v>
      </c>
      <c r="D64" s="151" t="s">
        <v>57</v>
      </c>
      <c r="E64" s="151" t="s">
        <v>23</v>
      </c>
      <c r="F64" s="151" t="s">
        <v>24</v>
      </c>
      <c r="G64" s="151" t="s">
        <v>1196</v>
      </c>
      <c r="H64" s="67" t="s">
        <v>1197</v>
      </c>
    </row>
    <row r="65" spans="1:8" x14ac:dyDescent="0.3">
      <c r="A65" s="149" t="s">
        <v>2324</v>
      </c>
      <c r="B65" s="162">
        <v>6126665.8200000003</v>
      </c>
      <c r="C65" s="142">
        <v>480834.94799999997</v>
      </c>
      <c r="D65" s="142">
        <v>1270530.5315</v>
      </c>
      <c r="E65" s="142">
        <v>95721.502600000007</v>
      </c>
      <c r="F65" s="142">
        <v>840251.72759999998</v>
      </c>
      <c r="G65" s="142">
        <v>3294567.6871000002</v>
      </c>
      <c r="H65" s="143">
        <v>144759.42319999999</v>
      </c>
    </row>
    <row r="66" spans="1:8" x14ac:dyDescent="0.3">
      <c r="A66" s="149" t="s">
        <v>2325</v>
      </c>
      <c r="B66" s="163">
        <v>5959344.4523000009</v>
      </c>
      <c r="C66" s="144">
        <v>475520.97009999998</v>
      </c>
      <c r="D66" s="144">
        <v>1205059.9073000001</v>
      </c>
      <c r="E66" s="144">
        <v>85398.063500000004</v>
      </c>
      <c r="F66" s="144">
        <v>826596.86739999999</v>
      </c>
      <c r="G66" s="144">
        <v>3237431.2198000001</v>
      </c>
      <c r="H66" s="145">
        <v>129337.42419999999</v>
      </c>
    </row>
    <row r="67" spans="1:8" x14ac:dyDescent="0.3">
      <c r="A67" s="149" t="s">
        <v>2326</v>
      </c>
      <c r="B67" s="163">
        <v>6055964.1698999992</v>
      </c>
      <c r="C67" s="144">
        <v>482523.30440000002</v>
      </c>
      <c r="D67" s="144">
        <v>1223702.1746</v>
      </c>
      <c r="E67" s="144">
        <v>87109.825100000002</v>
      </c>
      <c r="F67" s="144">
        <v>839546.571</v>
      </c>
      <c r="G67" s="144">
        <v>3291348.2689999999</v>
      </c>
      <c r="H67" s="145">
        <v>131734.0258</v>
      </c>
    </row>
    <row r="68" spans="1:8" x14ac:dyDescent="0.3">
      <c r="A68" s="149" t="s">
        <v>2327</v>
      </c>
      <c r="B68" s="163">
        <v>6078104.1054000007</v>
      </c>
      <c r="C68" s="144">
        <v>481466.57380000001</v>
      </c>
      <c r="D68" s="144">
        <v>1234539.4258000001</v>
      </c>
      <c r="E68" s="144">
        <v>88645.2693</v>
      </c>
      <c r="F68" s="144">
        <v>840085.58319999999</v>
      </c>
      <c r="G68" s="144">
        <v>3299250.7747</v>
      </c>
      <c r="H68" s="145">
        <v>134116.4786</v>
      </c>
    </row>
    <row r="69" spans="1:8" x14ac:dyDescent="0.3">
      <c r="A69" s="149" t="s">
        <v>2328</v>
      </c>
      <c r="B69" s="163">
        <v>6071322.1930999998</v>
      </c>
      <c r="C69" s="144">
        <v>482489.88890000002</v>
      </c>
      <c r="D69" s="144">
        <v>1229543.8178999999</v>
      </c>
      <c r="E69" s="144">
        <v>88058.023499999996</v>
      </c>
      <c r="F69" s="144">
        <v>840932.55889999995</v>
      </c>
      <c r="G69" s="144">
        <v>3297058.202</v>
      </c>
      <c r="H69" s="145">
        <v>133239.70189999999</v>
      </c>
    </row>
    <row r="70" spans="1:8" x14ac:dyDescent="0.3">
      <c r="A70" s="149" t="s">
        <v>2329</v>
      </c>
      <c r="B70" s="163">
        <v>6227120.1057000002</v>
      </c>
      <c r="C70" s="144">
        <v>495101.39870000002</v>
      </c>
      <c r="D70" s="144">
        <v>1269391.49</v>
      </c>
      <c r="E70" s="144">
        <v>92963.328699999998</v>
      </c>
      <c r="F70" s="144">
        <v>858030.74490000005</v>
      </c>
      <c r="G70" s="144">
        <v>3371001.9155000001</v>
      </c>
      <c r="H70" s="145">
        <v>140631.2279</v>
      </c>
    </row>
    <row r="71" spans="1:8" x14ac:dyDescent="0.3">
      <c r="A71" s="149" t="s">
        <v>2330</v>
      </c>
      <c r="B71" s="163">
        <v>6124594.5649999995</v>
      </c>
      <c r="C71" s="144">
        <v>473238.1017</v>
      </c>
      <c r="D71" s="144">
        <v>1278028.4583000001</v>
      </c>
      <c r="E71" s="144">
        <v>101150.3953</v>
      </c>
      <c r="F71" s="144">
        <v>839184.87549999997</v>
      </c>
      <c r="G71" s="144">
        <v>3279982.6935999999</v>
      </c>
      <c r="H71" s="145">
        <v>153010.04060000001</v>
      </c>
    </row>
    <row r="72" spans="1:8" x14ac:dyDescent="0.3">
      <c r="A72" s="149" t="s">
        <v>2331</v>
      </c>
      <c r="B72" s="163">
        <v>5929055.9775999999</v>
      </c>
      <c r="C72" s="144">
        <v>471724.07740000001</v>
      </c>
      <c r="D72" s="144">
        <v>1184837.0205999999</v>
      </c>
      <c r="E72" s="144">
        <v>80232.3799</v>
      </c>
      <c r="F72" s="144">
        <v>824973.86410000001</v>
      </c>
      <c r="G72" s="144">
        <v>3245930.3591</v>
      </c>
      <c r="H72" s="145">
        <v>121358.27650000001</v>
      </c>
    </row>
    <row r="73" spans="1:8" x14ac:dyDescent="0.3">
      <c r="A73" s="149" t="s">
        <v>2332</v>
      </c>
      <c r="B73" s="163">
        <v>6409789.7066000002</v>
      </c>
      <c r="C73" s="144">
        <v>507410.86</v>
      </c>
      <c r="D73" s="144">
        <v>1296721.9927000001</v>
      </c>
      <c r="E73" s="144">
        <v>90910.418300000005</v>
      </c>
      <c r="F73" s="144">
        <v>887124.84519999998</v>
      </c>
      <c r="G73" s="144">
        <v>3490064.4737999998</v>
      </c>
      <c r="H73" s="145">
        <v>137557.11660000001</v>
      </c>
    </row>
    <row r="74" spans="1:8" x14ac:dyDescent="0.3">
      <c r="A74" s="149" t="s">
        <v>2333</v>
      </c>
      <c r="B74" s="163">
        <v>6644128.7297999999</v>
      </c>
      <c r="C74" s="144">
        <v>517827.0637</v>
      </c>
      <c r="D74" s="144">
        <v>1376410.3255</v>
      </c>
      <c r="E74" s="144">
        <v>99001.613599999997</v>
      </c>
      <c r="F74" s="144">
        <v>904982.76419999998</v>
      </c>
      <c r="G74" s="144">
        <v>3596155.4808</v>
      </c>
      <c r="H74" s="145">
        <v>149751.48199999999</v>
      </c>
    </row>
    <row r="75" spans="1:8" x14ac:dyDescent="0.3">
      <c r="A75" s="149" t="s">
        <v>2334</v>
      </c>
      <c r="B75" s="163">
        <v>6453810.1473000003</v>
      </c>
      <c r="C75" s="144">
        <v>508464.2464</v>
      </c>
      <c r="D75" s="144">
        <v>1309857.4435000001</v>
      </c>
      <c r="E75" s="144">
        <v>93310.735000000001</v>
      </c>
      <c r="F75" s="144">
        <v>892438.57700000005</v>
      </c>
      <c r="G75" s="144">
        <v>3508459.8741000001</v>
      </c>
      <c r="H75" s="145">
        <v>141279.27129999999</v>
      </c>
    </row>
    <row r="76" spans="1:8" x14ac:dyDescent="0.3">
      <c r="A76" s="149" t="s">
        <v>2336</v>
      </c>
      <c r="B76" s="163">
        <v>6463692.7176000001</v>
      </c>
      <c r="C76" s="144">
        <v>520420.01289999997</v>
      </c>
      <c r="D76" s="144">
        <v>1298212.9114000001</v>
      </c>
      <c r="E76" s="144">
        <v>89383.210900000005</v>
      </c>
      <c r="F76" s="144">
        <v>897020.36860000005</v>
      </c>
      <c r="G76" s="144">
        <v>3523284.2500999998</v>
      </c>
      <c r="H76" s="145">
        <v>135371.96369999999</v>
      </c>
    </row>
    <row r="77" spans="1:8" x14ac:dyDescent="0.3">
      <c r="A77" s="150" t="s">
        <v>2338</v>
      </c>
      <c r="B77" s="164">
        <v>6632452.1296000006</v>
      </c>
      <c r="C77" s="146">
        <v>520242.30780000001</v>
      </c>
      <c r="D77" s="146">
        <v>1359416.8884000001</v>
      </c>
      <c r="E77" s="146">
        <v>99836.097299999994</v>
      </c>
      <c r="F77" s="146">
        <v>913280.41859999998</v>
      </c>
      <c r="G77" s="146">
        <v>3588356.9785000002</v>
      </c>
      <c r="H77" s="147">
        <v>151319.43900000001</v>
      </c>
    </row>
    <row r="79" spans="1:8" x14ac:dyDescent="0.3">
      <c r="A79" s="16"/>
      <c r="B79" s="15"/>
      <c r="C79" s="15"/>
    </row>
    <row r="80" spans="1:8" x14ac:dyDescent="0.3">
      <c r="A80" s="15"/>
      <c r="B80" s="15"/>
      <c r="C80" s="15"/>
    </row>
    <row r="81" spans="1:14" ht="15" customHeight="1" x14ac:dyDescent="0.3">
      <c r="A81" s="261" t="s">
        <v>58</v>
      </c>
      <c r="B81" s="261"/>
      <c r="C81" s="261"/>
      <c r="D81" s="261"/>
      <c r="E81" s="261"/>
      <c r="F81" s="261"/>
      <c r="G81" s="261"/>
      <c r="H81" s="261"/>
      <c r="I81" s="261"/>
      <c r="J81" s="261"/>
      <c r="K81" s="261"/>
      <c r="L81" s="261"/>
      <c r="M81" s="261"/>
      <c r="N81" s="261"/>
    </row>
    <row r="82" spans="1:14" x14ac:dyDescent="0.3">
      <c r="A82" s="15"/>
      <c r="B82" s="15"/>
      <c r="C82" s="15"/>
    </row>
    <row r="83" spans="1:14" x14ac:dyDescent="0.3">
      <c r="A83" s="262" t="s">
        <v>7</v>
      </c>
      <c r="B83" s="264" t="s">
        <v>22</v>
      </c>
      <c r="C83" s="265"/>
      <c r="D83" s="265"/>
      <c r="E83" s="265"/>
      <c r="F83" s="265"/>
      <c r="G83" s="265"/>
      <c r="H83" s="266"/>
    </row>
    <row r="84" spans="1:14" x14ac:dyDescent="0.3">
      <c r="A84" s="263"/>
      <c r="B84" s="82" t="s">
        <v>8</v>
      </c>
      <c r="C84" s="151" t="s">
        <v>56</v>
      </c>
      <c r="D84" s="151" t="s">
        <v>57</v>
      </c>
      <c r="E84" s="151" t="s">
        <v>23</v>
      </c>
      <c r="F84" s="151" t="s">
        <v>24</v>
      </c>
      <c r="G84" s="151" t="s">
        <v>1196</v>
      </c>
      <c r="H84" s="67" t="s">
        <v>1197</v>
      </c>
    </row>
    <row r="85" spans="1:14" x14ac:dyDescent="0.3">
      <c r="A85" s="149" t="s">
        <v>2324</v>
      </c>
      <c r="B85" s="162">
        <v>1040720.4653</v>
      </c>
      <c r="C85" s="142">
        <v>486404.7096</v>
      </c>
      <c r="D85" s="142">
        <v>6225.6556</v>
      </c>
      <c r="E85" s="142">
        <v>42721.232000000004</v>
      </c>
      <c r="F85" s="142">
        <v>45.495199999999997</v>
      </c>
      <c r="G85" s="142">
        <v>505227.22610000003</v>
      </c>
      <c r="H85" s="143">
        <v>96.146799999999999</v>
      </c>
    </row>
    <row r="86" spans="1:14" x14ac:dyDescent="0.3">
      <c r="A86" s="149" t="s">
        <v>2325</v>
      </c>
      <c r="B86" s="163">
        <v>1047446.9138000001</v>
      </c>
      <c r="C86" s="144">
        <v>489330.79100000003</v>
      </c>
      <c r="D86" s="144">
        <v>6232.9903999999997</v>
      </c>
      <c r="E86" s="144">
        <v>43150.178899999999</v>
      </c>
      <c r="F86" s="144">
        <v>39.587699999999998</v>
      </c>
      <c r="G86" s="144">
        <v>508628.99469999998</v>
      </c>
      <c r="H86" s="145">
        <v>64.371099999999998</v>
      </c>
    </row>
    <row r="87" spans="1:14" x14ac:dyDescent="0.3">
      <c r="A87" s="149" t="s">
        <v>2326</v>
      </c>
      <c r="B87" s="163">
        <v>1064949.6658000001</v>
      </c>
      <c r="C87" s="144">
        <v>496547.94660000002</v>
      </c>
      <c r="D87" s="144">
        <v>6390.1283999999996</v>
      </c>
      <c r="E87" s="144">
        <v>44165.0861</v>
      </c>
      <c r="F87" s="144">
        <v>45.686500000000002</v>
      </c>
      <c r="G87" s="144">
        <v>517688.27189999999</v>
      </c>
      <c r="H87" s="145">
        <v>112.5463</v>
      </c>
    </row>
    <row r="88" spans="1:14" x14ac:dyDescent="0.3">
      <c r="A88" s="149" t="s">
        <v>2327</v>
      </c>
      <c r="B88" s="163">
        <v>1089269.787</v>
      </c>
      <c r="C88" s="144">
        <v>506579.21960000001</v>
      </c>
      <c r="D88" s="144">
        <v>6515.2754000000004</v>
      </c>
      <c r="E88" s="144">
        <v>45626.091899999999</v>
      </c>
      <c r="F88" s="144">
        <v>48.244999999999997</v>
      </c>
      <c r="G88" s="144">
        <v>530376.80489999999</v>
      </c>
      <c r="H88" s="145">
        <v>124.1502</v>
      </c>
    </row>
    <row r="89" spans="1:14" x14ac:dyDescent="0.3">
      <c r="A89" s="149" t="s">
        <v>2328</v>
      </c>
      <c r="B89" s="163">
        <v>1114718.757</v>
      </c>
      <c r="C89" s="144">
        <v>517402.59</v>
      </c>
      <c r="D89" s="144">
        <v>6597.53</v>
      </c>
      <c r="E89" s="144">
        <v>47176.836900000002</v>
      </c>
      <c r="F89" s="144">
        <v>47.491700000000002</v>
      </c>
      <c r="G89" s="144">
        <v>543373.46129999997</v>
      </c>
      <c r="H89" s="145">
        <v>120.8471</v>
      </c>
    </row>
    <row r="90" spans="1:14" x14ac:dyDescent="0.3">
      <c r="A90" s="149" t="s">
        <v>2329</v>
      </c>
      <c r="B90" s="163">
        <v>1129458.2489</v>
      </c>
      <c r="C90" s="144">
        <v>523858.9803</v>
      </c>
      <c r="D90" s="144">
        <v>6659.4556000000002</v>
      </c>
      <c r="E90" s="144">
        <v>47901.972399999999</v>
      </c>
      <c r="F90" s="144">
        <v>49.205199999999998</v>
      </c>
      <c r="G90" s="144">
        <v>550870.82579999999</v>
      </c>
      <c r="H90" s="145">
        <v>117.8096</v>
      </c>
    </row>
    <row r="91" spans="1:14" x14ac:dyDescent="0.3">
      <c r="A91" s="149" t="s">
        <v>2330</v>
      </c>
      <c r="B91" s="163">
        <v>1091386.8773000001</v>
      </c>
      <c r="C91" s="144">
        <v>509198.90370000002</v>
      </c>
      <c r="D91" s="144">
        <v>6473.2057000000004</v>
      </c>
      <c r="E91" s="144">
        <v>45035.977099999996</v>
      </c>
      <c r="F91" s="144">
        <v>46.884599999999999</v>
      </c>
      <c r="G91" s="144">
        <v>530534.26439999999</v>
      </c>
      <c r="H91" s="145">
        <v>97.641800000000003</v>
      </c>
    </row>
    <row r="92" spans="1:14" x14ac:dyDescent="0.3">
      <c r="A92" s="149" t="s">
        <v>2331</v>
      </c>
      <c r="B92" s="163">
        <v>999600.66740000003</v>
      </c>
      <c r="C92" s="144">
        <v>471184.98430000001</v>
      </c>
      <c r="D92" s="144">
        <v>6565.2564000000002</v>
      </c>
      <c r="E92" s="144">
        <v>38948.636299999998</v>
      </c>
      <c r="F92" s="144">
        <v>43.421300000000002</v>
      </c>
      <c r="G92" s="144">
        <v>482789.04619999998</v>
      </c>
      <c r="H92" s="145">
        <v>69.322900000000004</v>
      </c>
    </row>
    <row r="93" spans="1:14" x14ac:dyDescent="0.3">
      <c r="A93" s="149" t="s">
        <v>2332</v>
      </c>
      <c r="B93" s="163">
        <v>1077938.946761</v>
      </c>
      <c r="C93" s="144">
        <v>504157.76559999998</v>
      </c>
      <c r="D93" s="144">
        <v>6909.2795610000003</v>
      </c>
      <c r="E93" s="144">
        <v>43556.675300000003</v>
      </c>
      <c r="F93" s="144">
        <v>46.557200000000002</v>
      </c>
      <c r="G93" s="144">
        <v>523161.94679999998</v>
      </c>
      <c r="H93" s="145">
        <v>106.7223</v>
      </c>
    </row>
    <row r="94" spans="1:14" x14ac:dyDescent="0.3">
      <c r="A94" s="149" t="s">
        <v>2333</v>
      </c>
      <c r="B94" s="163">
        <v>1131743.4607000002</v>
      </c>
      <c r="C94" s="144">
        <v>526858.36809999996</v>
      </c>
      <c r="D94" s="144">
        <v>7106.3191999999999</v>
      </c>
      <c r="E94" s="144">
        <v>46477.9352</v>
      </c>
      <c r="F94" s="144">
        <v>47.252800000000001</v>
      </c>
      <c r="G94" s="144">
        <v>551140.16440000001</v>
      </c>
      <c r="H94" s="145">
        <v>113.42100000000001</v>
      </c>
    </row>
    <row r="95" spans="1:14" x14ac:dyDescent="0.3">
      <c r="A95" s="149" t="s">
        <v>2334</v>
      </c>
      <c r="B95" s="163">
        <v>1111580.3109000002</v>
      </c>
      <c r="C95" s="144">
        <v>516557.39240000001</v>
      </c>
      <c r="D95" s="144">
        <v>6881.1243000000004</v>
      </c>
      <c r="E95" s="144">
        <v>46354.325900000003</v>
      </c>
      <c r="F95" s="144">
        <v>44.666600000000003</v>
      </c>
      <c r="G95" s="144">
        <v>541631.90819999995</v>
      </c>
      <c r="H95" s="145">
        <v>110.8935</v>
      </c>
    </row>
    <row r="96" spans="1:14" x14ac:dyDescent="0.3">
      <c r="A96" s="149" t="s">
        <v>2336</v>
      </c>
      <c r="B96" s="163">
        <v>1093469.1065999998</v>
      </c>
      <c r="C96" s="144">
        <v>507908.44530000002</v>
      </c>
      <c r="D96" s="144">
        <v>6904.0834999999997</v>
      </c>
      <c r="E96" s="144">
        <v>46207.231599999999</v>
      </c>
      <c r="F96" s="144">
        <v>54.738999999999997</v>
      </c>
      <c r="G96" s="144">
        <v>532270.68489999999</v>
      </c>
      <c r="H96" s="145">
        <v>123.92230000000001</v>
      </c>
    </row>
    <row r="97" spans="1:8" x14ac:dyDescent="0.3">
      <c r="A97" s="150" t="s">
        <v>2338</v>
      </c>
      <c r="B97" s="164">
        <v>1163991.8449000001</v>
      </c>
      <c r="C97" s="146">
        <v>538764.7487</v>
      </c>
      <c r="D97" s="146">
        <v>7272.9369999999999</v>
      </c>
      <c r="E97" s="146">
        <v>49448.671399999999</v>
      </c>
      <c r="F97" s="146">
        <v>41.750799999999998</v>
      </c>
      <c r="G97" s="146">
        <v>568335.35309999995</v>
      </c>
      <c r="H97" s="147">
        <v>128.38390000000001</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D2:I4"/>
    <mergeCell ref="J2:K4"/>
    <mergeCell ref="A41:N41"/>
    <mergeCell ref="A43:A44"/>
    <mergeCell ref="A9:N9"/>
    <mergeCell ref="D5:K5"/>
    <mergeCell ref="A11:A12"/>
    <mergeCell ref="B11:N11"/>
    <mergeCell ref="B43:H43"/>
    <mergeCell ref="A61:N61"/>
    <mergeCell ref="A63:A64"/>
    <mergeCell ref="A83:A84"/>
    <mergeCell ref="A81:N81"/>
    <mergeCell ref="B63:H63"/>
    <mergeCell ref="B83:H8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K8" sqref="K8"/>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36" t="s">
        <v>96</v>
      </c>
      <c r="E2" s="237"/>
      <c r="F2" s="237"/>
      <c r="G2" s="237"/>
      <c r="H2" s="237"/>
      <c r="I2" s="237"/>
      <c r="J2" s="224" t="str">
        <f>"Jun 25"</f>
        <v>Jun 25</v>
      </c>
      <c r="K2" s="225"/>
    </row>
    <row r="3" spans="1:17" ht="15" customHeight="1" x14ac:dyDescent="0.3">
      <c r="D3" s="238"/>
      <c r="E3" s="239"/>
      <c r="F3" s="239"/>
      <c r="G3" s="239"/>
      <c r="H3" s="239"/>
      <c r="I3" s="239"/>
      <c r="J3" s="226"/>
      <c r="K3" s="227"/>
    </row>
    <row r="4" spans="1:17" ht="15.75" customHeight="1" thickBot="1" x14ac:dyDescent="0.35">
      <c r="D4" s="240"/>
      <c r="E4" s="241"/>
      <c r="F4" s="241"/>
      <c r="G4" s="241"/>
      <c r="H4" s="241"/>
      <c r="I4" s="241"/>
      <c r="J4" s="228"/>
      <c r="K4" s="229"/>
    </row>
    <row r="5" spans="1:17" ht="15" thickBot="1" x14ac:dyDescent="0.35">
      <c r="D5" s="221" t="s">
        <v>2339</v>
      </c>
      <c r="E5" s="222"/>
      <c r="F5" s="222"/>
      <c r="G5" s="222"/>
      <c r="H5" s="222"/>
      <c r="I5" s="222"/>
      <c r="J5" s="222"/>
      <c r="K5" s="223"/>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61" t="s">
        <v>27</v>
      </c>
      <c r="B11" s="261"/>
      <c r="C11" s="261"/>
      <c r="D11" s="261"/>
      <c r="E11" s="261"/>
      <c r="F11" s="261"/>
      <c r="G11" s="261"/>
      <c r="H11" s="261"/>
      <c r="I11" s="261"/>
      <c r="J11" s="261"/>
      <c r="K11" s="261"/>
      <c r="L11" s="261"/>
      <c r="M11" s="261"/>
      <c r="N11" s="261"/>
      <c r="O11" s="261"/>
      <c r="P11" s="261"/>
    </row>
    <row r="12" spans="1:17" x14ac:dyDescent="0.3">
      <c r="E12" s="267" t="s">
        <v>2335</v>
      </c>
      <c r="F12" s="267"/>
      <c r="G12" s="267"/>
      <c r="H12" s="267"/>
      <c r="I12" s="267" t="s">
        <v>2337</v>
      </c>
      <c r="J12" s="267"/>
      <c r="K12" s="267"/>
      <c r="L12" s="267"/>
      <c r="M12" s="267" t="s">
        <v>2340</v>
      </c>
      <c r="N12" s="267"/>
      <c r="O12" s="267"/>
      <c r="P12" s="267"/>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13245772</v>
      </c>
      <c r="F14" s="173">
        <v>1889115</v>
      </c>
      <c r="G14" s="173">
        <v>9023819</v>
      </c>
      <c r="H14" s="174">
        <v>2332838</v>
      </c>
      <c r="I14" s="172">
        <v>13438010</v>
      </c>
      <c r="J14" s="173">
        <v>1862476</v>
      </c>
      <c r="K14" s="173">
        <v>9262984</v>
      </c>
      <c r="L14" s="174">
        <v>2312550</v>
      </c>
      <c r="M14" s="172">
        <v>13550520</v>
      </c>
      <c r="N14" s="173">
        <v>1889837</v>
      </c>
      <c r="O14" s="173">
        <v>9228400</v>
      </c>
      <c r="P14" s="174">
        <v>2432283</v>
      </c>
    </row>
    <row r="15" spans="1:17" x14ac:dyDescent="0.3">
      <c r="A15" s="175" t="s">
        <v>258</v>
      </c>
      <c r="B15" s="176" t="s">
        <v>259</v>
      </c>
      <c r="C15" s="176" t="s">
        <v>1207</v>
      </c>
      <c r="D15" s="175" t="s">
        <v>259</v>
      </c>
      <c r="E15" s="172">
        <v>3894946</v>
      </c>
      <c r="F15" s="177">
        <v>470580</v>
      </c>
      <c r="G15" s="177">
        <v>2736053</v>
      </c>
      <c r="H15" s="178">
        <v>688313</v>
      </c>
      <c r="I15" s="172">
        <v>3922132</v>
      </c>
      <c r="J15" s="177">
        <v>459396</v>
      </c>
      <c r="K15" s="177">
        <v>2772515</v>
      </c>
      <c r="L15" s="178">
        <v>690221</v>
      </c>
      <c r="M15" s="172">
        <v>3961708</v>
      </c>
      <c r="N15" s="177">
        <v>465010</v>
      </c>
      <c r="O15" s="177">
        <v>2783276</v>
      </c>
      <c r="P15" s="178">
        <v>713422</v>
      </c>
    </row>
    <row r="16" spans="1:17" x14ac:dyDescent="0.3">
      <c r="A16" s="175" t="s">
        <v>1085</v>
      </c>
      <c r="B16" s="176" t="s">
        <v>108</v>
      </c>
      <c r="C16" s="176" t="s">
        <v>1208</v>
      </c>
      <c r="D16" s="175" t="s">
        <v>109</v>
      </c>
      <c r="E16" s="172">
        <v>1528292</v>
      </c>
      <c r="F16" s="177">
        <v>160758</v>
      </c>
      <c r="G16" s="177">
        <v>1157140</v>
      </c>
      <c r="H16" s="178">
        <v>210394</v>
      </c>
      <c r="I16" s="172">
        <v>1554045</v>
      </c>
      <c r="J16" s="177">
        <v>162873</v>
      </c>
      <c r="K16" s="177">
        <v>1181099</v>
      </c>
      <c r="L16" s="178">
        <v>210073</v>
      </c>
      <c r="M16" s="172">
        <v>1551422</v>
      </c>
      <c r="N16" s="177">
        <v>160901</v>
      </c>
      <c r="O16" s="177">
        <v>1176639</v>
      </c>
      <c r="P16" s="178">
        <v>213882</v>
      </c>
    </row>
    <row r="17" spans="1:16" x14ac:dyDescent="0.3">
      <c r="A17" s="179" t="s">
        <v>107</v>
      </c>
      <c r="B17" s="176" t="s">
        <v>1086</v>
      </c>
      <c r="C17" s="176" t="s">
        <v>1209</v>
      </c>
      <c r="D17" s="176" t="s">
        <v>1087</v>
      </c>
      <c r="E17" s="172">
        <v>903878</v>
      </c>
      <c r="F17" s="177">
        <v>111103</v>
      </c>
      <c r="G17" s="177">
        <v>649211</v>
      </c>
      <c r="H17" s="178">
        <v>143564</v>
      </c>
      <c r="I17" s="172">
        <v>915350</v>
      </c>
      <c r="J17" s="177">
        <v>111669</v>
      </c>
      <c r="K17" s="177">
        <v>661880</v>
      </c>
      <c r="L17" s="178">
        <v>141801</v>
      </c>
      <c r="M17" s="172">
        <v>908502</v>
      </c>
      <c r="N17" s="177">
        <v>104667</v>
      </c>
      <c r="O17" s="177">
        <v>658047</v>
      </c>
      <c r="P17" s="178">
        <v>145788</v>
      </c>
    </row>
    <row r="18" spans="1:16" x14ac:dyDescent="0.3">
      <c r="A18" s="175" t="s">
        <v>539</v>
      </c>
      <c r="B18" s="176" t="s">
        <v>235</v>
      </c>
      <c r="C18" s="176" t="s">
        <v>1210</v>
      </c>
      <c r="D18" s="175" t="s">
        <v>236</v>
      </c>
      <c r="E18" s="172">
        <v>540382</v>
      </c>
      <c r="F18" s="177">
        <v>55066</v>
      </c>
      <c r="G18" s="177">
        <v>418741</v>
      </c>
      <c r="H18" s="178">
        <v>66575</v>
      </c>
      <c r="I18" s="172">
        <v>553154</v>
      </c>
      <c r="J18" s="177">
        <v>55165</v>
      </c>
      <c r="K18" s="177">
        <v>430144</v>
      </c>
      <c r="L18" s="178">
        <v>67845</v>
      </c>
      <c r="M18" s="172">
        <v>559320</v>
      </c>
      <c r="N18" s="177">
        <v>61854</v>
      </c>
      <c r="O18" s="177">
        <v>428545</v>
      </c>
      <c r="P18" s="178">
        <v>68921</v>
      </c>
    </row>
    <row r="19" spans="1:16" x14ac:dyDescent="0.3">
      <c r="A19" s="175" t="s">
        <v>234</v>
      </c>
      <c r="B19" s="176" t="s">
        <v>939</v>
      </c>
      <c r="C19" s="176" t="s">
        <v>1211</v>
      </c>
      <c r="D19" s="175" t="s">
        <v>940</v>
      </c>
      <c r="E19" s="172">
        <v>355966</v>
      </c>
      <c r="F19" s="177">
        <v>45054</v>
      </c>
      <c r="G19" s="177">
        <v>250133</v>
      </c>
      <c r="H19" s="178">
        <v>60779</v>
      </c>
      <c r="I19" s="172">
        <v>363536</v>
      </c>
      <c r="J19" s="177">
        <v>45029</v>
      </c>
      <c r="K19" s="177">
        <v>258738</v>
      </c>
      <c r="L19" s="178">
        <v>59769</v>
      </c>
      <c r="M19" s="172">
        <v>363175</v>
      </c>
      <c r="N19" s="177">
        <v>43141</v>
      </c>
      <c r="O19" s="177">
        <v>257824</v>
      </c>
      <c r="P19" s="178">
        <v>62210</v>
      </c>
    </row>
    <row r="20" spans="1:16" x14ac:dyDescent="0.3">
      <c r="A20" s="175" t="s">
        <v>512</v>
      </c>
      <c r="B20" s="176" t="s">
        <v>261</v>
      </c>
      <c r="C20" s="176" t="s">
        <v>1212</v>
      </c>
      <c r="D20" s="175" t="s">
        <v>262</v>
      </c>
      <c r="E20" s="172">
        <v>328823</v>
      </c>
      <c r="F20" s="177">
        <v>43115</v>
      </c>
      <c r="G20" s="177">
        <v>243955</v>
      </c>
      <c r="H20" s="178">
        <v>41753</v>
      </c>
      <c r="I20" s="172">
        <v>333844</v>
      </c>
      <c r="J20" s="177">
        <v>41095</v>
      </c>
      <c r="K20" s="177">
        <v>250442</v>
      </c>
      <c r="L20" s="178">
        <v>42307</v>
      </c>
      <c r="M20" s="172">
        <v>337518</v>
      </c>
      <c r="N20" s="177">
        <v>45871</v>
      </c>
      <c r="O20" s="177">
        <v>247323</v>
      </c>
      <c r="P20" s="178">
        <v>44324</v>
      </c>
    </row>
    <row r="21" spans="1:16" x14ac:dyDescent="0.3">
      <c r="A21" s="175" t="s">
        <v>938</v>
      </c>
      <c r="B21" s="176" t="s">
        <v>449</v>
      </c>
      <c r="C21" s="176" t="s">
        <v>1213</v>
      </c>
      <c r="D21" s="175" t="s">
        <v>925</v>
      </c>
      <c r="E21" s="172">
        <v>231311</v>
      </c>
      <c r="F21" s="177">
        <v>27101</v>
      </c>
      <c r="G21" s="177">
        <v>162372</v>
      </c>
      <c r="H21" s="178">
        <v>41838</v>
      </c>
      <c r="I21" s="172">
        <v>237382</v>
      </c>
      <c r="J21" s="177">
        <v>28606</v>
      </c>
      <c r="K21" s="177">
        <v>167096</v>
      </c>
      <c r="L21" s="178">
        <v>41680</v>
      </c>
      <c r="M21" s="172">
        <v>234453</v>
      </c>
      <c r="N21" s="177">
        <v>26004</v>
      </c>
      <c r="O21" s="177">
        <v>165014</v>
      </c>
      <c r="P21" s="178">
        <v>43435</v>
      </c>
    </row>
    <row r="22" spans="1:16" x14ac:dyDescent="0.3">
      <c r="A22" s="175" t="s">
        <v>308</v>
      </c>
      <c r="B22" s="176" t="s">
        <v>135</v>
      </c>
      <c r="C22" s="176" t="s">
        <v>1214</v>
      </c>
      <c r="D22" s="175" t="s">
        <v>430</v>
      </c>
      <c r="E22" s="172">
        <v>182392</v>
      </c>
      <c r="F22" s="177">
        <v>30761</v>
      </c>
      <c r="G22" s="177">
        <v>119464</v>
      </c>
      <c r="H22" s="178">
        <v>32167</v>
      </c>
      <c r="I22" s="172">
        <v>191509</v>
      </c>
      <c r="J22" s="177">
        <v>34803</v>
      </c>
      <c r="K22" s="177">
        <v>124776</v>
      </c>
      <c r="L22" s="178">
        <v>31930</v>
      </c>
      <c r="M22" s="172">
        <v>192526</v>
      </c>
      <c r="N22" s="177">
        <v>33792</v>
      </c>
      <c r="O22" s="177">
        <v>123990</v>
      </c>
      <c r="P22" s="178">
        <v>34744</v>
      </c>
    </row>
    <row r="23" spans="1:16" x14ac:dyDescent="0.3">
      <c r="A23" s="175" t="s">
        <v>711</v>
      </c>
      <c r="B23" s="176" t="s">
        <v>874</v>
      </c>
      <c r="C23" s="176" t="s">
        <v>1215</v>
      </c>
      <c r="D23" s="175" t="s">
        <v>875</v>
      </c>
      <c r="E23" s="172">
        <v>194885</v>
      </c>
      <c r="F23" s="177">
        <v>44614</v>
      </c>
      <c r="G23" s="177">
        <v>117369</v>
      </c>
      <c r="H23" s="178">
        <v>32902</v>
      </c>
      <c r="I23" s="172">
        <v>195837</v>
      </c>
      <c r="J23" s="177">
        <v>42336</v>
      </c>
      <c r="K23" s="177">
        <v>120895</v>
      </c>
      <c r="L23" s="178">
        <v>32606</v>
      </c>
      <c r="M23" s="172">
        <v>188061</v>
      </c>
      <c r="N23" s="177">
        <v>32130</v>
      </c>
      <c r="O23" s="177">
        <v>120622</v>
      </c>
      <c r="P23" s="178">
        <v>35309</v>
      </c>
    </row>
    <row r="24" spans="1:16" x14ac:dyDescent="0.3">
      <c r="A24" s="175" t="s">
        <v>568</v>
      </c>
      <c r="B24" s="176" t="s">
        <v>793</v>
      </c>
      <c r="C24" s="176" t="s">
        <v>1216</v>
      </c>
      <c r="D24" s="175" t="s">
        <v>794</v>
      </c>
      <c r="E24" s="172">
        <v>176725</v>
      </c>
      <c r="F24" s="177">
        <v>25033</v>
      </c>
      <c r="G24" s="177">
        <v>120959</v>
      </c>
      <c r="H24" s="178">
        <v>30733</v>
      </c>
      <c r="I24" s="172">
        <v>182386</v>
      </c>
      <c r="J24" s="177">
        <v>25033</v>
      </c>
      <c r="K24" s="177">
        <v>126778</v>
      </c>
      <c r="L24" s="178">
        <v>30575</v>
      </c>
      <c r="M24" s="172">
        <v>181607</v>
      </c>
      <c r="N24" s="177">
        <v>24643</v>
      </c>
      <c r="O24" s="177">
        <v>125377</v>
      </c>
      <c r="P24" s="178">
        <v>31587</v>
      </c>
    </row>
    <row r="25" spans="1:16" x14ac:dyDescent="0.3">
      <c r="A25" s="175" t="s">
        <v>568</v>
      </c>
      <c r="B25" s="176" t="s">
        <v>108</v>
      </c>
      <c r="C25" s="176" t="s">
        <v>1217</v>
      </c>
      <c r="D25" s="175" t="s">
        <v>155</v>
      </c>
      <c r="E25" s="172">
        <v>175579</v>
      </c>
      <c r="F25" s="177">
        <v>24948</v>
      </c>
      <c r="G25" s="177">
        <v>120193</v>
      </c>
      <c r="H25" s="178">
        <v>30438</v>
      </c>
      <c r="I25" s="172">
        <v>177128</v>
      </c>
      <c r="J25" s="177">
        <v>24557</v>
      </c>
      <c r="K25" s="177">
        <v>122532</v>
      </c>
      <c r="L25" s="178">
        <v>30039</v>
      </c>
      <c r="M25" s="172">
        <v>178122</v>
      </c>
      <c r="N25" s="177">
        <v>24372</v>
      </c>
      <c r="O25" s="177">
        <v>122311</v>
      </c>
      <c r="P25" s="178">
        <v>31439</v>
      </c>
    </row>
    <row r="26" spans="1:16" x14ac:dyDescent="0.3">
      <c r="A26" s="175" t="s">
        <v>260</v>
      </c>
      <c r="B26" s="176" t="s">
        <v>1039</v>
      </c>
      <c r="C26" s="176" t="s">
        <v>1218</v>
      </c>
      <c r="D26" s="175" t="s">
        <v>1040</v>
      </c>
      <c r="E26" s="172">
        <v>144898</v>
      </c>
      <c r="F26" s="177">
        <v>22879</v>
      </c>
      <c r="G26" s="177">
        <v>100721</v>
      </c>
      <c r="H26" s="178">
        <v>21298</v>
      </c>
      <c r="I26" s="172">
        <v>150547</v>
      </c>
      <c r="J26" s="177">
        <v>25148</v>
      </c>
      <c r="K26" s="177">
        <v>103796</v>
      </c>
      <c r="L26" s="178">
        <v>21603</v>
      </c>
      <c r="M26" s="172">
        <v>148304</v>
      </c>
      <c r="N26" s="177">
        <v>22758</v>
      </c>
      <c r="O26" s="177">
        <v>102722</v>
      </c>
      <c r="P26" s="178">
        <v>22824</v>
      </c>
    </row>
    <row r="27" spans="1:16" x14ac:dyDescent="0.3">
      <c r="A27" s="175" t="s">
        <v>1038</v>
      </c>
      <c r="B27" s="176" t="s">
        <v>763</v>
      </c>
      <c r="C27" s="176" t="s">
        <v>1219</v>
      </c>
      <c r="D27" s="175" t="s">
        <v>764</v>
      </c>
      <c r="E27" s="172">
        <v>126625</v>
      </c>
      <c r="F27" s="177">
        <v>24594</v>
      </c>
      <c r="G27" s="177">
        <v>79695</v>
      </c>
      <c r="H27" s="178">
        <v>22336</v>
      </c>
      <c r="I27" s="172">
        <v>127796</v>
      </c>
      <c r="J27" s="177">
        <v>24352</v>
      </c>
      <c r="K27" s="177">
        <v>81938</v>
      </c>
      <c r="L27" s="178">
        <v>21506</v>
      </c>
      <c r="M27" s="172">
        <v>129223</v>
      </c>
      <c r="N27" s="177">
        <v>23941</v>
      </c>
      <c r="O27" s="177">
        <v>81914</v>
      </c>
      <c r="P27" s="178">
        <v>23368</v>
      </c>
    </row>
    <row r="28" spans="1:16" x14ac:dyDescent="0.3">
      <c r="A28" s="175" t="s">
        <v>568</v>
      </c>
      <c r="B28" s="176" t="s">
        <v>181</v>
      </c>
      <c r="C28" s="176" t="s">
        <v>1220</v>
      </c>
      <c r="D28" s="175" t="s">
        <v>820</v>
      </c>
      <c r="E28" s="172">
        <v>126259</v>
      </c>
      <c r="F28" s="177">
        <v>21303</v>
      </c>
      <c r="G28" s="177">
        <v>87900</v>
      </c>
      <c r="H28" s="178">
        <v>17056</v>
      </c>
      <c r="I28" s="172">
        <v>126898</v>
      </c>
      <c r="J28" s="177">
        <v>20550</v>
      </c>
      <c r="K28" s="177">
        <v>89366</v>
      </c>
      <c r="L28" s="178">
        <v>16982</v>
      </c>
      <c r="M28" s="172">
        <v>125186</v>
      </c>
      <c r="N28" s="177">
        <v>19531</v>
      </c>
      <c r="O28" s="177">
        <v>87455</v>
      </c>
      <c r="P28" s="178">
        <v>18200</v>
      </c>
    </row>
    <row r="29" spans="1:16" x14ac:dyDescent="0.3">
      <c r="A29" s="175" t="s">
        <v>1014</v>
      </c>
      <c r="B29" s="176" t="s">
        <v>712</v>
      </c>
      <c r="C29" s="176" t="s">
        <v>1221</v>
      </c>
      <c r="D29" s="175" t="s">
        <v>713</v>
      </c>
      <c r="E29" s="172">
        <v>118691</v>
      </c>
      <c r="F29" s="177">
        <v>20379</v>
      </c>
      <c r="G29" s="177">
        <v>73357</v>
      </c>
      <c r="H29" s="178">
        <v>24955</v>
      </c>
      <c r="I29" s="172">
        <v>117159</v>
      </c>
      <c r="J29" s="177">
        <v>16820</v>
      </c>
      <c r="K29" s="177">
        <v>75862</v>
      </c>
      <c r="L29" s="178">
        <v>24477</v>
      </c>
      <c r="M29" s="172">
        <v>121599</v>
      </c>
      <c r="N29" s="177">
        <v>20627</v>
      </c>
      <c r="O29" s="177">
        <v>75291</v>
      </c>
      <c r="P29" s="178">
        <v>25681</v>
      </c>
    </row>
    <row r="30" spans="1:16" x14ac:dyDescent="0.3">
      <c r="A30" s="175" t="s">
        <v>568</v>
      </c>
      <c r="B30" s="176" t="s">
        <v>914</v>
      </c>
      <c r="C30" s="176" t="s">
        <v>1222</v>
      </c>
      <c r="D30" s="175" t="s">
        <v>124</v>
      </c>
      <c r="E30" s="172">
        <v>118332</v>
      </c>
      <c r="F30" s="177">
        <v>21445</v>
      </c>
      <c r="G30" s="177">
        <v>71686</v>
      </c>
      <c r="H30" s="178">
        <v>25201</v>
      </c>
      <c r="I30" s="172">
        <v>116557</v>
      </c>
      <c r="J30" s="177">
        <v>19299</v>
      </c>
      <c r="K30" s="177">
        <v>73122</v>
      </c>
      <c r="L30" s="178">
        <v>24136</v>
      </c>
      <c r="M30" s="172">
        <v>118030</v>
      </c>
      <c r="N30" s="177">
        <v>18990</v>
      </c>
      <c r="O30" s="177">
        <v>72735</v>
      </c>
      <c r="P30" s="178">
        <v>26305</v>
      </c>
    </row>
    <row r="31" spans="1:16" x14ac:dyDescent="0.3">
      <c r="A31" s="175" t="s">
        <v>873</v>
      </c>
      <c r="B31" s="176" t="s">
        <v>108</v>
      </c>
      <c r="C31" s="176" t="s">
        <v>1223</v>
      </c>
      <c r="D31" s="175" t="s">
        <v>167</v>
      </c>
      <c r="E31" s="172">
        <v>115699</v>
      </c>
      <c r="F31" s="177">
        <v>18655</v>
      </c>
      <c r="G31" s="177">
        <v>78627</v>
      </c>
      <c r="H31" s="178">
        <v>18417</v>
      </c>
      <c r="I31" s="172">
        <v>116345</v>
      </c>
      <c r="J31" s="177">
        <v>18102</v>
      </c>
      <c r="K31" s="177">
        <v>80035</v>
      </c>
      <c r="L31" s="178">
        <v>18208</v>
      </c>
      <c r="M31" s="172">
        <v>116469</v>
      </c>
      <c r="N31" s="177">
        <v>17714</v>
      </c>
      <c r="O31" s="177">
        <v>79219</v>
      </c>
      <c r="P31" s="178">
        <v>19536</v>
      </c>
    </row>
    <row r="32" spans="1:16" x14ac:dyDescent="0.3">
      <c r="A32" s="175" t="s">
        <v>873</v>
      </c>
      <c r="B32" s="176" t="s">
        <v>475</v>
      </c>
      <c r="C32" s="176" t="s">
        <v>1224</v>
      </c>
      <c r="D32" s="175" t="s">
        <v>476</v>
      </c>
      <c r="E32" s="172">
        <v>89976</v>
      </c>
      <c r="F32" s="177">
        <v>1453</v>
      </c>
      <c r="G32" s="177">
        <v>86667</v>
      </c>
      <c r="H32" s="178">
        <v>1856</v>
      </c>
      <c r="I32" s="172">
        <v>116226</v>
      </c>
      <c r="J32" s="177">
        <v>1400</v>
      </c>
      <c r="K32" s="177">
        <v>113163</v>
      </c>
      <c r="L32" s="178">
        <v>1663</v>
      </c>
      <c r="M32" s="172">
        <v>115260</v>
      </c>
      <c r="N32" s="177">
        <v>1400</v>
      </c>
      <c r="O32" s="177">
        <v>111906</v>
      </c>
      <c r="P32" s="178">
        <v>1954</v>
      </c>
    </row>
    <row r="33" spans="1:16" x14ac:dyDescent="0.3">
      <c r="A33" s="175" t="s">
        <v>107</v>
      </c>
      <c r="B33" s="176" t="s">
        <v>272</v>
      </c>
      <c r="C33" s="176" t="s">
        <v>1225</v>
      </c>
      <c r="D33" s="175" t="s">
        <v>540</v>
      </c>
      <c r="E33" s="172">
        <v>110039</v>
      </c>
      <c r="F33" s="177">
        <v>26692</v>
      </c>
      <c r="G33" s="177">
        <v>61970</v>
      </c>
      <c r="H33" s="178">
        <v>21377</v>
      </c>
      <c r="I33" s="172">
        <v>106632</v>
      </c>
      <c r="J33" s="177">
        <v>23147</v>
      </c>
      <c r="K33" s="177">
        <v>62815</v>
      </c>
      <c r="L33" s="178">
        <v>20670</v>
      </c>
      <c r="M33" s="172">
        <v>111781</v>
      </c>
      <c r="N33" s="177">
        <v>26646</v>
      </c>
      <c r="O33" s="177">
        <v>62984</v>
      </c>
      <c r="P33" s="178">
        <v>22151</v>
      </c>
    </row>
    <row r="34" spans="1:16" x14ac:dyDescent="0.3">
      <c r="A34" s="175" t="s">
        <v>1038</v>
      </c>
      <c r="B34" s="176" t="s">
        <v>513</v>
      </c>
      <c r="C34" s="176" t="s">
        <v>1226</v>
      </c>
      <c r="D34" s="175" t="s">
        <v>514</v>
      </c>
      <c r="E34" s="172">
        <v>95263</v>
      </c>
      <c r="F34" s="177">
        <v>19537</v>
      </c>
      <c r="G34" s="177">
        <v>58423</v>
      </c>
      <c r="H34" s="178">
        <v>17303</v>
      </c>
      <c r="I34" s="172">
        <v>95727</v>
      </c>
      <c r="J34" s="177">
        <v>19274</v>
      </c>
      <c r="K34" s="177">
        <v>59586</v>
      </c>
      <c r="L34" s="178">
        <v>16867</v>
      </c>
      <c r="M34" s="172">
        <v>96114</v>
      </c>
      <c r="N34" s="177">
        <v>18182</v>
      </c>
      <c r="O34" s="177">
        <v>59592</v>
      </c>
      <c r="P34" s="178">
        <v>18340</v>
      </c>
    </row>
    <row r="35" spans="1:16" x14ac:dyDescent="0.3">
      <c r="A35" s="175" t="s">
        <v>680</v>
      </c>
      <c r="B35" s="176" t="s">
        <v>309</v>
      </c>
      <c r="C35" s="176" t="s">
        <v>1227</v>
      </c>
      <c r="D35" s="175" t="s">
        <v>310</v>
      </c>
      <c r="E35" s="172">
        <v>73425</v>
      </c>
      <c r="F35" s="177">
        <v>7030</v>
      </c>
      <c r="G35" s="177">
        <v>53755</v>
      </c>
      <c r="H35" s="178">
        <v>12640</v>
      </c>
      <c r="I35" s="172">
        <v>75034</v>
      </c>
      <c r="J35" s="177">
        <v>6972</v>
      </c>
      <c r="K35" s="177">
        <v>55298</v>
      </c>
      <c r="L35" s="178">
        <v>12764</v>
      </c>
      <c r="M35" s="172">
        <v>73334</v>
      </c>
      <c r="N35" s="177">
        <v>7222</v>
      </c>
      <c r="O35" s="177">
        <v>53012</v>
      </c>
      <c r="P35" s="178">
        <v>13100</v>
      </c>
    </row>
    <row r="36" spans="1:16" x14ac:dyDescent="0.3">
      <c r="A36" s="175" t="s">
        <v>1038</v>
      </c>
      <c r="B36" s="176" t="s">
        <v>108</v>
      </c>
      <c r="C36" s="176" t="s">
        <v>1228</v>
      </c>
      <c r="D36" s="175" t="s">
        <v>127</v>
      </c>
      <c r="E36" s="172">
        <v>71473</v>
      </c>
      <c r="F36" s="177">
        <v>8045</v>
      </c>
      <c r="G36" s="177">
        <v>50199</v>
      </c>
      <c r="H36" s="178">
        <v>13229</v>
      </c>
      <c r="I36" s="172">
        <v>72522</v>
      </c>
      <c r="J36" s="177">
        <v>7206</v>
      </c>
      <c r="K36" s="177">
        <v>52269</v>
      </c>
      <c r="L36" s="178">
        <v>13047</v>
      </c>
      <c r="M36" s="172">
        <v>73815</v>
      </c>
      <c r="N36" s="177">
        <v>8160</v>
      </c>
      <c r="O36" s="177">
        <v>51663</v>
      </c>
      <c r="P36" s="178">
        <v>13992</v>
      </c>
    </row>
    <row r="37" spans="1:16" x14ac:dyDescent="0.3">
      <c r="A37" s="175" t="s">
        <v>1085</v>
      </c>
      <c r="B37" s="176" t="s">
        <v>569</v>
      </c>
      <c r="C37" s="176" t="s">
        <v>1229</v>
      </c>
      <c r="D37" s="175" t="s">
        <v>585</v>
      </c>
      <c r="E37" s="172">
        <v>70022</v>
      </c>
      <c r="F37" s="177">
        <v>8662</v>
      </c>
      <c r="G37" s="177">
        <v>40685</v>
      </c>
      <c r="H37" s="178">
        <v>20675</v>
      </c>
      <c r="I37" s="172">
        <v>71004</v>
      </c>
      <c r="J37" s="177">
        <v>8733</v>
      </c>
      <c r="K37" s="177">
        <v>41789</v>
      </c>
      <c r="L37" s="178">
        <v>20482</v>
      </c>
      <c r="M37" s="172">
        <v>72041</v>
      </c>
      <c r="N37" s="177">
        <v>8700</v>
      </c>
      <c r="O37" s="177">
        <v>42107</v>
      </c>
      <c r="P37" s="178">
        <v>21234</v>
      </c>
    </row>
    <row r="38" spans="1:16" x14ac:dyDescent="0.3">
      <c r="A38" s="175" t="s">
        <v>107</v>
      </c>
      <c r="B38" s="176" t="s">
        <v>1086</v>
      </c>
      <c r="C38" s="175" t="s">
        <v>1230</v>
      </c>
      <c r="D38" s="175" t="s">
        <v>1120</v>
      </c>
      <c r="E38" s="172">
        <v>66805</v>
      </c>
      <c r="F38" s="177">
        <v>11802</v>
      </c>
      <c r="G38" s="177">
        <v>38872</v>
      </c>
      <c r="H38" s="178">
        <v>16131</v>
      </c>
      <c r="I38" s="172">
        <v>68628</v>
      </c>
      <c r="J38" s="177">
        <v>11940</v>
      </c>
      <c r="K38" s="177">
        <v>40442</v>
      </c>
      <c r="L38" s="178">
        <v>16246</v>
      </c>
      <c r="M38" s="180">
        <v>68985</v>
      </c>
      <c r="N38" s="181">
        <v>12013</v>
      </c>
      <c r="O38" s="181">
        <v>40127</v>
      </c>
      <c r="P38" s="182">
        <v>16845</v>
      </c>
    </row>
    <row r="39" spans="1:16" x14ac:dyDescent="0.3">
      <c r="A39" s="175" t="s">
        <v>1085</v>
      </c>
      <c r="B39" s="176" t="s">
        <v>1086</v>
      </c>
      <c r="C39" s="176" t="s">
        <v>1231</v>
      </c>
      <c r="D39" s="176" t="s">
        <v>1108</v>
      </c>
      <c r="E39" s="172">
        <v>68191</v>
      </c>
      <c r="F39" s="177">
        <v>5242</v>
      </c>
      <c r="G39" s="177">
        <v>51306</v>
      </c>
      <c r="H39" s="178">
        <v>11643</v>
      </c>
      <c r="I39" s="172">
        <v>68902</v>
      </c>
      <c r="J39" s="177">
        <v>5393</v>
      </c>
      <c r="K39" s="177">
        <v>52279</v>
      </c>
      <c r="L39" s="178">
        <v>11230</v>
      </c>
      <c r="M39" s="172">
        <v>68712</v>
      </c>
      <c r="N39" s="177">
        <v>4906</v>
      </c>
      <c r="O39" s="177">
        <v>51811</v>
      </c>
      <c r="P39" s="178">
        <v>11995</v>
      </c>
    </row>
    <row r="40" spans="1:16" x14ac:dyDescent="0.3">
      <c r="A40" s="175" t="s">
        <v>762</v>
      </c>
      <c r="B40" s="176" t="s">
        <v>939</v>
      </c>
      <c r="C40" s="176" t="s">
        <v>1232</v>
      </c>
      <c r="D40" s="175" t="s">
        <v>965</v>
      </c>
      <c r="E40" s="172">
        <v>78221</v>
      </c>
      <c r="F40" s="177">
        <v>2638</v>
      </c>
      <c r="G40" s="177">
        <v>74856</v>
      </c>
      <c r="H40" s="178">
        <v>727</v>
      </c>
      <c r="I40" s="172">
        <v>76618</v>
      </c>
      <c r="J40" s="177">
        <v>2354</v>
      </c>
      <c r="K40" s="177">
        <v>73710</v>
      </c>
      <c r="L40" s="178">
        <v>554</v>
      </c>
      <c r="M40" s="172">
        <v>67372</v>
      </c>
      <c r="N40" s="177">
        <v>2599</v>
      </c>
      <c r="O40" s="177">
        <v>64186</v>
      </c>
      <c r="P40" s="178">
        <v>587</v>
      </c>
    </row>
    <row r="41" spans="1:16" x14ac:dyDescent="0.3">
      <c r="A41" s="175" t="s">
        <v>924</v>
      </c>
      <c r="B41" s="176" t="s">
        <v>108</v>
      </c>
      <c r="C41" s="176" t="s">
        <v>1233</v>
      </c>
      <c r="D41" s="175" t="s">
        <v>193</v>
      </c>
      <c r="E41" s="172">
        <v>65869</v>
      </c>
      <c r="F41" s="177">
        <v>6687</v>
      </c>
      <c r="G41" s="177">
        <v>42065</v>
      </c>
      <c r="H41" s="178">
        <v>17117</v>
      </c>
      <c r="I41" s="172">
        <v>66409</v>
      </c>
      <c r="J41" s="177">
        <v>6525</v>
      </c>
      <c r="K41" s="177">
        <v>43240</v>
      </c>
      <c r="L41" s="178">
        <v>16644</v>
      </c>
      <c r="M41" s="172">
        <v>66254</v>
      </c>
      <c r="N41" s="177">
        <v>7027</v>
      </c>
      <c r="O41" s="177">
        <v>42021</v>
      </c>
      <c r="P41" s="178">
        <v>17206</v>
      </c>
    </row>
    <row r="42" spans="1:16" x14ac:dyDescent="0.3">
      <c r="A42" s="175" t="s">
        <v>234</v>
      </c>
      <c r="B42" s="176" t="s">
        <v>1131</v>
      </c>
      <c r="C42" s="176" t="s">
        <v>1234</v>
      </c>
      <c r="D42" s="175" t="s">
        <v>1132</v>
      </c>
      <c r="E42" s="172">
        <v>64158</v>
      </c>
      <c r="F42" s="177">
        <v>13464</v>
      </c>
      <c r="G42" s="177">
        <v>40505</v>
      </c>
      <c r="H42" s="178">
        <v>10189</v>
      </c>
      <c r="I42" s="172">
        <v>64550</v>
      </c>
      <c r="J42" s="177">
        <v>13364</v>
      </c>
      <c r="K42" s="177">
        <v>41198</v>
      </c>
      <c r="L42" s="178">
        <v>9988</v>
      </c>
      <c r="M42" s="172">
        <v>63766</v>
      </c>
      <c r="N42" s="177">
        <v>12423</v>
      </c>
      <c r="O42" s="177">
        <v>40643</v>
      </c>
      <c r="P42" s="178">
        <v>10700</v>
      </c>
    </row>
    <row r="43" spans="1:16" x14ac:dyDescent="0.3">
      <c r="A43" s="175" t="s">
        <v>711</v>
      </c>
      <c r="B43" s="176" t="s">
        <v>506</v>
      </c>
      <c r="C43" s="176" t="s">
        <v>1235</v>
      </c>
      <c r="D43" s="175" t="s">
        <v>1015</v>
      </c>
      <c r="E43" s="172">
        <v>47791</v>
      </c>
      <c r="F43" s="177">
        <v>10346</v>
      </c>
      <c r="G43" s="177">
        <v>32947</v>
      </c>
      <c r="H43" s="178">
        <v>4498</v>
      </c>
      <c r="I43" s="172">
        <v>56939</v>
      </c>
      <c r="J43" s="177">
        <v>11906</v>
      </c>
      <c r="K43" s="177">
        <v>40774</v>
      </c>
      <c r="L43" s="178">
        <v>4259</v>
      </c>
      <c r="M43" s="172">
        <v>55057</v>
      </c>
      <c r="N43" s="177">
        <v>10027</v>
      </c>
      <c r="O43" s="177">
        <v>40294</v>
      </c>
      <c r="P43" s="178">
        <v>4736</v>
      </c>
    </row>
    <row r="44" spans="1:16" x14ac:dyDescent="0.3">
      <c r="A44" s="175" t="s">
        <v>308</v>
      </c>
      <c r="B44" s="176" t="s">
        <v>108</v>
      </c>
      <c r="C44" s="176" t="s">
        <v>1236</v>
      </c>
      <c r="D44" s="176" t="s">
        <v>195</v>
      </c>
      <c r="E44" s="172">
        <v>53127</v>
      </c>
      <c r="F44" s="177">
        <v>9058</v>
      </c>
      <c r="G44" s="177">
        <v>37078</v>
      </c>
      <c r="H44" s="178">
        <v>6991</v>
      </c>
      <c r="I44" s="172">
        <v>53987</v>
      </c>
      <c r="J44" s="177">
        <v>9008</v>
      </c>
      <c r="K44" s="177">
        <v>37915</v>
      </c>
      <c r="L44" s="178">
        <v>7064</v>
      </c>
      <c r="M44" s="172">
        <v>55532</v>
      </c>
      <c r="N44" s="177">
        <v>9965</v>
      </c>
      <c r="O44" s="177">
        <v>37487</v>
      </c>
      <c r="P44" s="178">
        <v>8080</v>
      </c>
    </row>
    <row r="45" spans="1:16" x14ac:dyDescent="0.3">
      <c r="A45" s="175" t="s">
        <v>1038</v>
      </c>
      <c r="B45" s="176" t="s">
        <v>1086</v>
      </c>
      <c r="C45" s="176" t="s">
        <v>1237</v>
      </c>
      <c r="D45" s="175" t="s">
        <v>1115</v>
      </c>
      <c r="E45" s="172">
        <v>43942</v>
      </c>
      <c r="F45" s="177">
        <v>1134</v>
      </c>
      <c r="G45" s="177">
        <v>42166</v>
      </c>
      <c r="H45" s="178">
        <v>642</v>
      </c>
      <c r="I45" s="172">
        <v>55072</v>
      </c>
      <c r="J45" s="177">
        <v>1392</v>
      </c>
      <c r="K45" s="177">
        <v>53103</v>
      </c>
      <c r="L45" s="178">
        <v>577</v>
      </c>
      <c r="M45" s="172">
        <v>53974</v>
      </c>
      <c r="N45" s="177">
        <v>1407</v>
      </c>
      <c r="O45" s="177">
        <v>51976</v>
      </c>
      <c r="P45" s="178">
        <v>591</v>
      </c>
    </row>
    <row r="46" spans="1:16" x14ac:dyDescent="0.3">
      <c r="A46" s="175" t="s">
        <v>308</v>
      </c>
      <c r="B46" s="176" t="s">
        <v>939</v>
      </c>
      <c r="C46" s="176" t="s">
        <v>1238</v>
      </c>
      <c r="D46" s="175" t="s">
        <v>944</v>
      </c>
      <c r="E46" s="172">
        <v>51273</v>
      </c>
      <c r="F46" s="177">
        <v>8005</v>
      </c>
      <c r="G46" s="177">
        <v>32148</v>
      </c>
      <c r="H46" s="178">
        <v>11120</v>
      </c>
      <c r="I46" s="172">
        <v>53321</v>
      </c>
      <c r="J46" s="177">
        <v>8040</v>
      </c>
      <c r="K46" s="177">
        <v>33202</v>
      </c>
      <c r="L46" s="178">
        <v>12079</v>
      </c>
      <c r="M46" s="172">
        <v>53717</v>
      </c>
      <c r="N46" s="177">
        <v>8338</v>
      </c>
      <c r="O46" s="177">
        <v>33155</v>
      </c>
      <c r="P46" s="178">
        <v>12224</v>
      </c>
    </row>
    <row r="47" spans="1:16" x14ac:dyDescent="0.3">
      <c r="A47" s="175" t="s">
        <v>568</v>
      </c>
      <c r="B47" s="176" t="s">
        <v>449</v>
      </c>
      <c r="C47" s="176" t="s">
        <v>1239</v>
      </c>
      <c r="D47" s="175" t="s">
        <v>928</v>
      </c>
      <c r="E47" s="172">
        <v>50803</v>
      </c>
      <c r="F47" s="177">
        <v>7689</v>
      </c>
      <c r="G47" s="177">
        <v>30769</v>
      </c>
      <c r="H47" s="178">
        <v>12345</v>
      </c>
      <c r="I47" s="172">
        <v>51470</v>
      </c>
      <c r="J47" s="177">
        <v>7444</v>
      </c>
      <c r="K47" s="177">
        <v>31802</v>
      </c>
      <c r="L47" s="178">
        <v>12224</v>
      </c>
      <c r="M47" s="172">
        <v>50748</v>
      </c>
      <c r="N47" s="177">
        <v>7637</v>
      </c>
      <c r="O47" s="177">
        <v>30301</v>
      </c>
      <c r="P47" s="178">
        <v>12810</v>
      </c>
    </row>
    <row r="48" spans="1:16" x14ac:dyDescent="0.3">
      <c r="A48" s="175" t="s">
        <v>747</v>
      </c>
      <c r="B48" s="176" t="s">
        <v>569</v>
      </c>
      <c r="C48" s="176" t="s">
        <v>1240</v>
      </c>
      <c r="D48" s="175" t="s">
        <v>590</v>
      </c>
      <c r="E48" s="172">
        <v>45972</v>
      </c>
      <c r="F48" s="177">
        <v>11523</v>
      </c>
      <c r="G48" s="177">
        <v>25487</v>
      </c>
      <c r="H48" s="178">
        <v>8962</v>
      </c>
      <c r="I48" s="172">
        <v>47105</v>
      </c>
      <c r="J48" s="177">
        <v>10616</v>
      </c>
      <c r="K48" s="177">
        <v>28229</v>
      </c>
      <c r="L48" s="178">
        <v>8260</v>
      </c>
      <c r="M48" s="172">
        <v>48674</v>
      </c>
      <c r="N48" s="177">
        <v>11249</v>
      </c>
      <c r="O48" s="177">
        <v>28057</v>
      </c>
      <c r="P48" s="178">
        <v>9368</v>
      </c>
    </row>
    <row r="49" spans="1:16" x14ac:dyDescent="0.3">
      <c r="A49" s="175" t="s">
        <v>762</v>
      </c>
      <c r="B49" s="176" t="s">
        <v>569</v>
      </c>
      <c r="C49" s="176" t="s">
        <v>1241</v>
      </c>
      <c r="D49" s="175" t="s">
        <v>650</v>
      </c>
      <c r="E49" s="172">
        <v>42566</v>
      </c>
      <c r="F49" s="177">
        <v>4781</v>
      </c>
      <c r="G49" s="177">
        <v>33662</v>
      </c>
      <c r="H49" s="178">
        <v>4123</v>
      </c>
      <c r="I49" s="172">
        <v>43875</v>
      </c>
      <c r="J49" s="177">
        <v>5435</v>
      </c>
      <c r="K49" s="177">
        <v>34422</v>
      </c>
      <c r="L49" s="178">
        <v>4018</v>
      </c>
      <c r="M49" s="172">
        <v>44267</v>
      </c>
      <c r="N49" s="177">
        <v>5557</v>
      </c>
      <c r="O49" s="177">
        <v>34459</v>
      </c>
      <c r="P49" s="178">
        <v>4251</v>
      </c>
    </row>
    <row r="50" spans="1:16" x14ac:dyDescent="0.3">
      <c r="A50" s="175" t="s">
        <v>308</v>
      </c>
      <c r="B50" s="176" t="s">
        <v>569</v>
      </c>
      <c r="C50" s="176" t="s">
        <v>1242</v>
      </c>
      <c r="D50" s="175" t="s">
        <v>624</v>
      </c>
      <c r="E50" s="172">
        <v>43560</v>
      </c>
      <c r="F50" s="177">
        <v>4770</v>
      </c>
      <c r="G50" s="177">
        <v>24815</v>
      </c>
      <c r="H50" s="178">
        <v>13975</v>
      </c>
      <c r="I50" s="172">
        <v>43872</v>
      </c>
      <c r="J50" s="177">
        <v>4688</v>
      </c>
      <c r="K50" s="177">
        <v>25211</v>
      </c>
      <c r="L50" s="178">
        <v>13973</v>
      </c>
      <c r="M50" s="172">
        <v>44404</v>
      </c>
      <c r="N50" s="177">
        <v>4894</v>
      </c>
      <c r="O50" s="177">
        <v>24731</v>
      </c>
      <c r="P50" s="178">
        <v>14779</v>
      </c>
    </row>
    <row r="51" spans="1:16" x14ac:dyDescent="0.3">
      <c r="A51" s="175" t="s">
        <v>308</v>
      </c>
      <c r="B51" s="176" t="s">
        <v>748</v>
      </c>
      <c r="C51" s="176" t="s">
        <v>1243</v>
      </c>
      <c r="D51" s="175" t="s">
        <v>749</v>
      </c>
      <c r="E51" s="172">
        <v>44527</v>
      </c>
      <c r="F51" s="177">
        <v>3416</v>
      </c>
      <c r="G51" s="177">
        <v>35480</v>
      </c>
      <c r="H51" s="178">
        <v>5631</v>
      </c>
      <c r="I51" s="172">
        <v>44981</v>
      </c>
      <c r="J51" s="177">
        <v>3563</v>
      </c>
      <c r="K51" s="177">
        <v>35836</v>
      </c>
      <c r="L51" s="178">
        <v>5582</v>
      </c>
      <c r="M51" s="172">
        <v>43550</v>
      </c>
      <c r="N51" s="177">
        <v>3658</v>
      </c>
      <c r="O51" s="177">
        <v>34029</v>
      </c>
      <c r="P51" s="178">
        <v>5863</v>
      </c>
    </row>
    <row r="52" spans="1:16" x14ac:dyDescent="0.3">
      <c r="A52" s="175" t="s">
        <v>474</v>
      </c>
      <c r="B52" s="176" t="s">
        <v>569</v>
      </c>
      <c r="C52" s="176" t="s">
        <v>1244</v>
      </c>
      <c r="D52" s="175" t="s">
        <v>597</v>
      </c>
      <c r="E52" s="172">
        <v>37754</v>
      </c>
      <c r="F52" s="177">
        <v>3041</v>
      </c>
      <c r="G52" s="177">
        <v>29481</v>
      </c>
      <c r="H52" s="178">
        <v>5232</v>
      </c>
      <c r="I52" s="172">
        <v>38171</v>
      </c>
      <c r="J52" s="177">
        <v>2966</v>
      </c>
      <c r="K52" s="177">
        <v>29892</v>
      </c>
      <c r="L52" s="178">
        <v>5313</v>
      </c>
      <c r="M52" s="172">
        <v>39541</v>
      </c>
      <c r="N52" s="177">
        <v>3647</v>
      </c>
      <c r="O52" s="177">
        <v>30448</v>
      </c>
      <c r="P52" s="178">
        <v>5446</v>
      </c>
    </row>
    <row r="53" spans="1:16" x14ac:dyDescent="0.3">
      <c r="A53" s="175" t="s">
        <v>819</v>
      </c>
      <c r="B53" s="176" t="s">
        <v>569</v>
      </c>
      <c r="C53" s="176" t="s">
        <v>1245</v>
      </c>
      <c r="D53" s="175" t="s">
        <v>594</v>
      </c>
      <c r="E53" s="172">
        <v>39498</v>
      </c>
      <c r="F53" s="177">
        <v>4654</v>
      </c>
      <c r="G53" s="177">
        <v>22860</v>
      </c>
      <c r="H53" s="178">
        <v>11984</v>
      </c>
      <c r="I53" s="172">
        <v>38486</v>
      </c>
      <c r="J53" s="177">
        <v>4669</v>
      </c>
      <c r="K53" s="177">
        <v>21950</v>
      </c>
      <c r="L53" s="178">
        <v>11867</v>
      </c>
      <c r="M53" s="172">
        <v>39099</v>
      </c>
      <c r="N53" s="177">
        <v>4696</v>
      </c>
      <c r="O53" s="177">
        <v>21925</v>
      </c>
      <c r="P53" s="178">
        <v>12478</v>
      </c>
    </row>
    <row r="54" spans="1:16" x14ac:dyDescent="0.3">
      <c r="A54" s="175" t="s">
        <v>938</v>
      </c>
      <c r="B54" s="176" t="s">
        <v>458</v>
      </c>
      <c r="C54" s="176" t="s">
        <v>1246</v>
      </c>
      <c r="D54" s="175" t="s">
        <v>459</v>
      </c>
      <c r="E54" s="172">
        <v>38782</v>
      </c>
      <c r="F54" s="177">
        <v>7434</v>
      </c>
      <c r="G54" s="177">
        <v>21797</v>
      </c>
      <c r="H54" s="178">
        <v>9551</v>
      </c>
      <c r="I54" s="172">
        <v>39854</v>
      </c>
      <c r="J54" s="177">
        <v>8417</v>
      </c>
      <c r="K54" s="177">
        <v>22208</v>
      </c>
      <c r="L54" s="178">
        <v>9229</v>
      </c>
      <c r="M54" s="172">
        <v>38821</v>
      </c>
      <c r="N54" s="177">
        <v>7030</v>
      </c>
      <c r="O54" s="177">
        <v>21927</v>
      </c>
      <c r="P54" s="178">
        <v>9864</v>
      </c>
    </row>
    <row r="55" spans="1:16" x14ac:dyDescent="0.3">
      <c r="A55" s="175" t="s">
        <v>1085</v>
      </c>
      <c r="B55" s="176" t="s">
        <v>108</v>
      </c>
      <c r="C55" s="176" t="s">
        <v>1247</v>
      </c>
      <c r="D55" s="175" t="s">
        <v>172</v>
      </c>
      <c r="E55" s="172">
        <v>37612</v>
      </c>
      <c r="F55" s="177">
        <v>3641</v>
      </c>
      <c r="G55" s="177">
        <v>25097</v>
      </c>
      <c r="H55" s="178">
        <v>8874</v>
      </c>
      <c r="I55" s="172">
        <v>38149</v>
      </c>
      <c r="J55" s="177">
        <v>3688</v>
      </c>
      <c r="K55" s="177">
        <v>25504</v>
      </c>
      <c r="L55" s="178">
        <v>8957</v>
      </c>
      <c r="M55" s="172">
        <v>38146</v>
      </c>
      <c r="N55" s="177">
        <v>3680</v>
      </c>
      <c r="O55" s="177">
        <v>25227</v>
      </c>
      <c r="P55" s="178">
        <v>9239</v>
      </c>
    </row>
    <row r="56" spans="1:16" x14ac:dyDescent="0.3">
      <c r="A56" s="175" t="s">
        <v>938</v>
      </c>
      <c r="B56" s="176" t="s">
        <v>569</v>
      </c>
      <c r="C56" s="176" t="s">
        <v>1248</v>
      </c>
      <c r="D56" s="175" t="s">
        <v>580</v>
      </c>
      <c r="E56" s="172">
        <v>34402</v>
      </c>
      <c r="F56" s="177">
        <v>7166</v>
      </c>
      <c r="G56" s="177">
        <v>21933</v>
      </c>
      <c r="H56" s="178">
        <v>5303</v>
      </c>
      <c r="I56" s="172">
        <v>34694</v>
      </c>
      <c r="J56" s="177">
        <v>6954</v>
      </c>
      <c r="K56" s="177">
        <v>22450</v>
      </c>
      <c r="L56" s="178">
        <v>5290</v>
      </c>
      <c r="M56" s="172">
        <v>35651</v>
      </c>
      <c r="N56" s="177">
        <v>7178</v>
      </c>
      <c r="O56" s="177">
        <v>22658</v>
      </c>
      <c r="P56" s="178">
        <v>5815</v>
      </c>
    </row>
    <row r="57" spans="1:16" x14ac:dyDescent="0.3">
      <c r="A57" s="175" t="s">
        <v>938</v>
      </c>
      <c r="B57" s="176" t="s">
        <v>309</v>
      </c>
      <c r="C57" s="176" t="s">
        <v>1249</v>
      </c>
      <c r="D57" s="175" t="s">
        <v>338</v>
      </c>
      <c r="E57" s="172">
        <v>34889</v>
      </c>
      <c r="F57" s="177">
        <v>7536</v>
      </c>
      <c r="G57" s="177">
        <v>18889</v>
      </c>
      <c r="H57" s="178">
        <v>8464</v>
      </c>
      <c r="I57" s="172">
        <v>34767</v>
      </c>
      <c r="J57" s="177">
        <v>7708</v>
      </c>
      <c r="K57" s="177">
        <v>19438</v>
      </c>
      <c r="L57" s="178">
        <v>7621</v>
      </c>
      <c r="M57" s="172">
        <v>35900</v>
      </c>
      <c r="N57" s="177">
        <v>7687</v>
      </c>
      <c r="O57" s="177">
        <v>19669</v>
      </c>
      <c r="P57" s="178">
        <v>8544</v>
      </c>
    </row>
    <row r="58" spans="1:16" x14ac:dyDescent="0.3">
      <c r="A58" s="175" t="s">
        <v>474</v>
      </c>
      <c r="B58" s="176" t="s">
        <v>1086</v>
      </c>
      <c r="C58" s="176" t="s">
        <v>1250</v>
      </c>
      <c r="D58" s="175" t="s">
        <v>1091</v>
      </c>
      <c r="E58" s="172">
        <v>36182</v>
      </c>
      <c r="F58" s="177">
        <v>3888</v>
      </c>
      <c r="G58" s="177">
        <v>30981</v>
      </c>
      <c r="H58" s="178">
        <v>1313</v>
      </c>
      <c r="I58" s="172">
        <v>35183</v>
      </c>
      <c r="J58" s="177">
        <v>275</v>
      </c>
      <c r="K58" s="177">
        <v>33602</v>
      </c>
      <c r="L58" s="178">
        <v>1306</v>
      </c>
      <c r="M58" s="172">
        <v>34964</v>
      </c>
      <c r="N58" s="177">
        <v>209</v>
      </c>
      <c r="O58" s="177">
        <v>33419</v>
      </c>
      <c r="P58" s="178">
        <v>1336</v>
      </c>
    </row>
    <row r="59" spans="1:16" x14ac:dyDescent="0.3">
      <c r="A59" s="175" t="s">
        <v>792</v>
      </c>
      <c r="B59" s="176" t="s">
        <v>108</v>
      </c>
      <c r="C59" s="176" t="s">
        <v>1251</v>
      </c>
      <c r="D59" s="175" t="s">
        <v>121</v>
      </c>
      <c r="E59" s="172">
        <v>35574</v>
      </c>
      <c r="F59" s="177">
        <v>2586</v>
      </c>
      <c r="G59" s="177">
        <v>26243</v>
      </c>
      <c r="H59" s="178">
        <v>6745</v>
      </c>
      <c r="I59" s="172">
        <v>34810</v>
      </c>
      <c r="J59" s="177">
        <v>2543</v>
      </c>
      <c r="K59" s="177">
        <v>25629</v>
      </c>
      <c r="L59" s="178">
        <v>6638</v>
      </c>
      <c r="M59" s="172">
        <v>35189</v>
      </c>
      <c r="N59" s="177">
        <v>2665</v>
      </c>
      <c r="O59" s="177">
        <v>25475</v>
      </c>
      <c r="P59" s="178">
        <v>7049</v>
      </c>
    </row>
    <row r="60" spans="1:16" x14ac:dyDescent="0.3">
      <c r="A60" s="175" t="s">
        <v>680</v>
      </c>
      <c r="B60" s="176" t="s">
        <v>681</v>
      </c>
      <c r="C60" s="176" t="s">
        <v>1252</v>
      </c>
      <c r="D60" s="175" t="s">
        <v>682</v>
      </c>
      <c r="E60" s="172">
        <v>34342</v>
      </c>
      <c r="F60" s="177">
        <v>1961</v>
      </c>
      <c r="G60" s="177">
        <v>27083</v>
      </c>
      <c r="H60" s="178">
        <v>5298</v>
      </c>
      <c r="I60" s="172">
        <v>34931</v>
      </c>
      <c r="J60" s="177">
        <v>1832</v>
      </c>
      <c r="K60" s="177">
        <v>27824</v>
      </c>
      <c r="L60" s="178">
        <v>5275</v>
      </c>
      <c r="M60" s="172">
        <v>34942</v>
      </c>
      <c r="N60" s="177">
        <v>1970</v>
      </c>
      <c r="O60" s="177">
        <v>27520</v>
      </c>
      <c r="P60" s="178">
        <v>5452</v>
      </c>
    </row>
    <row r="61" spans="1:16" x14ac:dyDescent="0.3">
      <c r="A61" s="175" t="s">
        <v>711</v>
      </c>
      <c r="B61" s="176" t="s">
        <v>309</v>
      </c>
      <c r="C61" s="176" t="s">
        <v>1253</v>
      </c>
      <c r="D61" s="175" t="s">
        <v>403</v>
      </c>
      <c r="E61" s="172">
        <v>33293</v>
      </c>
      <c r="F61" s="177">
        <v>3339</v>
      </c>
      <c r="G61" s="177">
        <v>21807</v>
      </c>
      <c r="H61" s="178">
        <v>8147</v>
      </c>
      <c r="I61" s="172">
        <v>33929</v>
      </c>
      <c r="J61" s="177">
        <v>3499</v>
      </c>
      <c r="K61" s="177">
        <v>22342</v>
      </c>
      <c r="L61" s="178">
        <v>8088</v>
      </c>
      <c r="M61" s="172">
        <v>34276</v>
      </c>
      <c r="N61" s="177">
        <v>3570</v>
      </c>
      <c r="O61" s="177">
        <v>22278</v>
      </c>
      <c r="P61" s="178">
        <v>8428</v>
      </c>
    </row>
    <row r="62" spans="1:16" x14ac:dyDescent="0.3">
      <c r="A62" s="175" t="s">
        <v>747</v>
      </c>
      <c r="B62" s="176" t="s">
        <v>569</v>
      </c>
      <c r="C62" s="176" t="s">
        <v>1254</v>
      </c>
      <c r="D62" s="175" t="s">
        <v>679</v>
      </c>
      <c r="E62" s="172">
        <v>31601</v>
      </c>
      <c r="F62" s="177">
        <v>4949</v>
      </c>
      <c r="G62" s="177">
        <v>18864</v>
      </c>
      <c r="H62" s="178">
        <v>7788</v>
      </c>
      <c r="I62" s="172">
        <v>31964</v>
      </c>
      <c r="J62" s="177">
        <v>4627</v>
      </c>
      <c r="K62" s="177">
        <v>19597</v>
      </c>
      <c r="L62" s="178">
        <v>7740</v>
      </c>
      <c r="M62" s="172">
        <v>32727</v>
      </c>
      <c r="N62" s="177">
        <v>4862</v>
      </c>
      <c r="O62" s="177">
        <v>19766</v>
      </c>
      <c r="P62" s="178">
        <v>8099</v>
      </c>
    </row>
    <row r="63" spans="1:16" x14ac:dyDescent="0.3">
      <c r="A63" s="175" t="s">
        <v>568</v>
      </c>
      <c r="B63" s="176" t="s">
        <v>1086</v>
      </c>
      <c r="C63" s="176" t="s">
        <v>1255</v>
      </c>
      <c r="D63" s="175" t="s">
        <v>1096</v>
      </c>
      <c r="E63" s="172">
        <v>31090</v>
      </c>
      <c r="F63" s="177">
        <v>5126</v>
      </c>
      <c r="G63" s="177">
        <v>16598</v>
      </c>
      <c r="H63" s="178">
        <v>9366</v>
      </c>
      <c r="I63" s="172">
        <v>31263</v>
      </c>
      <c r="J63" s="177">
        <v>4777</v>
      </c>
      <c r="K63" s="177">
        <v>17262</v>
      </c>
      <c r="L63" s="178">
        <v>9224</v>
      </c>
      <c r="M63" s="172">
        <v>32317</v>
      </c>
      <c r="N63" s="177">
        <v>5400</v>
      </c>
      <c r="O63" s="177">
        <v>17136</v>
      </c>
      <c r="P63" s="178">
        <v>9781</v>
      </c>
    </row>
    <row r="64" spans="1:16" x14ac:dyDescent="0.3">
      <c r="A64" s="175" t="s">
        <v>873</v>
      </c>
      <c r="B64" s="176" t="s">
        <v>569</v>
      </c>
      <c r="C64" s="176" t="s">
        <v>1256</v>
      </c>
      <c r="D64" s="175" t="s">
        <v>599</v>
      </c>
      <c r="E64" s="172">
        <v>32300</v>
      </c>
      <c r="F64" s="177">
        <v>2810</v>
      </c>
      <c r="G64" s="177">
        <v>21017</v>
      </c>
      <c r="H64" s="178">
        <v>8473</v>
      </c>
      <c r="I64" s="172">
        <v>31963</v>
      </c>
      <c r="J64" s="177">
        <v>2770</v>
      </c>
      <c r="K64" s="177">
        <v>20747</v>
      </c>
      <c r="L64" s="178">
        <v>8446</v>
      </c>
      <c r="M64" s="172">
        <v>31683</v>
      </c>
      <c r="N64" s="177">
        <v>2654</v>
      </c>
      <c r="O64" s="177">
        <v>20319</v>
      </c>
      <c r="P64" s="178">
        <v>8710</v>
      </c>
    </row>
    <row r="65" spans="1:16" x14ac:dyDescent="0.3">
      <c r="A65" s="175" t="s">
        <v>1130</v>
      </c>
      <c r="B65" s="176" t="s">
        <v>1086</v>
      </c>
      <c r="C65" s="176" t="s">
        <v>1257</v>
      </c>
      <c r="D65" s="175" t="s">
        <v>1092</v>
      </c>
      <c r="E65" s="172">
        <v>28718</v>
      </c>
      <c r="F65" s="177">
        <v>1934</v>
      </c>
      <c r="G65" s="177">
        <v>19479</v>
      </c>
      <c r="H65" s="178">
        <v>7305</v>
      </c>
      <c r="I65" s="172">
        <v>29448</v>
      </c>
      <c r="J65" s="177">
        <v>2186</v>
      </c>
      <c r="K65" s="177">
        <v>19853</v>
      </c>
      <c r="L65" s="178">
        <v>7409</v>
      </c>
      <c r="M65" s="172">
        <v>29592</v>
      </c>
      <c r="N65" s="177">
        <v>2220</v>
      </c>
      <c r="O65" s="177">
        <v>19710</v>
      </c>
      <c r="P65" s="178">
        <v>7662</v>
      </c>
    </row>
    <row r="66" spans="1:16" x14ac:dyDescent="0.3">
      <c r="A66" s="175" t="s">
        <v>680</v>
      </c>
      <c r="B66" s="176" t="s">
        <v>569</v>
      </c>
      <c r="C66" s="176" t="s">
        <v>1258</v>
      </c>
      <c r="D66" s="175" t="s">
        <v>621</v>
      </c>
      <c r="E66" s="172">
        <v>27356</v>
      </c>
      <c r="F66" s="177">
        <v>2150</v>
      </c>
      <c r="G66" s="177">
        <v>20064</v>
      </c>
      <c r="H66" s="178">
        <v>5142</v>
      </c>
      <c r="I66" s="172">
        <v>28829</v>
      </c>
      <c r="J66" s="177">
        <v>2101</v>
      </c>
      <c r="K66" s="177">
        <v>21341</v>
      </c>
      <c r="L66" s="178">
        <v>5387</v>
      </c>
      <c r="M66" s="172">
        <v>29787</v>
      </c>
      <c r="N66" s="177">
        <v>2224</v>
      </c>
      <c r="O66" s="177">
        <v>21529</v>
      </c>
      <c r="P66" s="178">
        <v>6034</v>
      </c>
    </row>
    <row r="67" spans="1:16" x14ac:dyDescent="0.3">
      <c r="A67" s="175" t="s">
        <v>1085</v>
      </c>
      <c r="B67" s="176" t="s">
        <v>939</v>
      </c>
      <c r="C67" s="176" t="s">
        <v>1259</v>
      </c>
      <c r="D67" s="175" t="s">
        <v>968</v>
      </c>
      <c r="E67" s="172">
        <v>31816</v>
      </c>
      <c r="F67" s="177">
        <v>6364</v>
      </c>
      <c r="G67" s="177">
        <v>17602</v>
      </c>
      <c r="H67" s="178">
        <v>7850</v>
      </c>
      <c r="I67" s="172">
        <v>31850</v>
      </c>
      <c r="J67" s="177">
        <v>6330</v>
      </c>
      <c r="K67" s="177">
        <v>17855</v>
      </c>
      <c r="L67" s="178">
        <v>7665</v>
      </c>
      <c r="M67" s="172">
        <v>29451</v>
      </c>
      <c r="N67" s="177">
        <v>3794</v>
      </c>
      <c r="O67" s="177">
        <v>17545</v>
      </c>
      <c r="P67" s="178">
        <v>8112</v>
      </c>
    </row>
    <row r="68" spans="1:16" x14ac:dyDescent="0.3">
      <c r="A68" s="175" t="s">
        <v>762</v>
      </c>
      <c r="B68" s="176" t="s">
        <v>569</v>
      </c>
      <c r="C68" s="176" t="s">
        <v>1260</v>
      </c>
      <c r="D68" s="175" t="s">
        <v>664</v>
      </c>
      <c r="E68" s="172">
        <v>27582</v>
      </c>
      <c r="F68" s="177">
        <v>2379</v>
      </c>
      <c r="G68" s="177">
        <v>20233</v>
      </c>
      <c r="H68" s="178">
        <v>4970</v>
      </c>
      <c r="I68" s="172">
        <v>27510</v>
      </c>
      <c r="J68" s="177">
        <v>1900</v>
      </c>
      <c r="K68" s="177">
        <v>20650</v>
      </c>
      <c r="L68" s="178">
        <v>4960</v>
      </c>
      <c r="M68" s="172">
        <v>28378</v>
      </c>
      <c r="N68" s="177">
        <v>2471</v>
      </c>
      <c r="O68" s="177">
        <v>20669</v>
      </c>
      <c r="P68" s="178">
        <v>5238</v>
      </c>
    </row>
    <row r="69" spans="1:16" x14ac:dyDescent="0.3">
      <c r="A69" s="175" t="s">
        <v>819</v>
      </c>
      <c r="B69" s="176" t="s">
        <v>235</v>
      </c>
      <c r="C69" s="176" t="s">
        <v>1261</v>
      </c>
      <c r="D69" s="175" t="s">
        <v>254</v>
      </c>
      <c r="E69" s="172">
        <v>26952</v>
      </c>
      <c r="F69" s="177">
        <v>3327</v>
      </c>
      <c r="G69" s="177">
        <v>17286</v>
      </c>
      <c r="H69" s="178">
        <v>6339</v>
      </c>
      <c r="I69" s="172">
        <v>26926</v>
      </c>
      <c r="J69" s="177">
        <v>2851</v>
      </c>
      <c r="K69" s="177">
        <v>17882</v>
      </c>
      <c r="L69" s="178">
        <v>6193</v>
      </c>
      <c r="M69" s="172">
        <v>28108</v>
      </c>
      <c r="N69" s="177">
        <v>3745</v>
      </c>
      <c r="O69" s="177">
        <v>17753</v>
      </c>
      <c r="P69" s="178">
        <v>6610</v>
      </c>
    </row>
    <row r="70" spans="1:16" x14ac:dyDescent="0.3">
      <c r="A70" s="175" t="s">
        <v>819</v>
      </c>
      <c r="B70" s="176" t="s">
        <v>569</v>
      </c>
      <c r="C70" s="176" t="s">
        <v>1262</v>
      </c>
      <c r="D70" s="175" t="s">
        <v>604</v>
      </c>
      <c r="E70" s="172">
        <v>26800</v>
      </c>
      <c r="F70" s="177">
        <v>4665</v>
      </c>
      <c r="G70" s="177">
        <v>15091</v>
      </c>
      <c r="H70" s="178">
        <v>7044</v>
      </c>
      <c r="I70" s="172">
        <v>26993</v>
      </c>
      <c r="J70" s="177">
        <v>4631</v>
      </c>
      <c r="K70" s="177">
        <v>15506</v>
      </c>
      <c r="L70" s="178">
        <v>6856</v>
      </c>
      <c r="M70" s="172">
        <v>27183</v>
      </c>
      <c r="N70" s="177">
        <v>4855</v>
      </c>
      <c r="O70" s="177">
        <v>15163</v>
      </c>
      <c r="P70" s="178">
        <v>7165</v>
      </c>
    </row>
    <row r="71" spans="1:16" x14ac:dyDescent="0.3">
      <c r="A71" s="175" t="s">
        <v>308</v>
      </c>
      <c r="B71" s="176" t="s">
        <v>108</v>
      </c>
      <c r="C71" s="176" t="s">
        <v>1263</v>
      </c>
      <c r="D71" s="175" t="s">
        <v>171</v>
      </c>
      <c r="E71" s="172">
        <v>23811</v>
      </c>
      <c r="F71" s="177">
        <v>2343</v>
      </c>
      <c r="G71" s="177">
        <v>15814</v>
      </c>
      <c r="H71" s="178">
        <v>5654</v>
      </c>
      <c r="I71" s="172">
        <v>25430</v>
      </c>
      <c r="J71" s="177">
        <v>2597</v>
      </c>
      <c r="K71" s="177">
        <v>17161</v>
      </c>
      <c r="L71" s="178">
        <v>5672</v>
      </c>
      <c r="M71" s="172">
        <v>26206</v>
      </c>
      <c r="N71" s="177">
        <v>3356</v>
      </c>
      <c r="O71" s="177">
        <v>16948</v>
      </c>
      <c r="P71" s="178">
        <v>5902</v>
      </c>
    </row>
    <row r="72" spans="1:16" x14ac:dyDescent="0.3">
      <c r="A72" s="175" t="s">
        <v>107</v>
      </c>
      <c r="B72" s="176" t="s">
        <v>939</v>
      </c>
      <c r="C72" s="176" t="s">
        <v>1264</v>
      </c>
      <c r="D72" s="175" t="s">
        <v>991</v>
      </c>
      <c r="E72" s="172">
        <v>26765</v>
      </c>
      <c r="F72" s="177">
        <v>1235</v>
      </c>
      <c r="G72" s="177">
        <v>22093</v>
      </c>
      <c r="H72" s="178">
        <v>3437</v>
      </c>
      <c r="I72" s="172">
        <v>26660</v>
      </c>
      <c r="J72" s="177">
        <v>1187</v>
      </c>
      <c r="K72" s="177">
        <v>22229</v>
      </c>
      <c r="L72" s="178">
        <v>3244</v>
      </c>
      <c r="M72" s="172">
        <v>26261</v>
      </c>
      <c r="N72" s="177">
        <v>1292</v>
      </c>
      <c r="O72" s="177">
        <v>21365</v>
      </c>
      <c r="P72" s="178">
        <v>3604</v>
      </c>
    </row>
    <row r="73" spans="1:16" x14ac:dyDescent="0.3">
      <c r="A73" s="175" t="s">
        <v>924</v>
      </c>
      <c r="B73" s="176" t="s">
        <v>1161</v>
      </c>
      <c r="C73" s="176" t="s">
        <v>1265</v>
      </c>
      <c r="D73" s="175" t="s">
        <v>997</v>
      </c>
      <c r="E73" s="172">
        <v>25657</v>
      </c>
      <c r="F73" s="177">
        <v>5207</v>
      </c>
      <c r="G73" s="177">
        <v>14075</v>
      </c>
      <c r="H73" s="178">
        <v>6375</v>
      </c>
      <c r="I73" s="172">
        <v>25532</v>
      </c>
      <c r="J73" s="177">
        <v>5223</v>
      </c>
      <c r="K73" s="177">
        <v>14140</v>
      </c>
      <c r="L73" s="178">
        <v>6169</v>
      </c>
      <c r="M73" s="172">
        <v>26263</v>
      </c>
      <c r="N73" s="177">
        <v>5524</v>
      </c>
      <c r="O73" s="177">
        <v>14085</v>
      </c>
      <c r="P73" s="178">
        <v>6654</v>
      </c>
    </row>
    <row r="74" spans="1:16" x14ac:dyDescent="0.3">
      <c r="A74" s="175" t="s">
        <v>568</v>
      </c>
      <c r="B74" s="176" t="s">
        <v>712</v>
      </c>
      <c r="C74" s="176" t="s">
        <v>1266</v>
      </c>
      <c r="D74" s="175" t="s">
        <v>735</v>
      </c>
      <c r="E74" s="172">
        <v>22041</v>
      </c>
      <c r="F74" s="177">
        <v>1809</v>
      </c>
      <c r="G74" s="177">
        <v>16642</v>
      </c>
      <c r="H74" s="178">
        <v>3590</v>
      </c>
      <c r="I74" s="172">
        <v>22583</v>
      </c>
      <c r="J74" s="177">
        <v>1834</v>
      </c>
      <c r="K74" s="177">
        <v>17048</v>
      </c>
      <c r="L74" s="178">
        <v>3701</v>
      </c>
      <c r="M74" s="172">
        <v>22606</v>
      </c>
      <c r="N74" s="177">
        <v>1856</v>
      </c>
      <c r="O74" s="177">
        <v>16935</v>
      </c>
      <c r="P74" s="178">
        <v>3815</v>
      </c>
    </row>
    <row r="75" spans="1:16" x14ac:dyDescent="0.3">
      <c r="A75" s="175" t="s">
        <v>873</v>
      </c>
      <c r="B75" s="176" t="s">
        <v>1086</v>
      </c>
      <c r="C75" s="176" t="s">
        <v>1267</v>
      </c>
      <c r="D75" s="175" t="s">
        <v>1105</v>
      </c>
      <c r="E75" s="172">
        <v>20697</v>
      </c>
      <c r="F75" s="177">
        <v>3582</v>
      </c>
      <c r="G75" s="177">
        <v>13340</v>
      </c>
      <c r="H75" s="178">
        <v>3775</v>
      </c>
      <c r="I75" s="172">
        <v>21716</v>
      </c>
      <c r="J75" s="177">
        <v>3548</v>
      </c>
      <c r="K75" s="177">
        <v>14564</v>
      </c>
      <c r="L75" s="178">
        <v>3604</v>
      </c>
      <c r="M75" s="172">
        <v>22717</v>
      </c>
      <c r="N75" s="177">
        <v>4223</v>
      </c>
      <c r="O75" s="177">
        <v>14613</v>
      </c>
      <c r="P75" s="178">
        <v>3881</v>
      </c>
    </row>
    <row r="76" spans="1:16" x14ac:dyDescent="0.3">
      <c r="A76" s="175" t="s">
        <v>107</v>
      </c>
      <c r="B76" s="176" t="s">
        <v>261</v>
      </c>
      <c r="C76" s="176" t="s">
        <v>1268</v>
      </c>
      <c r="D76" s="175" t="s">
        <v>304</v>
      </c>
      <c r="E76" s="172">
        <v>21875</v>
      </c>
      <c r="F76" s="177">
        <v>3027</v>
      </c>
      <c r="G76" s="177">
        <v>14810</v>
      </c>
      <c r="H76" s="178">
        <v>4038</v>
      </c>
      <c r="I76" s="172">
        <v>20931</v>
      </c>
      <c r="J76" s="177">
        <v>1883</v>
      </c>
      <c r="K76" s="177">
        <v>15066</v>
      </c>
      <c r="L76" s="178">
        <v>3982</v>
      </c>
      <c r="M76" s="172">
        <v>22696</v>
      </c>
      <c r="N76" s="177">
        <v>3366</v>
      </c>
      <c r="O76" s="177">
        <v>15058</v>
      </c>
      <c r="P76" s="178">
        <v>4272</v>
      </c>
    </row>
    <row r="77" spans="1:16" x14ac:dyDescent="0.3">
      <c r="A77" s="175" t="s">
        <v>429</v>
      </c>
      <c r="B77" s="176" t="s">
        <v>1123</v>
      </c>
      <c r="C77" s="176" t="s">
        <v>1269</v>
      </c>
      <c r="D77" s="175" t="s">
        <v>1123</v>
      </c>
      <c r="E77" s="172">
        <v>18221</v>
      </c>
      <c r="F77" s="177">
        <v>426</v>
      </c>
      <c r="G77" s="177">
        <v>17194</v>
      </c>
      <c r="H77" s="178">
        <v>601</v>
      </c>
      <c r="I77" s="172">
        <v>21400</v>
      </c>
      <c r="J77" s="177">
        <v>437</v>
      </c>
      <c r="K77" s="177">
        <v>20423</v>
      </c>
      <c r="L77" s="178">
        <v>540</v>
      </c>
      <c r="M77" s="172">
        <v>21888</v>
      </c>
      <c r="N77" s="177">
        <v>732</v>
      </c>
      <c r="O77" s="177">
        <v>20473</v>
      </c>
      <c r="P77" s="178">
        <v>683</v>
      </c>
    </row>
    <row r="78" spans="1:16" x14ac:dyDescent="0.3">
      <c r="A78" s="175" t="s">
        <v>568</v>
      </c>
      <c r="B78" s="176" t="s">
        <v>108</v>
      </c>
      <c r="C78" s="176" t="s">
        <v>1270</v>
      </c>
      <c r="D78" s="175" t="s">
        <v>149</v>
      </c>
      <c r="E78" s="172">
        <v>21247</v>
      </c>
      <c r="F78" s="177">
        <v>2213</v>
      </c>
      <c r="G78" s="177">
        <v>16701</v>
      </c>
      <c r="H78" s="178">
        <v>2333</v>
      </c>
      <c r="I78" s="172">
        <v>21239</v>
      </c>
      <c r="J78" s="177">
        <v>2221</v>
      </c>
      <c r="K78" s="177">
        <v>16591</v>
      </c>
      <c r="L78" s="178">
        <v>2427</v>
      </c>
      <c r="M78" s="172">
        <v>21123</v>
      </c>
      <c r="N78" s="177">
        <v>2251</v>
      </c>
      <c r="O78" s="177">
        <v>16329</v>
      </c>
      <c r="P78" s="178">
        <v>2543</v>
      </c>
    </row>
    <row r="79" spans="1:16" x14ac:dyDescent="0.3">
      <c r="A79" s="175" t="s">
        <v>938</v>
      </c>
      <c r="B79" s="176" t="s">
        <v>939</v>
      </c>
      <c r="C79" s="176" t="s">
        <v>1271</v>
      </c>
      <c r="D79" s="175" t="s">
        <v>999</v>
      </c>
      <c r="E79" s="172">
        <v>20740</v>
      </c>
      <c r="F79" s="177">
        <v>1763</v>
      </c>
      <c r="G79" s="177">
        <v>14228</v>
      </c>
      <c r="H79" s="178">
        <v>4749</v>
      </c>
      <c r="I79" s="172">
        <v>21005</v>
      </c>
      <c r="J79" s="177">
        <v>1737</v>
      </c>
      <c r="K79" s="177">
        <v>14547</v>
      </c>
      <c r="L79" s="178">
        <v>4721</v>
      </c>
      <c r="M79" s="172">
        <v>21201</v>
      </c>
      <c r="N79" s="177">
        <v>1796</v>
      </c>
      <c r="O79" s="177">
        <v>14487</v>
      </c>
      <c r="P79" s="178">
        <v>4918</v>
      </c>
    </row>
    <row r="80" spans="1:16" x14ac:dyDescent="0.3">
      <c r="A80" s="175" t="s">
        <v>913</v>
      </c>
      <c r="B80" s="176" t="s">
        <v>108</v>
      </c>
      <c r="C80" s="176" t="s">
        <v>1272</v>
      </c>
      <c r="D80" s="175" t="s">
        <v>135</v>
      </c>
      <c r="E80" s="172">
        <v>18839</v>
      </c>
      <c r="F80" s="177">
        <v>2726</v>
      </c>
      <c r="G80" s="177">
        <v>10491</v>
      </c>
      <c r="H80" s="178">
        <v>5622</v>
      </c>
      <c r="I80" s="172">
        <v>20141</v>
      </c>
      <c r="J80" s="177">
        <v>3625</v>
      </c>
      <c r="K80" s="177">
        <v>11037</v>
      </c>
      <c r="L80" s="178">
        <v>5479</v>
      </c>
      <c r="M80" s="172">
        <v>20637</v>
      </c>
      <c r="N80" s="177">
        <v>3835</v>
      </c>
      <c r="O80" s="177">
        <v>11020</v>
      </c>
      <c r="P80" s="178">
        <v>5782</v>
      </c>
    </row>
    <row r="81" spans="1:16" x14ac:dyDescent="0.3">
      <c r="A81" s="175" t="s">
        <v>792</v>
      </c>
      <c r="B81" s="176" t="s">
        <v>108</v>
      </c>
      <c r="C81" s="176" t="s">
        <v>1273</v>
      </c>
      <c r="D81" s="175" t="s">
        <v>177</v>
      </c>
      <c r="E81" s="172">
        <v>19951</v>
      </c>
      <c r="F81" s="177">
        <v>2169</v>
      </c>
      <c r="G81" s="177">
        <v>14408</v>
      </c>
      <c r="H81" s="178">
        <v>3374</v>
      </c>
      <c r="I81" s="172">
        <v>19059</v>
      </c>
      <c r="J81" s="177">
        <v>1617</v>
      </c>
      <c r="K81" s="177">
        <v>14196</v>
      </c>
      <c r="L81" s="178">
        <v>3246</v>
      </c>
      <c r="M81" s="172">
        <v>20171</v>
      </c>
      <c r="N81" s="177">
        <v>2271</v>
      </c>
      <c r="O81" s="177">
        <v>14449</v>
      </c>
      <c r="P81" s="178">
        <v>3451</v>
      </c>
    </row>
    <row r="82" spans="1:16" x14ac:dyDescent="0.3">
      <c r="A82" s="175" t="s">
        <v>938</v>
      </c>
      <c r="B82" s="176" t="s">
        <v>874</v>
      </c>
      <c r="C82" s="176" t="s">
        <v>1274</v>
      </c>
      <c r="D82" s="175" t="s">
        <v>899</v>
      </c>
      <c r="E82" s="172">
        <v>17945</v>
      </c>
      <c r="F82" s="177">
        <v>3176</v>
      </c>
      <c r="G82" s="177">
        <v>8871</v>
      </c>
      <c r="H82" s="178">
        <v>5898</v>
      </c>
      <c r="I82" s="172">
        <v>18471</v>
      </c>
      <c r="J82" s="177">
        <v>3236</v>
      </c>
      <c r="K82" s="177">
        <v>9509</v>
      </c>
      <c r="L82" s="178">
        <v>5726</v>
      </c>
      <c r="M82" s="172">
        <v>19426</v>
      </c>
      <c r="N82" s="177">
        <v>3615</v>
      </c>
      <c r="O82" s="177">
        <v>9633</v>
      </c>
      <c r="P82" s="178">
        <v>6178</v>
      </c>
    </row>
    <row r="83" spans="1:16" x14ac:dyDescent="0.3">
      <c r="A83" s="175" t="s">
        <v>429</v>
      </c>
      <c r="B83" s="176" t="s">
        <v>181</v>
      </c>
      <c r="C83" s="176" t="s">
        <v>1275</v>
      </c>
      <c r="D83" s="175" t="s">
        <v>843</v>
      </c>
      <c r="E83" s="172">
        <v>16427</v>
      </c>
      <c r="F83" s="177">
        <v>4353</v>
      </c>
      <c r="G83" s="177">
        <v>8157</v>
      </c>
      <c r="H83" s="178">
        <v>3917</v>
      </c>
      <c r="I83" s="172">
        <v>17839</v>
      </c>
      <c r="J83" s="177">
        <v>5959</v>
      </c>
      <c r="K83" s="177">
        <v>8257</v>
      </c>
      <c r="L83" s="178">
        <v>3623</v>
      </c>
      <c r="M83" s="172">
        <v>18461</v>
      </c>
      <c r="N83" s="177">
        <v>6042</v>
      </c>
      <c r="O83" s="177">
        <v>8128</v>
      </c>
      <c r="P83" s="178">
        <v>4291</v>
      </c>
    </row>
    <row r="84" spans="1:16" x14ac:dyDescent="0.3">
      <c r="A84" s="175" t="s">
        <v>107</v>
      </c>
      <c r="B84" s="176" t="s">
        <v>1150</v>
      </c>
      <c r="C84" s="176" t="s">
        <v>1276</v>
      </c>
      <c r="D84" s="175" t="s">
        <v>1151</v>
      </c>
      <c r="E84" s="172">
        <v>16502</v>
      </c>
      <c r="F84" s="177">
        <v>2570</v>
      </c>
      <c r="G84" s="177">
        <v>10601</v>
      </c>
      <c r="H84" s="178">
        <v>3331</v>
      </c>
      <c r="I84" s="172">
        <v>16856</v>
      </c>
      <c r="J84" s="177">
        <v>2646</v>
      </c>
      <c r="K84" s="177">
        <v>10960</v>
      </c>
      <c r="L84" s="178">
        <v>3250</v>
      </c>
      <c r="M84" s="172">
        <v>17531</v>
      </c>
      <c r="N84" s="177">
        <v>3159</v>
      </c>
      <c r="O84" s="177">
        <v>10832</v>
      </c>
      <c r="P84" s="178">
        <v>3540</v>
      </c>
    </row>
    <row r="85" spans="1:16" x14ac:dyDescent="0.3">
      <c r="A85" s="175" t="s">
        <v>457</v>
      </c>
      <c r="B85" s="176" t="s">
        <v>793</v>
      </c>
      <c r="C85" s="176" t="s">
        <v>1277</v>
      </c>
      <c r="D85" s="175" t="s">
        <v>795</v>
      </c>
      <c r="E85" s="172">
        <v>16944</v>
      </c>
      <c r="F85" s="177">
        <v>2630</v>
      </c>
      <c r="G85" s="177">
        <v>8646</v>
      </c>
      <c r="H85" s="178">
        <v>5668</v>
      </c>
      <c r="I85" s="172">
        <v>16513</v>
      </c>
      <c r="J85" s="177">
        <v>2066</v>
      </c>
      <c r="K85" s="177">
        <v>8826</v>
      </c>
      <c r="L85" s="178">
        <v>5621</v>
      </c>
      <c r="M85" s="172">
        <v>17323</v>
      </c>
      <c r="N85" s="177">
        <v>2704</v>
      </c>
      <c r="O85" s="177">
        <v>8783</v>
      </c>
      <c r="P85" s="178">
        <v>5836</v>
      </c>
    </row>
    <row r="86" spans="1:16" x14ac:dyDescent="0.3">
      <c r="A86" s="175" t="s">
        <v>107</v>
      </c>
      <c r="B86" s="176" t="s">
        <v>475</v>
      </c>
      <c r="C86" s="176" t="s">
        <v>1278</v>
      </c>
      <c r="D86" s="175" t="s">
        <v>502</v>
      </c>
      <c r="E86" s="172">
        <v>16678</v>
      </c>
      <c r="F86" s="177">
        <v>5084</v>
      </c>
      <c r="G86" s="177">
        <v>6862</v>
      </c>
      <c r="H86" s="178">
        <v>4732</v>
      </c>
      <c r="I86" s="172">
        <v>16320</v>
      </c>
      <c r="J86" s="177">
        <v>4891</v>
      </c>
      <c r="K86" s="177">
        <v>6856</v>
      </c>
      <c r="L86" s="178">
        <v>4573</v>
      </c>
      <c r="M86" s="172">
        <v>17578</v>
      </c>
      <c r="N86" s="177">
        <v>5284</v>
      </c>
      <c r="O86" s="177">
        <v>7086</v>
      </c>
      <c r="P86" s="178">
        <v>5208</v>
      </c>
    </row>
    <row r="87" spans="1:16" x14ac:dyDescent="0.3">
      <c r="A87" s="175" t="s">
        <v>234</v>
      </c>
      <c r="B87" s="176" t="s">
        <v>181</v>
      </c>
      <c r="C87" s="176" t="s">
        <v>1279</v>
      </c>
      <c r="D87" s="175" t="s">
        <v>870</v>
      </c>
      <c r="E87" s="172">
        <v>16234</v>
      </c>
      <c r="F87" s="177">
        <v>953</v>
      </c>
      <c r="G87" s="177">
        <v>13698</v>
      </c>
      <c r="H87" s="178">
        <v>1583</v>
      </c>
      <c r="I87" s="172">
        <v>17255</v>
      </c>
      <c r="J87" s="177">
        <v>1139</v>
      </c>
      <c r="K87" s="177">
        <v>14508</v>
      </c>
      <c r="L87" s="178">
        <v>1608</v>
      </c>
      <c r="M87" s="172">
        <v>16871</v>
      </c>
      <c r="N87" s="177">
        <v>1161</v>
      </c>
      <c r="O87" s="177">
        <v>13963</v>
      </c>
      <c r="P87" s="178">
        <v>1747</v>
      </c>
    </row>
    <row r="88" spans="1:16" x14ac:dyDescent="0.3">
      <c r="A88" s="175" t="s">
        <v>107</v>
      </c>
      <c r="B88" s="176" t="s">
        <v>108</v>
      </c>
      <c r="C88" s="176" t="s">
        <v>1280</v>
      </c>
      <c r="D88" s="175" t="s">
        <v>163</v>
      </c>
      <c r="E88" s="172">
        <v>16183</v>
      </c>
      <c r="F88" s="177">
        <v>3159</v>
      </c>
      <c r="G88" s="177">
        <v>9675</v>
      </c>
      <c r="H88" s="178">
        <v>3349</v>
      </c>
      <c r="I88" s="172">
        <v>16383</v>
      </c>
      <c r="J88" s="177">
        <v>3068</v>
      </c>
      <c r="K88" s="177">
        <v>9978</v>
      </c>
      <c r="L88" s="178">
        <v>3337</v>
      </c>
      <c r="M88" s="172">
        <v>16885</v>
      </c>
      <c r="N88" s="177">
        <v>3244</v>
      </c>
      <c r="O88" s="177">
        <v>10032</v>
      </c>
      <c r="P88" s="178">
        <v>3609</v>
      </c>
    </row>
    <row r="89" spans="1:16" x14ac:dyDescent="0.3">
      <c r="A89" s="175" t="s">
        <v>747</v>
      </c>
      <c r="B89" s="176" t="s">
        <v>108</v>
      </c>
      <c r="C89" s="176" t="s">
        <v>1281</v>
      </c>
      <c r="D89" s="175" t="s">
        <v>141</v>
      </c>
      <c r="E89" s="172">
        <v>16157</v>
      </c>
      <c r="F89" s="177">
        <v>1955</v>
      </c>
      <c r="G89" s="177">
        <v>11050</v>
      </c>
      <c r="H89" s="178">
        <v>3152</v>
      </c>
      <c r="I89" s="172">
        <v>16488</v>
      </c>
      <c r="J89" s="177">
        <v>1960</v>
      </c>
      <c r="K89" s="177">
        <v>11339</v>
      </c>
      <c r="L89" s="178">
        <v>3189</v>
      </c>
      <c r="M89" s="172">
        <v>16594</v>
      </c>
      <c r="N89" s="177">
        <v>1931</v>
      </c>
      <c r="O89" s="177">
        <v>11326</v>
      </c>
      <c r="P89" s="178">
        <v>3337</v>
      </c>
    </row>
    <row r="90" spans="1:16" x14ac:dyDescent="0.3">
      <c r="A90" s="175" t="s">
        <v>457</v>
      </c>
      <c r="B90" s="176" t="s">
        <v>1179</v>
      </c>
      <c r="C90" s="176" t="s">
        <v>1282</v>
      </c>
      <c r="D90" s="175" t="s">
        <v>1180</v>
      </c>
      <c r="E90" s="172">
        <v>16266</v>
      </c>
      <c r="F90" s="177">
        <v>3932</v>
      </c>
      <c r="G90" s="177">
        <v>7313</v>
      </c>
      <c r="H90" s="178">
        <v>5021</v>
      </c>
      <c r="I90" s="172">
        <v>15914</v>
      </c>
      <c r="J90" s="177">
        <v>3661</v>
      </c>
      <c r="K90" s="177">
        <v>7517</v>
      </c>
      <c r="L90" s="178">
        <v>4736</v>
      </c>
      <c r="M90" s="172">
        <v>16670</v>
      </c>
      <c r="N90" s="177">
        <v>3953</v>
      </c>
      <c r="O90" s="177">
        <v>7481</v>
      </c>
      <c r="P90" s="178">
        <v>5236</v>
      </c>
    </row>
    <row r="91" spans="1:16" x14ac:dyDescent="0.3">
      <c r="A91" s="175" t="s">
        <v>680</v>
      </c>
      <c r="B91" s="176" t="s">
        <v>108</v>
      </c>
      <c r="C91" s="176" t="s">
        <v>1283</v>
      </c>
      <c r="D91" s="175" t="s">
        <v>159</v>
      </c>
      <c r="E91" s="172">
        <v>15462</v>
      </c>
      <c r="F91" s="177">
        <v>3536</v>
      </c>
      <c r="G91" s="177">
        <v>7938</v>
      </c>
      <c r="H91" s="178">
        <v>3988</v>
      </c>
      <c r="I91" s="172">
        <v>15603</v>
      </c>
      <c r="J91" s="177">
        <v>3343</v>
      </c>
      <c r="K91" s="177">
        <v>7912</v>
      </c>
      <c r="L91" s="178">
        <v>4348</v>
      </c>
      <c r="M91" s="172">
        <v>15672</v>
      </c>
      <c r="N91" s="177">
        <v>3590</v>
      </c>
      <c r="O91" s="177">
        <v>7851</v>
      </c>
      <c r="P91" s="178">
        <v>4231</v>
      </c>
    </row>
    <row r="92" spans="1:16" x14ac:dyDescent="0.3">
      <c r="A92" s="175" t="s">
        <v>1038</v>
      </c>
      <c r="B92" s="176" t="s">
        <v>569</v>
      </c>
      <c r="C92" s="176" t="s">
        <v>1284</v>
      </c>
      <c r="D92" s="175" t="s">
        <v>668</v>
      </c>
      <c r="E92" s="172">
        <v>14738</v>
      </c>
      <c r="F92" s="177">
        <v>1296</v>
      </c>
      <c r="G92" s="177">
        <v>11075</v>
      </c>
      <c r="H92" s="178">
        <v>2367</v>
      </c>
      <c r="I92" s="172">
        <v>15143</v>
      </c>
      <c r="J92" s="177">
        <v>1316</v>
      </c>
      <c r="K92" s="177">
        <v>11490</v>
      </c>
      <c r="L92" s="178">
        <v>2337</v>
      </c>
      <c r="M92" s="172">
        <v>15336</v>
      </c>
      <c r="N92" s="177">
        <v>1299</v>
      </c>
      <c r="O92" s="177">
        <v>11579</v>
      </c>
      <c r="P92" s="178">
        <v>2458</v>
      </c>
    </row>
    <row r="93" spans="1:16" x14ac:dyDescent="0.3">
      <c r="A93" s="175" t="s">
        <v>792</v>
      </c>
      <c r="B93" s="176" t="s">
        <v>1086</v>
      </c>
      <c r="C93" s="176" t="s">
        <v>1285</v>
      </c>
      <c r="D93" s="175" t="s">
        <v>239</v>
      </c>
      <c r="E93" s="172">
        <v>14781</v>
      </c>
      <c r="F93" s="177">
        <v>1256</v>
      </c>
      <c r="G93" s="177">
        <v>11716</v>
      </c>
      <c r="H93" s="178">
        <v>1809</v>
      </c>
      <c r="I93" s="172">
        <v>14986</v>
      </c>
      <c r="J93" s="177">
        <v>1262</v>
      </c>
      <c r="K93" s="177">
        <v>11956</v>
      </c>
      <c r="L93" s="178">
        <v>1768</v>
      </c>
      <c r="M93" s="172">
        <v>15134</v>
      </c>
      <c r="N93" s="177">
        <v>1275</v>
      </c>
      <c r="O93" s="177">
        <v>11995</v>
      </c>
      <c r="P93" s="178">
        <v>1864</v>
      </c>
    </row>
    <row r="94" spans="1:16" x14ac:dyDescent="0.3">
      <c r="A94" s="175" t="s">
        <v>107</v>
      </c>
      <c r="B94" s="176" t="s">
        <v>513</v>
      </c>
      <c r="C94" s="176" t="s">
        <v>1286</v>
      </c>
      <c r="D94" s="175" t="s">
        <v>515</v>
      </c>
      <c r="E94" s="172">
        <v>14766</v>
      </c>
      <c r="F94" s="177">
        <v>4199</v>
      </c>
      <c r="G94" s="177">
        <v>6463</v>
      </c>
      <c r="H94" s="178">
        <v>4104</v>
      </c>
      <c r="I94" s="172">
        <v>14544</v>
      </c>
      <c r="J94" s="177">
        <v>4085</v>
      </c>
      <c r="K94" s="177">
        <v>6433</v>
      </c>
      <c r="L94" s="178">
        <v>4026</v>
      </c>
      <c r="M94" s="172">
        <v>15162</v>
      </c>
      <c r="N94" s="177">
        <v>4133</v>
      </c>
      <c r="O94" s="177">
        <v>6548</v>
      </c>
      <c r="P94" s="178">
        <v>4481</v>
      </c>
    </row>
    <row r="95" spans="1:16" x14ac:dyDescent="0.3">
      <c r="A95" s="175" t="s">
        <v>308</v>
      </c>
      <c r="B95" s="176" t="s">
        <v>569</v>
      </c>
      <c r="C95" s="176" t="s">
        <v>1287</v>
      </c>
      <c r="D95" s="175" t="s">
        <v>651</v>
      </c>
      <c r="E95" s="172">
        <v>14458</v>
      </c>
      <c r="F95" s="177">
        <v>1700</v>
      </c>
      <c r="G95" s="177">
        <v>9824</v>
      </c>
      <c r="H95" s="178">
        <v>2934</v>
      </c>
      <c r="I95" s="172">
        <v>14637</v>
      </c>
      <c r="J95" s="177">
        <v>1690</v>
      </c>
      <c r="K95" s="177">
        <v>10065</v>
      </c>
      <c r="L95" s="178">
        <v>2882</v>
      </c>
      <c r="M95" s="172">
        <v>14758</v>
      </c>
      <c r="N95" s="177">
        <v>1657</v>
      </c>
      <c r="O95" s="177">
        <v>10045</v>
      </c>
      <c r="P95" s="178">
        <v>3056</v>
      </c>
    </row>
    <row r="96" spans="1:16" x14ac:dyDescent="0.3">
      <c r="A96" s="175" t="s">
        <v>539</v>
      </c>
      <c r="B96" s="176" t="s">
        <v>939</v>
      </c>
      <c r="C96" s="176" t="s">
        <v>1288</v>
      </c>
      <c r="D96" s="175" t="s">
        <v>1006</v>
      </c>
      <c r="E96" s="172">
        <v>14114</v>
      </c>
      <c r="F96" s="177">
        <v>4736</v>
      </c>
      <c r="G96" s="177">
        <v>7615</v>
      </c>
      <c r="H96" s="178">
        <v>1763</v>
      </c>
      <c r="I96" s="172">
        <v>14427</v>
      </c>
      <c r="J96" s="177">
        <v>4646</v>
      </c>
      <c r="K96" s="177">
        <v>8048</v>
      </c>
      <c r="L96" s="178">
        <v>1733</v>
      </c>
      <c r="M96" s="172">
        <v>14652</v>
      </c>
      <c r="N96" s="177">
        <v>4671</v>
      </c>
      <c r="O96" s="177">
        <v>8080</v>
      </c>
      <c r="P96" s="178">
        <v>1901</v>
      </c>
    </row>
    <row r="97" spans="1:16" x14ac:dyDescent="0.3">
      <c r="A97" s="175" t="s">
        <v>107</v>
      </c>
      <c r="B97" s="176" t="s">
        <v>793</v>
      </c>
      <c r="C97" s="176" t="s">
        <v>1289</v>
      </c>
      <c r="D97" s="175" t="s">
        <v>811</v>
      </c>
      <c r="E97" s="172">
        <v>14219</v>
      </c>
      <c r="F97" s="177">
        <v>1908</v>
      </c>
      <c r="G97" s="177">
        <v>7890</v>
      </c>
      <c r="H97" s="178">
        <v>4421</v>
      </c>
      <c r="I97" s="172">
        <v>13662</v>
      </c>
      <c r="J97" s="177">
        <v>1611</v>
      </c>
      <c r="K97" s="177">
        <v>7667</v>
      </c>
      <c r="L97" s="178">
        <v>4384</v>
      </c>
      <c r="M97" s="172">
        <v>14331</v>
      </c>
      <c r="N97" s="177">
        <v>1864</v>
      </c>
      <c r="O97" s="177">
        <v>7913</v>
      </c>
      <c r="P97" s="178">
        <v>4554</v>
      </c>
    </row>
    <row r="98" spans="1:16" x14ac:dyDescent="0.3">
      <c r="A98" s="175" t="s">
        <v>873</v>
      </c>
      <c r="B98" s="176" t="s">
        <v>748</v>
      </c>
      <c r="C98" s="176" t="s">
        <v>1290</v>
      </c>
      <c r="D98" s="175" t="s">
        <v>757</v>
      </c>
      <c r="E98" s="172">
        <v>13556</v>
      </c>
      <c r="F98" s="177">
        <v>1545</v>
      </c>
      <c r="G98" s="177">
        <v>9124</v>
      </c>
      <c r="H98" s="178">
        <v>2887</v>
      </c>
      <c r="I98" s="172">
        <v>13805</v>
      </c>
      <c r="J98" s="177">
        <v>1595</v>
      </c>
      <c r="K98" s="177">
        <v>9341</v>
      </c>
      <c r="L98" s="178">
        <v>2869</v>
      </c>
      <c r="M98" s="172">
        <v>13850</v>
      </c>
      <c r="N98" s="177">
        <v>1596</v>
      </c>
      <c r="O98" s="177">
        <v>9215</v>
      </c>
      <c r="P98" s="178">
        <v>3039</v>
      </c>
    </row>
    <row r="99" spans="1:16" x14ac:dyDescent="0.3">
      <c r="A99" s="175" t="s">
        <v>938</v>
      </c>
      <c r="B99" s="176" t="s">
        <v>569</v>
      </c>
      <c r="C99" s="176" t="s">
        <v>1291</v>
      </c>
      <c r="D99" s="175" t="s">
        <v>660</v>
      </c>
      <c r="E99" s="172">
        <v>13323</v>
      </c>
      <c r="F99" s="177">
        <v>2103</v>
      </c>
      <c r="G99" s="177">
        <v>8072</v>
      </c>
      <c r="H99" s="178">
        <v>3148</v>
      </c>
      <c r="I99" s="172">
        <v>13642</v>
      </c>
      <c r="J99" s="177">
        <v>2096</v>
      </c>
      <c r="K99" s="177">
        <v>8389</v>
      </c>
      <c r="L99" s="178">
        <v>3157</v>
      </c>
      <c r="M99" s="172">
        <v>13683</v>
      </c>
      <c r="N99" s="177">
        <v>2132</v>
      </c>
      <c r="O99" s="177">
        <v>8293</v>
      </c>
      <c r="P99" s="178">
        <v>3258</v>
      </c>
    </row>
    <row r="100" spans="1:16" x14ac:dyDescent="0.3">
      <c r="A100" s="175" t="s">
        <v>474</v>
      </c>
      <c r="B100" s="176" t="s">
        <v>449</v>
      </c>
      <c r="C100" s="176" t="s">
        <v>1292</v>
      </c>
      <c r="D100" s="175" t="s">
        <v>936</v>
      </c>
      <c r="E100" s="172">
        <v>12747</v>
      </c>
      <c r="F100" s="177">
        <v>2793</v>
      </c>
      <c r="G100" s="177">
        <v>6527</v>
      </c>
      <c r="H100" s="178">
        <v>3427</v>
      </c>
      <c r="I100" s="172">
        <v>12373</v>
      </c>
      <c r="J100" s="177">
        <v>1682</v>
      </c>
      <c r="K100" s="177">
        <v>7115</v>
      </c>
      <c r="L100" s="178">
        <v>3576</v>
      </c>
      <c r="M100" s="172">
        <v>13703</v>
      </c>
      <c r="N100" s="177">
        <v>2889</v>
      </c>
      <c r="O100" s="177">
        <v>7057</v>
      </c>
      <c r="P100" s="178">
        <v>3757</v>
      </c>
    </row>
    <row r="101" spans="1:16" x14ac:dyDescent="0.3">
      <c r="A101" s="175" t="s">
        <v>1162</v>
      </c>
      <c r="B101" s="176" t="s">
        <v>108</v>
      </c>
      <c r="C101" s="176" t="s">
        <v>1293</v>
      </c>
      <c r="D101" s="175" t="s">
        <v>130</v>
      </c>
      <c r="E101" s="172">
        <v>12158</v>
      </c>
      <c r="F101" s="177">
        <v>2116</v>
      </c>
      <c r="G101" s="177">
        <v>8143</v>
      </c>
      <c r="H101" s="178">
        <v>1899</v>
      </c>
      <c r="I101" s="172">
        <v>12515</v>
      </c>
      <c r="J101" s="177">
        <v>2110</v>
      </c>
      <c r="K101" s="177">
        <v>8395</v>
      </c>
      <c r="L101" s="178">
        <v>2010</v>
      </c>
      <c r="M101" s="172">
        <v>12926</v>
      </c>
      <c r="N101" s="177">
        <v>2225</v>
      </c>
      <c r="O101" s="177">
        <v>8551</v>
      </c>
      <c r="P101" s="178">
        <v>2150</v>
      </c>
    </row>
    <row r="102" spans="1:16" x14ac:dyDescent="0.3">
      <c r="A102" s="175" t="s">
        <v>568</v>
      </c>
      <c r="B102" s="176" t="s">
        <v>874</v>
      </c>
      <c r="C102" s="176" t="s">
        <v>1294</v>
      </c>
      <c r="D102" s="175" t="s">
        <v>900</v>
      </c>
      <c r="E102" s="172">
        <v>11187</v>
      </c>
      <c r="F102" s="177">
        <v>1256</v>
      </c>
      <c r="G102" s="177">
        <v>8013</v>
      </c>
      <c r="H102" s="178">
        <v>1918</v>
      </c>
      <c r="I102" s="172">
        <v>12356</v>
      </c>
      <c r="J102" s="177">
        <v>1143</v>
      </c>
      <c r="K102" s="177">
        <v>9363</v>
      </c>
      <c r="L102" s="178">
        <v>1850</v>
      </c>
      <c r="M102" s="172">
        <v>12639</v>
      </c>
      <c r="N102" s="177">
        <v>1252</v>
      </c>
      <c r="O102" s="177">
        <v>9410</v>
      </c>
      <c r="P102" s="178">
        <v>1977</v>
      </c>
    </row>
    <row r="103" spans="1:16" x14ac:dyDescent="0.3">
      <c r="A103" s="175" t="s">
        <v>819</v>
      </c>
      <c r="B103" s="176" t="s">
        <v>1039</v>
      </c>
      <c r="C103" s="176" t="s">
        <v>1295</v>
      </c>
      <c r="D103" s="175" t="s">
        <v>1055</v>
      </c>
      <c r="E103" s="172">
        <v>11621</v>
      </c>
      <c r="F103" s="177">
        <v>2806</v>
      </c>
      <c r="G103" s="177">
        <v>5753</v>
      </c>
      <c r="H103" s="178">
        <v>3062</v>
      </c>
      <c r="I103" s="172">
        <v>11698</v>
      </c>
      <c r="J103" s="177">
        <v>2459</v>
      </c>
      <c r="K103" s="177">
        <v>6149</v>
      </c>
      <c r="L103" s="178">
        <v>3090</v>
      </c>
      <c r="M103" s="172">
        <v>12043</v>
      </c>
      <c r="N103" s="177">
        <v>3018</v>
      </c>
      <c r="O103" s="177">
        <v>5929</v>
      </c>
      <c r="P103" s="178">
        <v>3096</v>
      </c>
    </row>
    <row r="104" spans="1:16" x14ac:dyDescent="0.3">
      <c r="A104" s="175" t="s">
        <v>1172</v>
      </c>
      <c r="B104" s="176" t="s">
        <v>108</v>
      </c>
      <c r="C104" s="176" t="s">
        <v>1296</v>
      </c>
      <c r="D104" s="175" t="s">
        <v>143</v>
      </c>
      <c r="E104" s="172">
        <v>11795</v>
      </c>
      <c r="F104" s="177">
        <v>967</v>
      </c>
      <c r="G104" s="177">
        <v>10448</v>
      </c>
      <c r="H104" s="178">
        <v>380</v>
      </c>
      <c r="I104" s="172">
        <v>11688</v>
      </c>
      <c r="J104" s="177">
        <v>624</v>
      </c>
      <c r="K104" s="177">
        <v>10654</v>
      </c>
      <c r="L104" s="178">
        <v>410</v>
      </c>
      <c r="M104" s="172">
        <v>11586</v>
      </c>
      <c r="N104" s="177">
        <v>926</v>
      </c>
      <c r="O104" s="177">
        <v>10218</v>
      </c>
      <c r="P104" s="178">
        <v>442</v>
      </c>
    </row>
    <row r="105" spans="1:16" x14ac:dyDescent="0.3">
      <c r="A105" s="175" t="s">
        <v>568</v>
      </c>
      <c r="B105" s="176" t="s">
        <v>1163</v>
      </c>
      <c r="C105" s="176" t="s">
        <v>1297</v>
      </c>
      <c r="D105" s="175" t="s">
        <v>1164</v>
      </c>
      <c r="E105" s="172">
        <v>11437</v>
      </c>
      <c r="F105" s="177">
        <v>2206</v>
      </c>
      <c r="G105" s="177">
        <v>6256</v>
      </c>
      <c r="H105" s="178">
        <v>2975</v>
      </c>
      <c r="I105" s="172">
        <v>11456</v>
      </c>
      <c r="J105" s="177">
        <v>2037</v>
      </c>
      <c r="K105" s="177">
        <v>6619</v>
      </c>
      <c r="L105" s="178">
        <v>2800</v>
      </c>
      <c r="M105" s="172">
        <v>11846</v>
      </c>
      <c r="N105" s="177">
        <v>2275</v>
      </c>
      <c r="O105" s="177">
        <v>6476</v>
      </c>
      <c r="P105" s="178">
        <v>3095</v>
      </c>
    </row>
    <row r="106" spans="1:16" x14ac:dyDescent="0.3">
      <c r="A106" s="175" t="s">
        <v>873</v>
      </c>
      <c r="B106" s="176" t="s">
        <v>108</v>
      </c>
      <c r="C106" s="176" t="s">
        <v>1298</v>
      </c>
      <c r="D106" s="175" t="s">
        <v>221</v>
      </c>
      <c r="E106" s="172">
        <v>11219</v>
      </c>
      <c r="F106" s="177">
        <v>2269</v>
      </c>
      <c r="G106" s="177">
        <v>6127</v>
      </c>
      <c r="H106" s="178">
        <v>2823</v>
      </c>
      <c r="I106" s="172">
        <v>11297</v>
      </c>
      <c r="J106" s="177">
        <v>2264</v>
      </c>
      <c r="K106" s="177">
        <v>6209</v>
      </c>
      <c r="L106" s="178">
        <v>2824</v>
      </c>
      <c r="M106" s="172">
        <v>11659</v>
      </c>
      <c r="N106" s="177">
        <v>2487</v>
      </c>
      <c r="O106" s="177">
        <v>6195</v>
      </c>
      <c r="P106" s="178">
        <v>2977</v>
      </c>
    </row>
    <row r="107" spans="1:16" x14ac:dyDescent="0.3">
      <c r="A107" s="175" t="s">
        <v>938</v>
      </c>
      <c r="B107" s="176" t="s">
        <v>108</v>
      </c>
      <c r="C107" s="176" t="s">
        <v>1299</v>
      </c>
      <c r="D107" s="175" t="s">
        <v>188</v>
      </c>
      <c r="E107" s="172">
        <v>11618</v>
      </c>
      <c r="F107" s="177">
        <v>1509</v>
      </c>
      <c r="G107" s="177">
        <v>7362</v>
      </c>
      <c r="H107" s="178">
        <v>2747</v>
      </c>
      <c r="I107" s="172">
        <v>11568</v>
      </c>
      <c r="J107" s="177">
        <v>1536</v>
      </c>
      <c r="K107" s="177">
        <v>7402</v>
      </c>
      <c r="L107" s="178">
        <v>2630</v>
      </c>
      <c r="M107" s="172">
        <v>11512</v>
      </c>
      <c r="N107" s="177">
        <v>1534</v>
      </c>
      <c r="O107" s="177">
        <v>7218</v>
      </c>
      <c r="P107" s="178">
        <v>2760</v>
      </c>
    </row>
    <row r="108" spans="1:16" x14ac:dyDescent="0.3">
      <c r="A108" s="175" t="s">
        <v>1085</v>
      </c>
      <c r="B108" s="176" t="s">
        <v>1086</v>
      </c>
      <c r="C108" s="176" t="s">
        <v>1300</v>
      </c>
      <c r="D108" s="175" t="s">
        <v>1100</v>
      </c>
      <c r="E108" s="172">
        <v>11260</v>
      </c>
      <c r="F108" s="177">
        <v>5905</v>
      </c>
      <c r="G108" s="177">
        <v>2949</v>
      </c>
      <c r="H108" s="178">
        <v>2406</v>
      </c>
      <c r="I108" s="172">
        <v>8121</v>
      </c>
      <c r="J108" s="177">
        <v>2774</v>
      </c>
      <c r="K108" s="177">
        <v>3014</v>
      </c>
      <c r="L108" s="178">
        <v>2333</v>
      </c>
      <c r="M108" s="172">
        <v>11337</v>
      </c>
      <c r="N108" s="177">
        <v>5589</v>
      </c>
      <c r="O108" s="177">
        <v>3124</v>
      </c>
      <c r="P108" s="178">
        <v>2624</v>
      </c>
    </row>
    <row r="109" spans="1:16" x14ac:dyDescent="0.3">
      <c r="A109" s="175" t="s">
        <v>792</v>
      </c>
      <c r="B109" s="176" t="s">
        <v>135</v>
      </c>
      <c r="C109" s="176" t="s">
        <v>1301</v>
      </c>
      <c r="D109" s="175" t="s">
        <v>437</v>
      </c>
      <c r="E109" s="172">
        <v>10078</v>
      </c>
      <c r="F109" s="177">
        <v>1029</v>
      </c>
      <c r="G109" s="177">
        <v>6646</v>
      </c>
      <c r="H109" s="178">
        <v>2403</v>
      </c>
      <c r="I109" s="172">
        <v>10433</v>
      </c>
      <c r="J109" s="177">
        <v>1023</v>
      </c>
      <c r="K109" s="177">
        <v>6951</v>
      </c>
      <c r="L109" s="178">
        <v>2459</v>
      </c>
      <c r="M109" s="172">
        <v>10325</v>
      </c>
      <c r="N109" s="177">
        <v>1059</v>
      </c>
      <c r="O109" s="177">
        <v>6748</v>
      </c>
      <c r="P109" s="178">
        <v>2518</v>
      </c>
    </row>
    <row r="110" spans="1:16" x14ac:dyDescent="0.3">
      <c r="A110" s="175" t="s">
        <v>680</v>
      </c>
      <c r="B110" s="176" t="s">
        <v>261</v>
      </c>
      <c r="C110" s="176" t="s">
        <v>1302</v>
      </c>
      <c r="D110" s="175" t="s">
        <v>278</v>
      </c>
      <c r="E110" s="172">
        <v>9853</v>
      </c>
      <c r="F110" s="177">
        <v>2022</v>
      </c>
      <c r="G110" s="177">
        <v>5110</v>
      </c>
      <c r="H110" s="178">
        <v>2721</v>
      </c>
      <c r="I110" s="172">
        <v>10064</v>
      </c>
      <c r="J110" s="177">
        <v>2118</v>
      </c>
      <c r="K110" s="177">
        <v>4983</v>
      </c>
      <c r="L110" s="178">
        <v>2963</v>
      </c>
      <c r="M110" s="172">
        <v>9984</v>
      </c>
      <c r="N110" s="177">
        <v>2116</v>
      </c>
      <c r="O110" s="177">
        <v>5105</v>
      </c>
      <c r="P110" s="178">
        <v>2763</v>
      </c>
    </row>
    <row r="111" spans="1:16" x14ac:dyDescent="0.3">
      <c r="A111" s="175" t="s">
        <v>308</v>
      </c>
      <c r="B111" s="176" t="s">
        <v>763</v>
      </c>
      <c r="C111" s="176" t="s">
        <v>1303</v>
      </c>
      <c r="D111" s="175" t="s">
        <v>770</v>
      </c>
      <c r="E111" s="172">
        <v>9692</v>
      </c>
      <c r="F111" s="177">
        <v>1273</v>
      </c>
      <c r="G111" s="177">
        <v>6137</v>
      </c>
      <c r="H111" s="178">
        <v>2282</v>
      </c>
      <c r="I111" s="172">
        <v>9969</v>
      </c>
      <c r="J111" s="177">
        <v>1270</v>
      </c>
      <c r="K111" s="177">
        <v>6350</v>
      </c>
      <c r="L111" s="178">
        <v>2349</v>
      </c>
      <c r="M111" s="172">
        <v>10155</v>
      </c>
      <c r="N111" s="177">
        <v>1350</v>
      </c>
      <c r="O111" s="177">
        <v>6467</v>
      </c>
      <c r="P111" s="178">
        <v>2338</v>
      </c>
    </row>
    <row r="112" spans="1:16" x14ac:dyDescent="0.3">
      <c r="A112" s="175" t="s">
        <v>1014</v>
      </c>
      <c r="B112" s="176" t="s">
        <v>272</v>
      </c>
      <c r="C112" s="176" t="s">
        <v>1304</v>
      </c>
      <c r="D112" s="175" t="s">
        <v>543</v>
      </c>
      <c r="E112" s="172">
        <v>10290</v>
      </c>
      <c r="F112" s="177">
        <v>1632</v>
      </c>
      <c r="G112" s="177">
        <v>6141</v>
      </c>
      <c r="H112" s="178">
        <v>2517</v>
      </c>
      <c r="I112" s="172">
        <v>9989</v>
      </c>
      <c r="J112" s="177">
        <v>1636</v>
      </c>
      <c r="K112" s="177">
        <v>6068</v>
      </c>
      <c r="L112" s="178">
        <v>2285</v>
      </c>
      <c r="M112" s="172">
        <v>10497</v>
      </c>
      <c r="N112" s="177">
        <v>1727</v>
      </c>
      <c r="O112" s="177">
        <v>6120</v>
      </c>
      <c r="P112" s="178">
        <v>2650</v>
      </c>
    </row>
    <row r="113" spans="1:16" x14ac:dyDescent="0.3">
      <c r="A113" s="175" t="s">
        <v>457</v>
      </c>
      <c r="B113" s="176" t="s">
        <v>1150</v>
      </c>
      <c r="C113" s="176" t="s">
        <v>1305</v>
      </c>
      <c r="D113" s="175" t="s">
        <v>1153</v>
      </c>
      <c r="E113" s="172">
        <v>9607</v>
      </c>
      <c r="F113" s="177">
        <v>676</v>
      </c>
      <c r="G113" s="177">
        <v>7739</v>
      </c>
      <c r="H113" s="178">
        <v>1192</v>
      </c>
      <c r="I113" s="172">
        <v>10108</v>
      </c>
      <c r="J113" s="177">
        <v>689</v>
      </c>
      <c r="K113" s="177">
        <v>8271</v>
      </c>
      <c r="L113" s="178">
        <v>1148</v>
      </c>
      <c r="M113" s="172">
        <v>10148</v>
      </c>
      <c r="N113" s="177">
        <v>701</v>
      </c>
      <c r="O113" s="177">
        <v>8201</v>
      </c>
      <c r="P113" s="178">
        <v>1246</v>
      </c>
    </row>
    <row r="114" spans="1:16" x14ac:dyDescent="0.3">
      <c r="A114" s="175" t="s">
        <v>568</v>
      </c>
      <c r="B114" s="176" t="s">
        <v>108</v>
      </c>
      <c r="C114" s="176" t="s">
        <v>1306</v>
      </c>
      <c r="D114" s="175" t="s">
        <v>210</v>
      </c>
      <c r="E114" s="172">
        <v>9333</v>
      </c>
      <c r="F114" s="177">
        <v>589</v>
      </c>
      <c r="G114" s="177">
        <v>7145</v>
      </c>
      <c r="H114" s="178">
        <v>1599</v>
      </c>
      <c r="I114" s="172">
        <v>9896</v>
      </c>
      <c r="J114" s="177">
        <v>638</v>
      </c>
      <c r="K114" s="177">
        <v>7607</v>
      </c>
      <c r="L114" s="178">
        <v>1651</v>
      </c>
      <c r="M114" s="172">
        <v>10089</v>
      </c>
      <c r="N114" s="177">
        <v>764</v>
      </c>
      <c r="O114" s="177">
        <v>7634</v>
      </c>
      <c r="P114" s="178">
        <v>1691</v>
      </c>
    </row>
    <row r="115" spans="1:16" x14ac:dyDescent="0.3">
      <c r="A115" s="175" t="s">
        <v>474</v>
      </c>
      <c r="B115" s="176" t="s">
        <v>272</v>
      </c>
      <c r="C115" s="176" t="s">
        <v>1307</v>
      </c>
      <c r="D115" s="175" t="s">
        <v>552</v>
      </c>
      <c r="E115" s="172">
        <v>9600</v>
      </c>
      <c r="F115" s="177">
        <v>2620</v>
      </c>
      <c r="G115" s="177">
        <v>5107</v>
      </c>
      <c r="H115" s="178">
        <v>1873</v>
      </c>
      <c r="I115" s="172">
        <v>9445</v>
      </c>
      <c r="J115" s="177">
        <v>2454</v>
      </c>
      <c r="K115" s="177">
        <v>4998</v>
      </c>
      <c r="L115" s="178">
        <v>1993</v>
      </c>
      <c r="M115" s="172">
        <v>9920</v>
      </c>
      <c r="N115" s="177">
        <v>2693</v>
      </c>
      <c r="O115" s="177">
        <v>5211</v>
      </c>
      <c r="P115" s="178">
        <v>2016</v>
      </c>
    </row>
    <row r="116" spans="1:16" x14ac:dyDescent="0.3">
      <c r="A116" s="175" t="s">
        <v>938</v>
      </c>
      <c r="B116" s="176" t="s">
        <v>1131</v>
      </c>
      <c r="C116" s="176" t="s">
        <v>1308</v>
      </c>
      <c r="D116" s="175" t="s">
        <v>306</v>
      </c>
      <c r="E116" s="172">
        <v>8922</v>
      </c>
      <c r="F116" s="177">
        <v>2182</v>
      </c>
      <c r="G116" s="177">
        <v>5088</v>
      </c>
      <c r="H116" s="178">
        <v>1652</v>
      </c>
      <c r="I116" s="172">
        <v>8963</v>
      </c>
      <c r="J116" s="177">
        <v>2127</v>
      </c>
      <c r="K116" s="177">
        <v>5030</v>
      </c>
      <c r="L116" s="178">
        <v>1806</v>
      </c>
      <c r="M116" s="172">
        <v>9410</v>
      </c>
      <c r="N116" s="177">
        <v>2255</v>
      </c>
      <c r="O116" s="177">
        <v>5237</v>
      </c>
      <c r="P116" s="178">
        <v>1918</v>
      </c>
    </row>
    <row r="117" spans="1:16" x14ac:dyDescent="0.3">
      <c r="A117" s="175" t="s">
        <v>568</v>
      </c>
      <c r="B117" s="176" t="s">
        <v>108</v>
      </c>
      <c r="C117" s="176" t="s">
        <v>1309</v>
      </c>
      <c r="D117" s="175" t="s">
        <v>192</v>
      </c>
      <c r="E117" s="172">
        <v>9010</v>
      </c>
      <c r="F117" s="177">
        <v>1206</v>
      </c>
      <c r="G117" s="177">
        <v>6661</v>
      </c>
      <c r="H117" s="178">
        <v>1143</v>
      </c>
      <c r="I117" s="172">
        <v>9178</v>
      </c>
      <c r="J117" s="177">
        <v>1264</v>
      </c>
      <c r="K117" s="177">
        <v>6860</v>
      </c>
      <c r="L117" s="178">
        <v>1054</v>
      </c>
      <c r="M117" s="172">
        <v>9277</v>
      </c>
      <c r="N117" s="177">
        <v>1277</v>
      </c>
      <c r="O117" s="177">
        <v>6824</v>
      </c>
      <c r="P117" s="178">
        <v>1176</v>
      </c>
    </row>
    <row r="118" spans="1:16" x14ac:dyDescent="0.3">
      <c r="A118" s="175" t="s">
        <v>711</v>
      </c>
      <c r="B118" s="176" t="s">
        <v>235</v>
      </c>
      <c r="C118" s="176" t="s">
        <v>1310</v>
      </c>
      <c r="D118" s="175" t="s">
        <v>240</v>
      </c>
      <c r="E118" s="172">
        <v>8912</v>
      </c>
      <c r="F118" s="177">
        <v>1273</v>
      </c>
      <c r="G118" s="177">
        <v>5144</v>
      </c>
      <c r="H118" s="178">
        <v>2495</v>
      </c>
      <c r="I118" s="172">
        <v>8862</v>
      </c>
      <c r="J118" s="177">
        <v>1228</v>
      </c>
      <c r="K118" s="177">
        <v>5207</v>
      </c>
      <c r="L118" s="178">
        <v>2427</v>
      </c>
      <c r="M118" s="172">
        <v>9149</v>
      </c>
      <c r="N118" s="177">
        <v>1292</v>
      </c>
      <c r="O118" s="177">
        <v>5323</v>
      </c>
      <c r="P118" s="178">
        <v>2534</v>
      </c>
    </row>
    <row r="119" spans="1:16" x14ac:dyDescent="0.3">
      <c r="A119" s="175" t="s">
        <v>1038</v>
      </c>
      <c r="B119" s="176" t="s">
        <v>793</v>
      </c>
      <c r="C119" s="176" t="s">
        <v>1311</v>
      </c>
      <c r="D119" s="175" t="s">
        <v>161</v>
      </c>
      <c r="E119" s="172">
        <v>8927</v>
      </c>
      <c r="F119" s="177">
        <v>1611</v>
      </c>
      <c r="G119" s="177">
        <v>6164</v>
      </c>
      <c r="H119" s="178">
        <v>1152</v>
      </c>
      <c r="I119" s="172">
        <v>8998</v>
      </c>
      <c r="J119" s="177">
        <v>1655</v>
      </c>
      <c r="K119" s="177">
        <v>6177</v>
      </c>
      <c r="L119" s="178">
        <v>1166</v>
      </c>
      <c r="M119" s="172">
        <v>9069</v>
      </c>
      <c r="N119" s="177">
        <v>1710</v>
      </c>
      <c r="O119" s="177">
        <v>6146</v>
      </c>
      <c r="P119" s="178">
        <v>1213</v>
      </c>
    </row>
    <row r="120" spans="1:16" x14ac:dyDescent="0.3">
      <c r="A120" s="175" t="s">
        <v>819</v>
      </c>
      <c r="B120" s="176" t="s">
        <v>309</v>
      </c>
      <c r="C120" s="176" t="s">
        <v>1312</v>
      </c>
      <c r="D120" s="175" t="s">
        <v>386</v>
      </c>
      <c r="E120" s="172">
        <v>8864</v>
      </c>
      <c r="F120" s="177">
        <v>1520</v>
      </c>
      <c r="G120" s="177">
        <v>5804</v>
      </c>
      <c r="H120" s="178">
        <v>1540</v>
      </c>
      <c r="I120" s="172">
        <v>8991</v>
      </c>
      <c r="J120" s="177">
        <v>1516</v>
      </c>
      <c r="K120" s="177">
        <v>5900</v>
      </c>
      <c r="L120" s="178">
        <v>1575</v>
      </c>
      <c r="M120" s="172">
        <v>8974</v>
      </c>
      <c r="N120" s="177">
        <v>1532</v>
      </c>
      <c r="O120" s="177">
        <v>5848</v>
      </c>
      <c r="P120" s="178">
        <v>1594</v>
      </c>
    </row>
    <row r="121" spans="1:16" x14ac:dyDescent="0.3">
      <c r="A121" s="175" t="s">
        <v>474</v>
      </c>
      <c r="B121" s="176" t="s">
        <v>914</v>
      </c>
      <c r="C121" s="176" t="s">
        <v>1313</v>
      </c>
      <c r="D121" s="176" t="s">
        <v>915</v>
      </c>
      <c r="E121" s="172">
        <v>8596</v>
      </c>
      <c r="F121" s="177">
        <v>630</v>
      </c>
      <c r="G121" s="177">
        <v>6539</v>
      </c>
      <c r="H121" s="178">
        <v>1427</v>
      </c>
      <c r="I121" s="172">
        <v>8724</v>
      </c>
      <c r="J121" s="177">
        <v>739</v>
      </c>
      <c r="K121" s="177">
        <v>6632</v>
      </c>
      <c r="L121" s="178">
        <v>1353</v>
      </c>
      <c r="M121" s="172">
        <v>8834</v>
      </c>
      <c r="N121" s="177">
        <v>721</v>
      </c>
      <c r="O121" s="177">
        <v>6696</v>
      </c>
      <c r="P121" s="178">
        <v>1417</v>
      </c>
    </row>
    <row r="122" spans="1:16" x14ac:dyDescent="0.3">
      <c r="A122" s="175" t="s">
        <v>308</v>
      </c>
      <c r="B122" s="176" t="s">
        <v>712</v>
      </c>
      <c r="C122" s="176" t="s">
        <v>1314</v>
      </c>
      <c r="D122" s="175" t="s">
        <v>723</v>
      </c>
      <c r="E122" s="172">
        <v>8570</v>
      </c>
      <c r="F122" s="177">
        <v>1291</v>
      </c>
      <c r="G122" s="177">
        <v>5651</v>
      </c>
      <c r="H122" s="178">
        <v>1628</v>
      </c>
      <c r="I122" s="172">
        <v>8671</v>
      </c>
      <c r="J122" s="177">
        <v>1275</v>
      </c>
      <c r="K122" s="177">
        <v>5831</v>
      </c>
      <c r="L122" s="178">
        <v>1565</v>
      </c>
      <c r="M122" s="172">
        <v>8852</v>
      </c>
      <c r="N122" s="177">
        <v>1323</v>
      </c>
      <c r="O122" s="177">
        <v>5845</v>
      </c>
      <c r="P122" s="178">
        <v>1684</v>
      </c>
    </row>
    <row r="123" spans="1:16" x14ac:dyDescent="0.3">
      <c r="A123" s="175" t="s">
        <v>819</v>
      </c>
      <c r="B123" s="176" t="s">
        <v>1131</v>
      </c>
      <c r="C123" s="176" t="s">
        <v>1315</v>
      </c>
      <c r="D123" s="175" t="s">
        <v>1133</v>
      </c>
      <c r="E123" s="172">
        <v>8148</v>
      </c>
      <c r="F123" s="177">
        <v>1789</v>
      </c>
      <c r="G123" s="177">
        <v>3643</v>
      </c>
      <c r="H123" s="178">
        <v>2716</v>
      </c>
      <c r="I123" s="172">
        <v>8537</v>
      </c>
      <c r="J123" s="177">
        <v>1705</v>
      </c>
      <c r="K123" s="177">
        <v>4154</v>
      </c>
      <c r="L123" s="178">
        <v>2678</v>
      </c>
      <c r="M123" s="172">
        <v>8549</v>
      </c>
      <c r="N123" s="177">
        <v>1775</v>
      </c>
      <c r="O123" s="177">
        <v>3926</v>
      </c>
      <c r="P123" s="178">
        <v>2848</v>
      </c>
    </row>
    <row r="124" spans="1:16" x14ac:dyDescent="0.3">
      <c r="A124" s="175" t="s">
        <v>680</v>
      </c>
      <c r="B124" s="176" t="s">
        <v>569</v>
      </c>
      <c r="C124" s="176" t="s">
        <v>1316</v>
      </c>
      <c r="D124" s="175" t="s">
        <v>615</v>
      </c>
      <c r="E124" s="172">
        <v>7518</v>
      </c>
      <c r="F124" s="177">
        <v>965</v>
      </c>
      <c r="G124" s="177">
        <v>5658</v>
      </c>
      <c r="H124" s="178">
        <v>895</v>
      </c>
      <c r="I124" s="172">
        <v>7714</v>
      </c>
      <c r="J124" s="177">
        <v>1029</v>
      </c>
      <c r="K124" s="177">
        <v>5805</v>
      </c>
      <c r="L124" s="178">
        <v>880</v>
      </c>
      <c r="M124" s="172">
        <v>7969</v>
      </c>
      <c r="N124" s="177">
        <v>1107</v>
      </c>
      <c r="O124" s="177">
        <v>5898</v>
      </c>
      <c r="P124" s="178">
        <v>964</v>
      </c>
    </row>
    <row r="125" spans="1:16" x14ac:dyDescent="0.3">
      <c r="A125" s="175" t="s">
        <v>680</v>
      </c>
      <c r="B125" s="176" t="s">
        <v>309</v>
      </c>
      <c r="C125" s="176" t="s">
        <v>1317</v>
      </c>
      <c r="D125" s="175" t="s">
        <v>323</v>
      </c>
      <c r="E125" s="172">
        <v>7341</v>
      </c>
      <c r="F125" s="177">
        <v>1407</v>
      </c>
      <c r="G125" s="177">
        <v>4277</v>
      </c>
      <c r="H125" s="178">
        <v>1657</v>
      </c>
      <c r="I125" s="172">
        <v>7391</v>
      </c>
      <c r="J125" s="177">
        <v>1480</v>
      </c>
      <c r="K125" s="177">
        <v>4292</v>
      </c>
      <c r="L125" s="178">
        <v>1619</v>
      </c>
      <c r="M125" s="172">
        <v>8420</v>
      </c>
      <c r="N125" s="177">
        <v>1574</v>
      </c>
      <c r="O125" s="177">
        <v>4576</v>
      </c>
      <c r="P125" s="178">
        <v>2270</v>
      </c>
    </row>
    <row r="126" spans="1:16" x14ac:dyDescent="0.3">
      <c r="A126" s="175" t="s">
        <v>873</v>
      </c>
      <c r="B126" s="176" t="s">
        <v>135</v>
      </c>
      <c r="C126" s="176" t="s">
        <v>1318</v>
      </c>
      <c r="D126" s="175" t="s">
        <v>435</v>
      </c>
      <c r="E126" s="172">
        <v>7333</v>
      </c>
      <c r="F126" s="177">
        <v>1752</v>
      </c>
      <c r="G126" s="177">
        <v>4650</v>
      </c>
      <c r="H126" s="178">
        <v>931</v>
      </c>
      <c r="I126" s="172">
        <v>7724</v>
      </c>
      <c r="J126" s="177">
        <v>1751</v>
      </c>
      <c r="K126" s="177">
        <v>5037</v>
      </c>
      <c r="L126" s="178">
        <v>936</v>
      </c>
      <c r="M126" s="172">
        <v>7825</v>
      </c>
      <c r="N126" s="177">
        <v>1800</v>
      </c>
      <c r="O126" s="177">
        <v>5018</v>
      </c>
      <c r="P126" s="178">
        <v>1007</v>
      </c>
    </row>
    <row r="127" spans="1:16" x14ac:dyDescent="0.3">
      <c r="A127" s="175" t="s">
        <v>474</v>
      </c>
      <c r="B127" s="176" t="s">
        <v>108</v>
      </c>
      <c r="C127" s="176" t="s">
        <v>1319</v>
      </c>
      <c r="D127" s="175" t="s">
        <v>212</v>
      </c>
      <c r="E127" s="172">
        <v>7483</v>
      </c>
      <c r="F127" s="177">
        <v>1536</v>
      </c>
      <c r="G127" s="177">
        <v>4369</v>
      </c>
      <c r="H127" s="178">
        <v>1578</v>
      </c>
      <c r="I127" s="172">
        <v>7602</v>
      </c>
      <c r="J127" s="177">
        <v>1531</v>
      </c>
      <c r="K127" s="177">
        <v>4473</v>
      </c>
      <c r="L127" s="178">
        <v>1598</v>
      </c>
      <c r="M127" s="172">
        <v>7782</v>
      </c>
      <c r="N127" s="177">
        <v>1548</v>
      </c>
      <c r="O127" s="177">
        <v>4500</v>
      </c>
      <c r="P127" s="178">
        <v>1734</v>
      </c>
    </row>
    <row r="128" spans="1:16" x14ac:dyDescent="0.3">
      <c r="A128" s="175" t="s">
        <v>568</v>
      </c>
      <c r="B128" s="176" t="s">
        <v>475</v>
      </c>
      <c r="C128" s="176" t="s">
        <v>1320</v>
      </c>
      <c r="D128" s="175" t="s">
        <v>482</v>
      </c>
      <c r="E128" s="172">
        <v>7525</v>
      </c>
      <c r="F128" s="177">
        <v>1967</v>
      </c>
      <c r="G128" s="177">
        <v>3249</v>
      </c>
      <c r="H128" s="178">
        <v>2309</v>
      </c>
      <c r="I128" s="172">
        <v>7507</v>
      </c>
      <c r="J128" s="177">
        <v>1763</v>
      </c>
      <c r="K128" s="177">
        <v>3442</v>
      </c>
      <c r="L128" s="178">
        <v>2302</v>
      </c>
      <c r="M128" s="172">
        <v>7784</v>
      </c>
      <c r="N128" s="177">
        <v>1947</v>
      </c>
      <c r="O128" s="177">
        <v>3383</v>
      </c>
      <c r="P128" s="178">
        <v>2454</v>
      </c>
    </row>
    <row r="129" spans="1:16" x14ac:dyDescent="0.3">
      <c r="A129" s="175" t="s">
        <v>1014</v>
      </c>
      <c r="B129" s="176" t="s">
        <v>235</v>
      </c>
      <c r="C129" s="176" t="s">
        <v>1321</v>
      </c>
      <c r="D129" s="175" t="s">
        <v>243</v>
      </c>
      <c r="E129" s="172">
        <v>6663</v>
      </c>
      <c r="F129" s="177">
        <v>1779</v>
      </c>
      <c r="G129" s="177">
        <v>2892</v>
      </c>
      <c r="H129" s="178">
        <v>1992</v>
      </c>
      <c r="I129" s="172">
        <v>6649</v>
      </c>
      <c r="J129" s="177">
        <v>1894</v>
      </c>
      <c r="K129" s="177">
        <v>2853</v>
      </c>
      <c r="L129" s="178">
        <v>1902</v>
      </c>
      <c r="M129" s="172">
        <v>7728</v>
      </c>
      <c r="N129" s="177">
        <v>2765</v>
      </c>
      <c r="O129" s="177">
        <v>2917</v>
      </c>
      <c r="P129" s="178">
        <v>2046</v>
      </c>
    </row>
    <row r="130" spans="1:16" x14ac:dyDescent="0.3">
      <c r="A130" s="175" t="s">
        <v>1038</v>
      </c>
      <c r="B130" s="176" t="s">
        <v>309</v>
      </c>
      <c r="C130" s="176" t="s">
        <v>1322</v>
      </c>
      <c r="D130" s="175" t="s">
        <v>371</v>
      </c>
      <c r="E130" s="172">
        <v>7506</v>
      </c>
      <c r="F130" s="177">
        <v>1324</v>
      </c>
      <c r="G130" s="177">
        <v>5282</v>
      </c>
      <c r="H130" s="178">
        <v>900</v>
      </c>
      <c r="I130" s="172">
        <v>7656</v>
      </c>
      <c r="J130" s="177">
        <v>1180</v>
      </c>
      <c r="K130" s="177">
        <v>5581</v>
      </c>
      <c r="L130" s="178">
        <v>895</v>
      </c>
      <c r="M130" s="172">
        <v>7619</v>
      </c>
      <c r="N130" s="177">
        <v>1343</v>
      </c>
      <c r="O130" s="177">
        <v>5323</v>
      </c>
      <c r="P130" s="178">
        <v>953</v>
      </c>
    </row>
    <row r="131" spans="1:16" x14ac:dyDescent="0.3">
      <c r="A131" s="175" t="s">
        <v>308</v>
      </c>
      <c r="B131" s="176" t="s">
        <v>272</v>
      </c>
      <c r="C131" s="176" t="s">
        <v>1323</v>
      </c>
      <c r="D131" s="175" t="s">
        <v>559</v>
      </c>
      <c r="E131" s="172">
        <v>7457</v>
      </c>
      <c r="F131" s="177">
        <v>816</v>
      </c>
      <c r="G131" s="177">
        <v>4583</v>
      </c>
      <c r="H131" s="178">
        <v>2058</v>
      </c>
      <c r="I131" s="172">
        <v>7364</v>
      </c>
      <c r="J131" s="177">
        <v>681</v>
      </c>
      <c r="K131" s="177">
        <v>4713</v>
      </c>
      <c r="L131" s="178">
        <v>1970</v>
      </c>
      <c r="M131" s="172">
        <v>7752</v>
      </c>
      <c r="N131" s="177">
        <v>887</v>
      </c>
      <c r="O131" s="177">
        <v>4704</v>
      </c>
      <c r="P131" s="178">
        <v>2161</v>
      </c>
    </row>
    <row r="132" spans="1:16" x14ac:dyDescent="0.3">
      <c r="A132" s="175" t="s">
        <v>234</v>
      </c>
      <c r="B132" s="176" t="s">
        <v>108</v>
      </c>
      <c r="C132" s="176" t="s">
        <v>1324</v>
      </c>
      <c r="D132" s="175" t="s">
        <v>151</v>
      </c>
      <c r="E132" s="172">
        <v>7225</v>
      </c>
      <c r="F132" s="177">
        <v>861</v>
      </c>
      <c r="G132" s="177">
        <v>4372</v>
      </c>
      <c r="H132" s="178">
        <v>1992</v>
      </c>
      <c r="I132" s="172">
        <v>7403</v>
      </c>
      <c r="J132" s="177">
        <v>861</v>
      </c>
      <c r="K132" s="177">
        <v>4628</v>
      </c>
      <c r="L132" s="178">
        <v>1914</v>
      </c>
      <c r="M132" s="172">
        <v>7518</v>
      </c>
      <c r="N132" s="177">
        <v>906</v>
      </c>
      <c r="O132" s="177">
        <v>4587</v>
      </c>
      <c r="P132" s="178">
        <v>2025</v>
      </c>
    </row>
    <row r="133" spans="1:16" x14ac:dyDescent="0.3">
      <c r="A133" s="175" t="s">
        <v>1038</v>
      </c>
      <c r="B133" s="176" t="s">
        <v>748</v>
      </c>
      <c r="C133" s="176" t="s">
        <v>1325</v>
      </c>
      <c r="D133" s="175" t="s">
        <v>760</v>
      </c>
      <c r="E133" s="172">
        <v>7186</v>
      </c>
      <c r="F133" s="177">
        <v>1077</v>
      </c>
      <c r="G133" s="177">
        <v>5147</v>
      </c>
      <c r="H133" s="178">
        <v>962</v>
      </c>
      <c r="I133" s="172">
        <v>7273</v>
      </c>
      <c r="J133" s="177">
        <v>1028</v>
      </c>
      <c r="K133" s="177">
        <v>5255</v>
      </c>
      <c r="L133" s="178">
        <v>990</v>
      </c>
      <c r="M133" s="172">
        <v>7431</v>
      </c>
      <c r="N133" s="177">
        <v>1131</v>
      </c>
      <c r="O133" s="177">
        <v>5266</v>
      </c>
      <c r="P133" s="178">
        <v>1034</v>
      </c>
    </row>
    <row r="134" spans="1:16" x14ac:dyDescent="0.3">
      <c r="A134" s="175" t="s">
        <v>819</v>
      </c>
      <c r="B134" s="176" t="s">
        <v>309</v>
      </c>
      <c r="C134" s="176" t="s">
        <v>1326</v>
      </c>
      <c r="D134" s="175" t="s">
        <v>379</v>
      </c>
      <c r="E134" s="172">
        <v>7435</v>
      </c>
      <c r="F134" s="177">
        <v>868</v>
      </c>
      <c r="G134" s="177">
        <v>4403</v>
      </c>
      <c r="H134" s="178">
        <v>2164</v>
      </c>
      <c r="I134" s="172">
        <v>7347</v>
      </c>
      <c r="J134" s="177">
        <v>838</v>
      </c>
      <c r="K134" s="177">
        <v>4404</v>
      </c>
      <c r="L134" s="178">
        <v>2105</v>
      </c>
      <c r="M134" s="172">
        <v>7504</v>
      </c>
      <c r="N134" s="177">
        <v>825</v>
      </c>
      <c r="O134" s="177">
        <v>4444</v>
      </c>
      <c r="P134" s="178">
        <v>2235</v>
      </c>
    </row>
    <row r="135" spans="1:16" x14ac:dyDescent="0.3">
      <c r="A135" s="175" t="s">
        <v>938</v>
      </c>
      <c r="B135" s="176" t="s">
        <v>108</v>
      </c>
      <c r="C135" s="176" t="s">
        <v>1327</v>
      </c>
      <c r="D135" s="175" t="s">
        <v>144</v>
      </c>
      <c r="E135" s="172">
        <v>7069</v>
      </c>
      <c r="F135" s="177">
        <v>633</v>
      </c>
      <c r="G135" s="177">
        <v>4203</v>
      </c>
      <c r="H135" s="178">
        <v>2233</v>
      </c>
      <c r="I135" s="172">
        <v>6944</v>
      </c>
      <c r="J135" s="177">
        <v>495</v>
      </c>
      <c r="K135" s="177">
        <v>4234</v>
      </c>
      <c r="L135" s="178">
        <v>2215</v>
      </c>
      <c r="M135" s="172">
        <v>7376</v>
      </c>
      <c r="N135" s="177">
        <v>751</v>
      </c>
      <c r="O135" s="177">
        <v>4303</v>
      </c>
      <c r="P135" s="178">
        <v>2322</v>
      </c>
    </row>
    <row r="136" spans="1:16" x14ac:dyDescent="0.3">
      <c r="A136" s="175" t="s">
        <v>512</v>
      </c>
      <c r="B136" s="176" t="s">
        <v>1123</v>
      </c>
      <c r="C136" s="176" t="s">
        <v>1328</v>
      </c>
      <c r="D136" s="176" t="s">
        <v>1128</v>
      </c>
      <c r="E136" s="172">
        <v>7137</v>
      </c>
      <c r="F136" s="177">
        <v>801</v>
      </c>
      <c r="G136" s="177">
        <v>5367</v>
      </c>
      <c r="H136" s="178">
        <v>969</v>
      </c>
      <c r="I136" s="172">
        <v>7176</v>
      </c>
      <c r="J136" s="177">
        <v>783</v>
      </c>
      <c r="K136" s="177">
        <v>5448</v>
      </c>
      <c r="L136" s="178">
        <v>945</v>
      </c>
      <c r="M136" s="172">
        <v>7303</v>
      </c>
      <c r="N136" s="177">
        <v>769</v>
      </c>
      <c r="O136" s="177">
        <v>5507</v>
      </c>
      <c r="P136" s="178">
        <v>1027</v>
      </c>
    </row>
    <row r="137" spans="1:16" x14ac:dyDescent="0.3">
      <c r="A137" s="175" t="s">
        <v>1014</v>
      </c>
      <c r="B137" s="176" t="s">
        <v>135</v>
      </c>
      <c r="C137" s="176" t="s">
        <v>1329</v>
      </c>
      <c r="D137" s="175" t="s">
        <v>455</v>
      </c>
      <c r="E137" s="172">
        <v>7184</v>
      </c>
      <c r="F137" s="177">
        <v>1562</v>
      </c>
      <c r="G137" s="177">
        <v>3463</v>
      </c>
      <c r="H137" s="178">
        <v>2159</v>
      </c>
      <c r="I137" s="172">
        <v>7068</v>
      </c>
      <c r="J137" s="177">
        <v>1363</v>
      </c>
      <c r="K137" s="177">
        <v>3575</v>
      </c>
      <c r="L137" s="178">
        <v>2130</v>
      </c>
      <c r="M137" s="172">
        <v>7300</v>
      </c>
      <c r="N137" s="177">
        <v>1521</v>
      </c>
      <c r="O137" s="177">
        <v>3516</v>
      </c>
      <c r="P137" s="178">
        <v>2263</v>
      </c>
    </row>
    <row r="138" spans="1:16" x14ac:dyDescent="0.3">
      <c r="A138" s="175" t="s">
        <v>308</v>
      </c>
      <c r="B138" s="176" t="s">
        <v>108</v>
      </c>
      <c r="C138" s="176" t="s">
        <v>1330</v>
      </c>
      <c r="D138" s="175" t="s">
        <v>113</v>
      </c>
      <c r="E138" s="172">
        <v>6611</v>
      </c>
      <c r="F138" s="177">
        <v>1031</v>
      </c>
      <c r="G138" s="177">
        <v>3971</v>
      </c>
      <c r="H138" s="178">
        <v>1609</v>
      </c>
      <c r="I138" s="172">
        <v>6850</v>
      </c>
      <c r="J138" s="177">
        <v>1005</v>
      </c>
      <c r="K138" s="177">
        <v>4385</v>
      </c>
      <c r="L138" s="178">
        <v>1460</v>
      </c>
      <c r="M138" s="172">
        <v>7340</v>
      </c>
      <c r="N138" s="177">
        <v>1078</v>
      </c>
      <c r="O138" s="177">
        <v>4468</v>
      </c>
      <c r="P138" s="178">
        <v>1794</v>
      </c>
    </row>
    <row r="139" spans="1:16" x14ac:dyDescent="0.3">
      <c r="A139" s="175" t="s">
        <v>938</v>
      </c>
      <c r="B139" s="176" t="s">
        <v>449</v>
      </c>
      <c r="C139" s="176" t="s">
        <v>1331</v>
      </c>
      <c r="D139" s="175" t="s">
        <v>931</v>
      </c>
      <c r="E139" s="172">
        <v>6567</v>
      </c>
      <c r="F139" s="177">
        <v>1035</v>
      </c>
      <c r="G139" s="177">
        <v>3777</v>
      </c>
      <c r="H139" s="178">
        <v>1755</v>
      </c>
      <c r="I139" s="172">
        <v>6814</v>
      </c>
      <c r="J139" s="177">
        <v>966</v>
      </c>
      <c r="K139" s="177">
        <v>4106</v>
      </c>
      <c r="L139" s="178">
        <v>1742</v>
      </c>
      <c r="M139" s="172">
        <v>6909</v>
      </c>
      <c r="N139" s="177">
        <v>1006</v>
      </c>
      <c r="O139" s="177">
        <v>4084</v>
      </c>
      <c r="P139" s="178">
        <v>1819</v>
      </c>
    </row>
    <row r="140" spans="1:16" x14ac:dyDescent="0.3">
      <c r="A140" s="175" t="s">
        <v>680</v>
      </c>
      <c r="B140" s="176" t="s">
        <v>874</v>
      </c>
      <c r="C140" s="176" t="s">
        <v>1332</v>
      </c>
      <c r="D140" s="175" t="s">
        <v>896</v>
      </c>
      <c r="E140" s="172">
        <v>6688</v>
      </c>
      <c r="F140" s="177">
        <v>1302</v>
      </c>
      <c r="G140" s="177">
        <v>3822</v>
      </c>
      <c r="H140" s="178">
        <v>1564</v>
      </c>
      <c r="I140" s="172">
        <v>6732</v>
      </c>
      <c r="J140" s="177">
        <v>1314</v>
      </c>
      <c r="K140" s="177">
        <v>3886</v>
      </c>
      <c r="L140" s="178">
        <v>1532</v>
      </c>
      <c r="M140" s="172">
        <v>6917</v>
      </c>
      <c r="N140" s="177">
        <v>1336</v>
      </c>
      <c r="O140" s="177">
        <v>3939</v>
      </c>
      <c r="P140" s="178">
        <v>1642</v>
      </c>
    </row>
    <row r="141" spans="1:16" x14ac:dyDescent="0.3">
      <c r="A141" s="175" t="s">
        <v>873</v>
      </c>
      <c r="B141" s="176" t="s">
        <v>272</v>
      </c>
      <c r="C141" s="176" t="s">
        <v>1333</v>
      </c>
      <c r="D141" s="175" t="s">
        <v>549</v>
      </c>
      <c r="E141" s="172">
        <v>6448</v>
      </c>
      <c r="F141" s="177">
        <v>772</v>
      </c>
      <c r="G141" s="177">
        <v>4006</v>
      </c>
      <c r="H141" s="178">
        <v>1670</v>
      </c>
      <c r="I141" s="172">
        <v>7071</v>
      </c>
      <c r="J141" s="177">
        <v>1264</v>
      </c>
      <c r="K141" s="177">
        <v>4264</v>
      </c>
      <c r="L141" s="178">
        <v>1543</v>
      </c>
      <c r="M141" s="172">
        <v>6949</v>
      </c>
      <c r="N141" s="177">
        <v>1288</v>
      </c>
      <c r="O141" s="177">
        <v>3961</v>
      </c>
      <c r="P141" s="178">
        <v>1700</v>
      </c>
    </row>
    <row r="142" spans="1:16" x14ac:dyDescent="0.3">
      <c r="A142" s="175" t="s">
        <v>568</v>
      </c>
      <c r="B142" s="176" t="s">
        <v>1086</v>
      </c>
      <c r="C142" s="176" t="s">
        <v>1334</v>
      </c>
      <c r="D142" s="175" t="s">
        <v>1102</v>
      </c>
      <c r="E142" s="172">
        <v>6867</v>
      </c>
      <c r="F142" s="177">
        <v>2154</v>
      </c>
      <c r="G142" s="177">
        <v>2982</v>
      </c>
      <c r="H142" s="178">
        <v>1731</v>
      </c>
      <c r="I142" s="172">
        <v>6460</v>
      </c>
      <c r="J142" s="177">
        <v>2112</v>
      </c>
      <c r="K142" s="177">
        <v>2700</v>
      </c>
      <c r="L142" s="178">
        <v>1648</v>
      </c>
      <c r="M142" s="172">
        <v>6820</v>
      </c>
      <c r="N142" s="177">
        <v>2179</v>
      </c>
      <c r="O142" s="177">
        <v>2954</v>
      </c>
      <c r="P142" s="178">
        <v>1687</v>
      </c>
    </row>
    <row r="143" spans="1:16" x14ac:dyDescent="0.3">
      <c r="A143" s="175" t="s">
        <v>1038</v>
      </c>
      <c r="B143" s="176" t="s">
        <v>1188</v>
      </c>
      <c r="C143" s="176" t="s">
        <v>1335</v>
      </c>
      <c r="D143" s="175" t="s">
        <v>1189</v>
      </c>
      <c r="E143" s="172">
        <v>6562</v>
      </c>
      <c r="F143" s="177">
        <v>756</v>
      </c>
      <c r="G143" s="177">
        <v>4382</v>
      </c>
      <c r="H143" s="178">
        <v>1424</v>
      </c>
      <c r="I143" s="172">
        <v>6607</v>
      </c>
      <c r="J143" s="177">
        <v>678</v>
      </c>
      <c r="K143" s="177">
        <v>4497</v>
      </c>
      <c r="L143" s="178">
        <v>1432</v>
      </c>
      <c r="M143" s="172">
        <v>6746</v>
      </c>
      <c r="N143" s="177">
        <v>768</v>
      </c>
      <c r="O143" s="177">
        <v>4506</v>
      </c>
      <c r="P143" s="178">
        <v>1472</v>
      </c>
    </row>
    <row r="144" spans="1:16" x14ac:dyDescent="0.3">
      <c r="A144" s="175" t="s">
        <v>107</v>
      </c>
      <c r="B144" s="176" t="s">
        <v>1123</v>
      </c>
      <c r="C144" s="176" t="s">
        <v>1336</v>
      </c>
      <c r="D144" s="175" t="s">
        <v>1129</v>
      </c>
      <c r="E144" s="172">
        <v>6593</v>
      </c>
      <c r="F144" s="177">
        <v>2001</v>
      </c>
      <c r="G144" s="177">
        <v>3208</v>
      </c>
      <c r="H144" s="178">
        <v>1384</v>
      </c>
      <c r="I144" s="172">
        <v>6622</v>
      </c>
      <c r="J144" s="177">
        <v>2014</v>
      </c>
      <c r="K144" s="177">
        <v>3235</v>
      </c>
      <c r="L144" s="178">
        <v>1373</v>
      </c>
      <c r="M144" s="172">
        <v>6717</v>
      </c>
      <c r="N144" s="177">
        <v>1956</v>
      </c>
      <c r="O144" s="177">
        <v>3300</v>
      </c>
      <c r="P144" s="178">
        <v>1461</v>
      </c>
    </row>
    <row r="145" spans="1:16" x14ac:dyDescent="0.3">
      <c r="A145" s="175" t="s">
        <v>711</v>
      </c>
      <c r="B145" s="176" t="s">
        <v>874</v>
      </c>
      <c r="C145" s="176" t="s">
        <v>1337</v>
      </c>
      <c r="D145" s="175" t="s">
        <v>912</v>
      </c>
      <c r="E145" s="172">
        <v>6365</v>
      </c>
      <c r="F145" s="177">
        <v>478</v>
      </c>
      <c r="G145" s="177">
        <v>5367</v>
      </c>
      <c r="H145" s="178">
        <v>520</v>
      </c>
      <c r="I145" s="172">
        <v>6510</v>
      </c>
      <c r="J145" s="177">
        <v>493</v>
      </c>
      <c r="K145" s="177">
        <v>5554</v>
      </c>
      <c r="L145" s="178">
        <v>463</v>
      </c>
      <c r="M145" s="172">
        <v>6603</v>
      </c>
      <c r="N145" s="177">
        <v>477</v>
      </c>
      <c r="O145" s="177">
        <v>5597</v>
      </c>
      <c r="P145" s="178">
        <v>529</v>
      </c>
    </row>
    <row r="146" spans="1:16" x14ac:dyDescent="0.3">
      <c r="A146" s="175" t="s">
        <v>429</v>
      </c>
      <c r="B146" s="176" t="s">
        <v>1086</v>
      </c>
      <c r="C146" s="176" t="s">
        <v>1338</v>
      </c>
      <c r="D146" s="176" t="s">
        <v>1121</v>
      </c>
      <c r="E146" s="172">
        <v>6296</v>
      </c>
      <c r="F146" s="177">
        <v>391</v>
      </c>
      <c r="G146" s="177">
        <v>3930</v>
      </c>
      <c r="H146" s="178">
        <v>1975</v>
      </c>
      <c r="I146" s="172">
        <v>6472</v>
      </c>
      <c r="J146" s="177">
        <v>404</v>
      </c>
      <c r="K146" s="177">
        <v>4122</v>
      </c>
      <c r="L146" s="178">
        <v>1946</v>
      </c>
      <c r="M146" s="172">
        <v>6507</v>
      </c>
      <c r="N146" s="177">
        <v>356</v>
      </c>
      <c r="O146" s="177">
        <v>4130</v>
      </c>
      <c r="P146" s="178">
        <v>2021</v>
      </c>
    </row>
    <row r="147" spans="1:16" x14ac:dyDescent="0.3">
      <c r="A147" s="175" t="s">
        <v>539</v>
      </c>
      <c r="B147" s="176" t="s">
        <v>235</v>
      </c>
      <c r="C147" s="176" t="s">
        <v>1339</v>
      </c>
      <c r="D147" s="175" t="s">
        <v>249</v>
      </c>
      <c r="E147" s="172">
        <v>6188</v>
      </c>
      <c r="F147" s="177">
        <v>1695</v>
      </c>
      <c r="G147" s="177">
        <v>3326</v>
      </c>
      <c r="H147" s="178">
        <v>1167</v>
      </c>
      <c r="I147" s="172">
        <v>6401</v>
      </c>
      <c r="J147" s="177">
        <v>1745</v>
      </c>
      <c r="K147" s="177">
        <v>3459</v>
      </c>
      <c r="L147" s="178">
        <v>1197</v>
      </c>
      <c r="M147" s="172">
        <v>6513</v>
      </c>
      <c r="N147" s="177">
        <v>1710</v>
      </c>
      <c r="O147" s="177">
        <v>3474</v>
      </c>
      <c r="P147" s="178">
        <v>1329</v>
      </c>
    </row>
    <row r="148" spans="1:16" x14ac:dyDescent="0.3">
      <c r="A148" s="175" t="s">
        <v>819</v>
      </c>
      <c r="B148" s="176" t="s">
        <v>569</v>
      </c>
      <c r="C148" s="176" t="s">
        <v>1340</v>
      </c>
      <c r="D148" s="175" t="s">
        <v>647</v>
      </c>
      <c r="E148" s="172">
        <v>6167</v>
      </c>
      <c r="F148" s="177">
        <v>1405</v>
      </c>
      <c r="G148" s="177">
        <v>3074</v>
      </c>
      <c r="H148" s="178">
        <v>1688</v>
      </c>
      <c r="I148" s="172">
        <v>6199</v>
      </c>
      <c r="J148" s="177">
        <v>1347</v>
      </c>
      <c r="K148" s="177">
        <v>3163</v>
      </c>
      <c r="L148" s="178">
        <v>1689</v>
      </c>
      <c r="M148" s="172">
        <v>6392</v>
      </c>
      <c r="N148" s="177">
        <v>1416</v>
      </c>
      <c r="O148" s="177">
        <v>3233</v>
      </c>
      <c r="P148" s="178">
        <v>1743</v>
      </c>
    </row>
    <row r="149" spans="1:16" x14ac:dyDescent="0.3">
      <c r="A149" s="175" t="s">
        <v>308</v>
      </c>
      <c r="B149" s="176" t="s">
        <v>108</v>
      </c>
      <c r="C149" s="176" t="s">
        <v>1341</v>
      </c>
      <c r="D149" s="175" t="s">
        <v>125</v>
      </c>
      <c r="E149" s="172">
        <v>6240</v>
      </c>
      <c r="F149" s="177">
        <v>599</v>
      </c>
      <c r="G149" s="177">
        <v>5072</v>
      </c>
      <c r="H149" s="178">
        <v>569</v>
      </c>
      <c r="I149" s="172">
        <v>6286</v>
      </c>
      <c r="J149" s="177">
        <v>595</v>
      </c>
      <c r="K149" s="177">
        <v>5143</v>
      </c>
      <c r="L149" s="178">
        <v>548</v>
      </c>
      <c r="M149" s="172">
        <v>6378</v>
      </c>
      <c r="N149" s="177">
        <v>610</v>
      </c>
      <c r="O149" s="177">
        <v>5150</v>
      </c>
      <c r="P149" s="178">
        <v>618</v>
      </c>
    </row>
    <row r="150" spans="1:16" x14ac:dyDescent="0.3">
      <c r="A150" s="175" t="s">
        <v>873</v>
      </c>
      <c r="B150" s="176" t="s">
        <v>793</v>
      </c>
      <c r="C150" s="176" t="s">
        <v>1342</v>
      </c>
      <c r="D150" s="175" t="s">
        <v>812</v>
      </c>
      <c r="E150" s="172">
        <v>6090</v>
      </c>
      <c r="F150" s="177">
        <v>1421</v>
      </c>
      <c r="G150" s="177">
        <v>3179</v>
      </c>
      <c r="H150" s="178">
        <v>1490</v>
      </c>
      <c r="I150" s="172">
        <v>6183</v>
      </c>
      <c r="J150" s="177">
        <v>1395</v>
      </c>
      <c r="K150" s="177">
        <v>3245</v>
      </c>
      <c r="L150" s="178">
        <v>1543</v>
      </c>
      <c r="M150" s="172">
        <v>6459</v>
      </c>
      <c r="N150" s="177">
        <v>1434</v>
      </c>
      <c r="O150" s="177">
        <v>3318</v>
      </c>
      <c r="P150" s="178">
        <v>1707</v>
      </c>
    </row>
    <row r="151" spans="1:16" x14ac:dyDescent="0.3">
      <c r="A151" s="175" t="s">
        <v>1085</v>
      </c>
      <c r="B151" s="176" t="s">
        <v>108</v>
      </c>
      <c r="C151" s="176" t="s">
        <v>1343</v>
      </c>
      <c r="D151" s="175" t="s">
        <v>213</v>
      </c>
      <c r="E151" s="172">
        <v>6220</v>
      </c>
      <c r="F151" s="177">
        <v>867</v>
      </c>
      <c r="G151" s="177">
        <v>4153</v>
      </c>
      <c r="H151" s="178">
        <v>1200</v>
      </c>
      <c r="I151" s="172">
        <v>6275</v>
      </c>
      <c r="J151" s="177">
        <v>887</v>
      </c>
      <c r="K151" s="177">
        <v>4200</v>
      </c>
      <c r="L151" s="178">
        <v>1188</v>
      </c>
      <c r="M151" s="172">
        <v>6373</v>
      </c>
      <c r="N151" s="177">
        <v>865</v>
      </c>
      <c r="O151" s="177">
        <v>4229</v>
      </c>
      <c r="P151" s="178">
        <v>1279</v>
      </c>
    </row>
    <row r="152" spans="1:16" x14ac:dyDescent="0.3">
      <c r="A152" s="175" t="s">
        <v>308</v>
      </c>
      <c r="B152" s="176" t="s">
        <v>108</v>
      </c>
      <c r="C152" s="176" t="s">
        <v>1344</v>
      </c>
      <c r="D152" s="175" t="s">
        <v>204</v>
      </c>
      <c r="E152" s="172">
        <v>6332</v>
      </c>
      <c r="F152" s="177">
        <v>1312</v>
      </c>
      <c r="G152" s="177">
        <v>3871</v>
      </c>
      <c r="H152" s="178">
        <v>1149</v>
      </c>
      <c r="I152" s="172">
        <v>6163</v>
      </c>
      <c r="J152" s="177">
        <v>1200</v>
      </c>
      <c r="K152" s="177">
        <v>3917</v>
      </c>
      <c r="L152" s="178">
        <v>1046</v>
      </c>
      <c r="M152" s="172">
        <v>6340</v>
      </c>
      <c r="N152" s="177">
        <v>1309</v>
      </c>
      <c r="O152" s="177">
        <v>3913</v>
      </c>
      <c r="P152" s="178">
        <v>1118</v>
      </c>
    </row>
    <row r="153" spans="1:16" x14ac:dyDescent="0.3">
      <c r="A153" s="175" t="s">
        <v>568</v>
      </c>
      <c r="B153" s="176" t="s">
        <v>108</v>
      </c>
      <c r="C153" s="176" t="s">
        <v>1345</v>
      </c>
      <c r="D153" s="175" t="s">
        <v>230</v>
      </c>
      <c r="E153" s="172">
        <v>6192</v>
      </c>
      <c r="F153" s="177">
        <v>675</v>
      </c>
      <c r="G153" s="177">
        <v>4803</v>
      </c>
      <c r="H153" s="178">
        <v>714</v>
      </c>
      <c r="I153" s="172">
        <v>6297</v>
      </c>
      <c r="J153" s="177">
        <v>689</v>
      </c>
      <c r="K153" s="177">
        <v>4861</v>
      </c>
      <c r="L153" s="178">
        <v>747</v>
      </c>
      <c r="M153" s="172">
        <v>6289</v>
      </c>
      <c r="N153" s="177">
        <v>693</v>
      </c>
      <c r="O153" s="177">
        <v>4826</v>
      </c>
      <c r="P153" s="178">
        <v>770</v>
      </c>
    </row>
    <row r="154" spans="1:16" x14ac:dyDescent="0.3">
      <c r="A154" s="175" t="s">
        <v>512</v>
      </c>
      <c r="B154" s="176" t="s">
        <v>569</v>
      </c>
      <c r="C154" s="176" t="s">
        <v>1346</v>
      </c>
      <c r="D154" s="176" t="s">
        <v>675</v>
      </c>
      <c r="E154" s="172">
        <v>6210</v>
      </c>
      <c r="F154" s="177">
        <v>1036</v>
      </c>
      <c r="G154" s="177">
        <v>4597</v>
      </c>
      <c r="H154" s="178">
        <v>577</v>
      </c>
      <c r="I154" s="172">
        <v>6364</v>
      </c>
      <c r="J154" s="177">
        <v>1103</v>
      </c>
      <c r="K154" s="177">
        <v>4707</v>
      </c>
      <c r="L154" s="178">
        <v>554</v>
      </c>
      <c r="M154" s="172">
        <v>6303</v>
      </c>
      <c r="N154" s="177">
        <v>982</v>
      </c>
      <c r="O154" s="177">
        <v>4691</v>
      </c>
      <c r="P154" s="178">
        <v>630</v>
      </c>
    </row>
    <row r="155" spans="1:16" x14ac:dyDescent="0.3">
      <c r="A155" s="175" t="s">
        <v>1122</v>
      </c>
      <c r="B155" s="176" t="s">
        <v>914</v>
      </c>
      <c r="C155" s="176" t="s">
        <v>1347</v>
      </c>
      <c r="D155" s="175" t="s">
        <v>919</v>
      </c>
      <c r="E155" s="172">
        <v>6002</v>
      </c>
      <c r="F155" s="177">
        <v>675</v>
      </c>
      <c r="G155" s="177">
        <v>4552</v>
      </c>
      <c r="H155" s="178">
        <v>775</v>
      </c>
      <c r="I155" s="172">
        <v>6283</v>
      </c>
      <c r="J155" s="177">
        <v>675</v>
      </c>
      <c r="K155" s="177">
        <v>4817</v>
      </c>
      <c r="L155" s="178">
        <v>791</v>
      </c>
      <c r="M155" s="172">
        <v>6202</v>
      </c>
      <c r="N155" s="177">
        <v>674</v>
      </c>
      <c r="O155" s="177">
        <v>4725</v>
      </c>
      <c r="P155" s="178">
        <v>803</v>
      </c>
    </row>
    <row r="156" spans="1:16" x14ac:dyDescent="0.3">
      <c r="A156" s="175" t="s">
        <v>1038</v>
      </c>
      <c r="B156" s="176" t="s">
        <v>1131</v>
      </c>
      <c r="C156" s="176" t="s">
        <v>1348</v>
      </c>
      <c r="D156" s="175" t="s">
        <v>1147</v>
      </c>
      <c r="E156" s="172">
        <v>5759</v>
      </c>
      <c r="F156" s="177">
        <v>1178</v>
      </c>
      <c r="G156" s="177">
        <v>2594</v>
      </c>
      <c r="H156" s="178">
        <v>1987</v>
      </c>
      <c r="I156" s="172">
        <v>6092</v>
      </c>
      <c r="J156" s="177">
        <v>1145</v>
      </c>
      <c r="K156" s="177">
        <v>2855</v>
      </c>
      <c r="L156" s="178">
        <v>2092</v>
      </c>
      <c r="M156" s="172">
        <v>6231</v>
      </c>
      <c r="N156" s="177">
        <v>1236</v>
      </c>
      <c r="O156" s="177">
        <v>2822</v>
      </c>
      <c r="P156" s="178">
        <v>2173</v>
      </c>
    </row>
    <row r="157" spans="1:16" x14ac:dyDescent="0.3">
      <c r="A157" s="175" t="s">
        <v>924</v>
      </c>
      <c r="B157" s="176" t="s">
        <v>1173</v>
      </c>
      <c r="C157" s="176" t="s">
        <v>1349</v>
      </c>
      <c r="D157" s="175" t="s">
        <v>1174</v>
      </c>
      <c r="E157" s="172">
        <v>5942</v>
      </c>
      <c r="F157" s="177">
        <v>964</v>
      </c>
      <c r="G157" s="177">
        <v>3003</v>
      </c>
      <c r="H157" s="178">
        <v>1975</v>
      </c>
      <c r="I157" s="172">
        <v>5932</v>
      </c>
      <c r="J157" s="177">
        <v>820</v>
      </c>
      <c r="K157" s="177">
        <v>3121</v>
      </c>
      <c r="L157" s="178">
        <v>1991</v>
      </c>
      <c r="M157" s="172">
        <v>6214</v>
      </c>
      <c r="N157" s="177">
        <v>919</v>
      </c>
      <c r="O157" s="177">
        <v>3184</v>
      </c>
      <c r="P157" s="178">
        <v>2111</v>
      </c>
    </row>
    <row r="158" spans="1:16" x14ac:dyDescent="0.3">
      <c r="A158" s="175" t="s">
        <v>762</v>
      </c>
      <c r="B158" s="176" t="s">
        <v>939</v>
      </c>
      <c r="C158" s="176" t="s">
        <v>1350</v>
      </c>
      <c r="D158" s="175" t="s">
        <v>996</v>
      </c>
      <c r="E158" s="172">
        <v>5918</v>
      </c>
      <c r="F158" s="177">
        <v>518</v>
      </c>
      <c r="G158" s="177">
        <v>4260</v>
      </c>
      <c r="H158" s="178">
        <v>1140</v>
      </c>
      <c r="I158" s="172">
        <v>5897</v>
      </c>
      <c r="J158" s="177">
        <v>490</v>
      </c>
      <c r="K158" s="177">
        <v>4358</v>
      </c>
      <c r="L158" s="178">
        <v>1049</v>
      </c>
      <c r="M158" s="172">
        <v>6058</v>
      </c>
      <c r="N158" s="177">
        <v>536</v>
      </c>
      <c r="O158" s="177">
        <v>4357</v>
      </c>
      <c r="P158" s="178">
        <v>1165</v>
      </c>
    </row>
    <row r="159" spans="1:16" x14ac:dyDescent="0.3">
      <c r="A159" s="175" t="s">
        <v>308</v>
      </c>
      <c r="B159" s="176" t="s">
        <v>108</v>
      </c>
      <c r="C159" s="176" t="s">
        <v>1351</v>
      </c>
      <c r="D159" s="175" t="s">
        <v>140</v>
      </c>
      <c r="E159" s="172">
        <v>5720</v>
      </c>
      <c r="F159" s="177">
        <v>1074</v>
      </c>
      <c r="G159" s="177">
        <v>3264</v>
      </c>
      <c r="H159" s="178">
        <v>1382</v>
      </c>
      <c r="I159" s="172">
        <v>5829</v>
      </c>
      <c r="J159" s="177">
        <v>1117</v>
      </c>
      <c r="K159" s="177">
        <v>3361</v>
      </c>
      <c r="L159" s="178">
        <v>1351</v>
      </c>
      <c r="M159" s="172">
        <v>6001</v>
      </c>
      <c r="N159" s="177">
        <v>1120</v>
      </c>
      <c r="O159" s="177">
        <v>3402</v>
      </c>
      <c r="P159" s="178">
        <v>1479</v>
      </c>
    </row>
    <row r="160" spans="1:16" x14ac:dyDescent="0.3">
      <c r="A160" s="175" t="s">
        <v>711</v>
      </c>
      <c r="B160" s="176" t="s">
        <v>458</v>
      </c>
      <c r="C160" s="176" t="s">
        <v>1352</v>
      </c>
      <c r="D160" s="175" t="s">
        <v>471</v>
      </c>
      <c r="E160" s="172">
        <v>5109</v>
      </c>
      <c r="F160" s="177">
        <v>1135</v>
      </c>
      <c r="G160" s="177">
        <v>2064</v>
      </c>
      <c r="H160" s="178">
        <v>1910</v>
      </c>
      <c r="I160" s="172">
        <v>4906</v>
      </c>
      <c r="J160" s="177">
        <v>1043</v>
      </c>
      <c r="K160" s="177">
        <v>2086</v>
      </c>
      <c r="L160" s="178">
        <v>1777</v>
      </c>
      <c r="M160" s="172">
        <v>6168</v>
      </c>
      <c r="N160" s="177">
        <v>1955</v>
      </c>
      <c r="O160" s="177">
        <v>2100</v>
      </c>
      <c r="P160" s="178">
        <v>2113</v>
      </c>
    </row>
    <row r="161" spans="1:16" x14ac:dyDescent="0.3">
      <c r="A161" s="175" t="s">
        <v>1038</v>
      </c>
      <c r="B161" s="176" t="s">
        <v>108</v>
      </c>
      <c r="C161" s="176" t="s">
        <v>1353</v>
      </c>
      <c r="D161" s="175" t="s">
        <v>119</v>
      </c>
      <c r="E161" s="172">
        <v>5384</v>
      </c>
      <c r="F161" s="177">
        <v>793</v>
      </c>
      <c r="G161" s="177">
        <v>2915</v>
      </c>
      <c r="H161" s="178">
        <v>1676</v>
      </c>
      <c r="I161" s="172">
        <v>5763</v>
      </c>
      <c r="J161" s="177">
        <v>814</v>
      </c>
      <c r="K161" s="177">
        <v>3302</v>
      </c>
      <c r="L161" s="178">
        <v>1647</v>
      </c>
      <c r="M161" s="172">
        <v>5814</v>
      </c>
      <c r="N161" s="177">
        <v>815</v>
      </c>
      <c r="O161" s="177">
        <v>3286</v>
      </c>
      <c r="P161" s="178">
        <v>1713</v>
      </c>
    </row>
    <row r="162" spans="1:16" x14ac:dyDescent="0.3">
      <c r="A162" s="175" t="s">
        <v>1014</v>
      </c>
      <c r="B162" s="176" t="s">
        <v>569</v>
      </c>
      <c r="C162" s="176" t="s">
        <v>1354</v>
      </c>
      <c r="D162" s="175" t="s">
        <v>593</v>
      </c>
      <c r="E162" s="172">
        <v>5451</v>
      </c>
      <c r="F162" s="177">
        <v>1050</v>
      </c>
      <c r="G162" s="177">
        <v>3475</v>
      </c>
      <c r="H162" s="178">
        <v>926</v>
      </c>
      <c r="I162" s="172">
        <v>5627</v>
      </c>
      <c r="J162" s="177">
        <v>1034</v>
      </c>
      <c r="K162" s="177">
        <v>3678</v>
      </c>
      <c r="L162" s="178">
        <v>915</v>
      </c>
      <c r="M162" s="172">
        <v>5778</v>
      </c>
      <c r="N162" s="177">
        <v>1068</v>
      </c>
      <c r="O162" s="177">
        <v>3661</v>
      </c>
      <c r="P162" s="178">
        <v>1049</v>
      </c>
    </row>
    <row r="163" spans="1:16" x14ac:dyDescent="0.3">
      <c r="A163" s="175" t="s">
        <v>308</v>
      </c>
      <c r="B163" s="176" t="s">
        <v>135</v>
      </c>
      <c r="C163" s="176" t="s">
        <v>1355</v>
      </c>
      <c r="D163" s="175" t="s">
        <v>432</v>
      </c>
      <c r="E163" s="172">
        <v>5011</v>
      </c>
      <c r="F163" s="177">
        <v>776</v>
      </c>
      <c r="G163" s="177">
        <v>3340</v>
      </c>
      <c r="H163" s="178">
        <v>895</v>
      </c>
      <c r="I163" s="172">
        <v>5828</v>
      </c>
      <c r="J163" s="177">
        <v>1538</v>
      </c>
      <c r="K163" s="177">
        <v>3470</v>
      </c>
      <c r="L163" s="178">
        <v>820</v>
      </c>
      <c r="M163" s="172">
        <v>5624</v>
      </c>
      <c r="N163" s="177">
        <v>1438</v>
      </c>
      <c r="O163" s="177">
        <v>3294</v>
      </c>
      <c r="P163" s="178">
        <v>892</v>
      </c>
    </row>
    <row r="164" spans="1:16" x14ac:dyDescent="0.3">
      <c r="A164" s="175" t="s">
        <v>1038</v>
      </c>
      <c r="B164" s="176" t="s">
        <v>1086</v>
      </c>
      <c r="C164" s="176" t="s">
        <v>1356</v>
      </c>
      <c r="D164" s="175" t="s">
        <v>1111</v>
      </c>
      <c r="E164" s="172">
        <v>3553</v>
      </c>
      <c r="F164" s="177">
        <v>645</v>
      </c>
      <c r="G164" s="177">
        <v>1570</v>
      </c>
      <c r="H164" s="178">
        <v>1338</v>
      </c>
      <c r="I164" s="172">
        <v>5050</v>
      </c>
      <c r="J164" s="177">
        <v>2100</v>
      </c>
      <c r="K164" s="177">
        <v>1659</v>
      </c>
      <c r="L164" s="178">
        <v>1291</v>
      </c>
      <c r="M164" s="172">
        <v>5646</v>
      </c>
      <c r="N164" s="177">
        <v>2627</v>
      </c>
      <c r="O164" s="177">
        <v>1608</v>
      </c>
      <c r="P164" s="178">
        <v>1411</v>
      </c>
    </row>
    <row r="165" spans="1:16" x14ac:dyDescent="0.3">
      <c r="A165" s="175" t="s">
        <v>308</v>
      </c>
      <c r="B165" s="176" t="s">
        <v>763</v>
      </c>
      <c r="C165" s="176" t="s">
        <v>1357</v>
      </c>
      <c r="D165" s="175" t="s">
        <v>774</v>
      </c>
      <c r="E165" s="172">
        <v>5280</v>
      </c>
      <c r="F165" s="177">
        <v>1398</v>
      </c>
      <c r="G165" s="177">
        <v>2958</v>
      </c>
      <c r="H165" s="178">
        <v>924</v>
      </c>
      <c r="I165" s="172">
        <v>5581</v>
      </c>
      <c r="J165" s="177">
        <v>1567</v>
      </c>
      <c r="K165" s="177">
        <v>3066</v>
      </c>
      <c r="L165" s="178">
        <v>948</v>
      </c>
      <c r="M165" s="172">
        <v>5517</v>
      </c>
      <c r="N165" s="177">
        <v>1372</v>
      </c>
      <c r="O165" s="177">
        <v>3125</v>
      </c>
      <c r="P165" s="178">
        <v>1020</v>
      </c>
    </row>
    <row r="166" spans="1:16" x14ac:dyDescent="0.3">
      <c r="A166" s="175" t="s">
        <v>107</v>
      </c>
      <c r="B166" s="176" t="s">
        <v>235</v>
      </c>
      <c r="C166" s="176" t="s">
        <v>1358</v>
      </c>
      <c r="D166" s="175" t="s">
        <v>194</v>
      </c>
      <c r="E166" s="172">
        <v>5284</v>
      </c>
      <c r="F166" s="177">
        <v>1060</v>
      </c>
      <c r="G166" s="177">
        <v>3926</v>
      </c>
      <c r="H166" s="178">
        <v>298</v>
      </c>
      <c r="I166" s="172">
        <v>5371</v>
      </c>
      <c r="J166" s="177">
        <v>1233</v>
      </c>
      <c r="K166" s="177">
        <v>3815</v>
      </c>
      <c r="L166" s="178">
        <v>323</v>
      </c>
      <c r="M166" s="172">
        <v>5442</v>
      </c>
      <c r="N166" s="177">
        <v>1229</v>
      </c>
      <c r="O166" s="177">
        <v>3829</v>
      </c>
      <c r="P166" s="178">
        <v>384</v>
      </c>
    </row>
    <row r="167" spans="1:16" x14ac:dyDescent="0.3">
      <c r="A167" s="175" t="s">
        <v>429</v>
      </c>
      <c r="B167" s="176" t="s">
        <v>939</v>
      </c>
      <c r="C167" s="176" t="s">
        <v>1359</v>
      </c>
      <c r="D167" s="175" t="s">
        <v>125</v>
      </c>
      <c r="E167" s="172">
        <v>5173</v>
      </c>
      <c r="F167" s="177">
        <v>828</v>
      </c>
      <c r="G167" s="177">
        <v>3946</v>
      </c>
      <c r="H167" s="178">
        <v>399</v>
      </c>
      <c r="I167" s="172">
        <v>5111</v>
      </c>
      <c r="J167" s="177">
        <v>808</v>
      </c>
      <c r="K167" s="177">
        <v>3912</v>
      </c>
      <c r="L167" s="178">
        <v>391</v>
      </c>
      <c r="M167" s="172">
        <v>5288</v>
      </c>
      <c r="N167" s="177">
        <v>857</v>
      </c>
      <c r="O167" s="177">
        <v>4014</v>
      </c>
      <c r="P167" s="178">
        <v>417</v>
      </c>
    </row>
    <row r="168" spans="1:16" x14ac:dyDescent="0.3">
      <c r="A168" s="175" t="s">
        <v>1085</v>
      </c>
      <c r="B168" s="176" t="s">
        <v>874</v>
      </c>
      <c r="C168" s="176" t="s">
        <v>1360</v>
      </c>
      <c r="D168" s="175" t="s">
        <v>910</v>
      </c>
      <c r="E168" s="172">
        <v>5057</v>
      </c>
      <c r="F168" s="177">
        <v>854</v>
      </c>
      <c r="G168" s="177">
        <v>2294</v>
      </c>
      <c r="H168" s="178">
        <v>1909</v>
      </c>
      <c r="I168" s="172">
        <v>5054</v>
      </c>
      <c r="J168" s="177">
        <v>737</v>
      </c>
      <c r="K168" s="177">
        <v>2377</v>
      </c>
      <c r="L168" s="178">
        <v>1940</v>
      </c>
      <c r="M168" s="172">
        <v>5325</v>
      </c>
      <c r="N168" s="177">
        <v>851</v>
      </c>
      <c r="O168" s="177">
        <v>2449</v>
      </c>
      <c r="P168" s="178">
        <v>2025</v>
      </c>
    </row>
    <row r="169" spans="1:16" x14ac:dyDescent="0.3">
      <c r="A169" s="175" t="s">
        <v>792</v>
      </c>
      <c r="B169" s="176" t="s">
        <v>569</v>
      </c>
      <c r="C169" s="176" t="s">
        <v>1361</v>
      </c>
      <c r="D169" s="175" t="s">
        <v>616</v>
      </c>
      <c r="E169" s="172">
        <v>4815</v>
      </c>
      <c r="F169" s="177">
        <v>698</v>
      </c>
      <c r="G169" s="177">
        <v>3133</v>
      </c>
      <c r="H169" s="178">
        <v>984</v>
      </c>
      <c r="I169" s="172">
        <v>4990</v>
      </c>
      <c r="J169" s="177">
        <v>682</v>
      </c>
      <c r="K169" s="177">
        <v>3391</v>
      </c>
      <c r="L169" s="178">
        <v>917</v>
      </c>
      <c r="M169" s="172">
        <v>5351</v>
      </c>
      <c r="N169" s="177">
        <v>687</v>
      </c>
      <c r="O169" s="177">
        <v>3631</v>
      </c>
      <c r="P169" s="178">
        <v>1033</v>
      </c>
    </row>
    <row r="170" spans="1:16" x14ac:dyDescent="0.3">
      <c r="A170" s="175" t="s">
        <v>819</v>
      </c>
      <c r="B170" s="176" t="s">
        <v>261</v>
      </c>
      <c r="C170" s="176" t="s">
        <v>1362</v>
      </c>
      <c r="D170" s="175" t="s">
        <v>299</v>
      </c>
      <c r="E170" s="172">
        <v>5295</v>
      </c>
      <c r="F170" s="177">
        <v>1250</v>
      </c>
      <c r="G170" s="177">
        <v>3269</v>
      </c>
      <c r="H170" s="178">
        <v>776</v>
      </c>
      <c r="I170" s="172">
        <v>5328</v>
      </c>
      <c r="J170" s="177">
        <v>1258</v>
      </c>
      <c r="K170" s="177">
        <v>3346</v>
      </c>
      <c r="L170" s="178">
        <v>724</v>
      </c>
      <c r="M170" s="172">
        <v>5340</v>
      </c>
      <c r="N170" s="177">
        <v>1216</v>
      </c>
      <c r="O170" s="177">
        <v>3294</v>
      </c>
      <c r="P170" s="178">
        <v>830</v>
      </c>
    </row>
    <row r="171" spans="1:16" x14ac:dyDescent="0.3">
      <c r="A171" s="175" t="s">
        <v>308</v>
      </c>
      <c r="B171" s="176" t="s">
        <v>108</v>
      </c>
      <c r="C171" s="176" t="s">
        <v>1363</v>
      </c>
      <c r="D171" s="175" t="s">
        <v>154</v>
      </c>
      <c r="E171" s="172">
        <v>5250</v>
      </c>
      <c r="F171" s="177">
        <v>627</v>
      </c>
      <c r="G171" s="177">
        <v>4159</v>
      </c>
      <c r="H171" s="178">
        <v>464</v>
      </c>
      <c r="I171" s="172">
        <v>5196</v>
      </c>
      <c r="J171" s="177">
        <v>627</v>
      </c>
      <c r="K171" s="177">
        <v>4155</v>
      </c>
      <c r="L171" s="178">
        <v>414</v>
      </c>
      <c r="M171" s="172">
        <v>5205</v>
      </c>
      <c r="N171" s="177">
        <v>666</v>
      </c>
      <c r="O171" s="177">
        <v>4066</v>
      </c>
      <c r="P171" s="178">
        <v>473</v>
      </c>
    </row>
    <row r="172" spans="1:16" x14ac:dyDescent="0.3">
      <c r="A172" s="175" t="s">
        <v>938</v>
      </c>
      <c r="B172" s="176" t="s">
        <v>272</v>
      </c>
      <c r="C172" s="176" t="s">
        <v>1364</v>
      </c>
      <c r="D172" s="175" t="s">
        <v>554</v>
      </c>
      <c r="E172" s="172">
        <v>4774</v>
      </c>
      <c r="F172" s="177">
        <v>1212</v>
      </c>
      <c r="G172" s="177">
        <v>2097</v>
      </c>
      <c r="H172" s="178">
        <v>1465</v>
      </c>
      <c r="I172" s="172">
        <v>4822</v>
      </c>
      <c r="J172" s="177">
        <v>1292</v>
      </c>
      <c r="K172" s="177">
        <v>2130</v>
      </c>
      <c r="L172" s="178">
        <v>1400</v>
      </c>
      <c r="M172" s="172">
        <v>5155</v>
      </c>
      <c r="N172" s="177">
        <v>1420</v>
      </c>
      <c r="O172" s="177">
        <v>2222</v>
      </c>
      <c r="P172" s="178">
        <v>1513</v>
      </c>
    </row>
    <row r="173" spans="1:16" x14ac:dyDescent="0.3">
      <c r="A173" s="175" t="s">
        <v>873</v>
      </c>
      <c r="B173" s="176" t="s">
        <v>914</v>
      </c>
      <c r="C173" s="176" t="s">
        <v>1365</v>
      </c>
      <c r="D173" s="175" t="s">
        <v>922</v>
      </c>
      <c r="E173" s="172">
        <v>5208</v>
      </c>
      <c r="F173" s="177">
        <v>1083</v>
      </c>
      <c r="G173" s="177">
        <v>2546</v>
      </c>
      <c r="H173" s="178">
        <v>1579</v>
      </c>
      <c r="I173" s="172">
        <v>5158</v>
      </c>
      <c r="J173" s="177">
        <v>1079</v>
      </c>
      <c r="K173" s="177">
        <v>2582</v>
      </c>
      <c r="L173" s="178">
        <v>1497</v>
      </c>
      <c r="M173" s="172">
        <v>5215</v>
      </c>
      <c r="N173" s="177">
        <v>1068</v>
      </c>
      <c r="O173" s="177">
        <v>2451</v>
      </c>
      <c r="P173" s="178">
        <v>1696</v>
      </c>
    </row>
    <row r="174" spans="1:16" x14ac:dyDescent="0.3">
      <c r="A174" s="175" t="s">
        <v>711</v>
      </c>
      <c r="B174" s="176" t="s">
        <v>1086</v>
      </c>
      <c r="C174" s="176" t="s">
        <v>1366</v>
      </c>
      <c r="D174" s="175" t="s">
        <v>1104</v>
      </c>
      <c r="E174" s="172">
        <v>4818</v>
      </c>
      <c r="F174" s="177">
        <v>1192</v>
      </c>
      <c r="G174" s="177">
        <v>2286</v>
      </c>
      <c r="H174" s="178">
        <v>1340</v>
      </c>
      <c r="I174" s="172">
        <v>4805</v>
      </c>
      <c r="J174" s="177">
        <v>1131</v>
      </c>
      <c r="K174" s="177">
        <v>2401</v>
      </c>
      <c r="L174" s="178">
        <v>1273</v>
      </c>
      <c r="M174" s="172">
        <v>5015</v>
      </c>
      <c r="N174" s="177">
        <v>1180</v>
      </c>
      <c r="O174" s="177">
        <v>2426</v>
      </c>
      <c r="P174" s="178">
        <v>1409</v>
      </c>
    </row>
    <row r="175" spans="1:16" x14ac:dyDescent="0.3">
      <c r="A175" s="175" t="s">
        <v>568</v>
      </c>
      <c r="B175" s="176" t="s">
        <v>475</v>
      </c>
      <c r="C175" s="176" t="s">
        <v>1367</v>
      </c>
      <c r="D175" s="175" t="s">
        <v>511</v>
      </c>
      <c r="E175" s="172">
        <v>4496</v>
      </c>
      <c r="F175" s="177">
        <v>1409</v>
      </c>
      <c r="G175" s="177">
        <v>1915</v>
      </c>
      <c r="H175" s="178">
        <v>1172</v>
      </c>
      <c r="I175" s="172">
        <v>4257</v>
      </c>
      <c r="J175" s="177">
        <v>952</v>
      </c>
      <c r="K175" s="177">
        <v>2016</v>
      </c>
      <c r="L175" s="178">
        <v>1289</v>
      </c>
      <c r="M175" s="172">
        <v>4910</v>
      </c>
      <c r="N175" s="177">
        <v>1484</v>
      </c>
      <c r="O175" s="177">
        <v>2099</v>
      </c>
      <c r="P175" s="178">
        <v>1327</v>
      </c>
    </row>
    <row r="176" spans="1:16" x14ac:dyDescent="0.3">
      <c r="A176" s="175" t="s">
        <v>107</v>
      </c>
      <c r="B176" s="176" t="s">
        <v>108</v>
      </c>
      <c r="C176" s="176" t="s">
        <v>1368</v>
      </c>
      <c r="D176" s="175" t="s">
        <v>115</v>
      </c>
      <c r="E176" s="172">
        <v>4870</v>
      </c>
      <c r="F176" s="177">
        <v>922</v>
      </c>
      <c r="G176" s="177">
        <v>3019</v>
      </c>
      <c r="H176" s="178">
        <v>929</v>
      </c>
      <c r="I176" s="172">
        <v>5003</v>
      </c>
      <c r="J176" s="177">
        <v>963</v>
      </c>
      <c r="K176" s="177">
        <v>3167</v>
      </c>
      <c r="L176" s="178">
        <v>873</v>
      </c>
      <c r="M176" s="172">
        <v>4956</v>
      </c>
      <c r="N176" s="177">
        <v>974</v>
      </c>
      <c r="O176" s="177">
        <v>3011</v>
      </c>
      <c r="P176" s="178">
        <v>971</v>
      </c>
    </row>
    <row r="177" spans="1:16" x14ac:dyDescent="0.3">
      <c r="A177" s="175" t="s">
        <v>1014</v>
      </c>
      <c r="B177" s="176" t="s">
        <v>108</v>
      </c>
      <c r="C177" s="176" t="s">
        <v>1369</v>
      </c>
      <c r="D177" s="175" t="s">
        <v>174</v>
      </c>
      <c r="E177" s="172">
        <v>4847</v>
      </c>
      <c r="F177" s="177">
        <v>1126</v>
      </c>
      <c r="G177" s="177">
        <v>1822</v>
      </c>
      <c r="H177" s="178">
        <v>1899</v>
      </c>
      <c r="I177" s="172">
        <v>4600</v>
      </c>
      <c r="J177" s="177">
        <v>988</v>
      </c>
      <c r="K177" s="177">
        <v>1718</v>
      </c>
      <c r="L177" s="178">
        <v>1894</v>
      </c>
      <c r="M177" s="172">
        <v>5023</v>
      </c>
      <c r="N177" s="177">
        <v>1194</v>
      </c>
      <c r="O177" s="177">
        <v>1768</v>
      </c>
      <c r="P177" s="178">
        <v>2061</v>
      </c>
    </row>
    <row r="178" spans="1:16" x14ac:dyDescent="0.3">
      <c r="A178" s="175" t="s">
        <v>429</v>
      </c>
      <c r="B178" s="176" t="s">
        <v>475</v>
      </c>
      <c r="C178" s="176" t="s">
        <v>1370</v>
      </c>
      <c r="D178" s="176" t="s">
        <v>498</v>
      </c>
      <c r="E178" s="172">
        <v>4830</v>
      </c>
      <c r="F178" s="177">
        <v>544</v>
      </c>
      <c r="G178" s="177">
        <v>2879</v>
      </c>
      <c r="H178" s="178">
        <v>1407</v>
      </c>
      <c r="I178" s="172">
        <v>4873</v>
      </c>
      <c r="J178" s="177">
        <v>565</v>
      </c>
      <c r="K178" s="177">
        <v>2955</v>
      </c>
      <c r="L178" s="178">
        <v>1353</v>
      </c>
      <c r="M178" s="172">
        <v>4931</v>
      </c>
      <c r="N178" s="177">
        <v>553</v>
      </c>
      <c r="O178" s="177">
        <v>2927</v>
      </c>
      <c r="P178" s="178">
        <v>1451</v>
      </c>
    </row>
    <row r="179" spans="1:16" x14ac:dyDescent="0.3">
      <c r="A179" s="175" t="s">
        <v>474</v>
      </c>
      <c r="B179" s="176" t="s">
        <v>135</v>
      </c>
      <c r="C179" s="176" t="s">
        <v>1371</v>
      </c>
      <c r="D179" s="175" t="s">
        <v>448</v>
      </c>
      <c r="E179" s="172">
        <v>4785</v>
      </c>
      <c r="F179" s="177">
        <v>519</v>
      </c>
      <c r="G179" s="177">
        <v>2568</v>
      </c>
      <c r="H179" s="178">
        <v>1698</v>
      </c>
      <c r="I179" s="172">
        <v>4758</v>
      </c>
      <c r="J179" s="177">
        <v>511</v>
      </c>
      <c r="K179" s="177">
        <v>2587</v>
      </c>
      <c r="L179" s="178">
        <v>1660</v>
      </c>
      <c r="M179" s="172">
        <v>4921</v>
      </c>
      <c r="N179" s="177">
        <v>520</v>
      </c>
      <c r="O179" s="177">
        <v>2639</v>
      </c>
      <c r="P179" s="178">
        <v>1762</v>
      </c>
    </row>
    <row r="180" spans="1:16" x14ac:dyDescent="0.3">
      <c r="A180" s="175" t="s">
        <v>680</v>
      </c>
      <c r="B180" s="176" t="s">
        <v>1086</v>
      </c>
      <c r="C180" s="176" t="s">
        <v>1372</v>
      </c>
      <c r="D180" s="175" t="s">
        <v>174</v>
      </c>
      <c r="E180" s="172">
        <v>4714</v>
      </c>
      <c r="F180" s="177">
        <v>856</v>
      </c>
      <c r="G180" s="177">
        <v>2541</v>
      </c>
      <c r="H180" s="178">
        <v>1317</v>
      </c>
      <c r="I180" s="172">
        <v>4686</v>
      </c>
      <c r="J180" s="177">
        <v>774</v>
      </c>
      <c r="K180" s="177">
        <v>2651</v>
      </c>
      <c r="L180" s="178">
        <v>1261</v>
      </c>
      <c r="M180" s="172">
        <v>5165</v>
      </c>
      <c r="N180" s="177">
        <v>928</v>
      </c>
      <c r="O180" s="177">
        <v>2617</v>
      </c>
      <c r="P180" s="178">
        <v>1620</v>
      </c>
    </row>
    <row r="181" spans="1:16" x14ac:dyDescent="0.3">
      <c r="A181" s="175" t="s">
        <v>1149</v>
      </c>
      <c r="B181" s="176" t="s">
        <v>1039</v>
      </c>
      <c r="C181" s="176" t="s">
        <v>1373</v>
      </c>
      <c r="D181" s="175" t="s">
        <v>1066</v>
      </c>
      <c r="E181" s="172">
        <v>4828</v>
      </c>
      <c r="F181" s="177">
        <v>722</v>
      </c>
      <c r="G181" s="177">
        <v>2503</v>
      </c>
      <c r="H181" s="178">
        <v>1603</v>
      </c>
      <c r="I181" s="172">
        <v>4868</v>
      </c>
      <c r="J181" s="177">
        <v>702</v>
      </c>
      <c r="K181" s="177">
        <v>2632</v>
      </c>
      <c r="L181" s="178">
        <v>1534</v>
      </c>
      <c r="M181" s="172">
        <v>4789</v>
      </c>
      <c r="N181" s="177">
        <v>700</v>
      </c>
      <c r="O181" s="177">
        <v>2545</v>
      </c>
      <c r="P181" s="178">
        <v>1544</v>
      </c>
    </row>
    <row r="182" spans="1:16" x14ac:dyDescent="0.3">
      <c r="A182" s="175" t="s">
        <v>1038</v>
      </c>
      <c r="B182" s="176" t="s">
        <v>569</v>
      </c>
      <c r="C182" s="176" t="s">
        <v>1374</v>
      </c>
      <c r="D182" s="175" t="s">
        <v>605</v>
      </c>
      <c r="E182" s="172">
        <v>4816</v>
      </c>
      <c r="F182" s="177">
        <v>1578</v>
      </c>
      <c r="G182" s="177">
        <v>1926</v>
      </c>
      <c r="H182" s="178">
        <v>1312</v>
      </c>
      <c r="I182" s="172">
        <v>4688</v>
      </c>
      <c r="J182" s="177">
        <v>1385</v>
      </c>
      <c r="K182" s="177">
        <v>2025</v>
      </c>
      <c r="L182" s="178">
        <v>1278</v>
      </c>
      <c r="M182" s="172">
        <v>4855</v>
      </c>
      <c r="N182" s="177">
        <v>1366</v>
      </c>
      <c r="O182" s="177">
        <v>2131</v>
      </c>
      <c r="P182" s="178">
        <v>1358</v>
      </c>
    </row>
    <row r="183" spans="1:16" x14ac:dyDescent="0.3">
      <c r="A183" s="175" t="s">
        <v>1085</v>
      </c>
      <c r="B183" s="176" t="s">
        <v>793</v>
      </c>
      <c r="C183" s="176" t="s">
        <v>1375</v>
      </c>
      <c r="D183" s="175" t="s">
        <v>800</v>
      </c>
      <c r="E183" s="172">
        <v>4553</v>
      </c>
      <c r="F183" s="177">
        <v>621</v>
      </c>
      <c r="G183" s="177">
        <v>2694</v>
      </c>
      <c r="H183" s="178">
        <v>1238</v>
      </c>
      <c r="I183" s="172">
        <v>4698</v>
      </c>
      <c r="J183" s="177">
        <v>642</v>
      </c>
      <c r="K183" s="177">
        <v>2798</v>
      </c>
      <c r="L183" s="178">
        <v>1258</v>
      </c>
      <c r="M183" s="172">
        <v>4798</v>
      </c>
      <c r="N183" s="177">
        <v>675</v>
      </c>
      <c r="O183" s="177">
        <v>2778</v>
      </c>
      <c r="P183" s="178">
        <v>1345</v>
      </c>
    </row>
    <row r="184" spans="1:16" x14ac:dyDescent="0.3">
      <c r="A184" s="175" t="s">
        <v>711</v>
      </c>
      <c r="B184" s="176" t="s">
        <v>569</v>
      </c>
      <c r="C184" s="176" t="s">
        <v>1376</v>
      </c>
      <c r="D184" s="175" t="s">
        <v>625</v>
      </c>
      <c r="E184" s="172">
        <v>4536</v>
      </c>
      <c r="F184" s="177">
        <v>841</v>
      </c>
      <c r="G184" s="177">
        <v>2838</v>
      </c>
      <c r="H184" s="178">
        <v>857</v>
      </c>
      <c r="I184" s="172">
        <v>4555</v>
      </c>
      <c r="J184" s="177">
        <v>854</v>
      </c>
      <c r="K184" s="177">
        <v>2827</v>
      </c>
      <c r="L184" s="178">
        <v>874</v>
      </c>
      <c r="M184" s="172">
        <v>4705</v>
      </c>
      <c r="N184" s="177">
        <v>997</v>
      </c>
      <c r="O184" s="177">
        <v>2827</v>
      </c>
      <c r="P184" s="178">
        <v>881</v>
      </c>
    </row>
    <row r="185" spans="1:16" x14ac:dyDescent="0.3">
      <c r="A185" s="175" t="s">
        <v>107</v>
      </c>
      <c r="B185" s="176" t="s">
        <v>569</v>
      </c>
      <c r="C185" s="176" t="s">
        <v>1377</v>
      </c>
      <c r="D185" s="175" t="s">
        <v>589</v>
      </c>
      <c r="E185" s="172">
        <v>4486</v>
      </c>
      <c r="F185" s="177">
        <v>677</v>
      </c>
      <c r="G185" s="177">
        <v>2920</v>
      </c>
      <c r="H185" s="178">
        <v>889</v>
      </c>
      <c r="I185" s="172">
        <v>4683</v>
      </c>
      <c r="J185" s="177">
        <v>872</v>
      </c>
      <c r="K185" s="177">
        <v>2939</v>
      </c>
      <c r="L185" s="178">
        <v>872</v>
      </c>
      <c r="M185" s="172">
        <v>4758</v>
      </c>
      <c r="N185" s="177">
        <v>990</v>
      </c>
      <c r="O185" s="177">
        <v>2820</v>
      </c>
      <c r="P185" s="178">
        <v>948</v>
      </c>
    </row>
    <row r="186" spans="1:16" x14ac:dyDescent="0.3">
      <c r="A186" s="175" t="s">
        <v>792</v>
      </c>
      <c r="B186" s="176" t="s">
        <v>1150</v>
      </c>
      <c r="C186" s="176" t="s">
        <v>1378</v>
      </c>
      <c r="D186" s="175" t="s">
        <v>1152</v>
      </c>
      <c r="E186" s="172">
        <v>4581</v>
      </c>
      <c r="F186" s="177">
        <v>930</v>
      </c>
      <c r="G186" s="177">
        <v>2261</v>
      </c>
      <c r="H186" s="178">
        <v>1390</v>
      </c>
      <c r="I186" s="172">
        <v>4553</v>
      </c>
      <c r="J186" s="177">
        <v>875</v>
      </c>
      <c r="K186" s="177">
        <v>2295</v>
      </c>
      <c r="L186" s="178">
        <v>1383</v>
      </c>
      <c r="M186" s="172">
        <v>4668</v>
      </c>
      <c r="N186" s="177">
        <v>938</v>
      </c>
      <c r="O186" s="177">
        <v>2299</v>
      </c>
      <c r="P186" s="178">
        <v>1431</v>
      </c>
    </row>
    <row r="187" spans="1:16" x14ac:dyDescent="0.3">
      <c r="A187" s="175" t="s">
        <v>938</v>
      </c>
      <c r="B187" s="176" t="s">
        <v>1039</v>
      </c>
      <c r="C187" s="176" t="s">
        <v>1379</v>
      </c>
      <c r="D187" s="175" t="s">
        <v>1050</v>
      </c>
      <c r="E187" s="172">
        <v>4511</v>
      </c>
      <c r="F187" s="177">
        <v>1307</v>
      </c>
      <c r="G187" s="177">
        <v>2160</v>
      </c>
      <c r="H187" s="178">
        <v>1044</v>
      </c>
      <c r="I187" s="172">
        <v>4244</v>
      </c>
      <c r="J187" s="177">
        <v>1031</v>
      </c>
      <c r="K187" s="177">
        <v>2181</v>
      </c>
      <c r="L187" s="178">
        <v>1032</v>
      </c>
      <c r="M187" s="172">
        <v>4780</v>
      </c>
      <c r="N187" s="177">
        <v>1363</v>
      </c>
      <c r="O187" s="177">
        <v>2199</v>
      </c>
      <c r="P187" s="178">
        <v>1218</v>
      </c>
    </row>
    <row r="188" spans="1:16" x14ac:dyDescent="0.3">
      <c r="A188" s="175" t="s">
        <v>107</v>
      </c>
      <c r="B188" s="176" t="s">
        <v>475</v>
      </c>
      <c r="C188" s="176" t="s">
        <v>1380</v>
      </c>
      <c r="D188" s="175" t="s">
        <v>493</v>
      </c>
      <c r="E188" s="172">
        <v>4505</v>
      </c>
      <c r="F188" s="177">
        <v>329</v>
      </c>
      <c r="G188" s="177">
        <v>3672</v>
      </c>
      <c r="H188" s="178">
        <v>504</v>
      </c>
      <c r="I188" s="172">
        <v>4711</v>
      </c>
      <c r="J188" s="177">
        <v>555</v>
      </c>
      <c r="K188" s="177">
        <v>3663</v>
      </c>
      <c r="L188" s="178">
        <v>493</v>
      </c>
      <c r="M188" s="172">
        <v>4621</v>
      </c>
      <c r="N188" s="177">
        <v>556</v>
      </c>
      <c r="O188" s="177">
        <v>3545</v>
      </c>
      <c r="P188" s="178">
        <v>520</v>
      </c>
    </row>
    <row r="189" spans="1:16" x14ac:dyDescent="0.3">
      <c r="A189" s="175" t="s">
        <v>107</v>
      </c>
      <c r="B189" s="176" t="s">
        <v>1039</v>
      </c>
      <c r="C189" s="176" t="s">
        <v>1381</v>
      </c>
      <c r="D189" s="175" t="s">
        <v>1065</v>
      </c>
      <c r="E189" s="172">
        <v>4578</v>
      </c>
      <c r="F189" s="177">
        <v>435</v>
      </c>
      <c r="G189" s="177">
        <v>3398</v>
      </c>
      <c r="H189" s="178">
        <v>745</v>
      </c>
      <c r="I189" s="172">
        <v>4567</v>
      </c>
      <c r="J189" s="177">
        <v>439</v>
      </c>
      <c r="K189" s="177">
        <v>3389</v>
      </c>
      <c r="L189" s="178">
        <v>739</v>
      </c>
      <c r="M189" s="172">
        <v>4608</v>
      </c>
      <c r="N189" s="177">
        <v>431</v>
      </c>
      <c r="O189" s="177">
        <v>3382</v>
      </c>
      <c r="P189" s="178">
        <v>795</v>
      </c>
    </row>
    <row r="190" spans="1:16" x14ac:dyDescent="0.3">
      <c r="A190" s="175" t="s">
        <v>107</v>
      </c>
      <c r="B190" s="176" t="s">
        <v>309</v>
      </c>
      <c r="C190" s="176" t="s">
        <v>1382</v>
      </c>
      <c r="D190" s="175" t="s">
        <v>356</v>
      </c>
      <c r="E190" s="172">
        <v>4244</v>
      </c>
      <c r="F190" s="177">
        <v>1246</v>
      </c>
      <c r="G190" s="177">
        <v>1796</v>
      </c>
      <c r="H190" s="178">
        <v>1202</v>
      </c>
      <c r="I190" s="172">
        <v>4407</v>
      </c>
      <c r="J190" s="177">
        <v>1187</v>
      </c>
      <c r="K190" s="177">
        <v>1928</v>
      </c>
      <c r="L190" s="178">
        <v>1292</v>
      </c>
      <c r="M190" s="172">
        <v>4607</v>
      </c>
      <c r="N190" s="177">
        <v>1341</v>
      </c>
      <c r="O190" s="177">
        <v>1907</v>
      </c>
      <c r="P190" s="178">
        <v>1359</v>
      </c>
    </row>
    <row r="191" spans="1:16" x14ac:dyDescent="0.3">
      <c r="A191" s="175" t="s">
        <v>568</v>
      </c>
      <c r="B191" s="176" t="s">
        <v>309</v>
      </c>
      <c r="C191" s="176" t="s">
        <v>1383</v>
      </c>
      <c r="D191" s="175" t="s">
        <v>309</v>
      </c>
      <c r="E191" s="172">
        <v>3922</v>
      </c>
      <c r="F191" s="177">
        <v>802</v>
      </c>
      <c r="G191" s="177">
        <v>2177</v>
      </c>
      <c r="H191" s="178">
        <v>943</v>
      </c>
      <c r="I191" s="172">
        <v>3881</v>
      </c>
      <c r="J191" s="177">
        <v>545</v>
      </c>
      <c r="K191" s="177">
        <v>2279</v>
      </c>
      <c r="L191" s="178">
        <v>1057</v>
      </c>
      <c r="M191" s="172">
        <v>4445</v>
      </c>
      <c r="N191" s="177">
        <v>1120</v>
      </c>
      <c r="O191" s="177">
        <v>2316</v>
      </c>
      <c r="P191" s="178">
        <v>1009</v>
      </c>
    </row>
    <row r="192" spans="1:16" x14ac:dyDescent="0.3">
      <c r="A192" s="175" t="s">
        <v>568</v>
      </c>
      <c r="B192" s="176" t="s">
        <v>513</v>
      </c>
      <c r="C192" s="176" t="s">
        <v>1384</v>
      </c>
      <c r="D192" s="175" t="s">
        <v>537</v>
      </c>
      <c r="E192" s="172">
        <v>3828</v>
      </c>
      <c r="F192" s="177">
        <v>262</v>
      </c>
      <c r="G192" s="177">
        <v>3408</v>
      </c>
      <c r="H192" s="178">
        <v>158</v>
      </c>
      <c r="I192" s="172">
        <v>4307</v>
      </c>
      <c r="J192" s="177">
        <v>261</v>
      </c>
      <c r="K192" s="177">
        <v>3876</v>
      </c>
      <c r="L192" s="178">
        <v>170</v>
      </c>
      <c r="M192" s="172">
        <v>4512</v>
      </c>
      <c r="N192" s="177">
        <v>260</v>
      </c>
      <c r="O192" s="177">
        <v>4048</v>
      </c>
      <c r="P192" s="178">
        <v>204</v>
      </c>
    </row>
    <row r="193" spans="1:16" x14ac:dyDescent="0.3">
      <c r="A193" s="175" t="s">
        <v>260</v>
      </c>
      <c r="B193" s="176" t="s">
        <v>108</v>
      </c>
      <c r="C193" s="176" t="s">
        <v>1385</v>
      </c>
      <c r="D193" s="175" t="s">
        <v>169</v>
      </c>
      <c r="E193" s="172">
        <v>4448</v>
      </c>
      <c r="F193" s="177">
        <v>707</v>
      </c>
      <c r="G193" s="177">
        <v>2642</v>
      </c>
      <c r="H193" s="178">
        <v>1099</v>
      </c>
      <c r="I193" s="172">
        <v>4488</v>
      </c>
      <c r="J193" s="177">
        <v>714</v>
      </c>
      <c r="K193" s="177">
        <v>2665</v>
      </c>
      <c r="L193" s="178">
        <v>1109</v>
      </c>
      <c r="M193" s="172">
        <v>4515</v>
      </c>
      <c r="N193" s="177">
        <v>721</v>
      </c>
      <c r="O193" s="177">
        <v>2625</v>
      </c>
      <c r="P193" s="178">
        <v>1169</v>
      </c>
    </row>
    <row r="194" spans="1:16" x14ac:dyDescent="0.3">
      <c r="A194" s="175" t="s">
        <v>938</v>
      </c>
      <c r="B194" s="176" t="s">
        <v>914</v>
      </c>
      <c r="C194" s="176" t="s">
        <v>1386</v>
      </c>
      <c r="D194" s="175" t="s">
        <v>916</v>
      </c>
      <c r="E194" s="172">
        <v>4246</v>
      </c>
      <c r="F194" s="177">
        <v>795</v>
      </c>
      <c r="G194" s="177">
        <v>2260</v>
      </c>
      <c r="H194" s="178">
        <v>1191</v>
      </c>
      <c r="I194" s="172">
        <v>4602</v>
      </c>
      <c r="J194" s="177">
        <v>978</v>
      </c>
      <c r="K194" s="177">
        <v>2453</v>
      </c>
      <c r="L194" s="178">
        <v>1171</v>
      </c>
      <c r="M194" s="172">
        <v>4519</v>
      </c>
      <c r="N194" s="177">
        <v>828</v>
      </c>
      <c r="O194" s="177">
        <v>2438</v>
      </c>
      <c r="P194" s="178">
        <v>1253</v>
      </c>
    </row>
    <row r="195" spans="1:16" x14ac:dyDescent="0.3">
      <c r="A195" s="175" t="s">
        <v>1162</v>
      </c>
      <c r="B195" s="176" t="s">
        <v>712</v>
      </c>
      <c r="C195" s="176" t="s">
        <v>1387</v>
      </c>
      <c r="D195" s="175" t="s">
        <v>729</v>
      </c>
      <c r="E195" s="172">
        <v>4199</v>
      </c>
      <c r="F195" s="177">
        <v>1635</v>
      </c>
      <c r="G195" s="177">
        <v>1494</v>
      </c>
      <c r="H195" s="178">
        <v>1070</v>
      </c>
      <c r="I195" s="172">
        <v>4174</v>
      </c>
      <c r="J195" s="177">
        <v>1606</v>
      </c>
      <c r="K195" s="177">
        <v>1521</v>
      </c>
      <c r="L195" s="178">
        <v>1047</v>
      </c>
      <c r="M195" s="172">
        <v>4523</v>
      </c>
      <c r="N195" s="177">
        <v>1683</v>
      </c>
      <c r="O195" s="177">
        <v>1658</v>
      </c>
      <c r="P195" s="178">
        <v>1182</v>
      </c>
    </row>
    <row r="196" spans="1:16" x14ac:dyDescent="0.3">
      <c r="A196" s="175" t="s">
        <v>819</v>
      </c>
      <c r="B196" s="176" t="s">
        <v>1131</v>
      </c>
      <c r="C196" s="176" t="s">
        <v>1388</v>
      </c>
      <c r="D196" s="175" t="s">
        <v>1137</v>
      </c>
      <c r="E196" s="172">
        <v>4231</v>
      </c>
      <c r="F196" s="177">
        <v>266</v>
      </c>
      <c r="G196" s="177">
        <v>2704</v>
      </c>
      <c r="H196" s="178">
        <v>1261</v>
      </c>
      <c r="I196" s="172">
        <v>4291</v>
      </c>
      <c r="J196" s="177">
        <v>288</v>
      </c>
      <c r="K196" s="177">
        <v>2770</v>
      </c>
      <c r="L196" s="178">
        <v>1233</v>
      </c>
      <c r="M196" s="172">
        <v>4332</v>
      </c>
      <c r="N196" s="177">
        <v>291</v>
      </c>
      <c r="O196" s="177">
        <v>2785</v>
      </c>
      <c r="P196" s="178">
        <v>1256</v>
      </c>
    </row>
    <row r="197" spans="1:16" x14ac:dyDescent="0.3">
      <c r="A197" s="175" t="s">
        <v>792</v>
      </c>
      <c r="B197" s="176" t="s">
        <v>569</v>
      </c>
      <c r="C197" s="176" t="s">
        <v>1389</v>
      </c>
      <c r="D197" s="175" t="s">
        <v>657</v>
      </c>
      <c r="E197" s="172">
        <v>3942</v>
      </c>
      <c r="F197" s="177">
        <v>1498</v>
      </c>
      <c r="G197" s="177">
        <v>1353</v>
      </c>
      <c r="H197" s="178">
        <v>1091</v>
      </c>
      <c r="I197" s="172">
        <v>4027</v>
      </c>
      <c r="J197" s="177">
        <v>1355</v>
      </c>
      <c r="K197" s="177">
        <v>1360</v>
      </c>
      <c r="L197" s="178">
        <v>1312</v>
      </c>
      <c r="M197" s="172">
        <v>4267</v>
      </c>
      <c r="N197" s="177">
        <v>1459</v>
      </c>
      <c r="O197" s="177">
        <v>1434</v>
      </c>
      <c r="P197" s="178">
        <v>1374</v>
      </c>
    </row>
    <row r="198" spans="1:16" x14ac:dyDescent="0.3">
      <c r="A198" s="175" t="s">
        <v>792</v>
      </c>
      <c r="B198" s="176" t="s">
        <v>712</v>
      </c>
      <c r="C198" s="176" t="s">
        <v>1390</v>
      </c>
      <c r="D198" s="175" t="s">
        <v>733</v>
      </c>
      <c r="E198" s="172">
        <v>3965</v>
      </c>
      <c r="F198" s="177">
        <v>782</v>
      </c>
      <c r="G198" s="177">
        <v>2187</v>
      </c>
      <c r="H198" s="178">
        <v>996</v>
      </c>
      <c r="I198" s="172">
        <v>4120</v>
      </c>
      <c r="J198" s="177">
        <v>738</v>
      </c>
      <c r="K198" s="177">
        <v>2456</v>
      </c>
      <c r="L198" s="178">
        <v>926</v>
      </c>
      <c r="M198" s="172">
        <v>4337</v>
      </c>
      <c r="N198" s="177">
        <v>786</v>
      </c>
      <c r="O198" s="177">
        <v>2490</v>
      </c>
      <c r="P198" s="178">
        <v>1061</v>
      </c>
    </row>
    <row r="199" spans="1:16" x14ac:dyDescent="0.3">
      <c r="A199" s="175" t="s">
        <v>234</v>
      </c>
      <c r="B199" s="176" t="s">
        <v>135</v>
      </c>
      <c r="C199" s="176" t="s">
        <v>1391</v>
      </c>
      <c r="D199" s="175" t="s">
        <v>440</v>
      </c>
      <c r="E199" s="172">
        <v>4214</v>
      </c>
      <c r="F199" s="177">
        <v>464</v>
      </c>
      <c r="G199" s="177">
        <v>3021</v>
      </c>
      <c r="H199" s="178">
        <v>729</v>
      </c>
      <c r="I199" s="172">
        <v>4157</v>
      </c>
      <c r="J199" s="177">
        <v>407</v>
      </c>
      <c r="K199" s="177">
        <v>3041</v>
      </c>
      <c r="L199" s="178">
        <v>709</v>
      </c>
      <c r="M199" s="172">
        <v>4234</v>
      </c>
      <c r="N199" s="177">
        <v>434</v>
      </c>
      <c r="O199" s="177">
        <v>3043</v>
      </c>
      <c r="P199" s="178">
        <v>757</v>
      </c>
    </row>
    <row r="200" spans="1:16" x14ac:dyDescent="0.3">
      <c r="A200" s="175" t="s">
        <v>260</v>
      </c>
      <c r="B200" s="176" t="s">
        <v>513</v>
      </c>
      <c r="C200" s="176" t="s">
        <v>1392</v>
      </c>
      <c r="D200" s="175" t="s">
        <v>535</v>
      </c>
      <c r="E200" s="172">
        <v>4104</v>
      </c>
      <c r="F200" s="177">
        <v>1007</v>
      </c>
      <c r="G200" s="177">
        <v>2102</v>
      </c>
      <c r="H200" s="178">
        <v>995</v>
      </c>
      <c r="I200" s="172">
        <v>4032</v>
      </c>
      <c r="J200" s="177">
        <v>978</v>
      </c>
      <c r="K200" s="177">
        <v>2098</v>
      </c>
      <c r="L200" s="178">
        <v>956</v>
      </c>
      <c r="M200" s="172">
        <v>4198</v>
      </c>
      <c r="N200" s="177">
        <v>1032</v>
      </c>
      <c r="O200" s="177">
        <v>2167</v>
      </c>
      <c r="P200" s="178">
        <v>999</v>
      </c>
    </row>
    <row r="201" spans="1:16" x14ac:dyDescent="0.3">
      <c r="A201" s="175" t="s">
        <v>680</v>
      </c>
      <c r="B201" s="176" t="s">
        <v>1086</v>
      </c>
      <c r="C201" s="176" t="s">
        <v>1393</v>
      </c>
      <c r="D201" s="175" t="s">
        <v>1109</v>
      </c>
      <c r="E201" s="172">
        <v>4122</v>
      </c>
      <c r="F201" s="177">
        <v>1160</v>
      </c>
      <c r="G201" s="177">
        <v>1721</v>
      </c>
      <c r="H201" s="178">
        <v>1241</v>
      </c>
      <c r="I201" s="172">
        <v>4034</v>
      </c>
      <c r="J201" s="177">
        <v>1109</v>
      </c>
      <c r="K201" s="177">
        <v>1691</v>
      </c>
      <c r="L201" s="178">
        <v>1234</v>
      </c>
      <c r="M201" s="172">
        <v>4168</v>
      </c>
      <c r="N201" s="177">
        <v>1139</v>
      </c>
      <c r="O201" s="177">
        <v>1703</v>
      </c>
      <c r="P201" s="178">
        <v>1326</v>
      </c>
    </row>
    <row r="202" spans="1:16" x14ac:dyDescent="0.3">
      <c r="A202" s="175" t="s">
        <v>938</v>
      </c>
      <c r="B202" s="176" t="s">
        <v>272</v>
      </c>
      <c r="C202" s="176" t="s">
        <v>1394</v>
      </c>
      <c r="D202" s="175" t="s">
        <v>546</v>
      </c>
      <c r="E202" s="172">
        <v>4209</v>
      </c>
      <c r="F202" s="177">
        <v>744</v>
      </c>
      <c r="G202" s="177">
        <v>2236</v>
      </c>
      <c r="H202" s="178">
        <v>1229</v>
      </c>
      <c r="I202" s="172">
        <v>4245</v>
      </c>
      <c r="J202" s="177">
        <v>723</v>
      </c>
      <c r="K202" s="177">
        <v>2348</v>
      </c>
      <c r="L202" s="178">
        <v>1174</v>
      </c>
      <c r="M202" s="172">
        <v>4088</v>
      </c>
      <c r="N202" s="177">
        <v>721</v>
      </c>
      <c r="O202" s="177">
        <v>2108</v>
      </c>
      <c r="P202" s="178">
        <v>1259</v>
      </c>
    </row>
    <row r="203" spans="1:16" x14ac:dyDescent="0.3">
      <c r="A203" s="175" t="s">
        <v>747</v>
      </c>
      <c r="B203" s="176" t="s">
        <v>513</v>
      </c>
      <c r="C203" s="176" t="s">
        <v>1395</v>
      </c>
      <c r="D203" s="175" t="s">
        <v>519</v>
      </c>
      <c r="E203" s="172">
        <v>6865</v>
      </c>
      <c r="F203" s="177">
        <v>3769</v>
      </c>
      <c r="G203" s="177">
        <v>2202</v>
      </c>
      <c r="H203" s="178">
        <v>894</v>
      </c>
      <c r="I203" s="172">
        <v>6732</v>
      </c>
      <c r="J203" s="177">
        <v>3845</v>
      </c>
      <c r="K203" s="177">
        <v>2056</v>
      </c>
      <c r="L203" s="178">
        <v>831</v>
      </c>
      <c r="M203" s="172">
        <v>4076</v>
      </c>
      <c r="N203" s="177">
        <v>1190</v>
      </c>
      <c r="O203" s="177">
        <v>1963</v>
      </c>
      <c r="P203" s="178">
        <v>923</v>
      </c>
    </row>
    <row r="204" spans="1:16" x14ac:dyDescent="0.3">
      <c r="A204" s="175" t="s">
        <v>568</v>
      </c>
      <c r="B204" s="176" t="s">
        <v>939</v>
      </c>
      <c r="C204" s="176" t="s">
        <v>1396</v>
      </c>
      <c r="D204" s="175" t="s">
        <v>954</v>
      </c>
      <c r="E204" s="172">
        <v>3948</v>
      </c>
      <c r="F204" s="177">
        <v>1008</v>
      </c>
      <c r="G204" s="177">
        <v>1950</v>
      </c>
      <c r="H204" s="178">
        <v>990</v>
      </c>
      <c r="I204" s="172">
        <v>4000</v>
      </c>
      <c r="J204" s="177">
        <v>981</v>
      </c>
      <c r="K204" s="177">
        <v>2078</v>
      </c>
      <c r="L204" s="178">
        <v>941</v>
      </c>
      <c r="M204" s="172">
        <v>4122</v>
      </c>
      <c r="N204" s="177">
        <v>1023</v>
      </c>
      <c r="O204" s="177">
        <v>2013</v>
      </c>
      <c r="P204" s="178">
        <v>1086</v>
      </c>
    </row>
    <row r="205" spans="1:16" x14ac:dyDescent="0.3">
      <c r="A205" s="175" t="s">
        <v>792</v>
      </c>
      <c r="B205" s="176" t="s">
        <v>513</v>
      </c>
      <c r="C205" s="176" t="s">
        <v>1397</v>
      </c>
      <c r="D205" s="175" t="s">
        <v>516</v>
      </c>
      <c r="E205" s="172">
        <v>3806</v>
      </c>
      <c r="F205" s="177">
        <v>1986</v>
      </c>
      <c r="G205" s="177">
        <v>717</v>
      </c>
      <c r="H205" s="178">
        <v>1103</v>
      </c>
      <c r="I205" s="172">
        <v>2619</v>
      </c>
      <c r="J205" s="177">
        <v>537</v>
      </c>
      <c r="K205" s="177">
        <v>747</v>
      </c>
      <c r="L205" s="178">
        <v>1335</v>
      </c>
      <c r="M205" s="172">
        <v>3863</v>
      </c>
      <c r="N205" s="177">
        <v>1928</v>
      </c>
      <c r="O205" s="177">
        <v>703</v>
      </c>
      <c r="P205" s="178">
        <v>1232</v>
      </c>
    </row>
    <row r="206" spans="1:16" x14ac:dyDescent="0.3">
      <c r="A206" s="175" t="s">
        <v>924</v>
      </c>
      <c r="B206" s="176" t="s">
        <v>939</v>
      </c>
      <c r="C206" s="176" t="s">
        <v>1398</v>
      </c>
      <c r="D206" s="175" t="s">
        <v>978</v>
      </c>
      <c r="E206" s="172">
        <v>3922</v>
      </c>
      <c r="F206" s="177">
        <v>783</v>
      </c>
      <c r="G206" s="177">
        <v>2290</v>
      </c>
      <c r="H206" s="178">
        <v>849</v>
      </c>
      <c r="I206" s="172">
        <v>3941</v>
      </c>
      <c r="J206" s="177">
        <v>785</v>
      </c>
      <c r="K206" s="177">
        <v>2338</v>
      </c>
      <c r="L206" s="178">
        <v>818</v>
      </c>
      <c r="M206" s="172">
        <v>3974</v>
      </c>
      <c r="N206" s="177">
        <v>792</v>
      </c>
      <c r="O206" s="177">
        <v>2327</v>
      </c>
      <c r="P206" s="178">
        <v>855</v>
      </c>
    </row>
    <row r="207" spans="1:16" x14ac:dyDescent="0.3">
      <c r="A207" s="175" t="s">
        <v>308</v>
      </c>
      <c r="B207" s="176" t="s">
        <v>748</v>
      </c>
      <c r="C207" s="176" t="s">
        <v>1399</v>
      </c>
      <c r="D207" s="175" t="s">
        <v>759</v>
      </c>
      <c r="E207" s="172">
        <v>4158</v>
      </c>
      <c r="F207" s="177">
        <v>1417</v>
      </c>
      <c r="G207" s="177">
        <v>2333</v>
      </c>
      <c r="H207" s="178">
        <v>408</v>
      </c>
      <c r="I207" s="172">
        <v>4021</v>
      </c>
      <c r="J207" s="177">
        <v>1403</v>
      </c>
      <c r="K207" s="177">
        <v>2215</v>
      </c>
      <c r="L207" s="178">
        <v>403</v>
      </c>
      <c r="M207" s="172">
        <v>3924</v>
      </c>
      <c r="N207" s="177">
        <v>1388</v>
      </c>
      <c r="O207" s="177">
        <v>2095</v>
      </c>
      <c r="P207" s="178">
        <v>441</v>
      </c>
    </row>
    <row r="208" spans="1:16" x14ac:dyDescent="0.3">
      <c r="A208" s="175" t="s">
        <v>938</v>
      </c>
      <c r="B208" s="176" t="s">
        <v>506</v>
      </c>
      <c r="C208" s="176" t="s">
        <v>1400</v>
      </c>
      <c r="D208" s="175" t="s">
        <v>1018</v>
      </c>
      <c r="E208" s="172">
        <v>3917</v>
      </c>
      <c r="F208" s="177">
        <v>455</v>
      </c>
      <c r="G208" s="177">
        <v>2723</v>
      </c>
      <c r="H208" s="178">
        <v>739</v>
      </c>
      <c r="I208" s="172">
        <v>3935</v>
      </c>
      <c r="J208" s="177">
        <v>452</v>
      </c>
      <c r="K208" s="177">
        <v>2780</v>
      </c>
      <c r="L208" s="178">
        <v>703</v>
      </c>
      <c r="M208" s="172">
        <v>3923</v>
      </c>
      <c r="N208" s="177">
        <v>412</v>
      </c>
      <c r="O208" s="177">
        <v>2769</v>
      </c>
      <c r="P208" s="178">
        <v>742</v>
      </c>
    </row>
    <row r="209" spans="1:16" x14ac:dyDescent="0.3">
      <c r="A209" s="175" t="s">
        <v>539</v>
      </c>
      <c r="B209" s="176" t="s">
        <v>1086</v>
      </c>
      <c r="C209" s="176" t="s">
        <v>1401</v>
      </c>
      <c r="D209" s="175" t="s">
        <v>1094</v>
      </c>
      <c r="E209" s="172">
        <v>3547</v>
      </c>
      <c r="F209" s="177">
        <v>851</v>
      </c>
      <c r="G209" s="177">
        <v>2339</v>
      </c>
      <c r="H209" s="178">
        <v>357</v>
      </c>
      <c r="I209" s="172">
        <v>3561</v>
      </c>
      <c r="J209" s="177">
        <v>722</v>
      </c>
      <c r="K209" s="177">
        <v>2459</v>
      </c>
      <c r="L209" s="178">
        <v>380</v>
      </c>
      <c r="M209" s="172">
        <v>3881</v>
      </c>
      <c r="N209" s="177">
        <v>910</v>
      </c>
      <c r="O209" s="177">
        <v>2558</v>
      </c>
      <c r="P209" s="178">
        <v>413</v>
      </c>
    </row>
    <row r="210" spans="1:16" x14ac:dyDescent="0.3">
      <c r="A210" s="175" t="s">
        <v>308</v>
      </c>
      <c r="B210" s="176" t="s">
        <v>681</v>
      </c>
      <c r="C210" s="176" t="s">
        <v>1402</v>
      </c>
      <c r="D210" s="175" t="s">
        <v>696</v>
      </c>
      <c r="E210" s="172">
        <v>3699</v>
      </c>
      <c r="F210" s="177">
        <v>1007</v>
      </c>
      <c r="G210" s="177">
        <v>2273</v>
      </c>
      <c r="H210" s="178">
        <v>419</v>
      </c>
      <c r="I210" s="172">
        <v>3492</v>
      </c>
      <c r="J210" s="177">
        <v>744</v>
      </c>
      <c r="K210" s="177">
        <v>2342</v>
      </c>
      <c r="L210" s="178">
        <v>406</v>
      </c>
      <c r="M210" s="172">
        <v>3851</v>
      </c>
      <c r="N210" s="177">
        <v>1031</v>
      </c>
      <c r="O210" s="177">
        <v>2395</v>
      </c>
      <c r="P210" s="178">
        <v>425</v>
      </c>
    </row>
    <row r="211" spans="1:16" x14ac:dyDescent="0.3">
      <c r="A211" s="175" t="s">
        <v>568</v>
      </c>
      <c r="B211" s="176" t="s">
        <v>569</v>
      </c>
      <c r="C211" s="176" t="s">
        <v>1403</v>
      </c>
      <c r="D211" s="175" t="s">
        <v>607</v>
      </c>
      <c r="E211" s="172">
        <v>3658</v>
      </c>
      <c r="F211" s="177">
        <v>737</v>
      </c>
      <c r="G211" s="177">
        <v>1938</v>
      </c>
      <c r="H211" s="178">
        <v>983</v>
      </c>
      <c r="I211" s="172">
        <v>4004</v>
      </c>
      <c r="J211" s="177">
        <v>1221</v>
      </c>
      <c r="K211" s="177">
        <v>1843</v>
      </c>
      <c r="L211" s="178">
        <v>940</v>
      </c>
      <c r="M211" s="172">
        <v>3879</v>
      </c>
      <c r="N211" s="177">
        <v>1258</v>
      </c>
      <c r="O211" s="177">
        <v>1628</v>
      </c>
      <c r="P211" s="178">
        <v>993</v>
      </c>
    </row>
    <row r="212" spans="1:16" x14ac:dyDescent="0.3">
      <c r="A212" s="175" t="s">
        <v>873</v>
      </c>
      <c r="B212" s="176" t="s">
        <v>1086</v>
      </c>
      <c r="C212" s="176" t="s">
        <v>1404</v>
      </c>
      <c r="D212" s="175" t="s">
        <v>1112</v>
      </c>
      <c r="E212" s="172">
        <v>3865</v>
      </c>
      <c r="F212" s="177">
        <v>688</v>
      </c>
      <c r="G212" s="177">
        <v>2759</v>
      </c>
      <c r="H212" s="178">
        <v>418</v>
      </c>
      <c r="I212" s="172">
        <v>3880</v>
      </c>
      <c r="J212" s="177">
        <v>677</v>
      </c>
      <c r="K212" s="177">
        <v>2748</v>
      </c>
      <c r="L212" s="178">
        <v>455</v>
      </c>
      <c r="M212" s="172">
        <v>3838</v>
      </c>
      <c r="N212" s="177">
        <v>698</v>
      </c>
      <c r="O212" s="177">
        <v>2652</v>
      </c>
      <c r="P212" s="178">
        <v>488</v>
      </c>
    </row>
    <row r="213" spans="1:16" x14ac:dyDescent="0.3">
      <c r="A213" s="175" t="s">
        <v>568</v>
      </c>
      <c r="B213" s="176" t="s">
        <v>793</v>
      </c>
      <c r="C213" s="176" t="s">
        <v>1405</v>
      </c>
      <c r="D213" s="175" t="s">
        <v>537</v>
      </c>
      <c r="E213" s="172">
        <v>3815</v>
      </c>
      <c r="F213" s="177">
        <v>653</v>
      </c>
      <c r="G213" s="177">
        <v>1883</v>
      </c>
      <c r="H213" s="178">
        <v>1279</v>
      </c>
      <c r="I213" s="172">
        <v>3178</v>
      </c>
      <c r="J213" s="177">
        <v>278</v>
      </c>
      <c r="K213" s="177">
        <v>1669</v>
      </c>
      <c r="L213" s="178">
        <v>1231</v>
      </c>
      <c r="M213" s="172">
        <v>3787</v>
      </c>
      <c r="N213" s="177">
        <v>678</v>
      </c>
      <c r="O213" s="177">
        <v>1884</v>
      </c>
      <c r="P213" s="178">
        <v>1225</v>
      </c>
    </row>
    <row r="214" spans="1:16" x14ac:dyDescent="0.3">
      <c r="A214" s="175" t="s">
        <v>762</v>
      </c>
      <c r="B214" s="176" t="s">
        <v>1183</v>
      </c>
      <c r="C214" s="176" t="s">
        <v>1406</v>
      </c>
      <c r="D214" s="175" t="s">
        <v>1184</v>
      </c>
      <c r="E214" s="172">
        <v>3586</v>
      </c>
      <c r="F214" s="177">
        <v>978</v>
      </c>
      <c r="G214" s="177">
        <v>1984</v>
      </c>
      <c r="H214" s="178">
        <v>624</v>
      </c>
      <c r="I214" s="172">
        <v>3587</v>
      </c>
      <c r="J214" s="177">
        <v>854</v>
      </c>
      <c r="K214" s="177">
        <v>2066</v>
      </c>
      <c r="L214" s="178">
        <v>667</v>
      </c>
      <c r="M214" s="172">
        <v>3814</v>
      </c>
      <c r="N214" s="177">
        <v>1124</v>
      </c>
      <c r="O214" s="177">
        <v>1993</v>
      </c>
      <c r="P214" s="178">
        <v>697</v>
      </c>
    </row>
    <row r="215" spans="1:16" x14ac:dyDescent="0.3">
      <c r="A215" s="175" t="s">
        <v>512</v>
      </c>
      <c r="B215" s="176" t="s">
        <v>569</v>
      </c>
      <c r="C215" s="176" t="s">
        <v>1407</v>
      </c>
      <c r="D215" s="175" t="s">
        <v>652</v>
      </c>
      <c r="E215" s="172">
        <v>3721</v>
      </c>
      <c r="F215" s="177">
        <v>510</v>
      </c>
      <c r="G215" s="177">
        <v>2051</v>
      </c>
      <c r="H215" s="178">
        <v>1160</v>
      </c>
      <c r="I215" s="172">
        <v>3754</v>
      </c>
      <c r="J215" s="177">
        <v>493</v>
      </c>
      <c r="K215" s="177">
        <v>2148</v>
      </c>
      <c r="L215" s="178">
        <v>1113</v>
      </c>
      <c r="M215" s="172">
        <v>3857</v>
      </c>
      <c r="N215" s="177">
        <v>507</v>
      </c>
      <c r="O215" s="177">
        <v>2162</v>
      </c>
      <c r="P215" s="178">
        <v>1188</v>
      </c>
    </row>
    <row r="216" spans="1:16" x14ac:dyDescent="0.3">
      <c r="A216" s="175" t="s">
        <v>568</v>
      </c>
      <c r="B216" s="176" t="s">
        <v>108</v>
      </c>
      <c r="C216" s="176" t="s">
        <v>1408</v>
      </c>
      <c r="D216" s="175" t="s">
        <v>214</v>
      </c>
      <c r="E216" s="172">
        <v>3561</v>
      </c>
      <c r="F216" s="177">
        <v>650</v>
      </c>
      <c r="G216" s="177">
        <v>2066</v>
      </c>
      <c r="H216" s="178">
        <v>845</v>
      </c>
      <c r="I216" s="172">
        <v>3686</v>
      </c>
      <c r="J216" s="177">
        <v>643</v>
      </c>
      <c r="K216" s="177">
        <v>2210</v>
      </c>
      <c r="L216" s="178">
        <v>833</v>
      </c>
      <c r="M216" s="172">
        <v>3814</v>
      </c>
      <c r="N216" s="177">
        <v>660</v>
      </c>
      <c r="O216" s="177">
        <v>2273</v>
      </c>
      <c r="P216" s="178">
        <v>881</v>
      </c>
    </row>
    <row r="217" spans="1:16" x14ac:dyDescent="0.3">
      <c r="A217" s="175" t="s">
        <v>260</v>
      </c>
      <c r="B217" s="176" t="s">
        <v>914</v>
      </c>
      <c r="C217" s="176" t="s">
        <v>1409</v>
      </c>
      <c r="D217" s="175" t="s">
        <v>920</v>
      </c>
      <c r="E217" s="172">
        <v>3716</v>
      </c>
      <c r="F217" s="177">
        <v>469</v>
      </c>
      <c r="G217" s="177">
        <v>2531</v>
      </c>
      <c r="H217" s="178">
        <v>716</v>
      </c>
      <c r="I217" s="172">
        <v>3652</v>
      </c>
      <c r="J217" s="177">
        <v>425</v>
      </c>
      <c r="K217" s="177">
        <v>2582</v>
      </c>
      <c r="L217" s="178">
        <v>645</v>
      </c>
      <c r="M217" s="172">
        <v>3827</v>
      </c>
      <c r="N217" s="177">
        <v>476</v>
      </c>
      <c r="O217" s="177">
        <v>2606</v>
      </c>
      <c r="P217" s="178">
        <v>745</v>
      </c>
    </row>
    <row r="218" spans="1:16" x14ac:dyDescent="0.3">
      <c r="A218" s="175" t="s">
        <v>308</v>
      </c>
      <c r="B218" s="176" t="s">
        <v>939</v>
      </c>
      <c r="C218" s="176" t="s">
        <v>1410</v>
      </c>
      <c r="D218" s="176" t="s">
        <v>981</v>
      </c>
      <c r="E218" s="172">
        <v>3797</v>
      </c>
      <c r="F218" s="177">
        <v>1296</v>
      </c>
      <c r="G218" s="177">
        <v>1835</v>
      </c>
      <c r="H218" s="178">
        <v>666</v>
      </c>
      <c r="I218" s="172">
        <v>3675</v>
      </c>
      <c r="J218" s="177">
        <v>1295</v>
      </c>
      <c r="K218" s="177">
        <v>1759</v>
      </c>
      <c r="L218" s="178">
        <v>621</v>
      </c>
      <c r="M218" s="172">
        <v>3859</v>
      </c>
      <c r="N218" s="177">
        <v>1315</v>
      </c>
      <c r="O218" s="177">
        <v>1784</v>
      </c>
      <c r="P218" s="178">
        <v>760</v>
      </c>
    </row>
    <row r="219" spans="1:16" x14ac:dyDescent="0.3">
      <c r="A219" s="175" t="s">
        <v>1085</v>
      </c>
      <c r="B219" s="176" t="s">
        <v>763</v>
      </c>
      <c r="C219" s="176" t="s">
        <v>1411</v>
      </c>
      <c r="D219" s="175" t="s">
        <v>780</v>
      </c>
      <c r="E219" s="172">
        <v>3856</v>
      </c>
      <c r="F219" s="177">
        <v>701</v>
      </c>
      <c r="G219" s="177">
        <v>2096</v>
      </c>
      <c r="H219" s="178">
        <v>1059</v>
      </c>
      <c r="I219" s="172">
        <v>3734</v>
      </c>
      <c r="J219" s="177">
        <v>707</v>
      </c>
      <c r="K219" s="177">
        <v>1934</v>
      </c>
      <c r="L219" s="178">
        <v>1093</v>
      </c>
      <c r="M219" s="172">
        <v>3825</v>
      </c>
      <c r="N219" s="177">
        <v>716</v>
      </c>
      <c r="O219" s="177">
        <v>1885</v>
      </c>
      <c r="P219" s="178">
        <v>1224</v>
      </c>
    </row>
    <row r="220" spans="1:16" x14ac:dyDescent="0.3">
      <c r="A220" s="175" t="s">
        <v>1130</v>
      </c>
      <c r="B220" s="176" t="s">
        <v>939</v>
      </c>
      <c r="C220" s="176" t="s">
        <v>1412</v>
      </c>
      <c r="D220" s="175" t="s">
        <v>995</v>
      </c>
      <c r="E220" s="172">
        <v>3710</v>
      </c>
      <c r="F220" s="177">
        <v>768</v>
      </c>
      <c r="G220" s="177">
        <v>1922</v>
      </c>
      <c r="H220" s="178">
        <v>1020</v>
      </c>
      <c r="I220" s="172">
        <v>3623</v>
      </c>
      <c r="J220" s="177">
        <v>709</v>
      </c>
      <c r="K220" s="177">
        <v>1938</v>
      </c>
      <c r="L220" s="178">
        <v>976</v>
      </c>
      <c r="M220" s="172">
        <v>3765</v>
      </c>
      <c r="N220" s="177">
        <v>779</v>
      </c>
      <c r="O220" s="177">
        <v>1923</v>
      </c>
      <c r="P220" s="178">
        <v>1063</v>
      </c>
    </row>
    <row r="221" spans="1:16" x14ac:dyDescent="0.3">
      <c r="A221" s="175" t="s">
        <v>568</v>
      </c>
      <c r="B221" s="176" t="s">
        <v>108</v>
      </c>
      <c r="C221" s="176" t="s">
        <v>1413</v>
      </c>
      <c r="D221" s="175" t="s">
        <v>185</v>
      </c>
      <c r="E221" s="172">
        <v>3719</v>
      </c>
      <c r="F221" s="177">
        <v>693</v>
      </c>
      <c r="G221" s="177">
        <v>2010</v>
      </c>
      <c r="H221" s="178">
        <v>1016</v>
      </c>
      <c r="I221" s="172">
        <v>3735</v>
      </c>
      <c r="J221" s="177">
        <v>726</v>
      </c>
      <c r="K221" s="177">
        <v>1990</v>
      </c>
      <c r="L221" s="178">
        <v>1019</v>
      </c>
      <c r="M221" s="172">
        <v>3725</v>
      </c>
      <c r="N221" s="177">
        <v>653</v>
      </c>
      <c r="O221" s="177">
        <v>1980</v>
      </c>
      <c r="P221" s="178">
        <v>1092</v>
      </c>
    </row>
    <row r="222" spans="1:16" x14ac:dyDescent="0.3">
      <c r="A222" s="175" t="s">
        <v>474</v>
      </c>
      <c r="B222" s="176" t="s">
        <v>1039</v>
      </c>
      <c r="C222" s="176" t="s">
        <v>1414</v>
      </c>
      <c r="D222" s="175" t="s">
        <v>1063</v>
      </c>
      <c r="E222" s="172">
        <v>3437</v>
      </c>
      <c r="F222" s="177">
        <v>666</v>
      </c>
      <c r="G222" s="177">
        <v>1978</v>
      </c>
      <c r="H222" s="178">
        <v>793</v>
      </c>
      <c r="I222" s="172">
        <v>3514</v>
      </c>
      <c r="J222" s="177">
        <v>667</v>
      </c>
      <c r="K222" s="177">
        <v>2085</v>
      </c>
      <c r="L222" s="178">
        <v>762</v>
      </c>
      <c r="M222" s="172">
        <v>3705</v>
      </c>
      <c r="N222" s="177">
        <v>697</v>
      </c>
      <c r="O222" s="177">
        <v>2179</v>
      </c>
      <c r="P222" s="178">
        <v>829</v>
      </c>
    </row>
    <row r="223" spans="1:16" x14ac:dyDescent="0.3">
      <c r="A223" s="175" t="s">
        <v>1014</v>
      </c>
      <c r="B223" s="176" t="s">
        <v>235</v>
      </c>
      <c r="C223" s="176" t="s">
        <v>1415</v>
      </c>
      <c r="D223" s="175" t="s">
        <v>237</v>
      </c>
      <c r="E223" s="172">
        <v>3802</v>
      </c>
      <c r="F223" s="177">
        <v>1171</v>
      </c>
      <c r="G223" s="177">
        <v>1586</v>
      </c>
      <c r="H223" s="178">
        <v>1045</v>
      </c>
      <c r="I223" s="172">
        <v>3545</v>
      </c>
      <c r="J223" s="177">
        <v>1131</v>
      </c>
      <c r="K223" s="177">
        <v>1557</v>
      </c>
      <c r="L223" s="178">
        <v>857</v>
      </c>
      <c r="M223" s="172">
        <v>3780</v>
      </c>
      <c r="N223" s="177">
        <v>1129</v>
      </c>
      <c r="O223" s="177">
        <v>1557</v>
      </c>
      <c r="P223" s="178">
        <v>1094</v>
      </c>
    </row>
    <row r="224" spans="1:16" x14ac:dyDescent="0.3">
      <c r="A224" s="175" t="s">
        <v>938</v>
      </c>
      <c r="B224" s="176" t="s">
        <v>1039</v>
      </c>
      <c r="C224" s="176" t="s">
        <v>1416</v>
      </c>
      <c r="D224" s="175" t="s">
        <v>1064</v>
      </c>
      <c r="E224" s="172">
        <v>3404</v>
      </c>
      <c r="F224" s="177">
        <v>463</v>
      </c>
      <c r="G224" s="177">
        <v>2260</v>
      </c>
      <c r="H224" s="178">
        <v>681</v>
      </c>
      <c r="I224" s="172">
        <v>3480</v>
      </c>
      <c r="J224" s="177">
        <v>425</v>
      </c>
      <c r="K224" s="177">
        <v>2390</v>
      </c>
      <c r="L224" s="178">
        <v>665</v>
      </c>
      <c r="M224" s="172">
        <v>3526</v>
      </c>
      <c r="N224" s="177">
        <v>452</v>
      </c>
      <c r="O224" s="177">
        <v>2364</v>
      </c>
      <c r="P224" s="178">
        <v>710</v>
      </c>
    </row>
    <row r="225" spans="1:16" x14ac:dyDescent="0.3">
      <c r="A225" s="175" t="s">
        <v>308</v>
      </c>
      <c r="B225" s="176" t="s">
        <v>748</v>
      </c>
      <c r="C225" s="176" t="s">
        <v>1417</v>
      </c>
      <c r="D225" s="175" t="s">
        <v>460</v>
      </c>
      <c r="E225" s="172">
        <v>3451</v>
      </c>
      <c r="F225" s="177">
        <v>693</v>
      </c>
      <c r="G225" s="177">
        <v>2117</v>
      </c>
      <c r="H225" s="178">
        <v>641</v>
      </c>
      <c r="I225" s="172">
        <v>3441</v>
      </c>
      <c r="J225" s="177">
        <v>689</v>
      </c>
      <c r="K225" s="177">
        <v>2124</v>
      </c>
      <c r="L225" s="178">
        <v>628</v>
      </c>
      <c r="M225" s="172">
        <v>3490</v>
      </c>
      <c r="N225" s="177">
        <v>667</v>
      </c>
      <c r="O225" s="177">
        <v>2156</v>
      </c>
      <c r="P225" s="178">
        <v>667</v>
      </c>
    </row>
    <row r="226" spans="1:16" x14ac:dyDescent="0.3">
      <c r="A226" s="175" t="s">
        <v>568</v>
      </c>
      <c r="B226" s="176" t="s">
        <v>309</v>
      </c>
      <c r="C226" s="176" t="s">
        <v>1418</v>
      </c>
      <c r="D226" s="175" t="s">
        <v>365</v>
      </c>
      <c r="E226" s="172">
        <v>3365</v>
      </c>
      <c r="F226" s="177">
        <v>705</v>
      </c>
      <c r="G226" s="177">
        <v>2005</v>
      </c>
      <c r="H226" s="178">
        <v>655</v>
      </c>
      <c r="I226" s="172">
        <v>3472</v>
      </c>
      <c r="J226" s="177">
        <v>807</v>
      </c>
      <c r="K226" s="177">
        <v>2063</v>
      </c>
      <c r="L226" s="178">
        <v>602</v>
      </c>
      <c r="M226" s="172">
        <v>3509</v>
      </c>
      <c r="N226" s="177">
        <v>840</v>
      </c>
      <c r="O226" s="177">
        <v>1984</v>
      </c>
      <c r="P226" s="178">
        <v>685</v>
      </c>
    </row>
    <row r="227" spans="1:16" x14ac:dyDescent="0.3">
      <c r="A227" s="175" t="s">
        <v>568</v>
      </c>
      <c r="B227" s="176" t="s">
        <v>569</v>
      </c>
      <c r="C227" s="176" t="s">
        <v>1419</v>
      </c>
      <c r="D227" s="175" t="s">
        <v>629</v>
      </c>
      <c r="E227" s="172">
        <v>3387</v>
      </c>
      <c r="F227" s="177">
        <v>569</v>
      </c>
      <c r="G227" s="177">
        <v>1911</v>
      </c>
      <c r="H227" s="178">
        <v>907</v>
      </c>
      <c r="I227" s="172">
        <v>3498</v>
      </c>
      <c r="J227" s="177">
        <v>599</v>
      </c>
      <c r="K227" s="177">
        <v>1985</v>
      </c>
      <c r="L227" s="178">
        <v>914</v>
      </c>
      <c r="M227" s="172">
        <v>3478</v>
      </c>
      <c r="N227" s="177">
        <v>601</v>
      </c>
      <c r="O227" s="177">
        <v>1910</v>
      </c>
      <c r="P227" s="178">
        <v>967</v>
      </c>
    </row>
    <row r="228" spans="1:16" x14ac:dyDescent="0.3">
      <c r="A228" s="175" t="s">
        <v>680</v>
      </c>
      <c r="B228" s="176" t="s">
        <v>108</v>
      </c>
      <c r="C228" s="176" t="s">
        <v>1420</v>
      </c>
      <c r="D228" s="175" t="s">
        <v>223</v>
      </c>
      <c r="E228" s="172">
        <v>3263</v>
      </c>
      <c r="F228" s="177">
        <v>437</v>
      </c>
      <c r="G228" s="177">
        <v>2078</v>
      </c>
      <c r="H228" s="178">
        <v>748</v>
      </c>
      <c r="I228" s="172">
        <v>3432</v>
      </c>
      <c r="J228" s="177">
        <v>441</v>
      </c>
      <c r="K228" s="177">
        <v>2251</v>
      </c>
      <c r="L228" s="178">
        <v>740</v>
      </c>
      <c r="M228" s="172">
        <v>3486</v>
      </c>
      <c r="N228" s="177">
        <v>446</v>
      </c>
      <c r="O228" s="177">
        <v>2238</v>
      </c>
      <c r="P228" s="178">
        <v>802</v>
      </c>
    </row>
    <row r="229" spans="1:16" x14ac:dyDescent="0.3">
      <c r="A229" s="175" t="s">
        <v>568</v>
      </c>
      <c r="B229" s="176" t="s">
        <v>569</v>
      </c>
      <c r="C229" s="176" t="s">
        <v>1421</v>
      </c>
      <c r="D229" s="175" t="s">
        <v>577</v>
      </c>
      <c r="E229" s="172">
        <v>3435</v>
      </c>
      <c r="F229" s="177">
        <v>617</v>
      </c>
      <c r="G229" s="177">
        <v>1744</v>
      </c>
      <c r="H229" s="178">
        <v>1074</v>
      </c>
      <c r="I229" s="172">
        <v>3473</v>
      </c>
      <c r="J229" s="177">
        <v>575</v>
      </c>
      <c r="K229" s="177">
        <v>1859</v>
      </c>
      <c r="L229" s="178">
        <v>1039</v>
      </c>
      <c r="M229" s="172">
        <v>3468</v>
      </c>
      <c r="N229" s="177">
        <v>612</v>
      </c>
      <c r="O229" s="177">
        <v>1768</v>
      </c>
      <c r="P229" s="178">
        <v>1088</v>
      </c>
    </row>
    <row r="230" spans="1:16" x14ac:dyDescent="0.3">
      <c r="A230" s="175" t="s">
        <v>539</v>
      </c>
      <c r="B230" s="176" t="s">
        <v>135</v>
      </c>
      <c r="C230" s="176" t="s">
        <v>1422</v>
      </c>
      <c r="D230" s="175" t="s">
        <v>431</v>
      </c>
      <c r="E230" s="172">
        <v>3345</v>
      </c>
      <c r="F230" s="177">
        <v>649</v>
      </c>
      <c r="G230" s="177">
        <v>1566</v>
      </c>
      <c r="H230" s="178">
        <v>1130</v>
      </c>
      <c r="I230" s="172">
        <v>3168</v>
      </c>
      <c r="J230" s="177">
        <v>512</v>
      </c>
      <c r="K230" s="177">
        <v>1626</v>
      </c>
      <c r="L230" s="178">
        <v>1030</v>
      </c>
      <c r="M230" s="172">
        <v>3570</v>
      </c>
      <c r="N230" s="177">
        <v>691</v>
      </c>
      <c r="O230" s="177">
        <v>1695</v>
      </c>
      <c r="P230" s="178">
        <v>1184</v>
      </c>
    </row>
    <row r="231" spans="1:16" x14ac:dyDescent="0.3">
      <c r="A231" s="175" t="s">
        <v>711</v>
      </c>
      <c r="B231" s="176" t="s">
        <v>1039</v>
      </c>
      <c r="C231" s="176" t="s">
        <v>1423</v>
      </c>
      <c r="D231" s="175" t="s">
        <v>1061</v>
      </c>
      <c r="E231" s="172">
        <v>3888</v>
      </c>
      <c r="F231" s="177">
        <v>281</v>
      </c>
      <c r="G231" s="177">
        <v>3049</v>
      </c>
      <c r="H231" s="178">
        <v>558</v>
      </c>
      <c r="I231" s="172">
        <v>3711</v>
      </c>
      <c r="J231" s="177">
        <v>284</v>
      </c>
      <c r="K231" s="177">
        <v>2890</v>
      </c>
      <c r="L231" s="178">
        <v>537</v>
      </c>
      <c r="M231" s="172">
        <v>3421</v>
      </c>
      <c r="N231" s="177">
        <v>284</v>
      </c>
      <c r="O231" s="177">
        <v>2583</v>
      </c>
      <c r="P231" s="178">
        <v>554</v>
      </c>
    </row>
    <row r="232" spans="1:16" x14ac:dyDescent="0.3">
      <c r="A232" s="175" t="s">
        <v>711</v>
      </c>
      <c r="B232" s="176" t="s">
        <v>309</v>
      </c>
      <c r="C232" s="176" t="s">
        <v>1424</v>
      </c>
      <c r="D232" s="175" t="s">
        <v>402</v>
      </c>
      <c r="E232" s="172">
        <v>3247</v>
      </c>
      <c r="F232" s="177">
        <v>890</v>
      </c>
      <c r="G232" s="177">
        <v>1217</v>
      </c>
      <c r="H232" s="178">
        <v>1140</v>
      </c>
      <c r="I232" s="172">
        <v>2831</v>
      </c>
      <c r="J232" s="177">
        <v>414</v>
      </c>
      <c r="K232" s="177">
        <v>1239</v>
      </c>
      <c r="L232" s="178">
        <v>1178</v>
      </c>
      <c r="M232" s="172">
        <v>3484</v>
      </c>
      <c r="N232" s="177">
        <v>971</v>
      </c>
      <c r="O232" s="177">
        <v>1244</v>
      </c>
      <c r="P232" s="178">
        <v>1269</v>
      </c>
    </row>
    <row r="233" spans="1:16" x14ac:dyDescent="0.3">
      <c r="A233" s="175" t="s">
        <v>107</v>
      </c>
      <c r="B233" s="176" t="s">
        <v>793</v>
      </c>
      <c r="C233" s="176" t="s">
        <v>1425</v>
      </c>
      <c r="D233" s="175" t="s">
        <v>814</v>
      </c>
      <c r="E233" s="172">
        <v>3337</v>
      </c>
      <c r="F233" s="177">
        <v>671</v>
      </c>
      <c r="G233" s="177">
        <v>1647</v>
      </c>
      <c r="H233" s="178">
        <v>1019</v>
      </c>
      <c r="I233" s="172">
        <v>3278</v>
      </c>
      <c r="J233" s="177">
        <v>539</v>
      </c>
      <c r="K233" s="177">
        <v>1746</v>
      </c>
      <c r="L233" s="178">
        <v>993</v>
      </c>
      <c r="M233" s="172">
        <v>3417</v>
      </c>
      <c r="N233" s="177">
        <v>663</v>
      </c>
      <c r="O233" s="177">
        <v>1715</v>
      </c>
      <c r="P233" s="178">
        <v>1039</v>
      </c>
    </row>
    <row r="234" spans="1:16" x14ac:dyDescent="0.3">
      <c r="A234" s="175" t="s">
        <v>107</v>
      </c>
      <c r="B234" s="176" t="s">
        <v>939</v>
      </c>
      <c r="C234" s="176" t="s">
        <v>1426</v>
      </c>
      <c r="D234" s="175" t="s">
        <v>1011</v>
      </c>
      <c r="E234" s="172">
        <v>3178</v>
      </c>
      <c r="F234" s="177">
        <v>974</v>
      </c>
      <c r="G234" s="177">
        <v>1556</v>
      </c>
      <c r="H234" s="178">
        <v>648</v>
      </c>
      <c r="I234" s="172">
        <v>3368</v>
      </c>
      <c r="J234" s="177">
        <v>1032</v>
      </c>
      <c r="K234" s="177">
        <v>1669</v>
      </c>
      <c r="L234" s="178">
        <v>667</v>
      </c>
      <c r="M234" s="172">
        <v>3449</v>
      </c>
      <c r="N234" s="177">
        <v>1041</v>
      </c>
      <c r="O234" s="177">
        <v>1633</v>
      </c>
      <c r="P234" s="178">
        <v>775</v>
      </c>
    </row>
    <row r="235" spans="1:16" x14ac:dyDescent="0.3">
      <c r="A235" s="175" t="s">
        <v>1014</v>
      </c>
      <c r="B235" s="176" t="s">
        <v>1086</v>
      </c>
      <c r="C235" s="176" t="s">
        <v>1427</v>
      </c>
      <c r="D235" s="175" t="s">
        <v>1093</v>
      </c>
      <c r="E235" s="172">
        <v>3152</v>
      </c>
      <c r="F235" s="177">
        <v>869</v>
      </c>
      <c r="G235" s="177">
        <v>1152</v>
      </c>
      <c r="H235" s="178">
        <v>1131</v>
      </c>
      <c r="I235" s="172">
        <v>3419</v>
      </c>
      <c r="J235" s="177">
        <v>909</v>
      </c>
      <c r="K235" s="177">
        <v>1358</v>
      </c>
      <c r="L235" s="178">
        <v>1152</v>
      </c>
      <c r="M235" s="172">
        <v>3399</v>
      </c>
      <c r="N235" s="177">
        <v>811</v>
      </c>
      <c r="O235" s="177">
        <v>1361</v>
      </c>
      <c r="P235" s="178">
        <v>1227</v>
      </c>
    </row>
    <row r="236" spans="1:16" x14ac:dyDescent="0.3">
      <c r="A236" s="175" t="s">
        <v>107</v>
      </c>
      <c r="B236" s="176" t="s">
        <v>475</v>
      </c>
      <c r="C236" s="176" t="s">
        <v>1428</v>
      </c>
      <c r="D236" s="175" t="s">
        <v>370</v>
      </c>
      <c r="E236" s="172">
        <v>3344</v>
      </c>
      <c r="F236" s="177">
        <v>430</v>
      </c>
      <c r="G236" s="177">
        <v>2566</v>
      </c>
      <c r="H236" s="178">
        <v>348</v>
      </c>
      <c r="I236" s="172">
        <v>2168</v>
      </c>
      <c r="J236" s="177">
        <v>386</v>
      </c>
      <c r="K236" s="177">
        <v>1405</v>
      </c>
      <c r="L236" s="178">
        <v>377</v>
      </c>
      <c r="M236" s="172">
        <v>3322</v>
      </c>
      <c r="N236" s="177">
        <v>414</v>
      </c>
      <c r="O236" s="177">
        <v>2528</v>
      </c>
      <c r="P236" s="178">
        <v>380</v>
      </c>
    </row>
    <row r="237" spans="1:16" x14ac:dyDescent="0.3">
      <c r="A237" s="175" t="s">
        <v>1172</v>
      </c>
      <c r="B237" s="176" t="s">
        <v>569</v>
      </c>
      <c r="C237" s="176" t="s">
        <v>1429</v>
      </c>
      <c r="D237" s="175" t="s">
        <v>619</v>
      </c>
      <c r="E237" s="172">
        <v>3156</v>
      </c>
      <c r="F237" s="177">
        <v>750</v>
      </c>
      <c r="G237" s="177">
        <v>1321</v>
      </c>
      <c r="H237" s="178">
        <v>1085</v>
      </c>
      <c r="I237" s="172">
        <v>3175</v>
      </c>
      <c r="J237" s="177">
        <v>725</v>
      </c>
      <c r="K237" s="177">
        <v>1394</v>
      </c>
      <c r="L237" s="178">
        <v>1056</v>
      </c>
      <c r="M237" s="172">
        <v>3317</v>
      </c>
      <c r="N237" s="177">
        <v>773</v>
      </c>
      <c r="O237" s="177">
        <v>1446</v>
      </c>
      <c r="P237" s="178">
        <v>1098</v>
      </c>
    </row>
    <row r="238" spans="1:16" x14ac:dyDescent="0.3">
      <c r="A238" s="175" t="s">
        <v>512</v>
      </c>
      <c r="B238" s="176" t="s">
        <v>793</v>
      </c>
      <c r="C238" s="176" t="s">
        <v>1430</v>
      </c>
      <c r="D238" s="175" t="s">
        <v>775</v>
      </c>
      <c r="E238" s="172">
        <v>3061</v>
      </c>
      <c r="F238" s="177">
        <v>224</v>
      </c>
      <c r="G238" s="177">
        <v>2587</v>
      </c>
      <c r="H238" s="178">
        <v>250</v>
      </c>
      <c r="I238" s="172">
        <v>3263</v>
      </c>
      <c r="J238" s="177">
        <v>233</v>
      </c>
      <c r="K238" s="177">
        <v>2786</v>
      </c>
      <c r="L238" s="178">
        <v>244</v>
      </c>
      <c r="M238" s="172">
        <v>3297</v>
      </c>
      <c r="N238" s="177">
        <v>259</v>
      </c>
      <c r="O238" s="177">
        <v>2743</v>
      </c>
      <c r="P238" s="178">
        <v>295</v>
      </c>
    </row>
    <row r="239" spans="1:16" x14ac:dyDescent="0.3">
      <c r="A239" s="175" t="s">
        <v>1085</v>
      </c>
      <c r="B239" s="176" t="s">
        <v>1150</v>
      </c>
      <c r="C239" s="176" t="s">
        <v>1431</v>
      </c>
      <c r="D239" s="175" t="s">
        <v>1159</v>
      </c>
      <c r="E239" s="172">
        <v>3234</v>
      </c>
      <c r="F239" s="177">
        <v>421</v>
      </c>
      <c r="G239" s="177">
        <v>1804</v>
      </c>
      <c r="H239" s="178">
        <v>1009</v>
      </c>
      <c r="I239" s="172">
        <v>3227</v>
      </c>
      <c r="J239" s="177">
        <v>431</v>
      </c>
      <c r="K239" s="177">
        <v>1851</v>
      </c>
      <c r="L239" s="178">
        <v>945</v>
      </c>
      <c r="M239" s="172">
        <v>3347</v>
      </c>
      <c r="N239" s="177">
        <v>444</v>
      </c>
      <c r="O239" s="177">
        <v>1835</v>
      </c>
      <c r="P239" s="178">
        <v>1068</v>
      </c>
    </row>
    <row r="240" spans="1:16" x14ac:dyDescent="0.3">
      <c r="A240" s="175" t="s">
        <v>308</v>
      </c>
      <c r="B240" s="176" t="s">
        <v>569</v>
      </c>
      <c r="C240" s="176" t="s">
        <v>1432</v>
      </c>
      <c r="D240" s="175" t="s">
        <v>572</v>
      </c>
      <c r="E240" s="172">
        <v>3235</v>
      </c>
      <c r="F240" s="177">
        <v>1154</v>
      </c>
      <c r="G240" s="177">
        <v>1518</v>
      </c>
      <c r="H240" s="178">
        <v>563</v>
      </c>
      <c r="I240" s="172">
        <v>3326</v>
      </c>
      <c r="J240" s="177">
        <v>1145</v>
      </c>
      <c r="K240" s="177">
        <v>1603</v>
      </c>
      <c r="L240" s="178">
        <v>578</v>
      </c>
      <c r="M240" s="172">
        <v>3267</v>
      </c>
      <c r="N240" s="177">
        <v>970</v>
      </c>
      <c r="O240" s="177">
        <v>1665</v>
      </c>
      <c r="P240" s="178">
        <v>632</v>
      </c>
    </row>
    <row r="241" spans="1:16" x14ac:dyDescent="0.3">
      <c r="A241" s="175" t="s">
        <v>107</v>
      </c>
      <c r="B241" s="176" t="s">
        <v>763</v>
      </c>
      <c r="C241" s="176" t="s">
        <v>1433</v>
      </c>
      <c r="D241" s="175" t="s">
        <v>766</v>
      </c>
      <c r="E241" s="172">
        <v>650</v>
      </c>
      <c r="F241" s="177">
        <v>362</v>
      </c>
      <c r="G241" s="177">
        <v>65</v>
      </c>
      <c r="H241" s="178">
        <v>223</v>
      </c>
      <c r="I241" s="172">
        <v>635</v>
      </c>
      <c r="J241" s="177">
        <v>377</v>
      </c>
      <c r="K241" s="177">
        <v>56</v>
      </c>
      <c r="L241" s="178">
        <v>202</v>
      </c>
      <c r="M241" s="172">
        <v>3262</v>
      </c>
      <c r="N241" s="177">
        <v>2946</v>
      </c>
      <c r="O241" s="177">
        <v>58</v>
      </c>
      <c r="P241" s="178">
        <v>258</v>
      </c>
    </row>
    <row r="242" spans="1:16" x14ac:dyDescent="0.3">
      <c r="A242" s="175" t="s">
        <v>1130</v>
      </c>
      <c r="B242" s="176" t="s">
        <v>1131</v>
      </c>
      <c r="C242" s="176" t="s">
        <v>1434</v>
      </c>
      <c r="D242" s="175" t="s">
        <v>1141</v>
      </c>
      <c r="E242" s="172">
        <v>3091</v>
      </c>
      <c r="F242" s="177">
        <v>612</v>
      </c>
      <c r="G242" s="177">
        <v>1636</v>
      </c>
      <c r="H242" s="178">
        <v>843</v>
      </c>
      <c r="I242" s="172">
        <v>3141</v>
      </c>
      <c r="J242" s="177">
        <v>607</v>
      </c>
      <c r="K242" s="177">
        <v>1691</v>
      </c>
      <c r="L242" s="178">
        <v>843</v>
      </c>
      <c r="M242" s="172">
        <v>3316</v>
      </c>
      <c r="N242" s="177">
        <v>649</v>
      </c>
      <c r="O242" s="177">
        <v>1698</v>
      </c>
      <c r="P242" s="178">
        <v>969</v>
      </c>
    </row>
    <row r="243" spans="1:16" x14ac:dyDescent="0.3">
      <c r="A243" s="175" t="s">
        <v>107</v>
      </c>
      <c r="B243" s="176" t="s">
        <v>1131</v>
      </c>
      <c r="C243" s="176" t="s">
        <v>1435</v>
      </c>
      <c r="D243" s="175" t="s">
        <v>1138</v>
      </c>
      <c r="E243" s="172">
        <v>3134</v>
      </c>
      <c r="F243" s="177">
        <v>291</v>
      </c>
      <c r="G243" s="177">
        <v>1531</v>
      </c>
      <c r="H243" s="178">
        <v>1312</v>
      </c>
      <c r="I243" s="172">
        <v>3223</v>
      </c>
      <c r="J243" s="177">
        <v>294</v>
      </c>
      <c r="K243" s="177">
        <v>1644</v>
      </c>
      <c r="L243" s="178">
        <v>1285</v>
      </c>
      <c r="M243" s="172">
        <v>3253</v>
      </c>
      <c r="N243" s="177">
        <v>260</v>
      </c>
      <c r="O243" s="177">
        <v>1640</v>
      </c>
      <c r="P243" s="178">
        <v>1353</v>
      </c>
    </row>
    <row r="244" spans="1:16" x14ac:dyDescent="0.3">
      <c r="A244" s="175" t="s">
        <v>1187</v>
      </c>
      <c r="B244" s="176" t="s">
        <v>513</v>
      </c>
      <c r="C244" s="176" t="s">
        <v>1436</v>
      </c>
      <c r="D244" s="175" t="s">
        <v>528</v>
      </c>
      <c r="E244" s="172">
        <v>3083</v>
      </c>
      <c r="F244" s="177">
        <v>566</v>
      </c>
      <c r="G244" s="177">
        <v>1961</v>
      </c>
      <c r="H244" s="178">
        <v>556</v>
      </c>
      <c r="I244" s="172">
        <v>3065</v>
      </c>
      <c r="J244" s="177">
        <v>550</v>
      </c>
      <c r="K244" s="177">
        <v>1987</v>
      </c>
      <c r="L244" s="178">
        <v>528</v>
      </c>
      <c r="M244" s="172">
        <v>3185</v>
      </c>
      <c r="N244" s="177">
        <v>557</v>
      </c>
      <c r="O244" s="177">
        <v>2060</v>
      </c>
      <c r="P244" s="178">
        <v>568</v>
      </c>
    </row>
    <row r="245" spans="1:16" x14ac:dyDescent="0.3">
      <c r="A245" s="175" t="s">
        <v>924</v>
      </c>
      <c r="B245" s="176" t="s">
        <v>108</v>
      </c>
      <c r="C245" s="176" t="s">
        <v>1437</v>
      </c>
      <c r="D245" s="175" t="s">
        <v>114</v>
      </c>
      <c r="E245" s="172">
        <v>3062</v>
      </c>
      <c r="F245" s="177">
        <v>206</v>
      </c>
      <c r="G245" s="177">
        <v>2413</v>
      </c>
      <c r="H245" s="178">
        <v>443</v>
      </c>
      <c r="I245" s="172">
        <v>3166</v>
      </c>
      <c r="J245" s="177">
        <v>205</v>
      </c>
      <c r="K245" s="177">
        <v>2524</v>
      </c>
      <c r="L245" s="178">
        <v>437</v>
      </c>
      <c r="M245" s="172">
        <v>3149</v>
      </c>
      <c r="N245" s="177">
        <v>211</v>
      </c>
      <c r="O245" s="177">
        <v>2469</v>
      </c>
      <c r="P245" s="178">
        <v>469</v>
      </c>
    </row>
    <row r="246" spans="1:16" x14ac:dyDescent="0.3">
      <c r="A246" s="175" t="s">
        <v>1130</v>
      </c>
      <c r="B246" s="176" t="s">
        <v>108</v>
      </c>
      <c r="C246" s="176" t="s">
        <v>1438</v>
      </c>
      <c r="D246" s="175" t="s">
        <v>164</v>
      </c>
      <c r="E246" s="172">
        <v>2555</v>
      </c>
      <c r="F246" s="177">
        <v>811</v>
      </c>
      <c r="G246" s="177">
        <v>961</v>
      </c>
      <c r="H246" s="178">
        <v>783</v>
      </c>
      <c r="I246" s="172">
        <v>2578</v>
      </c>
      <c r="J246" s="177">
        <v>800</v>
      </c>
      <c r="K246" s="177">
        <v>1012</v>
      </c>
      <c r="L246" s="178">
        <v>766</v>
      </c>
      <c r="M246" s="172">
        <v>3224</v>
      </c>
      <c r="N246" s="177">
        <v>1104</v>
      </c>
      <c r="O246" s="177">
        <v>1226</v>
      </c>
      <c r="P246" s="178">
        <v>894</v>
      </c>
    </row>
    <row r="247" spans="1:16" x14ac:dyDescent="0.3">
      <c r="A247" s="175" t="s">
        <v>234</v>
      </c>
      <c r="B247" s="176" t="s">
        <v>506</v>
      </c>
      <c r="C247" s="176" t="s">
        <v>1439</v>
      </c>
      <c r="D247" s="175" t="s">
        <v>506</v>
      </c>
      <c r="E247" s="172">
        <v>2689</v>
      </c>
      <c r="F247" s="177">
        <v>48</v>
      </c>
      <c r="G247" s="177">
        <v>2556</v>
      </c>
      <c r="H247" s="178">
        <v>85</v>
      </c>
      <c r="I247" s="172">
        <v>3397</v>
      </c>
      <c r="J247" s="177">
        <v>37</v>
      </c>
      <c r="K247" s="177">
        <v>3271</v>
      </c>
      <c r="L247" s="178">
        <v>89</v>
      </c>
      <c r="M247" s="172">
        <v>3095</v>
      </c>
      <c r="N247" s="177">
        <v>53</v>
      </c>
      <c r="O247" s="177">
        <v>2942</v>
      </c>
      <c r="P247" s="178">
        <v>100</v>
      </c>
    </row>
    <row r="248" spans="1:16" x14ac:dyDescent="0.3">
      <c r="A248" s="175" t="s">
        <v>680</v>
      </c>
      <c r="B248" s="176" t="s">
        <v>181</v>
      </c>
      <c r="C248" s="176" t="s">
        <v>1440</v>
      </c>
      <c r="D248" s="175" t="s">
        <v>174</v>
      </c>
      <c r="E248" s="172">
        <v>3050</v>
      </c>
      <c r="F248" s="177">
        <v>984</v>
      </c>
      <c r="G248" s="177">
        <v>1231</v>
      </c>
      <c r="H248" s="178">
        <v>835</v>
      </c>
      <c r="I248" s="172">
        <v>3021</v>
      </c>
      <c r="J248" s="177">
        <v>924</v>
      </c>
      <c r="K248" s="177">
        <v>1215</v>
      </c>
      <c r="L248" s="178">
        <v>882</v>
      </c>
      <c r="M248" s="172">
        <v>3092</v>
      </c>
      <c r="N248" s="177">
        <v>979</v>
      </c>
      <c r="O248" s="177">
        <v>1219</v>
      </c>
      <c r="P248" s="178">
        <v>894</v>
      </c>
    </row>
    <row r="249" spans="1:16" x14ac:dyDescent="0.3">
      <c r="A249" s="175" t="s">
        <v>260</v>
      </c>
      <c r="B249" s="176" t="s">
        <v>1161</v>
      </c>
      <c r="C249" s="176" t="s">
        <v>1441</v>
      </c>
      <c r="D249" s="175" t="s">
        <v>858</v>
      </c>
      <c r="E249" s="172">
        <v>2685</v>
      </c>
      <c r="F249" s="177">
        <v>283</v>
      </c>
      <c r="G249" s="177">
        <v>2096</v>
      </c>
      <c r="H249" s="178">
        <v>306</v>
      </c>
      <c r="I249" s="172">
        <v>3145</v>
      </c>
      <c r="J249" s="177">
        <v>277</v>
      </c>
      <c r="K249" s="177">
        <v>2591</v>
      </c>
      <c r="L249" s="178">
        <v>277</v>
      </c>
      <c r="M249" s="172">
        <v>3062</v>
      </c>
      <c r="N249" s="177">
        <v>291</v>
      </c>
      <c r="O249" s="177">
        <v>2482</v>
      </c>
      <c r="P249" s="178">
        <v>289</v>
      </c>
    </row>
    <row r="250" spans="1:16" x14ac:dyDescent="0.3">
      <c r="A250" s="175" t="s">
        <v>568</v>
      </c>
      <c r="B250" s="176" t="s">
        <v>763</v>
      </c>
      <c r="C250" s="176" t="s">
        <v>1442</v>
      </c>
      <c r="D250" s="175" t="s">
        <v>771</v>
      </c>
      <c r="E250" s="172">
        <v>3140</v>
      </c>
      <c r="F250" s="177">
        <v>405</v>
      </c>
      <c r="G250" s="177">
        <v>1960</v>
      </c>
      <c r="H250" s="178">
        <v>775</v>
      </c>
      <c r="I250" s="172">
        <v>2976</v>
      </c>
      <c r="J250" s="177">
        <v>335</v>
      </c>
      <c r="K250" s="177">
        <v>1972</v>
      </c>
      <c r="L250" s="178">
        <v>669</v>
      </c>
      <c r="M250" s="172">
        <v>3170</v>
      </c>
      <c r="N250" s="177">
        <v>397</v>
      </c>
      <c r="O250" s="177">
        <v>1978</v>
      </c>
      <c r="P250" s="178">
        <v>795</v>
      </c>
    </row>
    <row r="251" spans="1:16" x14ac:dyDescent="0.3">
      <c r="A251" s="175" t="s">
        <v>260</v>
      </c>
      <c r="B251" s="176" t="s">
        <v>272</v>
      </c>
      <c r="C251" s="176" t="s">
        <v>1443</v>
      </c>
      <c r="D251" s="175" t="s">
        <v>565</v>
      </c>
      <c r="E251" s="172">
        <v>2580</v>
      </c>
      <c r="F251" s="177">
        <v>426</v>
      </c>
      <c r="G251" s="177">
        <v>1733</v>
      </c>
      <c r="H251" s="178">
        <v>421</v>
      </c>
      <c r="I251" s="172">
        <v>2607</v>
      </c>
      <c r="J251" s="177">
        <v>432</v>
      </c>
      <c r="K251" s="177">
        <v>1752</v>
      </c>
      <c r="L251" s="178">
        <v>423</v>
      </c>
      <c r="M251" s="172">
        <v>3058</v>
      </c>
      <c r="N251" s="177">
        <v>431</v>
      </c>
      <c r="O251" s="177">
        <v>2161</v>
      </c>
      <c r="P251" s="178">
        <v>466</v>
      </c>
    </row>
    <row r="252" spans="1:16" x14ac:dyDescent="0.3">
      <c r="A252" s="175" t="s">
        <v>308</v>
      </c>
      <c r="B252" s="176" t="s">
        <v>748</v>
      </c>
      <c r="C252" s="176" t="s">
        <v>1444</v>
      </c>
      <c r="D252" s="175" t="s">
        <v>754</v>
      </c>
      <c r="E252" s="172">
        <v>2220</v>
      </c>
      <c r="F252" s="177">
        <v>688</v>
      </c>
      <c r="G252" s="177">
        <v>980</v>
      </c>
      <c r="H252" s="178">
        <v>552</v>
      </c>
      <c r="I252" s="172">
        <v>2947</v>
      </c>
      <c r="J252" s="177">
        <v>1332</v>
      </c>
      <c r="K252" s="177">
        <v>1006</v>
      </c>
      <c r="L252" s="178">
        <v>609</v>
      </c>
      <c r="M252" s="172">
        <v>3059</v>
      </c>
      <c r="N252" s="177">
        <v>1400</v>
      </c>
      <c r="O252" s="177">
        <v>999</v>
      </c>
      <c r="P252" s="178">
        <v>660</v>
      </c>
    </row>
    <row r="253" spans="1:16" x14ac:dyDescent="0.3">
      <c r="A253" s="175" t="s">
        <v>260</v>
      </c>
      <c r="B253" s="176" t="s">
        <v>1086</v>
      </c>
      <c r="C253" s="176" t="s">
        <v>1445</v>
      </c>
      <c r="D253" s="175" t="s">
        <v>1103</v>
      </c>
      <c r="E253" s="172">
        <v>2963</v>
      </c>
      <c r="F253" s="177">
        <v>590</v>
      </c>
      <c r="G253" s="177">
        <v>1358</v>
      </c>
      <c r="H253" s="178">
        <v>1015</v>
      </c>
      <c r="I253" s="172">
        <v>2999</v>
      </c>
      <c r="J253" s="177">
        <v>625</v>
      </c>
      <c r="K253" s="177">
        <v>1400</v>
      </c>
      <c r="L253" s="178">
        <v>974</v>
      </c>
      <c r="M253" s="172">
        <v>3112</v>
      </c>
      <c r="N253" s="177">
        <v>600</v>
      </c>
      <c r="O253" s="177">
        <v>1421</v>
      </c>
      <c r="P253" s="178">
        <v>1091</v>
      </c>
    </row>
    <row r="254" spans="1:16" x14ac:dyDescent="0.3">
      <c r="A254" s="175" t="s">
        <v>308</v>
      </c>
      <c r="B254" s="176" t="s">
        <v>108</v>
      </c>
      <c r="C254" s="176" t="s">
        <v>1446</v>
      </c>
      <c r="D254" s="175" t="s">
        <v>153</v>
      </c>
      <c r="E254" s="172">
        <v>3329</v>
      </c>
      <c r="F254" s="177">
        <v>278</v>
      </c>
      <c r="G254" s="177">
        <v>2637</v>
      </c>
      <c r="H254" s="178">
        <v>414</v>
      </c>
      <c r="I254" s="172">
        <v>3025</v>
      </c>
      <c r="J254" s="177">
        <v>293</v>
      </c>
      <c r="K254" s="177">
        <v>2316</v>
      </c>
      <c r="L254" s="178">
        <v>416</v>
      </c>
      <c r="M254" s="172">
        <v>2962</v>
      </c>
      <c r="N254" s="177">
        <v>292</v>
      </c>
      <c r="O254" s="177">
        <v>2250</v>
      </c>
      <c r="P254" s="178">
        <v>420</v>
      </c>
    </row>
    <row r="255" spans="1:16" x14ac:dyDescent="0.3">
      <c r="A255" s="175" t="s">
        <v>1038</v>
      </c>
      <c r="B255" s="176" t="s">
        <v>569</v>
      </c>
      <c r="C255" s="176" t="s">
        <v>1447</v>
      </c>
      <c r="D255" s="175" t="s">
        <v>601</v>
      </c>
      <c r="E255" s="172">
        <v>2726</v>
      </c>
      <c r="F255" s="177">
        <v>936</v>
      </c>
      <c r="G255" s="177">
        <v>1263</v>
      </c>
      <c r="H255" s="178">
        <v>527</v>
      </c>
      <c r="I255" s="172">
        <v>2739</v>
      </c>
      <c r="J255" s="177">
        <v>907</v>
      </c>
      <c r="K255" s="177">
        <v>1321</v>
      </c>
      <c r="L255" s="178">
        <v>511</v>
      </c>
      <c r="M255" s="172">
        <v>3041</v>
      </c>
      <c r="N255" s="177">
        <v>1105</v>
      </c>
      <c r="O255" s="177">
        <v>1329</v>
      </c>
      <c r="P255" s="178">
        <v>607</v>
      </c>
    </row>
    <row r="256" spans="1:16" x14ac:dyDescent="0.3">
      <c r="A256" s="175" t="s">
        <v>762</v>
      </c>
      <c r="B256" s="176" t="s">
        <v>261</v>
      </c>
      <c r="C256" s="176" t="s">
        <v>1448</v>
      </c>
      <c r="D256" s="175" t="s">
        <v>266</v>
      </c>
      <c r="E256" s="172">
        <v>2840</v>
      </c>
      <c r="F256" s="177">
        <v>506</v>
      </c>
      <c r="G256" s="177">
        <v>1392</v>
      </c>
      <c r="H256" s="178">
        <v>942</v>
      </c>
      <c r="I256" s="172">
        <v>2825</v>
      </c>
      <c r="J256" s="177">
        <v>438</v>
      </c>
      <c r="K256" s="177">
        <v>1461</v>
      </c>
      <c r="L256" s="178">
        <v>926</v>
      </c>
      <c r="M256" s="172">
        <v>2984</v>
      </c>
      <c r="N256" s="177">
        <v>534</v>
      </c>
      <c r="O256" s="177">
        <v>1466</v>
      </c>
      <c r="P256" s="178">
        <v>984</v>
      </c>
    </row>
    <row r="257" spans="1:16" x14ac:dyDescent="0.3">
      <c r="A257" s="175" t="s">
        <v>234</v>
      </c>
      <c r="B257" s="176" t="s">
        <v>793</v>
      </c>
      <c r="C257" s="176" t="s">
        <v>1449</v>
      </c>
      <c r="D257" s="175" t="s">
        <v>796</v>
      </c>
      <c r="E257" s="172">
        <v>2851</v>
      </c>
      <c r="F257" s="177">
        <v>517</v>
      </c>
      <c r="G257" s="177">
        <v>1913</v>
      </c>
      <c r="H257" s="178">
        <v>421</v>
      </c>
      <c r="I257" s="172">
        <v>2854</v>
      </c>
      <c r="J257" s="177">
        <v>524</v>
      </c>
      <c r="K257" s="177">
        <v>1934</v>
      </c>
      <c r="L257" s="178">
        <v>396</v>
      </c>
      <c r="M257" s="172">
        <v>2955</v>
      </c>
      <c r="N257" s="177">
        <v>524</v>
      </c>
      <c r="O257" s="177">
        <v>2006</v>
      </c>
      <c r="P257" s="178">
        <v>425</v>
      </c>
    </row>
    <row r="258" spans="1:16" x14ac:dyDescent="0.3">
      <c r="A258" s="175" t="s">
        <v>938</v>
      </c>
      <c r="B258" s="176" t="s">
        <v>1150</v>
      </c>
      <c r="C258" s="176" t="s">
        <v>1450</v>
      </c>
      <c r="D258" s="175" t="s">
        <v>1158</v>
      </c>
      <c r="E258" s="172">
        <v>2873</v>
      </c>
      <c r="F258" s="177">
        <v>666</v>
      </c>
      <c r="G258" s="177">
        <v>1559</v>
      </c>
      <c r="H258" s="178">
        <v>648</v>
      </c>
      <c r="I258" s="172">
        <v>2670</v>
      </c>
      <c r="J258" s="177">
        <v>541</v>
      </c>
      <c r="K258" s="177">
        <v>1539</v>
      </c>
      <c r="L258" s="178">
        <v>590</v>
      </c>
      <c r="M258" s="172">
        <v>3080</v>
      </c>
      <c r="N258" s="177">
        <v>745</v>
      </c>
      <c r="O258" s="177">
        <v>1547</v>
      </c>
      <c r="P258" s="178">
        <v>788</v>
      </c>
    </row>
    <row r="259" spans="1:16" x14ac:dyDescent="0.3">
      <c r="A259" s="175" t="s">
        <v>107</v>
      </c>
      <c r="B259" s="176" t="s">
        <v>1039</v>
      </c>
      <c r="C259" s="176" t="s">
        <v>1451</v>
      </c>
      <c r="D259" s="175" t="s">
        <v>1074</v>
      </c>
      <c r="E259" s="172">
        <v>2894</v>
      </c>
      <c r="F259" s="177">
        <v>681</v>
      </c>
      <c r="G259" s="177">
        <v>1759</v>
      </c>
      <c r="H259" s="178">
        <v>454</v>
      </c>
      <c r="I259" s="172">
        <v>2871</v>
      </c>
      <c r="J259" s="177">
        <v>676</v>
      </c>
      <c r="K259" s="177">
        <v>1769</v>
      </c>
      <c r="L259" s="178">
        <v>426</v>
      </c>
      <c r="M259" s="172">
        <v>2910</v>
      </c>
      <c r="N259" s="177">
        <v>667</v>
      </c>
      <c r="O259" s="177">
        <v>1788</v>
      </c>
      <c r="P259" s="178">
        <v>455</v>
      </c>
    </row>
    <row r="260" spans="1:16" x14ac:dyDescent="0.3">
      <c r="A260" s="175" t="s">
        <v>792</v>
      </c>
      <c r="B260" s="176" t="s">
        <v>506</v>
      </c>
      <c r="C260" s="176" t="s">
        <v>1452</v>
      </c>
      <c r="D260" s="175" t="s">
        <v>1019</v>
      </c>
      <c r="E260" s="172">
        <v>2514</v>
      </c>
      <c r="F260" s="177">
        <v>331</v>
      </c>
      <c r="G260" s="177">
        <v>1857</v>
      </c>
      <c r="H260" s="178">
        <v>326</v>
      </c>
      <c r="I260" s="172">
        <v>2720</v>
      </c>
      <c r="J260" s="177">
        <v>388</v>
      </c>
      <c r="K260" s="177">
        <v>1996</v>
      </c>
      <c r="L260" s="178">
        <v>336</v>
      </c>
      <c r="M260" s="172">
        <v>2811</v>
      </c>
      <c r="N260" s="177">
        <v>401</v>
      </c>
      <c r="O260" s="177">
        <v>2057</v>
      </c>
      <c r="P260" s="178">
        <v>353</v>
      </c>
    </row>
    <row r="261" spans="1:16" x14ac:dyDescent="0.3">
      <c r="A261" s="175" t="s">
        <v>762</v>
      </c>
      <c r="B261" s="176" t="s">
        <v>569</v>
      </c>
      <c r="C261" s="176" t="s">
        <v>1453</v>
      </c>
      <c r="D261" s="175" t="s">
        <v>606</v>
      </c>
      <c r="E261" s="172">
        <v>2660</v>
      </c>
      <c r="F261" s="177">
        <v>821</v>
      </c>
      <c r="G261" s="177">
        <v>987</v>
      </c>
      <c r="H261" s="178">
        <v>852</v>
      </c>
      <c r="I261" s="172">
        <v>2778</v>
      </c>
      <c r="J261" s="177">
        <v>1045</v>
      </c>
      <c r="K261" s="177">
        <v>982</v>
      </c>
      <c r="L261" s="178">
        <v>751</v>
      </c>
      <c r="M261" s="172">
        <v>2948</v>
      </c>
      <c r="N261" s="177">
        <v>1057</v>
      </c>
      <c r="O261" s="177">
        <v>980</v>
      </c>
      <c r="P261" s="178">
        <v>911</v>
      </c>
    </row>
    <row r="262" spans="1:16" x14ac:dyDescent="0.3">
      <c r="A262" s="175" t="s">
        <v>308</v>
      </c>
      <c r="B262" s="176" t="s">
        <v>108</v>
      </c>
      <c r="C262" s="176" t="s">
        <v>1454</v>
      </c>
      <c r="D262" s="175" t="s">
        <v>190</v>
      </c>
      <c r="E262" s="172">
        <v>2642</v>
      </c>
      <c r="F262" s="177">
        <v>713</v>
      </c>
      <c r="G262" s="177">
        <v>1560</v>
      </c>
      <c r="H262" s="178">
        <v>369</v>
      </c>
      <c r="I262" s="172">
        <v>2833</v>
      </c>
      <c r="J262" s="177">
        <v>710</v>
      </c>
      <c r="K262" s="177">
        <v>1618</v>
      </c>
      <c r="L262" s="178">
        <v>505</v>
      </c>
      <c r="M262" s="172">
        <v>2805</v>
      </c>
      <c r="N262" s="177">
        <v>666</v>
      </c>
      <c r="O262" s="177">
        <v>1610</v>
      </c>
      <c r="P262" s="178">
        <v>529</v>
      </c>
    </row>
    <row r="263" spans="1:16" x14ac:dyDescent="0.3">
      <c r="A263" s="175" t="s">
        <v>308</v>
      </c>
      <c r="B263" s="176" t="s">
        <v>108</v>
      </c>
      <c r="C263" s="176" t="s">
        <v>1455</v>
      </c>
      <c r="D263" s="175" t="s">
        <v>191</v>
      </c>
      <c r="E263" s="172">
        <v>2744</v>
      </c>
      <c r="F263" s="177">
        <v>419</v>
      </c>
      <c r="G263" s="177">
        <v>1902</v>
      </c>
      <c r="H263" s="178">
        <v>423</v>
      </c>
      <c r="I263" s="172">
        <v>2795</v>
      </c>
      <c r="J263" s="177">
        <v>462</v>
      </c>
      <c r="K263" s="177">
        <v>1903</v>
      </c>
      <c r="L263" s="178">
        <v>430</v>
      </c>
      <c r="M263" s="172">
        <v>2815</v>
      </c>
      <c r="N263" s="177">
        <v>463</v>
      </c>
      <c r="O263" s="177">
        <v>1884</v>
      </c>
      <c r="P263" s="178">
        <v>468</v>
      </c>
    </row>
    <row r="264" spans="1:16" x14ac:dyDescent="0.3">
      <c r="A264" s="175" t="s">
        <v>308</v>
      </c>
      <c r="B264" s="176" t="s">
        <v>108</v>
      </c>
      <c r="C264" s="176" t="s">
        <v>1456</v>
      </c>
      <c r="D264" s="175" t="s">
        <v>110</v>
      </c>
      <c r="E264" s="172">
        <v>2688</v>
      </c>
      <c r="F264" s="177">
        <v>701</v>
      </c>
      <c r="G264" s="177">
        <v>1412</v>
      </c>
      <c r="H264" s="178">
        <v>575</v>
      </c>
      <c r="I264" s="172">
        <v>2706</v>
      </c>
      <c r="J264" s="177">
        <v>672</v>
      </c>
      <c r="K264" s="177">
        <v>1471</v>
      </c>
      <c r="L264" s="178">
        <v>563</v>
      </c>
      <c r="M264" s="172">
        <v>2834</v>
      </c>
      <c r="N264" s="177">
        <v>741</v>
      </c>
      <c r="O264" s="177">
        <v>1462</v>
      </c>
      <c r="P264" s="178">
        <v>631</v>
      </c>
    </row>
    <row r="265" spans="1:16" x14ac:dyDescent="0.3">
      <c r="A265" s="175" t="s">
        <v>819</v>
      </c>
      <c r="B265" s="176" t="s">
        <v>569</v>
      </c>
      <c r="C265" s="176" t="s">
        <v>1457</v>
      </c>
      <c r="D265" s="175" t="s">
        <v>588</v>
      </c>
      <c r="E265" s="172">
        <v>2422</v>
      </c>
      <c r="F265" s="177">
        <v>536</v>
      </c>
      <c r="G265" s="177">
        <v>1051</v>
      </c>
      <c r="H265" s="178">
        <v>835</v>
      </c>
      <c r="I265" s="172">
        <v>2743</v>
      </c>
      <c r="J265" s="177">
        <v>789</v>
      </c>
      <c r="K265" s="177">
        <v>1115</v>
      </c>
      <c r="L265" s="178">
        <v>839</v>
      </c>
      <c r="M265" s="172">
        <v>2781</v>
      </c>
      <c r="N265" s="177">
        <v>811</v>
      </c>
      <c r="O265" s="177">
        <v>1080</v>
      </c>
      <c r="P265" s="178">
        <v>890</v>
      </c>
    </row>
    <row r="266" spans="1:16" x14ac:dyDescent="0.3">
      <c r="A266" s="175" t="s">
        <v>711</v>
      </c>
      <c r="B266" s="176" t="s">
        <v>569</v>
      </c>
      <c r="C266" s="176" t="s">
        <v>1458</v>
      </c>
      <c r="D266" s="175" t="s">
        <v>490</v>
      </c>
      <c r="E266" s="172">
        <v>2685</v>
      </c>
      <c r="F266" s="177">
        <v>532</v>
      </c>
      <c r="G266" s="177">
        <v>1628</v>
      </c>
      <c r="H266" s="178">
        <v>525</v>
      </c>
      <c r="I266" s="172">
        <v>2692</v>
      </c>
      <c r="J266" s="177">
        <v>512</v>
      </c>
      <c r="K266" s="177">
        <v>1654</v>
      </c>
      <c r="L266" s="178">
        <v>526</v>
      </c>
      <c r="M266" s="172">
        <v>2773</v>
      </c>
      <c r="N266" s="177">
        <v>515</v>
      </c>
      <c r="O266" s="177">
        <v>1684</v>
      </c>
      <c r="P266" s="178">
        <v>574</v>
      </c>
    </row>
    <row r="267" spans="1:16" x14ac:dyDescent="0.3">
      <c r="A267" s="175" t="s">
        <v>568</v>
      </c>
      <c r="B267" s="176" t="s">
        <v>569</v>
      </c>
      <c r="C267" s="176" t="s">
        <v>1459</v>
      </c>
      <c r="D267" s="175" t="s">
        <v>591</v>
      </c>
      <c r="E267" s="172">
        <v>2557</v>
      </c>
      <c r="F267" s="177">
        <v>400</v>
      </c>
      <c r="G267" s="177">
        <v>1267</v>
      </c>
      <c r="H267" s="178">
        <v>890</v>
      </c>
      <c r="I267" s="172">
        <v>2635</v>
      </c>
      <c r="J267" s="177">
        <v>403</v>
      </c>
      <c r="K267" s="177">
        <v>1375</v>
      </c>
      <c r="L267" s="178">
        <v>857</v>
      </c>
      <c r="M267" s="172">
        <v>2769</v>
      </c>
      <c r="N267" s="177">
        <v>424</v>
      </c>
      <c r="O267" s="177">
        <v>1421</v>
      </c>
      <c r="P267" s="178">
        <v>924</v>
      </c>
    </row>
    <row r="268" spans="1:16" x14ac:dyDescent="0.3">
      <c r="A268" s="175" t="s">
        <v>308</v>
      </c>
      <c r="B268" s="176" t="s">
        <v>569</v>
      </c>
      <c r="C268" s="176" t="s">
        <v>1460</v>
      </c>
      <c r="D268" s="175" t="s">
        <v>646</v>
      </c>
      <c r="E268" s="172">
        <v>2665</v>
      </c>
      <c r="F268" s="177">
        <v>250</v>
      </c>
      <c r="G268" s="177">
        <v>1824</v>
      </c>
      <c r="H268" s="178">
        <v>591</v>
      </c>
      <c r="I268" s="172">
        <v>2727</v>
      </c>
      <c r="J268" s="177">
        <v>244</v>
      </c>
      <c r="K268" s="177">
        <v>1895</v>
      </c>
      <c r="L268" s="178">
        <v>588</v>
      </c>
      <c r="M268" s="172">
        <v>2710</v>
      </c>
      <c r="N268" s="177">
        <v>248</v>
      </c>
      <c r="O268" s="177">
        <v>1859</v>
      </c>
      <c r="P268" s="178">
        <v>603</v>
      </c>
    </row>
    <row r="269" spans="1:16" x14ac:dyDescent="0.3">
      <c r="A269" s="175" t="s">
        <v>680</v>
      </c>
      <c r="B269" s="176" t="s">
        <v>748</v>
      </c>
      <c r="C269" s="176" t="s">
        <v>1461</v>
      </c>
      <c r="D269" s="175" t="s">
        <v>750</v>
      </c>
      <c r="E269" s="172">
        <v>2601</v>
      </c>
      <c r="F269" s="177">
        <v>629</v>
      </c>
      <c r="G269" s="177">
        <v>1601</v>
      </c>
      <c r="H269" s="178">
        <v>371</v>
      </c>
      <c r="I269" s="172">
        <v>2712</v>
      </c>
      <c r="J269" s="177">
        <v>754</v>
      </c>
      <c r="K269" s="177">
        <v>1618</v>
      </c>
      <c r="L269" s="178">
        <v>340</v>
      </c>
      <c r="M269" s="172">
        <v>2732</v>
      </c>
      <c r="N269" s="177">
        <v>736</v>
      </c>
      <c r="O269" s="177">
        <v>1603</v>
      </c>
      <c r="P269" s="178">
        <v>393</v>
      </c>
    </row>
    <row r="270" spans="1:16" x14ac:dyDescent="0.3">
      <c r="A270" s="175" t="s">
        <v>792</v>
      </c>
      <c r="B270" s="176" t="s">
        <v>513</v>
      </c>
      <c r="C270" s="176" t="s">
        <v>1462</v>
      </c>
      <c r="D270" s="175" t="s">
        <v>524</v>
      </c>
      <c r="E270" s="172">
        <v>2654</v>
      </c>
      <c r="F270" s="177">
        <v>774</v>
      </c>
      <c r="G270" s="177">
        <v>1076</v>
      </c>
      <c r="H270" s="178">
        <v>804</v>
      </c>
      <c r="I270" s="172">
        <v>2380</v>
      </c>
      <c r="J270" s="177">
        <v>667</v>
      </c>
      <c r="K270" s="177">
        <v>887</v>
      </c>
      <c r="L270" s="178">
        <v>826</v>
      </c>
      <c r="M270" s="172">
        <v>2777</v>
      </c>
      <c r="N270" s="177">
        <v>766</v>
      </c>
      <c r="O270" s="177">
        <v>1079</v>
      </c>
      <c r="P270" s="178">
        <v>932</v>
      </c>
    </row>
    <row r="271" spans="1:16" x14ac:dyDescent="0.3">
      <c r="A271" s="175" t="s">
        <v>457</v>
      </c>
      <c r="B271" s="176" t="s">
        <v>309</v>
      </c>
      <c r="C271" s="176" t="s">
        <v>1463</v>
      </c>
      <c r="D271" s="175" t="s">
        <v>362</v>
      </c>
      <c r="E271" s="172">
        <v>2735</v>
      </c>
      <c r="F271" s="177">
        <v>505</v>
      </c>
      <c r="G271" s="177">
        <v>1433</v>
      </c>
      <c r="H271" s="178">
        <v>797</v>
      </c>
      <c r="I271" s="172">
        <v>2605</v>
      </c>
      <c r="J271" s="177">
        <v>416</v>
      </c>
      <c r="K271" s="177">
        <v>1441</v>
      </c>
      <c r="L271" s="178">
        <v>748</v>
      </c>
      <c r="M271" s="172">
        <v>2787</v>
      </c>
      <c r="N271" s="177">
        <v>507</v>
      </c>
      <c r="O271" s="177">
        <v>1414</v>
      </c>
      <c r="P271" s="178">
        <v>866</v>
      </c>
    </row>
    <row r="272" spans="1:16" x14ac:dyDescent="0.3">
      <c r="A272" s="175" t="s">
        <v>568</v>
      </c>
      <c r="B272" s="176" t="s">
        <v>506</v>
      </c>
      <c r="C272" s="176" t="s">
        <v>1464</v>
      </c>
      <c r="D272" s="176" t="s">
        <v>1036</v>
      </c>
      <c r="E272" s="172">
        <v>2450</v>
      </c>
      <c r="F272" s="177">
        <v>389</v>
      </c>
      <c r="G272" s="177">
        <v>1414</v>
      </c>
      <c r="H272" s="178">
        <v>647</v>
      </c>
      <c r="I272" s="172">
        <v>2625</v>
      </c>
      <c r="J272" s="177">
        <v>379</v>
      </c>
      <c r="K272" s="177">
        <v>1575</v>
      </c>
      <c r="L272" s="178">
        <v>671</v>
      </c>
      <c r="M272" s="172">
        <v>2665</v>
      </c>
      <c r="N272" s="177">
        <v>380</v>
      </c>
      <c r="O272" s="177">
        <v>1566</v>
      </c>
      <c r="P272" s="178">
        <v>719</v>
      </c>
    </row>
    <row r="273" spans="1:16" x14ac:dyDescent="0.3">
      <c r="A273" s="175" t="s">
        <v>762</v>
      </c>
      <c r="B273" s="176" t="s">
        <v>793</v>
      </c>
      <c r="C273" s="176" t="s">
        <v>1465</v>
      </c>
      <c r="D273" s="175" t="s">
        <v>797</v>
      </c>
      <c r="E273" s="172">
        <v>2649</v>
      </c>
      <c r="F273" s="177">
        <v>320</v>
      </c>
      <c r="G273" s="177">
        <v>1799</v>
      </c>
      <c r="H273" s="178">
        <v>530</v>
      </c>
      <c r="I273" s="172">
        <v>2790</v>
      </c>
      <c r="J273" s="177">
        <v>412</v>
      </c>
      <c r="K273" s="177">
        <v>1840</v>
      </c>
      <c r="L273" s="178">
        <v>538</v>
      </c>
      <c r="M273" s="172">
        <v>2662</v>
      </c>
      <c r="N273" s="177">
        <v>317</v>
      </c>
      <c r="O273" s="177">
        <v>1755</v>
      </c>
      <c r="P273" s="178">
        <v>590</v>
      </c>
    </row>
    <row r="274" spans="1:16" x14ac:dyDescent="0.3">
      <c r="A274" s="175" t="s">
        <v>938</v>
      </c>
      <c r="B274" s="176" t="s">
        <v>135</v>
      </c>
      <c r="C274" s="176" t="s">
        <v>1466</v>
      </c>
      <c r="D274" s="175" t="s">
        <v>453</v>
      </c>
      <c r="E274" s="172">
        <v>2621</v>
      </c>
      <c r="F274" s="177">
        <v>205</v>
      </c>
      <c r="G274" s="177">
        <v>2258</v>
      </c>
      <c r="H274" s="178">
        <v>158</v>
      </c>
      <c r="I274" s="172">
        <v>2676</v>
      </c>
      <c r="J274" s="177">
        <v>213</v>
      </c>
      <c r="K274" s="177">
        <v>2299</v>
      </c>
      <c r="L274" s="178">
        <v>164</v>
      </c>
      <c r="M274" s="172">
        <v>2600</v>
      </c>
      <c r="N274" s="177">
        <v>218</v>
      </c>
      <c r="O274" s="177">
        <v>2224</v>
      </c>
      <c r="P274" s="178">
        <v>158</v>
      </c>
    </row>
    <row r="275" spans="1:16" x14ac:dyDescent="0.3">
      <c r="A275" s="175" t="s">
        <v>938</v>
      </c>
      <c r="B275" s="176" t="s">
        <v>261</v>
      </c>
      <c r="C275" s="176" t="s">
        <v>1467</v>
      </c>
      <c r="D275" s="175" t="s">
        <v>274</v>
      </c>
      <c r="E275" s="172">
        <v>2502</v>
      </c>
      <c r="F275" s="177">
        <v>451</v>
      </c>
      <c r="G275" s="177">
        <v>1751</v>
      </c>
      <c r="H275" s="178">
        <v>300</v>
      </c>
      <c r="I275" s="172">
        <v>2470</v>
      </c>
      <c r="J275" s="177">
        <v>334</v>
      </c>
      <c r="K275" s="177">
        <v>1853</v>
      </c>
      <c r="L275" s="178">
        <v>283</v>
      </c>
      <c r="M275" s="172">
        <v>2656</v>
      </c>
      <c r="N275" s="177">
        <v>339</v>
      </c>
      <c r="O275" s="177">
        <v>1983</v>
      </c>
      <c r="P275" s="178">
        <v>334</v>
      </c>
    </row>
    <row r="276" spans="1:16" x14ac:dyDescent="0.3">
      <c r="A276" s="175" t="s">
        <v>107</v>
      </c>
      <c r="B276" s="176" t="s">
        <v>569</v>
      </c>
      <c r="C276" s="176" t="s">
        <v>1468</v>
      </c>
      <c r="D276" s="175" t="s">
        <v>648</v>
      </c>
      <c r="E276" s="172">
        <v>2699</v>
      </c>
      <c r="F276" s="177">
        <v>848</v>
      </c>
      <c r="G276" s="177">
        <v>965</v>
      </c>
      <c r="H276" s="178">
        <v>886</v>
      </c>
      <c r="I276" s="172">
        <v>2432</v>
      </c>
      <c r="J276" s="177">
        <v>667</v>
      </c>
      <c r="K276" s="177">
        <v>929</v>
      </c>
      <c r="L276" s="178">
        <v>836</v>
      </c>
      <c r="M276" s="172">
        <v>2683</v>
      </c>
      <c r="N276" s="177">
        <v>850</v>
      </c>
      <c r="O276" s="177">
        <v>907</v>
      </c>
      <c r="P276" s="178">
        <v>926</v>
      </c>
    </row>
    <row r="277" spans="1:16" x14ac:dyDescent="0.3">
      <c r="A277" s="175" t="s">
        <v>260</v>
      </c>
      <c r="B277" s="176" t="s">
        <v>506</v>
      </c>
      <c r="C277" s="176" t="s">
        <v>1469</v>
      </c>
      <c r="D277" s="175" t="s">
        <v>1032</v>
      </c>
      <c r="E277" s="172">
        <v>2369</v>
      </c>
      <c r="F277" s="177">
        <v>187</v>
      </c>
      <c r="G277" s="177">
        <v>1963</v>
      </c>
      <c r="H277" s="178">
        <v>219</v>
      </c>
      <c r="I277" s="172">
        <v>2572</v>
      </c>
      <c r="J277" s="177">
        <v>187</v>
      </c>
      <c r="K277" s="177">
        <v>2167</v>
      </c>
      <c r="L277" s="178">
        <v>218</v>
      </c>
      <c r="M277" s="172">
        <v>2614</v>
      </c>
      <c r="N277" s="177">
        <v>187</v>
      </c>
      <c r="O277" s="177">
        <v>2177</v>
      </c>
      <c r="P277" s="178">
        <v>250</v>
      </c>
    </row>
    <row r="278" spans="1:16" x14ac:dyDescent="0.3">
      <c r="A278" s="175" t="s">
        <v>1149</v>
      </c>
      <c r="B278" s="176" t="s">
        <v>793</v>
      </c>
      <c r="C278" s="176" t="s">
        <v>1470</v>
      </c>
      <c r="D278" s="175" t="s">
        <v>798</v>
      </c>
      <c r="E278" s="172">
        <v>2335</v>
      </c>
      <c r="F278" s="177">
        <v>518</v>
      </c>
      <c r="G278" s="177">
        <v>1107</v>
      </c>
      <c r="H278" s="178">
        <v>710</v>
      </c>
      <c r="I278" s="172">
        <v>2507</v>
      </c>
      <c r="J278" s="177">
        <v>520</v>
      </c>
      <c r="K278" s="177">
        <v>1253</v>
      </c>
      <c r="L278" s="178">
        <v>734</v>
      </c>
      <c r="M278" s="172">
        <v>2526</v>
      </c>
      <c r="N278" s="177">
        <v>549</v>
      </c>
      <c r="O278" s="177">
        <v>1272</v>
      </c>
      <c r="P278" s="178">
        <v>705</v>
      </c>
    </row>
    <row r="279" spans="1:16" x14ac:dyDescent="0.3">
      <c r="A279" s="175" t="s">
        <v>711</v>
      </c>
      <c r="B279" s="176" t="s">
        <v>108</v>
      </c>
      <c r="C279" s="176" t="s">
        <v>1471</v>
      </c>
      <c r="D279" s="175" t="s">
        <v>182</v>
      </c>
      <c r="E279" s="172">
        <v>2613</v>
      </c>
      <c r="F279" s="177">
        <v>966</v>
      </c>
      <c r="G279" s="177">
        <v>1413</v>
      </c>
      <c r="H279" s="178">
        <v>234</v>
      </c>
      <c r="I279" s="172">
        <v>2659</v>
      </c>
      <c r="J279" s="177">
        <v>962</v>
      </c>
      <c r="K279" s="177">
        <v>1409</v>
      </c>
      <c r="L279" s="178">
        <v>288</v>
      </c>
      <c r="M279" s="172">
        <v>2477</v>
      </c>
      <c r="N279" s="177">
        <v>967</v>
      </c>
      <c r="O279" s="177">
        <v>1270</v>
      </c>
      <c r="P279" s="178">
        <v>240</v>
      </c>
    </row>
    <row r="280" spans="1:16" x14ac:dyDescent="0.3">
      <c r="A280" s="175" t="s">
        <v>308</v>
      </c>
      <c r="B280" s="176" t="s">
        <v>108</v>
      </c>
      <c r="C280" s="176" t="s">
        <v>1472</v>
      </c>
      <c r="D280" s="175" t="s">
        <v>158</v>
      </c>
      <c r="E280" s="172">
        <v>2581</v>
      </c>
      <c r="F280" s="177">
        <v>617</v>
      </c>
      <c r="G280" s="177">
        <v>871</v>
      </c>
      <c r="H280" s="178">
        <v>1093</v>
      </c>
      <c r="I280" s="172">
        <v>2450</v>
      </c>
      <c r="J280" s="177">
        <v>625</v>
      </c>
      <c r="K280" s="177">
        <v>843</v>
      </c>
      <c r="L280" s="178">
        <v>982</v>
      </c>
      <c r="M280" s="172">
        <v>2704</v>
      </c>
      <c r="N280" s="177">
        <v>637</v>
      </c>
      <c r="O280" s="177">
        <v>904</v>
      </c>
      <c r="P280" s="178">
        <v>1163</v>
      </c>
    </row>
    <row r="281" spans="1:16" x14ac:dyDescent="0.3">
      <c r="A281" s="175" t="s">
        <v>1014</v>
      </c>
      <c r="B281" s="176" t="s">
        <v>712</v>
      </c>
      <c r="C281" s="176" t="s">
        <v>1473</v>
      </c>
      <c r="D281" s="175" t="s">
        <v>714</v>
      </c>
      <c r="E281" s="172">
        <v>2415</v>
      </c>
      <c r="F281" s="177">
        <v>366</v>
      </c>
      <c r="G281" s="177">
        <v>1385</v>
      </c>
      <c r="H281" s="178">
        <v>664</v>
      </c>
      <c r="I281" s="172">
        <v>2448</v>
      </c>
      <c r="J281" s="177">
        <v>363</v>
      </c>
      <c r="K281" s="177">
        <v>1391</v>
      </c>
      <c r="L281" s="178">
        <v>694</v>
      </c>
      <c r="M281" s="172">
        <v>2476</v>
      </c>
      <c r="N281" s="177">
        <v>370</v>
      </c>
      <c r="O281" s="177">
        <v>1438</v>
      </c>
      <c r="P281" s="178">
        <v>668</v>
      </c>
    </row>
    <row r="282" spans="1:16" x14ac:dyDescent="0.3">
      <c r="A282" s="175" t="s">
        <v>924</v>
      </c>
      <c r="B282" s="176" t="s">
        <v>108</v>
      </c>
      <c r="C282" s="176" t="s">
        <v>1474</v>
      </c>
      <c r="D282" s="175" t="s">
        <v>170</v>
      </c>
      <c r="E282" s="172">
        <v>2353</v>
      </c>
      <c r="F282" s="177">
        <v>842</v>
      </c>
      <c r="G282" s="177">
        <v>1042</v>
      </c>
      <c r="H282" s="178">
        <v>469</v>
      </c>
      <c r="I282" s="172">
        <v>2411</v>
      </c>
      <c r="J282" s="177">
        <v>788</v>
      </c>
      <c r="K282" s="177">
        <v>1108</v>
      </c>
      <c r="L282" s="178">
        <v>515</v>
      </c>
      <c r="M282" s="172">
        <v>2577</v>
      </c>
      <c r="N282" s="177">
        <v>862</v>
      </c>
      <c r="O282" s="177">
        <v>1111</v>
      </c>
      <c r="P282" s="178">
        <v>604</v>
      </c>
    </row>
    <row r="283" spans="1:16" x14ac:dyDescent="0.3">
      <c r="A283" s="175" t="s">
        <v>792</v>
      </c>
      <c r="B283" s="176" t="s">
        <v>569</v>
      </c>
      <c r="C283" s="176" t="s">
        <v>1475</v>
      </c>
      <c r="D283" s="175" t="s">
        <v>595</v>
      </c>
      <c r="E283" s="172">
        <v>2467</v>
      </c>
      <c r="F283" s="177">
        <v>551</v>
      </c>
      <c r="G283" s="177">
        <v>1195</v>
      </c>
      <c r="H283" s="178">
        <v>721</v>
      </c>
      <c r="I283" s="172">
        <v>2400</v>
      </c>
      <c r="J283" s="177">
        <v>519</v>
      </c>
      <c r="K283" s="177">
        <v>1217</v>
      </c>
      <c r="L283" s="178">
        <v>664</v>
      </c>
      <c r="M283" s="172">
        <v>2538</v>
      </c>
      <c r="N283" s="177">
        <v>582</v>
      </c>
      <c r="O283" s="177">
        <v>1226</v>
      </c>
      <c r="P283" s="178">
        <v>730</v>
      </c>
    </row>
    <row r="284" spans="1:16" x14ac:dyDescent="0.3">
      <c r="A284" s="175" t="s">
        <v>938</v>
      </c>
      <c r="B284" s="176" t="s">
        <v>569</v>
      </c>
      <c r="C284" s="176" t="s">
        <v>1476</v>
      </c>
      <c r="D284" s="175" t="s">
        <v>674</v>
      </c>
      <c r="E284" s="172">
        <v>2211</v>
      </c>
      <c r="F284" s="177">
        <v>336</v>
      </c>
      <c r="G284" s="177">
        <v>1187</v>
      </c>
      <c r="H284" s="178">
        <v>688</v>
      </c>
      <c r="I284" s="172">
        <v>2477</v>
      </c>
      <c r="J284" s="177">
        <v>579</v>
      </c>
      <c r="K284" s="177">
        <v>1230</v>
      </c>
      <c r="L284" s="178">
        <v>668</v>
      </c>
      <c r="M284" s="172">
        <v>2549</v>
      </c>
      <c r="N284" s="177">
        <v>583</v>
      </c>
      <c r="O284" s="177">
        <v>1219</v>
      </c>
      <c r="P284" s="178">
        <v>747</v>
      </c>
    </row>
    <row r="285" spans="1:16" x14ac:dyDescent="0.3">
      <c r="A285" s="175" t="s">
        <v>938</v>
      </c>
      <c r="B285" s="176" t="s">
        <v>569</v>
      </c>
      <c r="C285" s="176" t="s">
        <v>1477</v>
      </c>
      <c r="D285" s="175" t="s">
        <v>634</v>
      </c>
      <c r="E285" s="172">
        <v>2479</v>
      </c>
      <c r="F285" s="177">
        <v>497</v>
      </c>
      <c r="G285" s="177">
        <v>1227</v>
      </c>
      <c r="H285" s="178">
        <v>755</v>
      </c>
      <c r="I285" s="172">
        <v>2497</v>
      </c>
      <c r="J285" s="177">
        <v>497</v>
      </c>
      <c r="K285" s="177">
        <v>1280</v>
      </c>
      <c r="L285" s="178">
        <v>720</v>
      </c>
      <c r="M285" s="172">
        <v>2525</v>
      </c>
      <c r="N285" s="177">
        <v>514</v>
      </c>
      <c r="O285" s="177">
        <v>1230</v>
      </c>
      <c r="P285" s="178">
        <v>781</v>
      </c>
    </row>
    <row r="286" spans="1:16" x14ac:dyDescent="0.3">
      <c r="A286" s="175" t="s">
        <v>1038</v>
      </c>
      <c r="B286" s="176" t="s">
        <v>763</v>
      </c>
      <c r="C286" s="176" t="s">
        <v>1478</v>
      </c>
      <c r="D286" s="175" t="s">
        <v>791</v>
      </c>
      <c r="E286" s="172">
        <v>2410</v>
      </c>
      <c r="F286" s="177">
        <v>277</v>
      </c>
      <c r="G286" s="177">
        <v>1548</v>
      </c>
      <c r="H286" s="178">
        <v>585</v>
      </c>
      <c r="I286" s="172">
        <v>2448</v>
      </c>
      <c r="J286" s="177">
        <v>268</v>
      </c>
      <c r="K286" s="177">
        <v>1567</v>
      </c>
      <c r="L286" s="178">
        <v>613</v>
      </c>
      <c r="M286" s="172">
        <v>2457</v>
      </c>
      <c r="N286" s="177">
        <v>275</v>
      </c>
      <c r="O286" s="177">
        <v>1571</v>
      </c>
      <c r="P286" s="178">
        <v>611</v>
      </c>
    </row>
    <row r="287" spans="1:16" x14ac:dyDescent="0.3">
      <c r="A287" s="175" t="s">
        <v>474</v>
      </c>
      <c r="B287" s="176" t="s">
        <v>272</v>
      </c>
      <c r="C287" s="176" t="s">
        <v>1479</v>
      </c>
      <c r="D287" s="175" t="s">
        <v>545</v>
      </c>
      <c r="E287" s="172">
        <v>2390</v>
      </c>
      <c r="F287" s="177">
        <v>443</v>
      </c>
      <c r="G287" s="177">
        <v>1410</v>
      </c>
      <c r="H287" s="178">
        <v>537</v>
      </c>
      <c r="I287" s="172">
        <v>2377</v>
      </c>
      <c r="J287" s="177">
        <v>412</v>
      </c>
      <c r="K287" s="177">
        <v>1417</v>
      </c>
      <c r="L287" s="178">
        <v>548</v>
      </c>
      <c r="M287" s="172">
        <v>2461</v>
      </c>
      <c r="N287" s="177">
        <v>464</v>
      </c>
      <c r="O287" s="177">
        <v>1431</v>
      </c>
      <c r="P287" s="178">
        <v>566</v>
      </c>
    </row>
    <row r="288" spans="1:16" x14ac:dyDescent="0.3">
      <c r="A288" s="175" t="s">
        <v>107</v>
      </c>
      <c r="B288" s="176" t="s">
        <v>569</v>
      </c>
      <c r="C288" s="176" t="s">
        <v>1480</v>
      </c>
      <c r="D288" s="175" t="s">
        <v>592</v>
      </c>
      <c r="E288" s="172">
        <v>2291</v>
      </c>
      <c r="F288" s="177">
        <v>367</v>
      </c>
      <c r="G288" s="177">
        <v>1087</v>
      </c>
      <c r="H288" s="178">
        <v>837</v>
      </c>
      <c r="I288" s="172">
        <v>2335</v>
      </c>
      <c r="J288" s="177">
        <v>321</v>
      </c>
      <c r="K288" s="177">
        <v>1145</v>
      </c>
      <c r="L288" s="178">
        <v>869</v>
      </c>
      <c r="M288" s="172">
        <v>2455</v>
      </c>
      <c r="N288" s="177">
        <v>452</v>
      </c>
      <c r="O288" s="177">
        <v>1112</v>
      </c>
      <c r="P288" s="178">
        <v>891</v>
      </c>
    </row>
    <row r="289" spans="1:16" x14ac:dyDescent="0.3">
      <c r="A289" s="175" t="s">
        <v>107</v>
      </c>
      <c r="B289" s="176" t="s">
        <v>272</v>
      </c>
      <c r="C289" s="176" t="s">
        <v>1481</v>
      </c>
      <c r="D289" s="175" t="s">
        <v>541</v>
      </c>
      <c r="E289" s="172">
        <v>2274</v>
      </c>
      <c r="F289" s="177">
        <v>654</v>
      </c>
      <c r="G289" s="177">
        <v>998</v>
      </c>
      <c r="H289" s="178">
        <v>622</v>
      </c>
      <c r="I289" s="172">
        <v>2412</v>
      </c>
      <c r="J289" s="177">
        <v>819</v>
      </c>
      <c r="K289" s="177">
        <v>957</v>
      </c>
      <c r="L289" s="178">
        <v>636</v>
      </c>
      <c r="M289" s="172">
        <v>2485</v>
      </c>
      <c r="N289" s="177">
        <v>824</v>
      </c>
      <c r="O289" s="177">
        <v>973</v>
      </c>
      <c r="P289" s="178">
        <v>688</v>
      </c>
    </row>
    <row r="290" spans="1:16" x14ac:dyDescent="0.3">
      <c r="A290" s="175" t="s">
        <v>1122</v>
      </c>
      <c r="B290" s="176" t="s">
        <v>135</v>
      </c>
      <c r="C290" s="176" t="s">
        <v>1482</v>
      </c>
      <c r="D290" s="175" t="s">
        <v>450</v>
      </c>
      <c r="E290" s="172">
        <v>2446</v>
      </c>
      <c r="F290" s="177">
        <v>296</v>
      </c>
      <c r="G290" s="177">
        <v>1936</v>
      </c>
      <c r="H290" s="178">
        <v>214</v>
      </c>
      <c r="I290" s="172">
        <v>2590</v>
      </c>
      <c r="J290" s="177">
        <v>324</v>
      </c>
      <c r="K290" s="177">
        <v>2048</v>
      </c>
      <c r="L290" s="178">
        <v>218</v>
      </c>
      <c r="M290" s="172">
        <v>2422</v>
      </c>
      <c r="N290" s="177">
        <v>349</v>
      </c>
      <c r="O290" s="177">
        <v>1865</v>
      </c>
      <c r="P290" s="178">
        <v>208</v>
      </c>
    </row>
    <row r="291" spans="1:16" x14ac:dyDescent="0.3">
      <c r="A291" s="175" t="s">
        <v>568</v>
      </c>
      <c r="B291" s="176" t="s">
        <v>475</v>
      </c>
      <c r="C291" s="176" t="s">
        <v>1483</v>
      </c>
      <c r="D291" s="175" t="s">
        <v>497</v>
      </c>
      <c r="E291" s="172">
        <v>2422</v>
      </c>
      <c r="F291" s="177">
        <v>630</v>
      </c>
      <c r="G291" s="177">
        <v>901</v>
      </c>
      <c r="H291" s="178">
        <v>891</v>
      </c>
      <c r="I291" s="172">
        <v>2330</v>
      </c>
      <c r="J291" s="177">
        <v>552</v>
      </c>
      <c r="K291" s="177">
        <v>913</v>
      </c>
      <c r="L291" s="178">
        <v>865</v>
      </c>
      <c r="M291" s="172">
        <v>2583</v>
      </c>
      <c r="N291" s="177">
        <v>614</v>
      </c>
      <c r="O291" s="177">
        <v>949</v>
      </c>
      <c r="P291" s="178">
        <v>1020</v>
      </c>
    </row>
    <row r="292" spans="1:16" x14ac:dyDescent="0.3">
      <c r="A292" s="175" t="s">
        <v>107</v>
      </c>
      <c r="B292" s="176" t="s">
        <v>712</v>
      </c>
      <c r="C292" s="176" t="s">
        <v>1484</v>
      </c>
      <c r="D292" s="175" t="s">
        <v>736</v>
      </c>
      <c r="E292" s="172">
        <v>2417</v>
      </c>
      <c r="F292" s="177">
        <v>503</v>
      </c>
      <c r="G292" s="177">
        <v>1530</v>
      </c>
      <c r="H292" s="178">
        <v>384</v>
      </c>
      <c r="I292" s="172">
        <v>2369</v>
      </c>
      <c r="J292" s="177">
        <v>468</v>
      </c>
      <c r="K292" s="177">
        <v>1542</v>
      </c>
      <c r="L292" s="178">
        <v>359</v>
      </c>
      <c r="M292" s="172">
        <v>2536</v>
      </c>
      <c r="N292" s="177">
        <v>505</v>
      </c>
      <c r="O292" s="177">
        <v>1560</v>
      </c>
      <c r="P292" s="178">
        <v>471</v>
      </c>
    </row>
    <row r="293" spans="1:16" x14ac:dyDescent="0.3">
      <c r="A293" s="175" t="s">
        <v>107</v>
      </c>
      <c r="B293" s="176" t="s">
        <v>506</v>
      </c>
      <c r="C293" s="176" t="s">
        <v>1485</v>
      </c>
      <c r="D293" s="175" t="s">
        <v>1033</v>
      </c>
      <c r="E293" s="172">
        <v>2640</v>
      </c>
      <c r="F293" s="177">
        <v>142</v>
      </c>
      <c r="G293" s="177">
        <v>2261</v>
      </c>
      <c r="H293" s="178">
        <v>237</v>
      </c>
      <c r="I293" s="172">
        <v>2573</v>
      </c>
      <c r="J293" s="177">
        <v>135</v>
      </c>
      <c r="K293" s="177">
        <v>2199</v>
      </c>
      <c r="L293" s="178">
        <v>239</v>
      </c>
      <c r="M293" s="172">
        <v>2444</v>
      </c>
      <c r="N293" s="177">
        <v>135</v>
      </c>
      <c r="O293" s="177">
        <v>2047</v>
      </c>
      <c r="P293" s="178">
        <v>262</v>
      </c>
    </row>
    <row r="294" spans="1:16" x14ac:dyDescent="0.3">
      <c r="A294" s="175" t="s">
        <v>107</v>
      </c>
      <c r="B294" s="176" t="s">
        <v>569</v>
      </c>
      <c r="C294" s="176" t="s">
        <v>1486</v>
      </c>
      <c r="D294" s="175" t="s">
        <v>640</v>
      </c>
      <c r="E294" s="172">
        <v>1892</v>
      </c>
      <c r="F294" s="177">
        <v>97</v>
      </c>
      <c r="G294" s="177">
        <v>1569</v>
      </c>
      <c r="H294" s="178">
        <v>226</v>
      </c>
      <c r="I294" s="172">
        <v>2310</v>
      </c>
      <c r="J294" s="177">
        <v>100</v>
      </c>
      <c r="K294" s="177">
        <v>1998</v>
      </c>
      <c r="L294" s="178">
        <v>212</v>
      </c>
      <c r="M294" s="172">
        <v>2405</v>
      </c>
      <c r="N294" s="177">
        <v>106</v>
      </c>
      <c r="O294" s="177">
        <v>2067</v>
      </c>
      <c r="P294" s="178">
        <v>232</v>
      </c>
    </row>
    <row r="295" spans="1:16" x14ac:dyDescent="0.3">
      <c r="A295" s="175" t="s">
        <v>474</v>
      </c>
      <c r="B295" s="176" t="s">
        <v>874</v>
      </c>
      <c r="C295" s="176" t="s">
        <v>1487</v>
      </c>
      <c r="D295" s="175" t="s">
        <v>889</v>
      </c>
      <c r="E295" s="172">
        <v>2363</v>
      </c>
      <c r="F295" s="177">
        <v>619</v>
      </c>
      <c r="G295" s="177">
        <v>1388</v>
      </c>
      <c r="H295" s="178">
        <v>356</v>
      </c>
      <c r="I295" s="172">
        <v>2412</v>
      </c>
      <c r="J295" s="177">
        <v>614</v>
      </c>
      <c r="K295" s="177">
        <v>1479</v>
      </c>
      <c r="L295" s="178">
        <v>319</v>
      </c>
      <c r="M295" s="172">
        <v>2383</v>
      </c>
      <c r="N295" s="177">
        <v>627</v>
      </c>
      <c r="O295" s="177">
        <v>1411</v>
      </c>
      <c r="P295" s="178">
        <v>345</v>
      </c>
    </row>
    <row r="296" spans="1:16" x14ac:dyDescent="0.3">
      <c r="A296" s="175" t="s">
        <v>1014</v>
      </c>
      <c r="B296" s="176" t="s">
        <v>569</v>
      </c>
      <c r="C296" s="176" t="s">
        <v>1488</v>
      </c>
      <c r="D296" s="175" t="s">
        <v>582</v>
      </c>
      <c r="E296" s="172">
        <v>2293</v>
      </c>
      <c r="F296" s="177">
        <v>455</v>
      </c>
      <c r="G296" s="177">
        <v>922</v>
      </c>
      <c r="H296" s="178">
        <v>916</v>
      </c>
      <c r="I296" s="172">
        <v>2265</v>
      </c>
      <c r="J296" s="177">
        <v>414</v>
      </c>
      <c r="K296" s="177">
        <v>982</v>
      </c>
      <c r="L296" s="178">
        <v>869</v>
      </c>
      <c r="M296" s="172">
        <v>2429</v>
      </c>
      <c r="N296" s="177">
        <v>510</v>
      </c>
      <c r="O296" s="177">
        <v>973</v>
      </c>
      <c r="P296" s="178">
        <v>946</v>
      </c>
    </row>
    <row r="297" spans="1:16" x14ac:dyDescent="0.3">
      <c r="A297" s="175" t="s">
        <v>1014</v>
      </c>
      <c r="B297" s="176" t="s">
        <v>793</v>
      </c>
      <c r="C297" s="176" t="s">
        <v>1489</v>
      </c>
      <c r="D297" s="175" t="s">
        <v>818</v>
      </c>
      <c r="E297" s="172">
        <v>2381</v>
      </c>
      <c r="F297" s="177">
        <v>388</v>
      </c>
      <c r="G297" s="177">
        <v>1349</v>
      </c>
      <c r="H297" s="178">
        <v>644</v>
      </c>
      <c r="I297" s="172">
        <v>2397</v>
      </c>
      <c r="J297" s="177">
        <v>392</v>
      </c>
      <c r="K297" s="177">
        <v>1344</v>
      </c>
      <c r="L297" s="178">
        <v>661</v>
      </c>
      <c r="M297" s="172">
        <v>2360</v>
      </c>
      <c r="N297" s="177">
        <v>397</v>
      </c>
      <c r="O297" s="177">
        <v>1270</v>
      </c>
      <c r="P297" s="178">
        <v>693</v>
      </c>
    </row>
    <row r="298" spans="1:16" x14ac:dyDescent="0.3">
      <c r="A298" s="175" t="s">
        <v>938</v>
      </c>
      <c r="B298" s="176" t="s">
        <v>108</v>
      </c>
      <c r="C298" s="176" t="s">
        <v>1490</v>
      </c>
      <c r="D298" s="175" t="s">
        <v>156</v>
      </c>
      <c r="E298" s="172">
        <v>2481</v>
      </c>
      <c r="F298" s="177">
        <v>725</v>
      </c>
      <c r="G298" s="177">
        <v>1182</v>
      </c>
      <c r="H298" s="178">
        <v>574</v>
      </c>
      <c r="I298" s="172">
        <v>2486</v>
      </c>
      <c r="J298" s="177">
        <v>728</v>
      </c>
      <c r="K298" s="177">
        <v>1202</v>
      </c>
      <c r="L298" s="178">
        <v>556</v>
      </c>
      <c r="M298" s="172">
        <v>2353</v>
      </c>
      <c r="N298" s="177">
        <v>543</v>
      </c>
      <c r="O298" s="177">
        <v>1223</v>
      </c>
      <c r="P298" s="178">
        <v>587</v>
      </c>
    </row>
    <row r="299" spans="1:16" x14ac:dyDescent="0.3">
      <c r="A299" s="175" t="s">
        <v>107</v>
      </c>
      <c r="B299" s="176" t="s">
        <v>1123</v>
      </c>
      <c r="C299" s="176" t="s">
        <v>1491</v>
      </c>
      <c r="D299" s="175" t="s">
        <v>1124</v>
      </c>
      <c r="E299" s="172">
        <v>2153</v>
      </c>
      <c r="F299" s="177">
        <v>646</v>
      </c>
      <c r="G299" s="177">
        <v>761</v>
      </c>
      <c r="H299" s="178">
        <v>746</v>
      </c>
      <c r="I299" s="172">
        <v>2188</v>
      </c>
      <c r="J299" s="177">
        <v>648</v>
      </c>
      <c r="K299" s="177">
        <v>791</v>
      </c>
      <c r="L299" s="178">
        <v>749</v>
      </c>
      <c r="M299" s="172">
        <v>2384</v>
      </c>
      <c r="N299" s="177">
        <v>650</v>
      </c>
      <c r="O299" s="177">
        <v>912</v>
      </c>
      <c r="P299" s="178">
        <v>822</v>
      </c>
    </row>
    <row r="300" spans="1:16" x14ac:dyDescent="0.3">
      <c r="A300" s="175" t="s">
        <v>1085</v>
      </c>
      <c r="B300" s="176" t="s">
        <v>181</v>
      </c>
      <c r="C300" s="176" t="s">
        <v>1492</v>
      </c>
      <c r="D300" s="175" t="s">
        <v>871</v>
      </c>
      <c r="E300" s="172">
        <v>2074</v>
      </c>
      <c r="F300" s="177">
        <v>591</v>
      </c>
      <c r="G300" s="177">
        <v>881</v>
      </c>
      <c r="H300" s="178">
        <v>602</v>
      </c>
      <c r="I300" s="172">
        <v>2253</v>
      </c>
      <c r="J300" s="177">
        <v>761</v>
      </c>
      <c r="K300" s="177">
        <v>932</v>
      </c>
      <c r="L300" s="178">
        <v>560</v>
      </c>
      <c r="M300" s="172">
        <v>2370</v>
      </c>
      <c r="N300" s="177">
        <v>811</v>
      </c>
      <c r="O300" s="177">
        <v>929</v>
      </c>
      <c r="P300" s="178">
        <v>630</v>
      </c>
    </row>
    <row r="301" spans="1:16" x14ac:dyDescent="0.3">
      <c r="A301" s="175" t="s">
        <v>711</v>
      </c>
      <c r="B301" s="176" t="s">
        <v>513</v>
      </c>
      <c r="C301" s="176" t="s">
        <v>1493</v>
      </c>
      <c r="D301" s="175" t="s">
        <v>522</v>
      </c>
      <c r="E301" s="172">
        <v>2273</v>
      </c>
      <c r="F301" s="177">
        <v>919</v>
      </c>
      <c r="G301" s="177">
        <v>1115</v>
      </c>
      <c r="H301" s="178">
        <v>239</v>
      </c>
      <c r="I301" s="172">
        <v>1910</v>
      </c>
      <c r="J301" s="177">
        <v>500</v>
      </c>
      <c r="K301" s="177">
        <v>1066</v>
      </c>
      <c r="L301" s="178">
        <v>344</v>
      </c>
      <c r="M301" s="172">
        <v>2229</v>
      </c>
      <c r="N301" s="177">
        <v>943</v>
      </c>
      <c r="O301" s="177">
        <v>988</v>
      </c>
      <c r="P301" s="178">
        <v>298</v>
      </c>
    </row>
    <row r="302" spans="1:16" x14ac:dyDescent="0.3">
      <c r="A302" s="175" t="s">
        <v>1187</v>
      </c>
      <c r="B302" s="176" t="s">
        <v>135</v>
      </c>
      <c r="C302" s="176" t="s">
        <v>1494</v>
      </c>
      <c r="D302" s="175" t="s">
        <v>439</v>
      </c>
      <c r="E302" s="172">
        <v>2212</v>
      </c>
      <c r="F302" s="177">
        <v>521</v>
      </c>
      <c r="G302" s="177">
        <v>1198</v>
      </c>
      <c r="H302" s="178">
        <v>493</v>
      </c>
      <c r="I302" s="172">
        <v>2225</v>
      </c>
      <c r="J302" s="177">
        <v>521</v>
      </c>
      <c r="K302" s="177">
        <v>1243</v>
      </c>
      <c r="L302" s="178">
        <v>461</v>
      </c>
      <c r="M302" s="172">
        <v>2294</v>
      </c>
      <c r="N302" s="177">
        <v>529</v>
      </c>
      <c r="O302" s="177">
        <v>1272</v>
      </c>
      <c r="P302" s="178">
        <v>493</v>
      </c>
    </row>
    <row r="303" spans="1:16" x14ac:dyDescent="0.3">
      <c r="A303" s="175" t="s">
        <v>457</v>
      </c>
      <c r="B303" s="176" t="s">
        <v>939</v>
      </c>
      <c r="C303" s="176" t="s">
        <v>1495</v>
      </c>
      <c r="D303" s="175" t="s">
        <v>1003</v>
      </c>
      <c r="E303" s="172">
        <v>2153</v>
      </c>
      <c r="F303" s="177">
        <v>581</v>
      </c>
      <c r="G303" s="177">
        <v>1287</v>
      </c>
      <c r="H303" s="178">
        <v>285</v>
      </c>
      <c r="I303" s="172">
        <v>2105</v>
      </c>
      <c r="J303" s="177">
        <v>502</v>
      </c>
      <c r="K303" s="177">
        <v>1309</v>
      </c>
      <c r="L303" s="178">
        <v>294</v>
      </c>
      <c r="M303" s="172">
        <v>2270</v>
      </c>
      <c r="N303" s="177">
        <v>624</v>
      </c>
      <c r="O303" s="177">
        <v>1323</v>
      </c>
      <c r="P303" s="178">
        <v>323</v>
      </c>
    </row>
    <row r="304" spans="1:16" x14ac:dyDescent="0.3">
      <c r="A304" s="175" t="s">
        <v>107</v>
      </c>
      <c r="B304" s="176" t="s">
        <v>309</v>
      </c>
      <c r="C304" s="176" t="s">
        <v>1496</v>
      </c>
      <c r="D304" s="175" t="s">
        <v>345</v>
      </c>
      <c r="E304" s="172">
        <v>2520</v>
      </c>
      <c r="F304" s="177">
        <v>639</v>
      </c>
      <c r="G304" s="177">
        <v>1629</v>
      </c>
      <c r="H304" s="178">
        <v>252</v>
      </c>
      <c r="I304" s="172">
        <v>2580</v>
      </c>
      <c r="J304" s="177">
        <v>789</v>
      </c>
      <c r="K304" s="177">
        <v>1533</v>
      </c>
      <c r="L304" s="178">
        <v>258</v>
      </c>
      <c r="M304" s="172">
        <v>2284</v>
      </c>
      <c r="N304" s="177">
        <v>575</v>
      </c>
      <c r="O304" s="177">
        <v>1394</v>
      </c>
      <c r="P304" s="178">
        <v>315</v>
      </c>
    </row>
    <row r="305" spans="1:16" x14ac:dyDescent="0.3">
      <c r="A305" s="175" t="s">
        <v>107</v>
      </c>
      <c r="B305" s="176" t="s">
        <v>135</v>
      </c>
      <c r="C305" s="176" t="s">
        <v>1497</v>
      </c>
      <c r="D305" s="175" t="s">
        <v>451</v>
      </c>
      <c r="E305" s="172">
        <v>2188</v>
      </c>
      <c r="F305" s="177">
        <v>796</v>
      </c>
      <c r="G305" s="177">
        <v>860</v>
      </c>
      <c r="H305" s="178">
        <v>532</v>
      </c>
      <c r="I305" s="172">
        <v>2136</v>
      </c>
      <c r="J305" s="177">
        <v>782</v>
      </c>
      <c r="K305" s="177">
        <v>876</v>
      </c>
      <c r="L305" s="178">
        <v>478</v>
      </c>
      <c r="M305" s="172">
        <v>2348</v>
      </c>
      <c r="N305" s="177">
        <v>800</v>
      </c>
      <c r="O305" s="177">
        <v>948</v>
      </c>
      <c r="P305" s="178">
        <v>600</v>
      </c>
    </row>
    <row r="306" spans="1:16" x14ac:dyDescent="0.3">
      <c r="A306" s="175" t="s">
        <v>260</v>
      </c>
      <c r="B306" s="176" t="s">
        <v>135</v>
      </c>
      <c r="C306" s="176" t="s">
        <v>1498</v>
      </c>
      <c r="D306" s="175" t="s">
        <v>433</v>
      </c>
      <c r="E306" s="172">
        <v>1912</v>
      </c>
      <c r="F306" s="177">
        <v>741</v>
      </c>
      <c r="G306" s="177">
        <v>641</v>
      </c>
      <c r="H306" s="178">
        <v>530</v>
      </c>
      <c r="I306" s="172">
        <v>2133</v>
      </c>
      <c r="J306" s="177">
        <v>1014</v>
      </c>
      <c r="K306" s="177">
        <v>568</v>
      </c>
      <c r="L306" s="178">
        <v>551</v>
      </c>
      <c r="M306" s="172">
        <v>2353</v>
      </c>
      <c r="N306" s="177">
        <v>1033</v>
      </c>
      <c r="O306" s="177">
        <v>626</v>
      </c>
      <c r="P306" s="178">
        <v>694</v>
      </c>
    </row>
    <row r="307" spans="1:16" x14ac:dyDescent="0.3">
      <c r="A307" s="175" t="s">
        <v>429</v>
      </c>
      <c r="B307" s="176" t="s">
        <v>513</v>
      </c>
      <c r="C307" s="176" t="s">
        <v>1499</v>
      </c>
      <c r="D307" s="175" t="s">
        <v>521</v>
      </c>
      <c r="E307" s="172">
        <v>2273</v>
      </c>
      <c r="F307" s="177">
        <v>857</v>
      </c>
      <c r="G307" s="177">
        <v>881</v>
      </c>
      <c r="H307" s="178">
        <v>535</v>
      </c>
      <c r="I307" s="172">
        <v>2229</v>
      </c>
      <c r="J307" s="177">
        <v>862</v>
      </c>
      <c r="K307" s="177">
        <v>853</v>
      </c>
      <c r="L307" s="178">
        <v>514</v>
      </c>
      <c r="M307" s="172">
        <v>2244</v>
      </c>
      <c r="N307" s="177">
        <v>814</v>
      </c>
      <c r="O307" s="177">
        <v>879</v>
      </c>
      <c r="P307" s="178">
        <v>551</v>
      </c>
    </row>
    <row r="308" spans="1:16" x14ac:dyDescent="0.3">
      <c r="A308" s="175" t="s">
        <v>1014</v>
      </c>
      <c r="B308" s="176" t="s">
        <v>1086</v>
      </c>
      <c r="C308" s="176" t="s">
        <v>1500</v>
      </c>
      <c r="D308" s="175" t="s">
        <v>1110</v>
      </c>
      <c r="E308" s="172">
        <v>2433</v>
      </c>
      <c r="F308" s="177">
        <v>139</v>
      </c>
      <c r="G308" s="177">
        <v>2055</v>
      </c>
      <c r="H308" s="178">
        <v>239</v>
      </c>
      <c r="I308" s="172">
        <v>2190</v>
      </c>
      <c r="J308" s="177">
        <v>109</v>
      </c>
      <c r="K308" s="177">
        <v>1874</v>
      </c>
      <c r="L308" s="178">
        <v>207</v>
      </c>
      <c r="M308" s="172">
        <v>2220</v>
      </c>
      <c r="N308" s="177">
        <v>139</v>
      </c>
      <c r="O308" s="177">
        <v>1842</v>
      </c>
      <c r="P308" s="178">
        <v>239</v>
      </c>
    </row>
    <row r="309" spans="1:16" x14ac:dyDescent="0.3">
      <c r="A309" s="175" t="s">
        <v>873</v>
      </c>
      <c r="B309" s="176" t="s">
        <v>475</v>
      </c>
      <c r="C309" s="176" t="s">
        <v>1501</v>
      </c>
      <c r="D309" s="175" t="s">
        <v>495</v>
      </c>
      <c r="E309" s="172">
        <v>2136</v>
      </c>
      <c r="F309" s="177">
        <v>117</v>
      </c>
      <c r="G309" s="177">
        <v>1430</v>
      </c>
      <c r="H309" s="178">
        <v>589</v>
      </c>
      <c r="I309" s="172">
        <v>2072</v>
      </c>
      <c r="J309" s="177">
        <v>89</v>
      </c>
      <c r="K309" s="177">
        <v>1465</v>
      </c>
      <c r="L309" s="178">
        <v>518</v>
      </c>
      <c r="M309" s="172">
        <v>2246</v>
      </c>
      <c r="N309" s="177">
        <v>114</v>
      </c>
      <c r="O309" s="177">
        <v>1534</v>
      </c>
      <c r="P309" s="178">
        <v>598</v>
      </c>
    </row>
    <row r="310" spans="1:16" x14ac:dyDescent="0.3">
      <c r="A310" s="175" t="s">
        <v>474</v>
      </c>
      <c r="B310" s="176" t="s">
        <v>914</v>
      </c>
      <c r="C310" s="176" t="s">
        <v>1502</v>
      </c>
      <c r="D310" s="175" t="s">
        <v>917</v>
      </c>
      <c r="E310" s="172">
        <v>2107</v>
      </c>
      <c r="F310" s="177">
        <v>206</v>
      </c>
      <c r="G310" s="177">
        <v>1716</v>
      </c>
      <c r="H310" s="178">
        <v>185</v>
      </c>
      <c r="I310" s="172">
        <v>2155</v>
      </c>
      <c r="J310" s="177">
        <v>206</v>
      </c>
      <c r="K310" s="177">
        <v>1746</v>
      </c>
      <c r="L310" s="178">
        <v>203</v>
      </c>
      <c r="M310" s="172">
        <v>2172</v>
      </c>
      <c r="N310" s="177">
        <v>206</v>
      </c>
      <c r="O310" s="177">
        <v>1737</v>
      </c>
      <c r="P310" s="178">
        <v>229</v>
      </c>
    </row>
    <row r="311" spans="1:16" x14ac:dyDescent="0.3">
      <c r="A311" s="175" t="s">
        <v>938</v>
      </c>
      <c r="B311" s="176" t="s">
        <v>569</v>
      </c>
      <c r="C311" s="176" t="s">
        <v>1503</v>
      </c>
      <c r="D311" s="175" t="s">
        <v>653</v>
      </c>
      <c r="E311" s="172">
        <v>2168</v>
      </c>
      <c r="F311" s="177">
        <v>380</v>
      </c>
      <c r="G311" s="177">
        <v>820</v>
      </c>
      <c r="H311" s="178">
        <v>968</v>
      </c>
      <c r="I311" s="172">
        <v>2091</v>
      </c>
      <c r="J311" s="177">
        <v>383</v>
      </c>
      <c r="K311" s="177">
        <v>828</v>
      </c>
      <c r="L311" s="178">
        <v>880</v>
      </c>
      <c r="M311" s="172">
        <v>2177</v>
      </c>
      <c r="N311" s="177">
        <v>409</v>
      </c>
      <c r="O311" s="177">
        <v>855</v>
      </c>
      <c r="P311" s="178">
        <v>913</v>
      </c>
    </row>
    <row r="312" spans="1:16" x14ac:dyDescent="0.3">
      <c r="A312" s="175" t="s">
        <v>429</v>
      </c>
      <c r="B312" s="176" t="s">
        <v>235</v>
      </c>
      <c r="C312" s="176" t="s">
        <v>1504</v>
      </c>
      <c r="D312" s="175" t="s">
        <v>251</v>
      </c>
      <c r="E312" s="172">
        <v>2195</v>
      </c>
      <c r="F312" s="177">
        <v>807</v>
      </c>
      <c r="G312" s="177">
        <v>818</v>
      </c>
      <c r="H312" s="178">
        <v>570</v>
      </c>
      <c r="I312" s="172">
        <v>2023</v>
      </c>
      <c r="J312" s="177">
        <v>752</v>
      </c>
      <c r="K312" s="177">
        <v>688</v>
      </c>
      <c r="L312" s="178">
        <v>583</v>
      </c>
      <c r="M312" s="172">
        <v>2178</v>
      </c>
      <c r="N312" s="177">
        <v>808</v>
      </c>
      <c r="O312" s="177">
        <v>747</v>
      </c>
      <c r="P312" s="178">
        <v>623</v>
      </c>
    </row>
    <row r="313" spans="1:16" x14ac:dyDescent="0.3">
      <c r="A313" s="175" t="s">
        <v>938</v>
      </c>
      <c r="B313" s="176" t="s">
        <v>108</v>
      </c>
      <c r="C313" s="176" t="s">
        <v>1505</v>
      </c>
      <c r="D313" s="175" t="s">
        <v>178</v>
      </c>
      <c r="E313" s="172">
        <v>2181</v>
      </c>
      <c r="F313" s="177">
        <v>248</v>
      </c>
      <c r="G313" s="177">
        <v>1632</v>
      </c>
      <c r="H313" s="178">
        <v>301</v>
      </c>
      <c r="I313" s="172">
        <v>2100</v>
      </c>
      <c r="J313" s="177">
        <v>205</v>
      </c>
      <c r="K313" s="177">
        <v>1652</v>
      </c>
      <c r="L313" s="178">
        <v>243</v>
      </c>
      <c r="M313" s="172">
        <v>2168</v>
      </c>
      <c r="N313" s="177">
        <v>251</v>
      </c>
      <c r="O313" s="177">
        <v>1627</v>
      </c>
      <c r="P313" s="178">
        <v>290</v>
      </c>
    </row>
    <row r="314" spans="1:16" x14ac:dyDescent="0.3">
      <c r="A314" s="175" t="s">
        <v>308</v>
      </c>
      <c r="B314" s="176" t="s">
        <v>874</v>
      </c>
      <c r="C314" s="176" t="s">
        <v>1506</v>
      </c>
      <c r="D314" s="175" t="s">
        <v>876</v>
      </c>
      <c r="E314" s="172">
        <v>2034</v>
      </c>
      <c r="F314" s="177">
        <v>496</v>
      </c>
      <c r="G314" s="177">
        <v>1210</v>
      </c>
      <c r="H314" s="178">
        <v>328</v>
      </c>
      <c r="I314" s="172">
        <v>2098</v>
      </c>
      <c r="J314" s="177">
        <v>531</v>
      </c>
      <c r="K314" s="177">
        <v>1232</v>
      </c>
      <c r="L314" s="178">
        <v>335</v>
      </c>
      <c r="M314" s="172">
        <v>2149</v>
      </c>
      <c r="N314" s="177">
        <v>541</v>
      </c>
      <c r="O314" s="177">
        <v>1243</v>
      </c>
      <c r="P314" s="178">
        <v>365</v>
      </c>
    </row>
    <row r="315" spans="1:16" x14ac:dyDescent="0.3">
      <c r="A315" s="175" t="s">
        <v>1014</v>
      </c>
      <c r="B315" s="176" t="s">
        <v>914</v>
      </c>
      <c r="C315" s="176" t="s">
        <v>1507</v>
      </c>
      <c r="D315" s="175" t="s">
        <v>923</v>
      </c>
      <c r="E315" s="172">
        <v>2089</v>
      </c>
      <c r="F315" s="177">
        <v>636</v>
      </c>
      <c r="G315" s="177">
        <v>720</v>
      </c>
      <c r="H315" s="178">
        <v>733</v>
      </c>
      <c r="I315" s="172">
        <v>2050</v>
      </c>
      <c r="J315" s="177">
        <v>611</v>
      </c>
      <c r="K315" s="177">
        <v>715</v>
      </c>
      <c r="L315" s="178">
        <v>724</v>
      </c>
      <c r="M315" s="172">
        <v>2140</v>
      </c>
      <c r="N315" s="177">
        <v>591</v>
      </c>
      <c r="O315" s="177">
        <v>791</v>
      </c>
      <c r="P315" s="178">
        <v>758</v>
      </c>
    </row>
    <row r="316" spans="1:16" x14ac:dyDescent="0.3">
      <c r="A316" s="175" t="s">
        <v>107</v>
      </c>
      <c r="B316" s="176" t="s">
        <v>712</v>
      </c>
      <c r="C316" s="176" t="s">
        <v>1508</v>
      </c>
      <c r="D316" s="175" t="s">
        <v>720</v>
      </c>
      <c r="E316" s="172">
        <v>1925</v>
      </c>
      <c r="F316" s="177">
        <v>1138</v>
      </c>
      <c r="G316" s="177">
        <v>486</v>
      </c>
      <c r="H316" s="178">
        <v>301</v>
      </c>
      <c r="I316" s="172">
        <v>2022</v>
      </c>
      <c r="J316" s="177">
        <v>1234</v>
      </c>
      <c r="K316" s="177">
        <v>490</v>
      </c>
      <c r="L316" s="178">
        <v>298</v>
      </c>
      <c r="M316" s="172">
        <v>2143</v>
      </c>
      <c r="N316" s="177">
        <v>1283</v>
      </c>
      <c r="O316" s="177">
        <v>523</v>
      </c>
      <c r="P316" s="178">
        <v>337</v>
      </c>
    </row>
    <row r="317" spans="1:16" x14ac:dyDescent="0.3">
      <c r="A317" s="175" t="s">
        <v>308</v>
      </c>
      <c r="B317" s="176" t="s">
        <v>108</v>
      </c>
      <c r="C317" s="176" t="s">
        <v>1509</v>
      </c>
      <c r="D317" s="175" t="s">
        <v>189</v>
      </c>
      <c r="E317" s="172">
        <v>2005</v>
      </c>
      <c r="F317" s="177">
        <v>818</v>
      </c>
      <c r="G317" s="177">
        <v>673</v>
      </c>
      <c r="H317" s="178">
        <v>514</v>
      </c>
      <c r="I317" s="172">
        <v>1941</v>
      </c>
      <c r="J317" s="177">
        <v>864</v>
      </c>
      <c r="K317" s="177">
        <v>622</v>
      </c>
      <c r="L317" s="178">
        <v>455</v>
      </c>
      <c r="M317" s="172">
        <v>2219</v>
      </c>
      <c r="N317" s="177">
        <v>969</v>
      </c>
      <c r="O317" s="177">
        <v>679</v>
      </c>
      <c r="P317" s="178">
        <v>571</v>
      </c>
    </row>
    <row r="318" spans="1:16" x14ac:dyDescent="0.3">
      <c r="A318" s="175" t="s">
        <v>260</v>
      </c>
      <c r="B318" s="176" t="s">
        <v>1039</v>
      </c>
      <c r="C318" s="176" t="s">
        <v>1510</v>
      </c>
      <c r="D318" s="175" t="s">
        <v>1059</v>
      </c>
      <c r="E318" s="172">
        <v>2005</v>
      </c>
      <c r="F318" s="177">
        <v>318</v>
      </c>
      <c r="G318" s="177">
        <v>1070</v>
      </c>
      <c r="H318" s="178">
        <v>617</v>
      </c>
      <c r="I318" s="172">
        <v>2022</v>
      </c>
      <c r="J318" s="177">
        <v>316</v>
      </c>
      <c r="K318" s="177">
        <v>1115</v>
      </c>
      <c r="L318" s="178">
        <v>591</v>
      </c>
      <c r="M318" s="172">
        <v>2076</v>
      </c>
      <c r="N318" s="177">
        <v>319</v>
      </c>
      <c r="O318" s="177">
        <v>1096</v>
      </c>
      <c r="P318" s="178">
        <v>661</v>
      </c>
    </row>
    <row r="319" spans="1:16" x14ac:dyDescent="0.3">
      <c r="A319" s="175" t="s">
        <v>568</v>
      </c>
      <c r="B319" s="176" t="s">
        <v>108</v>
      </c>
      <c r="C319" s="176" t="s">
        <v>1511</v>
      </c>
      <c r="D319" s="175" t="s">
        <v>196</v>
      </c>
      <c r="E319" s="172">
        <v>2033</v>
      </c>
      <c r="F319" s="177">
        <v>655</v>
      </c>
      <c r="G319" s="177">
        <v>869</v>
      </c>
      <c r="H319" s="178">
        <v>509</v>
      </c>
      <c r="I319" s="172">
        <v>2008</v>
      </c>
      <c r="J319" s="177">
        <v>630</v>
      </c>
      <c r="K319" s="177">
        <v>836</v>
      </c>
      <c r="L319" s="178">
        <v>542</v>
      </c>
      <c r="M319" s="172">
        <v>2073</v>
      </c>
      <c r="N319" s="177">
        <v>644</v>
      </c>
      <c r="O319" s="177">
        <v>817</v>
      </c>
      <c r="P319" s="178">
        <v>612</v>
      </c>
    </row>
    <row r="320" spans="1:16" x14ac:dyDescent="0.3">
      <c r="A320" s="175" t="s">
        <v>260</v>
      </c>
      <c r="B320" s="176" t="s">
        <v>272</v>
      </c>
      <c r="C320" s="176" t="s">
        <v>1512</v>
      </c>
      <c r="D320" s="175" t="s">
        <v>557</v>
      </c>
      <c r="E320" s="172">
        <v>2208</v>
      </c>
      <c r="F320" s="177">
        <v>792</v>
      </c>
      <c r="G320" s="177">
        <v>1088</v>
      </c>
      <c r="H320" s="178">
        <v>328</v>
      </c>
      <c r="I320" s="172">
        <v>2207</v>
      </c>
      <c r="J320" s="177">
        <v>746</v>
      </c>
      <c r="K320" s="177">
        <v>1156</v>
      </c>
      <c r="L320" s="178">
        <v>305</v>
      </c>
      <c r="M320" s="172">
        <v>2012</v>
      </c>
      <c r="N320" s="177">
        <v>727</v>
      </c>
      <c r="O320" s="177">
        <v>949</v>
      </c>
      <c r="P320" s="178">
        <v>336</v>
      </c>
    </row>
    <row r="321" spans="1:16" x14ac:dyDescent="0.3">
      <c r="A321" s="175" t="s">
        <v>568</v>
      </c>
      <c r="B321" s="176" t="s">
        <v>513</v>
      </c>
      <c r="C321" s="176" t="s">
        <v>1513</v>
      </c>
      <c r="D321" s="176" t="s">
        <v>523</v>
      </c>
      <c r="E321" s="172">
        <v>1953</v>
      </c>
      <c r="F321" s="177">
        <v>418</v>
      </c>
      <c r="G321" s="177">
        <v>1129</v>
      </c>
      <c r="H321" s="178">
        <v>406</v>
      </c>
      <c r="I321" s="172">
        <v>1930</v>
      </c>
      <c r="J321" s="177">
        <v>413</v>
      </c>
      <c r="K321" s="177">
        <v>1127</v>
      </c>
      <c r="L321" s="178">
        <v>390</v>
      </c>
      <c r="M321" s="172">
        <v>2054</v>
      </c>
      <c r="N321" s="177">
        <v>457</v>
      </c>
      <c r="O321" s="177">
        <v>1134</v>
      </c>
      <c r="P321" s="178">
        <v>463</v>
      </c>
    </row>
    <row r="322" spans="1:16" x14ac:dyDescent="0.3">
      <c r="A322" s="175" t="s">
        <v>234</v>
      </c>
      <c r="B322" s="176" t="s">
        <v>939</v>
      </c>
      <c r="C322" s="176" t="s">
        <v>1514</v>
      </c>
      <c r="D322" s="175" t="s">
        <v>943</v>
      </c>
      <c r="E322" s="172">
        <v>1901</v>
      </c>
      <c r="F322" s="177">
        <v>433</v>
      </c>
      <c r="G322" s="177">
        <v>1001</v>
      </c>
      <c r="H322" s="178">
        <v>467</v>
      </c>
      <c r="I322" s="172">
        <v>1962</v>
      </c>
      <c r="J322" s="177">
        <v>441</v>
      </c>
      <c r="K322" s="177">
        <v>980</v>
      </c>
      <c r="L322" s="178">
        <v>541</v>
      </c>
      <c r="M322" s="172">
        <v>1967</v>
      </c>
      <c r="N322" s="177">
        <v>451</v>
      </c>
      <c r="O322" s="177">
        <v>973</v>
      </c>
      <c r="P322" s="178">
        <v>543</v>
      </c>
    </row>
    <row r="323" spans="1:16" x14ac:dyDescent="0.3">
      <c r="A323" s="175" t="s">
        <v>568</v>
      </c>
      <c r="B323" s="176" t="s">
        <v>135</v>
      </c>
      <c r="C323" s="176" t="s">
        <v>1515</v>
      </c>
      <c r="D323" s="175" t="s">
        <v>449</v>
      </c>
      <c r="E323" s="172">
        <v>1988</v>
      </c>
      <c r="F323" s="177">
        <v>519</v>
      </c>
      <c r="G323" s="177">
        <v>980</v>
      </c>
      <c r="H323" s="178">
        <v>489</v>
      </c>
      <c r="I323" s="172">
        <v>1996</v>
      </c>
      <c r="J323" s="177">
        <v>510</v>
      </c>
      <c r="K323" s="177">
        <v>992</v>
      </c>
      <c r="L323" s="178">
        <v>494</v>
      </c>
      <c r="M323" s="172">
        <v>1982</v>
      </c>
      <c r="N323" s="177">
        <v>494</v>
      </c>
      <c r="O323" s="177">
        <v>966</v>
      </c>
      <c r="P323" s="178">
        <v>522</v>
      </c>
    </row>
    <row r="324" spans="1:16" x14ac:dyDescent="0.3">
      <c r="A324" s="175" t="s">
        <v>711</v>
      </c>
      <c r="B324" s="176" t="s">
        <v>135</v>
      </c>
      <c r="C324" s="176" t="s">
        <v>1516</v>
      </c>
      <c r="D324" s="175" t="s">
        <v>456</v>
      </c>
      <c r="E324" s="172">
        <v>1857</v>
      </c>
      <c r="F324" s="177">
        <v>626</v>
      </c>
      <c r="G324" s="177">
        <v>731</v>
      </c>
      <c r="H324" s="178">
        <v>500</v>
      </c>
      <c r="I324" s="172">
        <v>1827</v>
      </c>
      <c r="J324" s="177">
        <v>621</v>
      </c>
      <c r="K324" s="177">
        <v>753</v>
      </c>
      <c r="L324" s="178">
        <v>453</v>
      </c>
      <c r="M324" s="172">
        <v>2025</v>
      </c>
      <c r="N324" s="177">
        <v>711</v>
      </c>
      <c r="O324" s="177">
        <v>788</v>
      </c>
      <c r="P324" s="178">
        <v>526</v>
      </c>
    </row>
    <row r="325" spans="1:16" x14ac:dyDescent="0.3">
      <c r="A325" s="175" t="s">
        <v>429</v>
      </c>
      <c r="B325" s="176" t="s">
        <v>1039</v>
      </c>
      <c r="C325" s="176" t="s">
        <v>1517</v>
      </c>
      <c r="D325" s="175" t="s">
        <v>1058</v>
      </c>
      <c r="E325" s="172">
        <v>1861</v>
      </c>
      <c r="F325" s="177">
        <v>559</v>
      </c>
      <c r="G325" s="177">
        <v>938</v>
      </c>
      <c r="H325" s="178">
        <v>364</v>
      </c>
      <c r="I325" s="172">
        <v>1886</v>
      </c>
      <c r="J325" s="177">
        <v>558</v>
      </c>
      <c r="K325" s="177">
        <v>937</v>
      </c>
      <c r="L325" s="178">
        <v>391</v>
      </c>
      <c r="M325" s="172">
        <v>1967</v>
      </c>
      <c r="N325" s="177">
        <v>563</v>
      </c>
      <c r="O325" s="177">
        <v>991</v>
      </c>
      <c r="P325" s="178">
        <v>413</v>
      </c>
    </row>
    <row r="326" spans="1:16" x14ac:dyDescent="0.3">
      <c r="A326" s="175" t="s">
        <v>474</v>
      </c>
      <c r="B326" s="176" t="s">
        <v>108</v>
      </c>
      <c r="C326" s="176" t="s">
        <v>1518</v>
      </c>
      <c r="D326" s="175" t="s">
        <v>200</v>
      </c>
      <c r="E326" s="172">
        <v>1948</v>
      </c>
      <c r="F326" s="177">
        <v>458</v>
      </c>
      <c r="G326" s="177">
        <v>1162</v>
      </c>
      <c r="H326" s="178">
        <v>328</v>
      </c>
      <c r="I326" s="172">
        <v>2015</v>
      </c>
      <c r="J326" s="177">
        <v>457</v>
      </c>
      <c r="K326" s="177">
        <v>1223</v>
      </c>
      <c r="L326" s="178">
        <v>335</v>
      </c>
      <c r="M326" s="172">
        <v>1947</v>
      </c>
      <c r="N326" s="177">
        <v>384</v>
      </c>
      <c r="O326" s="177">
        <v>1225</v>
      </c>
      <c r="P326" s="178">
        <v>338</v>
      </c>
    </row>
    <row r="327" spans="1:16" x14ac:dyDescent="0.3">
      <c r="A327" s="175" t="s">
        <v>873</v>
      </c>
      <c r="B327" s="176" t="s">
        <v>135</v>
      </c>
      <c r="C327" s="176" t="s">
        <v>1519</v>
      </c>
      <c r="D327" s="175" t="s">
        <v>447</v>
      </c>
      <c r="E327" s="172">
        <v>1996</v>
      </c>
      <c r="F327" s="177">
        <v>83</v>
      </c>
      <c r="G327" s="177">
        <v>1776</v>
      </c>
      <c r="H327" s="178">
        <v>137</v>
      </c>
      <c r="I327" s="172">
        <v>2035</v>
      </c>
      <c r="J327" s="177">
        <v>84</v>
      </c>
      <c r="K327" s="177">
        <v>1805</v>
      </c>
      <c r="L327" s="178">
        <v>146</v>
      </c>
      <c r="M327" s="172">
        <v>1954</v>
      </c>
      <c r="N327" s="177">
        <v>91</v>
      </c>
      <c r="O327" s="177">
        <v>1703</v>
      </c>
      <c r="P327" s="178">
        <v>160</v>
      </c>
    </row>
    <row r="328" spans="1:16" x14ac:dyDescent="0.3">
      <c r="A328" s="175" t="s">
        <v>938</v>
      </c>
      <c r="B328" s="176" t="s">
        <v>108</v>
      </c>
      <c r="C328" s="176" t="s">
        <v>1520</v>
      </c>
      <c r="D328" s="175" t="s">
        <v>207</v>
      </c>
      <c r="E328" s="172">
        <v>1845</v>
      </c>
      <c r="F328" s="177">
        <v>516</v>
      </c>
      <c r="G328" s="177">
        <v>895</v>
      </c>
      <c r="H328" s="178">
        <v>434</v>
      </c>
      <c r="I328" s="172">
        <v>2097</v>
      </c>
      <c r="J328" s="177">
        <v>517</v>
      </c>
      <c r="K328" s="177">
        <v>1127</v>
      </c>
      <c r="L328" s="178">
        <v>453</v>
      </c>
      <c r="M328" s="172">
        <v>1916</v>
      </c>
      <c r="N328" s="177">
        <v>513</v>
      </c>
      <c r="O328" s="177">
        <v>965</v>
      </c>
      <c r="P328" s="178">
        <v>438</v>
      </c>
    </row>
    <row r="329" spans="1:16" x14ac:dyDescent="0.3">
      <c r="A329" s="175" t="s">
        <v>938</v>
      </c>
      <c r="B329" s="176" t="s">
        <v>108</v>
      </c>
      <c r="C329" s="176" t="s">
        <v>1521</v>
      </c>
      <c r="D329" s="175" t="s">
        <v>233</v>
      </c>
      <c r="E329" s="172">
        <v>1912</v>
      </c>
      <c r="F329" s="177">
        <v>470</v>
      </c>
      <c r="G329" s="177">
        <v>962</v>
      </c>
      <c r="H329" s="178">
        <v>480</v>
      </c>
      <c r="I329" s="172">
        <v>1865</v>
      </c>
      <c r="J329" s="177">
        <v>429</v>
      </c>
      <c r="K329" s="177">
        <v>1009</v>
      </c>
      <c r="L329" s="178">
        <v>427</v>
      </c>
      <c r="M329" s="172">
        <v>1983</v>
      </c>
      <c r="N329" s="177">
        <v>480</v>
      </c>
      <c r="O329" s="177">
        <v>1024</v>
      </c>
      <c r="P329" s="178">
        <v>479</v>
      </c>
    </row>
    <row r="330" spans="1:16" x14ac:dyDescent="0.3">
      <c r="A330" s="175" t="s">
        <v>819</v>
      </c>
      <c r="B330" s="176" t="s">
        <v>1086</v>
      </c>
      <c r="C330" s="176" t="s">
        <v>1522</v>
      </c>
      <c r="D330" s="175" t="s">
        <v>1089</v>
      </c>
      <c r="E330" s="172">
        <v>1858</v>
      </c>
      <c r="F330" s="177">
        <v>834</v>
      </c>
      <c r="G330" s="177">
        <v>836</v>
      </c>
      <c r="H330" s="178">
        <v>188</v>
      </c>
      <c r="I330" s="172">
        <v>1927</v>
      </c>
      <c r="J330" s="177">
        <v>912</v>
      </c>
      <c r="K330" s="177">
        <v>853</v>
      </c>
      <c r="L330" s="178">
        <v>162</v>
      </c>
      <c r="M330" s="172">
        <v>1949</v>
      </c>
      <c r="N330" s="177">
        <v>906</v>
      </c>
      <c r="O330" s="177">
        <v>862</v>
      </c>
      <c r="P330" s="178">
        <v>181</v>
      </c>
    </row>
    <row r="331" spans="1:16" x14ac:dyDescent="0.3">
      <c r="A331" s="175" t="s">
        <v>1182</v>
      </c>
      <c r="B331" s="176" t="s">
        <v>135</v>
      </c>
      <c r="C331" s="176" t="s">
        <v>1523</v>
      </c>
      <c r="D331" s="175" t="s">
        <v>443</v>
      </c>
      <c r="E331" s="172">
        <v>1879</v>
      </c>
      <c r="F331" s="177">
        <v>425</v>
      </c>
      <c r="G331" s="177">
        <v>1118</v>
      </c>
      <c r="H331" s="178">
        <v>336</v>
      </c>
      <c r="I331" s="172">
        <v>1887</v>
      </c>
      <c r="J331" s="177">
        <v>424</v>
      </c>
      <c r="K331" s="177">
        <v>1118</v>
      </c>
      <c r="L331" s="178">
        <v>345</v>
      </c>
      <c r="M331" s="172">
        <v>1942</v>
      </c>
      <c r="N331" s="177">
        <v>431</v>
      </c>
      <c r="O331" s="177">
        <v>1147</v>
      </c>
      <c r="P331" s="178">
        <v>364</v>
      </c>
    </row>
    <row r="332" spans="1:16" x14ac:dyDescent="0.3">
      <c r="A332" s="175" t="s">
        <v>474</v>
      </c>
      <c r="B332" s="176" t="s">
        <v>181</v>
      </c>
      <c r="C332" s="176" t="s">
        <v>1524</v>
      </c>
      <c r="D332" s="175" t="s">
        <v>868</v>
      </c>
      <c r="E332" s="172">
        <v>1884</v>
      </c>
      <c r="F332" s="177">
        <v>648</v>
      </c>
      <c r="G332" s="177">
        <v>610</v>
      </c>
      <c r="H332" s="178">
        <v>626</v>
      </c>
      <c r="I332" s="172">
        <v>1842</v>
      </c>
      <c r="J332" s="177">
        <v>649</v>
      </c>
      <c r="K332" s="177">
        <v>590</v>
      </c>
      <c r="L332" s="178">
        <v>603</v>
      </c>
      <c r="M332" s="172">
        <v>1937</v>
      </c>
      <c r="N332" s="177">
        <v>680</v>
      </c>
      <c r="O332" s="177">
        <v>600</v>
      </c>
      <c r="P332" s="178">
        <v>657</v>
      </c>
    </row>
    <row r="333" spans="1:16" x14ac:dyDescent="0.3">
      <c r="A333" s="175" t="s">
        <v>308</v>
      </c>
      <c r="B333" s="176" t="s">
        <v>449</v>
      </c>
      <c r="C333" s="176" t="s">
        <v>1525</v>
      </c>
      <c r="D333" s="175" t="s">
        <v>927</v>
      </c>
      <c r="E333" s="172">
        <v>1836</v>
      </c>
      <c r="F333" s="177">
        <v>384</v>
      </c>
      <c r="G333" s="177">
        <v>935</v>
      </c>
      <c r="H333" s="178">
        <v>517</v>
      </c>
      <c r="I333" s="172">
        <v>1840</v>
      </c>
      <c r="J333" s="177">
        <v>382</v>
      </c>
      <c r="K333" s="177">
        <v>974</v>
      </c>
      <c r="L333" s="178">
        <v>484</v>
      </c>
      <c r="M333" s="172">
        <v>1924</v>
      </c>
      <c r="N333" s="177">
        <v>449</v>
      </c>
      <c r="O333" s="177">
        <v>931</v>
      </c>
      <c r="P333" s="178">
        <v>544</v>
      </c>
    </row>
    <row r="334" spans="1:16" x14ac:dyDescent="0.3">
      <c r="A334" s="175" t="s">
        <v>568</v>
      </c>
      <c r="B334" s="176" t="s">
        <v>449</v>
      </c>
      <c r="C334" s="176" t="s">
        <v>1526</v>
      </c>
      <c r="D334" s="175" t="s">
        <v>926</v>
      </c>
      <c r="E334" s="172">
        <v>1993</v>
      </c>
      <c r="F334" s="177">
        <v>610</v>
      </c>
      <c r="G334" s="177">
        <v>946</v>
      </c>
      <c r="H334" s="178">
        <v>437</v>
      </c>
      <c r="I334" s="172">
        <v>1864</v>
      </c>
      <c r="J334" s="177">
        <v>568</v>
      </c>
      <c r="K334" s="177">
        <v>903</v>
      </c>
      <c r="L334" s="178">
        <v>393</v>
      </c>
      <c r="M334" s="172">
        <v>1954</v>
      </c>
      <c r="N334" s="177">
        <v>608</v>
      </c>
      <c r="O334" s="177">
        <v>853</v>
      </c>
      <c r="P334" s="178">
        <v>493</v>
      </c>
    </row>
    <row r="335" spans="1:16" x14ac:dyDescent="0.3">
      <c r="A335" s="175" t="s">
        <v>107</v>
      </c>
      <c r="B335" s="176" t="s">
        <v>748</v>
      </c>
      <c r="C335" s="176" t="s">
        <v>1527</v>
      </c>
      <c r="D335" s="175" t="s">
        <v>751</v>
      </c>
      <c r="E335" s="172">
        <v>1788</v>
      </c>
      <c r="F335" s="177">
        <v>702</v>
      </c>
      <c r="G335" s="177">
        <v>840</v>
      </c>
      <c r="H335" s="178">
        <v>246</v>
      </c>
      <c r="I335" s="172">
        <v>1838</v>
      </c>
      <c r="J335" s="177">
        <v>693</v>
      </c>
      <c r="K335" s="177">
        <v>889</v>
      </c>
      <c r="L335" s="178">
        <v>256</v>
      </c>
      <c r="M335" s="172">
        <v>1905</v>
      </c>
      <c r="N335" s="177">
        <v>679</v>
      </c>
      <c r="O335" s="177">
        <v>915</v>
      </c>
      <c r="P335" s="178">
        <v>311</v>
      </c>
    </row>
    <row r="336" spans="1:16" x14ac:dyDescent="0.3">
      <c r="A336" s="175" t="s">
        <v>107</v>
      </c>
      <c r="B336" s="176" t="s">
        <v>475</v>
      </c>
      <c r="C336" s="176" t="s">
        <v>1528</v>
      </c>
      <c r="D336" s="175" t="s">
        <v>485</v>
      </c>
      <c r="E336" s="172">
        <v>1851</v>
      </c>
      <c r="F336" s="177">
        <v>746</v>
      </c>
      <c r="G336" s="177">
        <v>509</v>
      </c>
      <c r="H336" s="178">
        <v>596</v>
      </c>
      <c r="I336" s="172">
        <v>1744</v>
      </c>
      <c r="J336" s="177">
        <v>710</v>
      </c>
      <c r="K336" s="177">
        <v>509</v>
      </c>
      <c r="L336" s="178">
        <v>525</v>
      </c>
      <c r="M336" s="172">
        <v>2009</v>
      </c>
      <c r="N336" s="177">
        <v>703</v>
      </c>
      <c r="O336" s="177">
        <v>615</v>
      </c>
      <c r="P336" s="178">
        <v>691</v>
      </c>
    </row>
    <row r="337" spans="1:16" x14ac:dyDescent="0.3">
      <c r="A337" s="175" t="s">
        <v>938</v>
      </c>
      <c r="B337" s="176" t="s">
        <v>181</v>
      </c>
      <c r="C337" s="176" t="s">
        <v>1529</v>
      </c>
      <c r="D337" s="175" t="s">
        <v>181</v>
      </c>
      <c r="E337" s="172">
        <v>1663</v>
      </c>
      <c r="F337" s="177">
        <v>466</v>
      </c>
      <c r="G337" s="177">
        <v>835</v>
      </c>
      <c r="H337" s="178">
        <v>362</v>
      </c>
      <c r="I337" s="172">
        <v>1754</v>
      </c>
      <c r="J337" s="177">
        <v>428</v>
      </c>
      <c r="K337" s="177">
        <v>919</v>
      </c>
      <c r="L337" s="178">
        <v>407</v>
      </c>
      <c r="M337" s="172">
        <v>1846</v>
      </c>
      <c r="N337" s="177">
        <v>470</v>
      </c>
      <c r="O337" s="177">
        <v>961</v>
      </c>
      <c r="P337" s="178">
        <v>415</v>
      </c>
    </row>
    <row r="338" spans="1:16" x14ac:dyDescent="0.3">
      <c r="A338" s="175" t="s">
        <v>680</v>
      </c>
      <c r="B338" s="176" t="s">
        <v>569</v>
      </c>
      <c r="C338" s="176" t="s">
        <v>1530</v>
      </c>
      <c r="D338" s="175" t="s">
        <v>611</v>
      </c>
      <c r="E338" s="172">
        <v>1604</v>
      </c>
      <c r="F338" s="177">
        <v>301</v>
      </c>
      <c r="G338" s="177">
        <v>1039</v>
      </c>
      <c r="H338" s="178">
        <v>264</v>
      </c>
      <c r="I338" s="172">
        <v>1813</v>
      </c>
      <c r="J338" s="177">
        <v>328</v>
      </c>
      <c r="K338" s="177">
        <v>1219</v>
      </c>
      <c r="L338" s="178">
        <v>266</v>
      </c>
      <c r="M338" s="172">
        <v>1857</v>
      </c>
      <c r="N338" s="177">
        <v>336</v>
      </c>
      <c r="O338" s="177">
        <v>1228</v>
      </c>
      <c r="P338" s="178">
        <v>293</v>
      </c>
    </row>
    <row r="339" spans="1:16" x14ac:dyDescent="0.3">
      <c r="A339" s="175" t="s">
        <v>308</v>
      </c>
      <c r="B339" s="176" t="s">
        <v>1086</v>
      </c>
      <c r="C339" s="176" t="s">
        <v>1531</v>
      </c>
      <c r="D339" s="175" t="s">
        <v>1097</v>
      </c>
      <c r="E339" s="172">
        <v>1647</v>
      </c>
      <c r="F339" s="177">
        <v>389</v>
      </c>
      <c r="G339" s="177">
        <v>889</v>
      </c>
      <c r="H339" s="178">
        <v>369</v>
      </c>
      <c r="I339" s="172">
        <v>1704</v>
      </c>
      <c r="J339" s="177">
        <v>397</v>
      </c>
      <c r="K339" s="177">
        <v>931</v>
      </c>
      <c r="L339" s="178">
        <v>376</v>
      </c>
      <c r="M339" s="172">
        <v>1845</v>
      </c>
      <c r="N339" s="177">
        <v>346</v>
      </c>
      <c r="O339" s="177">
        <v>1099</v>
      </c>
      <c r="P339" s="178">
        <v>400</v>
      </c>
    </row>
    <row r="340" spans="1:16" x14ac:dyDescent="0.3">
      <c r="A340" s="175" t="s">
        <v>938</v>
      </c>
      <c r="B340" s="176" t="s">
        <v>569</v>
      </c>
      <c r="C340" s="176" t="s">
        <v>1532</v>
      </c>
      <c r="D340" s="175" t="s">
        <v>570</v>
      </c>
      <c r="E340" s="172">
        <v>1729</v>
      </c>
      <c r="F340" s="177">
        <v>970</v>
      </c>
      <c r="G340" s="177">
        <v>390</v>
      </c>
      <c r="H340" s="178">
        <v>369</v>
      </c>
      <c r="I340" s="172">
        <v>1661</v>
      </c>
      <c r="J340" s="177">
        <v>1022</v>
      </c>
      <c r="K340" s="177">
        <v>303</v>
      </c>
      <c r="L340" s="178">
        <v>336</v>
      </c>
      <c r="M340" s="172">
        <v>1912</v>
      </c>
      <c r="N340" s="177">
        <v>1088</v>
      </c>
      <c r="O340" s="177">
        <v>397</v>
      </c>
      <c r="P340" s="178">
        <v>427</v>
      </c>
    </row>
    <row r="341" spans="1:16" x14ac:dyDescent="0.3">
      <c r="A341" s="175" t="s">
        <v>308</v>
      </c>
      <c r="B341" s="176" t="s">
        <v>261</v>
      </c>
      <c r="C341" s="176" t="s">
        <v>1533</v>
      </c>
      <c r="D341" s="175" t="s">
        <v>296</v>
      </c>
      <c r="E341" s="172">
        <v>1718</v>
      </c>
      <c r="F341" s="177">
        <v>549</v>
      </c>
      <c r="G341" s="177">
        <v>699</v>
      </c>
      <c r="H341" s="178">
        <v>470</v>
      </c>
      <c r="I341" s="172">
        <v>1687</v>
      </c>
      <c r="J341" s="177">
        <v>501</v>
      </c>
      <c r="K341" s="177">
        <v>706</v>
      </c>
      <c r="L341" s="178">
        <v>480</v>
      </c>
      <c r="M341" s="172">
        <v>1864</v>
      </c>
      <c r="N341" s="177">
        <v>563</v>
      </c>
      <c r="O341" s="177">
        <v>774</v>
      </c>
      <c r="P341" s="178">
        <v>527</v>
      </c>
    </row>
    <row r="342" spans="1:16" x14ac:dyDescent="0.3">
      <c r="A342" s="175" t="s">
        <v>568</v>
      </c>
      <c r="B342" s="176" t="s">
        <v>874</v>
      </c>
      <c r="C342" s="176" t="s">
        <v>1534</v>
      </c>
      <c r="D342" s="175" t="s">
        <v>907</v>
      </c>
      <c r="E342" s="172">
        <v>1619</v>
      </c>
      <c r="F342" s="177">
        <v>758</v>
      </c>
      <c r="G342" s="177">
        <v>82</v>
      </c>
      <c r="H342" s="178">
        <v>779</v>
      </c>
      <c r="I342" s="172">
        <v>1701</v>
      </c>
      <c r="J342" s="177">
        <v>918</v>
      </c>
      <c r="K342" s="177">
        <v>86</v>
      </c>
      <c r="L342" s="178">
        <v>697</v>
      </c>
      <c r="M342" s="172">
        <v>1926</v>
      </c>
      <c r="N342" s="177">
        <v>1020</v>
      </c>
      <c r="O342" s="177">
        <v>98</v>
      </c>
      <c r="P342" s="178">
        <v>808</v>
      </c>
    </row>
    <row r="343" spans="1:16" x14ac:dyDescent="0.3">
      <c r="A343" s="175" t="s">
        <v>308</v>
      </c>
      <c r="B343" s="176" t="s">
        <v>712</v>
      </c>
      <c r="C343" s="176" t="s">
        <v>1535</v>
      </c>
      <c r="D343" s="175" t="s">
        <v>738</v>
      </c>
      <c r="E343" s="172">
        <v>1739</v>
      </c>
      <c r="F343" s="177">
        <v>610</v>
      </c>
      <c r="G343" s="177">
        <v>761</v>
      </c>
      <c r="H343" s="178">
        <v>368</v>
      </c>
      <c r="I343" s="172">
        <v>1718</v>
      </c>
      <c r="J343" s="177">
        <v>624</v>
      </c>
      <c r="K343" s="177">
        <v>777</v>
      </c>
      <c r="L343" s="178">
        <v>317</v>
      </c>
      <c r="M343" s="172">
        <v>1841</v>
      </c>
      <c r="N343" s="177">
        <v>670</v>
      </c>
      <c r="O343" s="177">
        <v>816</v>
      </c>
      <c r="P343" s="178">
        <v>355</v>
      </c>
    </row>
    <row r="344" spans="1:16" x14ac:dyDescent="0.3">
      <c r="A344" s="175" t="s">
        <v>568</v>
      </c>
      <c r="B344" s="176" t="s">
        <v>1086</v>
      </c>
      <c r="C344" s="176" t="s">
        <v>1536</v>
      </c>
      <c r="D344" s="175" t="s">
        <v>814</v>
      </c>
      <c r="E344" s="172">
        <v>1821</v>
      </c>
      <c r="F344" s="177">
        <v>620</v>
      </c>
      <c r="G344" s="177">
        <v>869</v>
      </c>
      <c r="H344" s="178">
        <v>332</v>
      </c>
      <c r="I344" s="172">
        <v>1753</v>
      </c>
      <c r="J344" s="177">
        <v>629</v>
      </c>
      <c r="K344" s="177">
        <v>790</v>
      </c>
      <c r="L344" s="178">
        <v>334</v>
      </c>
      <c r="M344" s="172">
        <v>1842</v>
      </c>
      <c r="N344" s="177">
        <v>617</v>
      </c>
      <c r="O344" s="177">
        <v>850</v>
      </c>
      <c r="P344" s="178">
        <v>375</v>
      </c>
    </row>
    <row r="345" spans="1:16" x14ac:dyDescent="0.3">
      <c r="A345" s="175" t="s">
        <v>568</v>
      </c>
      <c r="B345" s="176" t="s">
        <v>108</v>
      </c>
      <c r="C345" s="176" t="s">
        <v>1537</v>
      </c>
      <c r="D345" s="175" t="s">
        <v>208</v>
      </c>
      <c r="E345" s="172">
        <v>1510</v>
      </c>
      <c r="F345" s="177">
        <v>1138</v>
      </c>
      <c r="G345" s="177">
        <v>151</v>
      </c>
      <c r="H345" s="178">
        <v>221</v>
      </c>
      <c r="I345" s="172">
        <v>1705</v>
      </c>
      <c r="J345" s="177">
        <v>1345</v>
      </c>
      <c r="K345" s="177">
        <v>139</v>
      </c>
      <c r="L345" s="178">
        <v>221</v>
      </c>
      <c r="M345" s="172">
        <v>1809</v>
      </c>
      <c r="N345" s="177">
        <v>1381</v>
      </c>
      <c r="O345" s="177">
        <v>163</v>
      </c>
      <c r="P345" s="178">
        <v>265</v>
      </c>
    </row>
    <row r="346" spans="1:16" x14ac:dyDescent="0.3">
      <c r="A346" s="175" t="s">
        <v>680</v>
      </c>
      <c r="B346" s="176" t="s">
        <v>309</v>
      </c>
      <c r="C346" s="176" t="s">
        <v>1538</v>
      </c>
      <c r="D346" s="175" t="s">
        <v>347</v>
      </c>
      <c r="E346" s="172">
        <v>1750</v>
      </c>
      <c r="F346" s="177">
        <v>418</v>
      </c>
      <c r="G346" s="177">
        <v>982</v>
      </c>
      <c r="H346" s="178">
        <v>350</v>
      </c>
      <c r="I346" s="172">
        <v>1732</v>
      </c>
      <c r="J346" s="177">
        <v>420</v>
      </c>
      <c r="K346" s="177">
        <v>999</v>
      </c>
      <c r="L346" s="178">
        <v>313</v>
      </c>
      <c r="M346" s="172">
        <v>1800</v>
      </c>
      <c r="N346" s="177">
        <v>431</v>
      </c>
      <c r="O346" s="177">
        <v>1003</v>
      </c>
      <c r="P346" s="178">
        <v>366</v>
      </c>
    </row>
    <row r="347" spans="1:16" x14ac:dyDescent="0.3">
      <c r="A347" s="175" t="s">
        <v>938</v>
      </c>
      <c r="B347" s="176" t="s">
        <v>513</v>
      </c>
      <c r="C347" s="176" t="s">
        <v>1539</v>
      </c>
      <c r="D347" s="176" t="s">
        <v>518</v>
      </c>
      <c r="E347" s="172">
        <v>1639</v>
      </c>
      <c r="F347" s="177">
        <v>397</v>
      </c>
      <c r="G347" s="177">
        <v>981</v>
      </c>
      <c r="H347" s="178">
        <v>261</v>
      </c>
      <c r="I347" s="172">
        <v>1717</v>
      </c>
      <c r="J347" s="177">
        <v>467</v>
      </c>
      <c r="K347" s="177">
        <v>1001</v>
      </c>
      <c r="L347" s="178">
        <v>249</v>
      </c>
      <c r="M347" s="172">
        <v>1745</v>
      </c>
      <c r="N347" s="177">
        <v>479</v>
      </c>
      <c r="O347" s="177">
        <v>1016</v>
      </c>
      <c r="P347" s="178">
        <v>250</v>
      </c>
    </row>
    <row r="348" spans="1:16" x14ac:dyDescent="0.3">
      <c r="A348" s="175" t="s">
        <v>762</v>
      </c>
      <c r="B348" s="176" t="s">
        <v>309</v>
      </c>
      <c r="C348" s="176" t="s">
        <v>1540</v>
      </c>
      <c r="D348" s="175" t="s">
        <v>376</v>
      </c>
      <c r="E348" s="172">
        <v>1663</v>
      </c>
      <c r="F348" s="177">
        <v>298</v>
      </c>
      <c r="G348" s="177">
        <v>776</v>
      </c>
      <c r="H348" s="178">
        <v>589</v>
      </c>
      <c r="I348" s="172">
        <v>1755</v>
      </c>
      <c r="J348" s="177">
        <v>306</v>
      </c>
      <c r="K348" s="177">
        <v>797</v>
      </c>
      <c r="L348" s="178">
        <v>652</v>
      </c>
      <c r="M348" s="172">
        <v>1773</v>
      </c>
      <c r="N348" s="177">
        <v>302</v>
      </c>
      <c r="O348" s="177">
        <v>784</v>
      </c>
      <c r="P348" s="178">
        <v>687</v>
      </c>
    </row>
    <row r="349" spans="1:16" x14ac:dyDescent="0.3">
      <c r="A349" s="175" t="s">
        <v>924</v>
      </c>
      <c r="B349" s="176" t="s">
        <v>261</v>
      </c>
      <c r="C349" s="176" t="s">
        <v>1541</v>
      </c>
      <c r="D349" s="175" t="s">
        <v>297</v>
      </c>
      <c r="E349" s="172">
        <v>1515</v>
      </c>
      <c r="F349" s="177">
        <v>747</v>
      </c>
      <c r="G349" s="177">
        <v>467</v>
      </c>
      <c r="H349" s="178">
        <v>301</v>
      </c>
      <c r="I349" s="172">
        <v>1643</v>
      </c>
      <c r="J349" s="177">
        <v>868</v>
      </c>
      <c r="K349" s="177">
        <v>469</v>
      </c>
      <c r="L349" s="178">
        <v>306</v>
      </c>
      <c r="M349" s="172">
        <v>1778</v>
      </c>
      <c r="N349" s="177">
        <v>928</v>
      </c>
      <c r="O349" s="177">
        <v>502</v>
      </c>
      <c r="P349" s="178">
        <v>348</v>
      </c>
    </row>
    <row r="350" spans="1:16" x14ac:dyDescent="0.3">
      <c r="A350" s="175" t="s">
        <v>938</v>
      </c>
      <c r="B350" s="176" t="s">
        <v>513</v>
      </c>
      <c r="C350" s="176" t="s">
        <v>1542</v>
      </c>
      <c r="D350" s="175" t="s">
        <v>534</v>
      </c>
      <c r="E350" s="172">
        <v>1676</v>
      </c>
      <c r="F350" s="177">
        <v>431</v>
      </c>
      <c r="G350" s="177">
        <v>864</v>
      </c>
      <c r="H350" s="178">
        <v>381</v>
      </c>
      <c r="I350" s="172">
        <v>1672</v>
      </c>
      <c r="J350" s="177">
        <v>423</v>
      </c>
      <c r="K350" s="177">
        <v>812</v>
      </c>
      <c r="L350" s="178">
        <v>437</v>
      </c>
      <c r="M350" s="172">
        <v>1754</v>
      </c>
      <c r="N350" s="177">
        <v>430</v>
      </c>
      <c r="O350" s="177">
        <v>858</v>
      </c>
      <c r="P350" s="178">
        <v>466</v>
      </c>
    </row>
    <row r="351" spans="1:16" x14ac:dyDescent="0.3">
      <c r="A351" s="175" t="s">
        <v>819</v>
      </c>
      <c r="B351" s="176" t="s">
        <v>261</v>
      </c>
      <c r="C351" s="176" t="s">
        <v>1543</v>
      </c>
      <c r="D351" s="175" t="s">
        <v>283</v>
      </c>
      <c r="E351" s="172">
        <v>1765</v>
      </c>
      <c r="F351" s="177">
        <v>475</v>
      </c>
      <c r="G351" s="177">
        <v>836</v>
      </c>
      <c r="H351" s="178">
        <v>454</v>
      </c>
      <c r="I351" s="172">
        <v>1719</v>
      </c>
      <c r="J351" s="177">
        <v>436</v>
      </c>
      <c r="K351" s="177">
        <v>833</v>
      </c>
      <c r="L351" s="178">
        <v>450</v>
      </c>
      <c r="M351" s="172">
        <v>1750</v>
      </c>
      <c r="N351" s="177">
        <v>457</v>
      </c>
      <c r="O351" s="177">
        <v>814</v>
      </c>
      <c r="P351" s="178">
        <v>479</v>
      </c>
    </row>
    <row r="352" spans="1:16" x14ac:dyDescent="0.3">
      <c r="A352" s="175" t="s">
        <v>107</v>
      </c>
      <c r="B352" s="176" t="s">
        <v>458</v>
      </c>
      <c r="C352" s="176" t="s">
        <v>1544</v>
      </c>
      <c r="D352" s="175" t="s">
        <v>464</v>
      </c>
      <c r="E352" s="172">
        <v>1660</v>
      </c>
      <c r="F352" s="177">
        <v>270</v>
      </c>
      <c r="G352" s="177">
        <v>1204</v>
      </c>
      <c r="H352" s="178">
        <v>186</v>
      </c>
      <c r="I352" s="172">
        <v>1614</v>
      </c>
      <c r="J352" s="177">
        <v>229</v>
      </c>
      <c r="K352" s="177">
        <v>1226</v>
      </c>
      <c r="L352" s="178">
        <v>159</v>
      </c>
      <c r="M352" s="172">
        <v>1721</v>
      </c>
      <c r="N352" s="177">
        <v>355</v>
      </c>
      <c r="O352" s="177">
        <v>1179</v>
      </c>
      <c r="P352" s="178">
        <v>187</v>
      </c>
    </row>
    <row r="353" spans="1:16" x14ac:dyDescent="0.3">
      <c r="A353" s="175" t="s">
        <v>1085</v>
      </c>
      <c r="B353" s="176" t="s">
        <v>1039</v>
      </c>
      <c r="C353" s="176" t="s">
        <v>1545</v>
      </c>
      <c r="D353" s="175" t="s">
        <v>1078</v>
      </c>
      <c r="E353" s="172">
        <v>1548</v>
      </c>
      <c r="F353" s="177">
        <v>439</v>
      </c>
      <c r="G353" s="177">
        <v>799</v>
      </c>
      <c r="H353" s="178">
        <v>310</v>
      </c>
      <c r="I353" s="172">
        <v>1684</v>
      </c>
      <c r="J353" s="177">
        <v>434</v>
      </c>
      <c r="K353" s="177">
        <v>936</v>
      </c>
      <c r="L353" s="178">
        <v>314</v>
      </c>
      <c r="M353" s="172">
        <v>1714</v>
      </c>
      <c r="N353" s="177">
        <v>432</v>
      </c>
      <c r="O353" s="177">
        <v>941</v>
      </c>
      <c r="P353" s="178">
        <v>341</v>
      </c>
    </row>
    <row r="354" spans="1:16" x14ac:dyDescent="0.3">
      <c r="A354" s="175" t="s">
        <v>913</v>
      </c>
      <c r="B354" s="176" t="s">
        <v>793</v>
      </c>
      <c r="C354" s="176" t="s">
        <v>1546</v>
      </c>
      <c r="D354" s="175" t="s">
        <v>469</v>
      </c>
      <c r="E354" s="172">
        <v>1692</v>
      </c>
      <c r="F354" s="177">
        <v>512</v>
      </c>
      <c r="G354" s="177">
        <v>581</v>
      </c>
      <c r="H354" s="178">
        <v>599</v>
      </c>
      <c r="I354" s="172">
        <v>1642</v>
      </c>
      <c r="J354" s="177">
        <v>506</v>
      </c>
      <c r="K354" s="177">
        <v>575</v>
      </c>
      <c r="L354" s="178">
        <v>561</v>
      </c>
      <c r="M354" s="172">
        <v>1761</v>
      </c>
      <c r="N354" s="177">
        <v>534</v>
      </c>
      <c r="O354" s="177">
        <v>591</v>
      </c>
      <c r="P354" s="178">
        <v>636</v>
      </c>
    </row>
    <row r="355" spans="1:16" x14ac:dyDescent="0.3">
      <c r="A355" s="175" t="s">
        <v>260</v>
      </c>
      <c r="B355" s="176" t="s">
        <v>874</v>
      </c>
      <c r="C355" s="176" t="s">
        <v>1547</v>
      </c>
      <c r="D355" s="175" t="s">
        <v>882</v>
      </c>
      <c r="E355" s="172">
        <v>1651</v>
      </c>
      <c r="F355" s="177">
        <v>1059</v>
      </c>
      <c r="G355" s="177">
        <v>181</v>
      </c>
      <c r="H355" s="178">
        <v>411</v>
      </c>
      <c r="I355" s="172">
        <v>1565</v>
      </c>
      <c r="J355" s="177">
        <v>991</v>
      </c>
      <c r="K355" s="177">
        <v>178</v>
      </c>
      <c r="L355" s="178">
        <v>396</v>
      </c>
      <c r="M355" s="172">
        <v>1729</v>
      </c>
      <c r="N355" s="177">
        <v>1101</v>
      </c>
      <c r="O355" s="177">
        <v>189</v>
      </c>
      <c r="P355" s="178">
        <v>439</v>
      </c>
    </row>
    <row r="356" spans="1:16" x14ac:dyDescent="0.3">
      <c r="A356" s="175" t="s">
        <v>1014</v>
      </c>
      <c r="B356" s="176" t="s">
        <v>1086</v>
      </c>
      <c r="C356" s="176" t="s">
        <v>1548</v>
      </c>
      <c r="D356" s="175" t="s">
        <v>1034</v>
      </c>
      <c r="E356" s="172">
        <v>1684</v>
      </c>
      <c r="F356" s="177">
        <v>240</v>
      </c>
      <c r="G356" s="177">
        <v>1010</v>
      </c>
      <c r="H356" s="178">
        <v>434</v>
      </c>
      <c r="I356" s="172">
        <v>1646</v>
      </c>
      <c r="J356" s="177">
        <v>237</v>
      </c>
      <c r="K356" s="177">
        <v>1033</v>
      </c>
      <c r="L356" s="178">
        <v>376</v>
      </c>
      <c r="M356" s="172">
        <v>1702</v>
      </c>
      <c r="N356" s="177">
        <v>239</v>
      </c>
      <c r="O356" s="177">
        <v>1053</v>
      </c>
      <c r="P356" s="178">
        <v>410</v>
      </c>
    </row>
    <row r="357" spans="1:16" x14ac:dyDescent="0.3">
      <c r="A357" s="175" t="s">
        <v>107</v>
      </c>
      <c r="B357" s="176" t="s">
        <v>939</v>
      </c>
      <c r="C357" s="176" t="s">
        <v>1549</v>
      </c>
      <c r="D357" s="175" t="s">
        <v>193</v>
      </c>
      <c r="E357" s="172">
        <v>1701</v>
      </c>
      <c r="F357" s="177">
        <v>410</v>
      </c>
      <c r="G357" s="177">
        <v>860</v>
      </c>
      <c r="H357" s="178">
        <v>431</v>
      </c>
      <c r="I357" s="172">
        <v>1701</v>
      </c>
      <c r="J357" s="177">
        <v>412</v>
      </c>
      <c r="K357" s="177">
        <v>883</v>
      </c>
      <c r="L357" s="178">
        <v>406</v>
      </c>
      <c r="M357" s="172">
        <v>1763</v>
      </c>
      <c r="N357" s="177">
        <v>367</v>
      </c>
      <c r="O357" s="177">
        <v>891</v>
      </c>
      <c r="P357" s="178">
        <v>505</v>
      </c>
    </row>
    <row r="358" spans="1:16" x14ac:dyDescent="0.3">
      <c r="A358" s="175" t="s">
        <v>568</v>
      </c>
      <c r="B358" s="176" t="s">
        <v>569</v>
      </c>
      <c r="C358" s="176" t="s">
        <v>1550</v>
      </c>
      <c r="D358" s="175" t="s">
        <v>598</v>
      </c>
      <c r="E358" s="172">
        <v>1530</v>
      </c>
      <c r="F358" s="177">
        <v>600</v>
      </c>
      <c r="G358" s="177">
        <v>762</v>
      </c>
      <c r="H358" s="178">
        <v>168</v>
      </c>
      <c r="I358" s="172">
        <v>1617</v>
      </c>
      <c r="J358" s="177">
        <v>593</v>
      </c>
      <c r="K358" s="177">
        <v>803</v>
      </c>
      <c r="L358" s="178">
        <v>221</v>
      </c>
      <c r="M358" s="172">
        <v>1708</v>
      </c>
      <c r="N358" s="177">
        <v>640</v>
      </c>
      <c r="O358" s="177">
        <v>801</v>
      </c>
      <c r="P358" s="178">
        <v>267</v>
      </c>
    </row>
    <row r="359" spans="1:16" x14ac:dyDescent="0.3">
      <c r="A359" s="175" t="s">
        <v>308</v>
      </c>
      <c r="B359" s="176" t="s">
        <v>1039</v>
      </c>
      <c r="C359" s="176" t="s">
        <v>1551</v>
      </c>
      <c r="D359" s="175" t="s">
        <v>1057</v>
      </c>
      <c r="E359" s="172">
        <v>1524</v>
      </c>
      <c r="F359" s="177">
        <v>225</v>
      </c>
      <c r="G359" s="177">
        <v>1032</v>
      </c>
      <c r="H359" s="178">
        <v>267</v>
      </c>
      <c r="I359" s="172">
        <v>1553</v>
      </c>
      <c r="J359" s="177">
        <v>222</v>
      </c>
      <c r="K359" s="177">
        <v>1054</v>
      </c>
      <c r="L359" s="178">
        <v>277</v>
      </c>
      <c r="M359" s="172">
        <v>1650</v>
      </c>
      <c r="N359" s="177">
        <v>269</v>
      </c>
      <c r="O359" s="177">
        <v>1103</v>
      </c>
      <c r="P359" s="178">
        <v>278</v>
      </c>
    </row>
    <row r="360" spans="1:16" x14ac:dyDescent="0.3">
      <c r="A360" s="175" t="s">
        <v>107</v>
      </c>
      <c r="B360" s="176" t="s">
        <v>108</v>
      </c>
      <c r="C360" s="176" t="s">
        <v>1552</v>
      </c>
      <c r="D360" s="175" t="s">
        <v>122</v>
      </c>
      <c r="E360" s="172">
        <v>1685</v>
      </c>
      <c r="F360" s="177">
        <v>340</v>
      </c>
      <c r="G360" s="177">
        <v>1058</v>
      </c>
      <c r="H360" s="178">
        <v>287</v>
      </c>
      <c r="I360" s="172">
        <v>1609</v>
      </c>
      <c r="J360" s="177">
        <v>291</v>
      </c>
      <c r="K360" s="177">
        <v>1025</v>
      </c>
      <c r="L360" s="178">
        <v>293</v>
      </c>
      <c r="M360" s="172">
        <v>1648</v>
      </c>
      <c r="N360" s="177">
        <v>335</v>
      </c>
      <c r="O360" s="177">
        <v>1012</v>
      </c>
      <c r="P360" s="178">
        <v>301</v>
      </c>
    </row>
    <row r="361" spans="1:16" x14ac:dyDescent="0.3">
      <c r="A361" s="175" t="s">
        <v>1162</v>
      </c>
      <c r="B361" s="176" t="s">
        <v>108</v>
      </c>
      <c r="C361" s="176" t="s">
        <v>1553</v>
      </c>
      <c r="D361" s="175" t="s">
        <v>206</v>
      </c>
      <c r="E361" s="172">
        <v>1563</v>
      </c>
      <c r="F361" s="177">
        <v>427</v>
      </c>
      <c r="G361" s="177">
        <v>741</v>
      </c>
      <c r="H361" s="178">
        <v>395</v>
      </c>
      <c r="I361" s="172">
        <v>1619</v>
      </c>
      <c r="J361" s="177">
        <v>419</v>
      </c>
      <c r="K361" s="177">
        <v>840</v>
      </c>
      <c r="L361" s="178">
        <v>360</v>
      </c>
      <c r="M361" s="172">
        <v>1704</v>
      </c>
      <c r="N361" s="177">
        <v>434</v>
      </c>
      <c r="O361" s="177">
        <v>835</v>
      </c>
      <c r="P361" s="178">
        <v>435</v>
      </c>
    </row>
    <row r="362" spans="1:16" x14ac:dyDescent="0.3">
      <c r="A362" s="175" t="s">
        <v>568</v>
      </c>
      <c r="B362" s="176" t="s">
        <v>309</v>
      </c>
      <c r="C362" s="176" t="s">
        <v>1554</v>
      </c>
      <c r="D362" s="176" t="s">
        <v>426</v>
      </c>
      <c r="E362" s="172">
        <v>1607</v>
      </c>
      <c r="F362" s="177">
        <v>548</v>
      </c>
      <c r="G362" s="177">
        <v>705</v>
      </c>
      <c r="H362" s="178">
        <v>354</v>
      </c>
      <c r="I362" s="172">
        <v>1664</v>
      </c>
      <c r="J362" s="177">
        <v>547</v>
      </c>
      <c r="K362" s="177">
        <v>698</v>
      </c>
      <c r="L362" s="178">
        <v>419</v>
      </c>
      <c r="M362" s="172">
        <v>1662</v>
      </c>
      <c r="N362" s="177">
        <v>549</v>
      </c>
      <c r="O362" s="177">
        <v>657</v>
      </c>
      <c r="P362" s="178">
        <v>456</v>
      </c>
    </row>
    <row r="363" spans="1:16" x14ac:dyDescent="0.3">
      <c r="A363" s="175" t="s">
        <v>474</v>
      </c>
      <c r="B363" s="176" t="s">
        <v>1131</v>
      </c>
      <c r="C363" s="176" t="s">
        <v>1555</v>
      </c>
      <c r="D363" s="175" t="s">
        <v>1140</v>
      </c>
      <c r="E363" s="172">
        <v>1563</v>
      </c>
      <c r="F363" s="177">
        <v>308</v>
      </c>
      <c r="G363" s="177">
        <v>967</v>
      </c>
      <c r="H363" s="178">
        <v>288</v>
      </c>
      <c r="I363" s="172">
        <v>1597</v>
      </c>
      <c r="J363" s="177">
        <v>285</v>
      </c>
      <c r="K363" s="177">
        <v>1013</v>
      </c>
      <c r="L363" s="178">
        <v>299</v>
      </c>
      <c r="M363" s="172">
        <v>1638</v>
      </c>
      <c r="N363" s="177">
        <v>274</v>
      </c>
      <c r="O363" s="177">
        <v>1048</v>
      </c>
      <c r="P363" s="178">
        <v>316</v>
      </c>
    </row>
    <row r="364" spans="1:16" x14ac:dyDescent="0.3">
      <c r="A364" s="175" t="s">
        <v>938</v>
      </c>
      <c r="B364" s="176" t="s">
        <v>108</v>
      </c>
      <c r="C364" s="176" t="s">
        <v>1556</v>
      </c>
      <c r="D364" s="175" t="s">
        <v>148</v>
      </c>
      <c r="E364" s="172">
        <v>1719</v>
      </c>
      <c r="F364" s="177">
        <v>755</v>
      </c>
      <c r="G364" s="177">
        <v>615</v>
      </c>
      <c r="H364" s="178">
        <v>349</v>
      </c>
      <c r="I364" s="172">
        <v>1759</v>
      </c>
      <c r="J364" s="177">
        <v>752</v>
      </c>
      <c r="K364" s="177">
        <v>678</v>
      </c>
      <c r="L364" s="178">
        <v>329</v>
      </c>
      <c r="M364" s="172">
        <v>1625</v>
      </c>
      <c r="N364" s="177">
        <v>759</v>
      </c>
      <c r="O364" s="177">
        <v>533</v>
      </c>
      <c r="P364" s="178">
        <v>333</v>
      </c>
    </row>
    <row r="365" spans="1:16" x14ac:dyDescent="0.3">
      <c r="A365" s="175" t="s">
        <v>680</v>
      </c>
      <c r="B365" s="176" t="s">
        <v>1086</v>
      </c>
      <c r="C365" s="176" t="s">
        <v>1557</v>
      </c>
      <c r="D365" s="175" t="s">
        <v>1119</v>
      </c>
      <c r="E365" s="172">
        <v>1454</v>
      </c>
      <c r="F365" s="177">
        <v>368</v>
      </c>
      <c r="G365" s="177">
        <v>655</v>
      </c>
      <c r="H365" s="178">
        <v>431</v>
      </c>
      <c r="I365" s="172">
        <v>1655</v>
      </c>
      <c r="J365" s="177">
        <v>539</v>
      </c>
      <c r="K365" s="177">
        <v>647</v>
      </c>
      <c r="L365" s="178">
        <v>469</v>
      </c>
      <c r="M365" s="172">
        <v>1632</v>
      </c>
      <c r="N365" s="177">
        <v>510</v>
      </c>
      <c r="O365" s="177">
        <v>637</v>
      </c>
      <c r="P365" s="178">
        <v>485</v>
      </c>
    </row>
    <row r="366" spans="1:16" x14ac:dyDescent="0.3">
      <c r="A366" s="175" t="s">
        <v>1149</v>
      </c>
      <c r="B366" s="176" t="s">
        <v>475</v>
      </c>
      <c r="C366" s="176" t="s">
        <v>1558</v>
      </c>
      <c r="D366" s="175" t="s">
        <v>483</v>
      </c>
      <c r="E366" s="172">
        <v>1567</v>
      </c>
      <c r="F366" s="177">
        <v>375</v>
      </c>
      <c r="G366" s="177">
        <v>665</v>
      </c>
      <c r="H366" s="178">
        <v>527</v>
      </c>
      <c r="I366" s="172">
        <v>1576</v>
      </c>
      <c r="J366" s="177">
        <v>364</v>
      </c>
      <c r="K366" s="177">
        <v>671</v>
      </c>
      <c r="L366" s="178">
        <v>541</v>
      </c>
      <c r="M366" s="172">
        <v>1637</v>
      </c>
      <c r="N366" s="177">
        <v>407</v>
      </c>
      <c r="O366" s="177">
        <v>654</v>
      </c>
      <c r="P366" s="178">
        <v>576</v>
      </c>
    </row>
    <row r="367" spans="1:16" x14ac:dyDescent="0.3">
      <c r="A367" s="175" t="s">
        <v>1160</v>
      </c>
      <c r="B367" s="176" t="s">
        <v>1123</v>
      </c>
      <c r="C367" s="176" t="s">
        <v>1559</v>
      </c>
      <c r="D367" s="175" t="s">
        <v>1126</v>
      </c>
      <c r="E367" s="172">
        <v>1499</v>
      </c>
      <c r="F367" s="177">
        <v>366</v>
      </c>
      <c r="G367" s="177">
        <v>761</v>
      </c>
      <c r="H367" s="178">
        <v>372</v>
      </c>
      <c r="I367" s="172">
        <v>1545</v>
      </c>
      <c r="J367" s="177">
        <v>373</v>
      </c>
      <c r="K367" s="177">
        <v>779</v>
      </c>
      <c r="L367" s="178">
        <v>393</v>
      </c>
      <c r="M367" s="172">
        <v>1615</v>
      </c>
      <c r="N367" s="177">
        <v>419</v>
      </c>
      <c r="O367" s="177">
        <v>779</v>
      </c>
      <c r="P367" s="178">
        <v>417</v>
      </c>
    </row>
    <row r="368" spans="1:16" x14ac:dyDescent="0.3">
      <c r="A368" s="175" t="s">
        <v>260</v>
      </c>
      <c r="B368" s="176" t="s">
        <v>712</v>
      </c>
      <c r="C368" s="176" t="s">
        <v>1560</v>
      </c>
      <c r="D368" s="175" t="s">
        <v>716</v>
      </c>
      <c r="E368" s="172">
        <v>1453</v>
      </c>
      <c r="F368" s="177">
        <v>245</v>
      </c>
      <c r="G368" s="177">
        <v>909</v>
      </c>
      <c r="H368" s="178">
        <v>299</v>
      </c>
      <c r="I368" s="172">
        <v>1448</v>
      </c>
      <c r="J368" s="177">
        <v>233</v>
      </c>
      <c r="K368" s="177">
        <v>937</v>
      </c>
      <c r="L368" s="178">
        <v>278</v>
      </c>
      <c r="M368" s="172">
        <v>1636</v>
      </c>
      <c r="N368" s="177">
        <v>372</v>
      </c>
      <c r="O368" s="177">
        <v>938</v>
      </c>
      <c r="P368" s="178">
        <v>326</v>
      </c>
    </row>
    <row r="369" spans="1:16" x14ac:dyDescent="0.3">
      <c r="A369" s="175" t="s">
        <v>1038</v>
      </c>
      <c r="B369" s="176" t="s">
        <v>939</v>
      </c>
      <c r="C369" s="176" t="s">
        <v>1561</v>
      </c>
      <c r="D369" s="175" t="s">
        <v>979</v>
      </c>
      <c r="E369" s="172">
        <v>1428</v>
      </c>
      <c r="F369" s="177">
        <v>600</v>
      </c>
      <c r="G369" s="177">
        <v>483</v>
      </c>
      <c r="H369" s="178">
        <v>345</v>
      </c>
      <c r="I369" s="172">
        <v>1387</v>
      </c>
      <c r="J369" s="177">
        <v>589</v>
      </c>
      <c r="K369" s="177">
        <v>476</v>
      </c>
      <c r="L369" s="178">
        <v>322</v>
      </c>
      <c r="M369" s="172">
        <v>1628</v>
      </c>
      <c r="N369" s="177">
        <v>497</v>
      </c>
      <c r="O369" s="177">
        <v>767</v>
      </c>
      <c r="P369" s="178">
        <v>364</v>
      </c>
    </row>
    <row r="370" spans="1:16" x14ac:dyDescent="0.3">
      <c r="A370" s="175" t="s">
        <v>938</v>
      </c>
      <c r="B370" s="176" t="s">
        <v>272</v>
      </c>
      <c r="C370" s="176" t="s">
        <v>1562</v>
      </c>
      <c r="D370" s="175" t="s">
        <v>564</v>
      </c>
      <c r="E370" s="172">
        <v>1588</v>
      </c>
      <c r="F370" s="177">
        <v>247</v>
      </c>
      <c r="G370" s="177">
        <v>761</v>
      </c>
      <c r="H370" s="178">
        <v>580</v>
      </c>
      <c r="I370" s="172">
        <v>1624</v>
      </c>
      <c r="J370" s="177">
        <v>221</v>
      </c>
      <c r="K370" s="177">
        <v>842</v>
      </c>
      <c r="L370" s="178">
        <v>561</v>
      </c>
      <c r="M370" s="172">
        <v>1622</v>
      </c>
      <c r="N370" s="177">
        <v>245</v>
      </c>
      <c r="O370" s="177">
        <v>777</v>
      </c>
      <c r="P370" s="178">
        <v>600</v>
      </c>
    </row>
    <row r="371" spans="1:16" x14ac:dyDescent="0.3">
      <c r="A371" s="175" t="s">
        <v>1130</v>
      </c>
      <c r="B371" s="176" t="s">
        <v>475</v>
      </c>
      <c r="C371" s="176" t="s">
        <v>1563</v>
      </c>
      <c r="D371" s="175" t="s">
        <v>503</v>
      </c>
      <c r="E371" s="172">
        <v>1468</v>
      </c>
      <c r="F371" s="177">
        <v>232</v>
      </c>
      <c r="G371" s="177">
        <v>1016</v>
      </c>
      <c r="H371" s="178">
        <v>220</v>
      </c>
      <c r="I371" s="172">
        <v>1540</v>
      </c>
      <c r="J371" s="177">
        <v>233</v>
      </c>
      <c r="K371" s="177">
        <v>1081</v>
      </c>
      <c r="L371" s="178">
        <v>226</v>
      </c>
      <c r="M371" s="172">
        <v>1597</v>
      </c>
      <c r="N371" s="177">
        <v>231</v>
      </c>
      <c r="O371" s="177">
        <v>1125</v>
      </c>
      <c r="P371" s="178">
        <v>241</v>
      </c>
    </row>
    <row r="372" spans="1:16" x14ac:dyDescent="0.3">
      <c r="A372" s="175" t="s">
        <v>762</v>
      </c>
      <c r="B372" s="176" t="s">
        <v>475</v>
      </c>
      <c r="C372" s="176" t="s">
        <v>1564</v>
      </c>
      <c r="D372" s="175" t="s">
        <v>507</v>
      </c>
      <c r="E372" s="172">
        <v>1718</v>
      </c>
      <c r="F372" s="177">
        <v>591</v>
      </c>
      <c r="G372" s="177">
        <v>624</v>
      </c>
      <c r="H372" s="178">
        <v>503</v>
      </c>
      <c r="I372" s="172">
        <v>1605</v>
      </c>
      <c r="J372" s="177">
        <v>528</v>
      </c>
      <c r="K372" s="177">
        <v>610</v>
      </c>
      <c r="L372" s="178">
        <v>467</v>
      </c>
      <c r="M372" s="172">
        <v>1650</v>
      </c>
      <c r="N372" s="177">
        <v>546</v>
      </c>
      <c r="O372" s="177">
        <v>569</v>
      </c>
      <c r="P372" s="178">
        <v>535</v>
      </c>
    </row>
    <row r="373" spans="1:16" x14ac:dyDescent="0.3">
      <c r="A373" s="175" t="s">
        <v>938</v>
      </c>
      <c r="B373" s="176" t="s">
        <v>108</v>
      </c>
      <c r="C373" s="176" t="s">
        <v>1565</v>
      </c>
      <c r="D373" s="175" t="s">
        <v>232</v>
      </c>
      <c r="E373" s="172">
        <v>1580</v>
      </c>
      <c r="F373" s="177">
        <v>602</v>
      </c>
      <c r="G373" s="177">
        <v>561</v>
      </c>
      <c r="H373" s="178">
        <v>417</v>
      </c>
      <c r="I373" s="172">
        <v>1585</v>
      </c>
      <c r="J373" s="177">
        <v>609</v>
      </c>
      <c r="K373" s="177">
        <v>588</v>
      </c>
      <c r="L373" s="178">
        <v>388</v>
      </c>
      <c r="M373" s="172">
        <v>1615</v>
      </c>
      <c r="N373" s="177">
        <v>608</v>
      </c>
      <c r="O373" s="177">
        <v>576</v>
      </c>
      <c r="P373" s="178">
        <v>431</v>
      </c>
    </row>
    <row r="374" spans="1:16" x14ac:dyDescent="0.3">
      <c r="A374" s="175" t="s">
        <v>308</v>
      </c>
      <c r="B374" s="176" t="s">
        <v>135</v>
      </c>
      <c r="C374" s="176" t="s">
        <v>1566</v>
      </c>
      <c r="D374" s="176" t="s">
        <v>445</v>
      </c>
      <c r="E374" s="172">
        <v>1573</v>
      </c>
      <c r="F374" s="177">
        <v>709</v>
      </c>
      <c r="G374" s="177">
        <v>524</v>
      </c>
      <c r="H374" s="178">
        <v>340</v>
      </c>
      <c r="I374" s="172">
        <v>1517</v>
      </c>
      <c r="J374" s="177">
        <v>690</v>
      </c>
      <c r="K374" s="177">
        <v>481</v>
      </c>
      <c r="L374" s="178">
        <v>346</v>
      </c>
      <c r="M374" s="172">
        <v>1633</v>
      </c>
      <c r="N374" s="177">
        <v>703</v>
      </c>
      <c r="O374" s="177">
        <v>523</v>
      </c>
      <c r="P374" s="178">
        <v>407</v>
      </c>
    </row>
    <row r="375" spans="1:16" x14ac:dyDescent="0.3">
      <c r="A375" s="175" t="s">
        <v>913</v>
      </c>
      <c r="B375" s="176" t="s">
        <v>309</v>
      </c>
      <c r="C375" s="176" t="s">
        <v>1567</v>
      </c>
      <c r="D375" s="175" t="s">
        <v>414</v>
      </c>
      <c r="E375" s="172">
        <v>1537</v>
      </c>
      <c r="F375" s="177">
        <v>361</v>
      </c>
      <c r="G375" s="177">
        <v>761</v>
      </c>
      <c r="H375" s="178">
        <v>415</v>
      </c>
      <c r="I375" s="172">
        <v>1562</v>
      </c>
      <c r="J375" s="177">
        <v>355</v>
      </c>
      <c r="K375" s="177">
        <v>801</v>
      </c>
      <c r="L375" s="178">
        <v>406</v>
      </c>
      <c r="M375" s="172">
        <v>1586</v>
      </c>
      <c r="N375" s="177">
        <v>354</v>
      </c>
      <c r="O375" s="177">
        <v>809</v>
      </c>
      <c r="P375" s="178">
        <v>423</v>
      </c>
    </row>
    <row r="376" spans="1:16" x14ac:dyDescent="0.3">
      <c r="A376" s="175" t="s">
        <v>107</v>
      </c>
      <c r="B376" s="176" t="s">
        <v>793</v>
      </c>
      <c r="C376" s="176" t="s">
        <v>1568</v>
      </c>
      <c r="D376" s="175" t="s">
        <v>815</v>
      </c>
      <c r="E376" s="172">
        <v>1497</v>
      </c>
      <c r="F376" s="177">
        <v>394</v>
      </c>
      <c r="G376" s="177">
        <v>901</v>
      </c>
      <c r="H376" s="178">
        <v>202</v>
      </c>
      <c r="I376" s="172">
        <v>1527</v>
      </c>
      <c r="J376" s="177">
        <v>402</v>
      </c>
      <c r="K376" s="177">
        <v>924</v>
      </c>
      <c r="L376" s="178">
        <v>201</v>
      </c>
      <c r="M376" s="172">
        <v>1567</v>
      </c>
      <c r="N376" s="177">
        <v>396</v>
      </c>
      <c r="O376" s="177">
        <v>969</v>
      </c>
      <c r="P376" s="178">
        <v>202</v>
      </c>
    </row>
    <row r="377" spans="1:16" x14ac:dyDescent="0.3">
      <c r="A377" s="175" t="s">
        <v>107</v>
      </c>
      <c r="B377" s="176" t="s">
        <v>235</v>
      </c>
      <c r="C377" s="176" t="s">
        <v>1569</v>
      </c>
      <c r="D377" s="175" t="s">
        <v>245</v>
      </c>
      <c r="E377" s="172">
        <v>1567</v>
      </c>
      <c r="F377" s="177">
        <v>330</v>
      </c>
      <c r="G377" s="177">
        <v>947</v>
      </c>
      <c r="H377" s="178">
        <v>290</v>
      </c>
      <c r="I377" s="172">
        <v>1553</v>
      </c>
      <c r="J377" s="177">
        <v>334</v>
      </c>
      <c r="K377" s="177">
        <v>940</v>
      </c>
      <c r="L377" s="178">
        <v>279</v>
      </c>
      <c r="M377" s="172">
        <v>1585</v>
      </c>
      <c r="N377" s="177">
        <v>340</v>
      </c>
      <c r="O377" s="177">
        <v>946</v>
      </c>
      <c r="P377" s="178">
        <v>299</v>
      </c>
    </row>
    <row r="378" spans="1:16" x14ac:dyDescent="0.3">
      <c r="A378" s="175" t="s">
        <v>938</v>
      </c>
      <c r="B378" s="176" t="s">
        <v>569</v>
      </c>
      <c r="C378" s="176" t="s">
        <v>1570</v>
      </c>
      <c r="D378" s="175" t="s">
        <v>199</v>
      </c>
      <c r="E378" s="172">
        <v>1506</v>
      </c>
      <c r="F378" s="177">
        <v>616</v>
      </c>
      <c r="G378" s="177">
        <v>447</v>
      </c>
      <c r="H378" s="178">
        <v>443</v>
      </c>
      <c r="I378" s="172">
        <v>1565</v>
      </c>
      <c r="J378" s="177">
        <v>726</v>
      </c>
      <c r="K378" s="177">
        <v>462</v>
      </c>
      <c r="L378" s="178">
        <v>377</v>
      </c>
      <c r="M378" s="172">
        <v>1686</v>
      </c>
      <c r="N378" s="177">
        <v>738</v>
      </c>
      <c r="O378" s="177">
        <v>450</v>
      </c>
      <c r="P378" s="178">
        <v>498</v>
      </c>
    </row>
    <row r="379" spans="1:16" x14ac:dyDescent="0.3">
      <c r="A379" s="175" t="s">
        <v>1014</v>
      </c>
      <c r="B379" s="176" t="s">
        <v>108</v>
      </c>
      <c r="C379" s="176" t="s">
        <v>1571</v>
      </c>
      <c r="D379" s="175" t="s">
        <v>215</v>
      </c>
      <c r="E379" s="172">
        <v>1469</v>
      </c>
      <c r="F379" s="177">
        <v>815</v>
      </c>
      <c r="G379" s="177">
        <v>405</v>
      </c>
      <c r="H379" s="178">
        <v>249</v>
      </c>
      <c r="I379" s="172">
        <v>1557</v>
      </c>
      <c r="J379" s="177">
        <v>925</v>
      </c>
      <c r="K379" s="177">
        <v>385</v>
      </c>
      <c r="L379" s="178">
        <v>247</v>
      </c>
      <c r="M379" s="172">
        <v>1596</v>
      </c>
      <c r="N379" s="177">
        <v>934</v>
      </c>
      <c r="O379" s="177">
        <v>381</v>
      </c>
      <c r="P379" s="178">
        <v>281</v>
      </c>
    </row>
    <row r="380" spans="1:16" x14ac:dyDescent="0.3">
      <c r="A380" s="175" t="s">
        <v>308</v>
      </c>
      <c r="B380" s="176" t="s">
        <v>235</v>
      </c>
      <c r="C380" s="176" t="s">
        <v>1572</v>
      </c>
      <c r="D380" s="175" t="s">
        <v>253</v>
      </c>
      <c r="E380" s="172">
        <v>1527</v>
      </c>
      <c r="F380" s="177">
        <v>559</v>
      </c>
      <c r="G380" s="177">
        <v>400</v>
      </c>
      <c r="H380" s="178">
        <v>568</v>
      </c>
      <c r="I380" s="172">
        <v>1438</v>
      </c>
      <c r="J380" s="177">
        <v>564</v>
      </c>
      <c r="K380" s="177">
        <v>325</v>
      </c>
      <c r="L380" s="178">
        <v>549</v>
      </c>
      <c r="M380" s="172">
        <v>1663</v>
      </c>
      <c r="N380" s="177">
        <v>583</v>
      </c>
      <c r="O380" s="177">
        <v>420</v>
      </c>
      <c r="P380" s="178">
        <v>660</v>
      </c>
    </row>
    <row r="381" spans="1:16" x14ac:dyDescent="0.3">
      <c r="A381" s="175" t="s">
        <v>938</v>
      </c>
      <c r="B381" s="176" t="s">
        <v>458</v>
      </c>
      <c r="C381" s="176" t="s">
        <v>1573</v>
      </c>
      <c r="D381" s="175" t="s">
        <v>462</v>
      </c>
      <c r="E381" s="172">
        <v>1424</v>
      </c>
      <c r="F381" s="177">
        <v>475</v>
      </c>
      <c r="G381" s="177">
        <v>559</v>
      </c>
      <c r="H381" s="178">
        <v>390</v>
      </c>
      <c r="I381" s="172">
        <v>1180</v>
      </c>
      <c r="J381" s="177">
        <v>179</v>
      </c>
      <c r="K381" s="177">
        <v>574</v>
      </c>
      <c r="L381" s="178">
        <v>427</v>
      </c>
      <c r="M381" s="172">
        <v>1563</v>
      </c>
      <c r="N381" s="177">
        <v>469</v>
      </c>
      <c r="O381" s="177">
        <v>654</v>
      </c>
      <c r="P381" s="178">
        <v>440</v>
      </c>
    </row>
    <row r="382" spans="1:16" x14ac:dyDescent="0.3">
      <c r="A382" s="175" t="s">
        <v>568</v>
      </c>
      <c r="B382" s="176" t="s">
        <v>108</v>
      </c>
      <c r="C382" s="176" t="s">
        <v>1574</v>
      </c>
      <c r="D382" s="175" t="s">
        <v>227</v>
      </c>
      <c r="E382" s="172">
        <v>1508</v>
      </c>
      <c r="F382" s="177">
        <v>359</v>
      </c>
      <c r="G382" s="177">
        <v>611</v>
      </c>
      <c r="H382" s="178">
        <v>538</v>
      </c>
      <c r="I382" s="172">
        <v>1580</v>
      </c>
      <c r="J382" s="177">
        <v>447</v>
      </c>
      <c r="K382" s="177">
        <v>632</v>
      </c>
      <c r="L382" s="178">
        <v>501</v>
      </c>
      <c r="M382" s="172">
        <v>1617</v>
      </c>
      <c r="N382" s="177">
        <v>445</v>
      </c>
      <c r="O382" s="177">
        <v>602</v>
      </c>
      <c r="P382" s="178">
        <v>570</v>
      </c>
    </row>
    <row r="383" spans="1:16" x14ac:dyDescent="0.3">
      <c r="A383" s="175" t="s">
        <v>1038</v>
      </c>
      <c r="B383" s="176" t="s">
        <v>1086</v>
      </c>
      <c r="C383" s="176" t="s">
        <v>1575</v>
      </c>
      <c r="D383" s="175" t="s">
        <v>1095</v>
      </c>
      <c r="E383" s="172">
        <v>1705</v>
      </c>
      <c r="F383" s="177">
        <v>630</v>
      </c>
      <c r="G383" s="177">
        <v>595</v>
      </c>
      <c r="H383" s="178">
        <v>480</v>
      </c>
      <c r="I383" s="172">
        <v>1624</v>
      </c>
      <c r="J383" s="177">
        <v>621</v>
      </c>
      <c r="K383" s="177">
        <v>551</v>
      </c>
      <c r="L383" s="178">
        <v>452</v>
      </c>
      <c r="M383" s="172">
        <v>1615</v>
      </c>
      <c r="N383" s="177">
        <v>620</v>
      </c>
      <c r="O383" s="177">
        <v>473</v>
      </c>
      <c r="P383" s="178">
        <v>522</v>
      </c>
    </row>
    <row r="384" spans="1:16" x14ac:dyDescent="0.3">
      <c r="A384" s="175" t="s">
        <v>260</v>
      </c>
      <c r="B384" s="176" t="s">
        <v>108</v>
      </c>
      <c r="C384" s="176" t="s">
        <v>1576</v>
      </c>
      <c r="D384" s="175" t="s">
        <v>132</v>
      </c>
      <c r="E384" s="172">
        <v>1452</v>
      </c>
      <c r="F384" s="177">
        <v>392</v>
      </c>
      <c r="G384" s="177">
        <v>866</v>
      </c>
      <c r="H384" s="178">
        <v>194</v>
      </c>
      <c r="I384" s="172">
        <v>1539</v>
      </c>
      <c r="J384" s="177">
        <v>402</v>
      </c>
      <c r="K384" s="177">
        <v>893</v>
      </c>
      <c r="L384" s="178">
        <v>244</v>
      </c>
      <c r="M384" s="172">
        <v>1592</v>
      </c>
      <c r="N384" s="177">
        <v>388</v>
      </c>
      <c r="O384" s="177">
        <v>908</v>
      </c>
      <c r="P384" s="178">
        <v>296</v>
      </c>
    </row>
    <row r="385" spans="1:16" x14ac:dyDescent="0.3">
      <c r="A385" s="175" t="s">
        <v>260</v>
      </c>
      <c r="B385" s="176" t="s">
        <v>108</v>
      </c>
      <c r="C385" s="176" t="s">
        <v>1577</v>
      </c>
      <c r="D385" s="175" t="s">
        <v>198</v>
      </c>
      <c r="E385" s="172">
        <v>1493</v>
      </c>
      <c r="F385" s="177">
        <v>509</v>
      </c>
      <c r="G385" s="177">
        <v>622</v>
      </c>
      <c r="H385" s="178">
        <v>362</v>
      </c>
      <c r="I385" s="172">
        <v>1467</v>
      </c>
      <c r="J385" s="177">
        <v>483</v>
      </c>
      <c r="K385" s="177">
        <v>665</v>
      </c>
      <c r="L385" s="178">
        <v>319</v>
      </c>
      <c r="M385" s="172">
        <v>1583</v>
      </c>
      <c r="N385" s="177">
        <v>504</v>
      </c>
      <c r="O385" s="177">
        <v>712</v>
      </c>
      <c r="P385" s="178">
        <v>367</v>
      </c>
    </row>
    <row r="386" spans="1:16" x14ac:dyDescent="0.3">
      <c r="A386" s="175" t="s">
        <v>308</v>
      </c>
      <c r="B386" s="176" t="s">
        <v>309</v>
      </c>
      <c r="C386" s="176" t="s">
        <v>1578</v>
      </c>
      <c r="D386" s="175" t="s">
        <v>411</v>
      </c>
      <c r="E386" s="172">
        <v>1494</v>
      </c>
      <c r="F386" s="177">
        <v>255</v>
      </c>
      <c r="G386" s="177">
        <v>1041</v>
      </c>
      <c r="H386" s="178">
        <v>198</v>
      </c>
      <c r="I386" s="172">
        <v>1554</v>
      </c>
      <c r="J386" s="177">
        <v>258</v>
      </c>
      <c r="K386" s="177">
        <v>1085</v>
      </c>
      <c r="L386" s="178">
        <v>211</v>
      </c>
      <c r="M386" s="172">
        <v>1566</v>
      </c>
      <c r="N386" s="177">
        <v>256</v>
      </c>
      <c r="O386" s="177">
        <v>1067</v>
      </c>
      <c r="P386" s="178">
        <v>243</v>
      </c>
    </row>
    <row r="387" spans="1:16" x14ac:dyDescent="0.3">
      <c r="A387" s="175" t="s">
        <v>429</v>
      </c>
      <c r="B387" s="176" t="s">
        <v>1086</v>
      </c>
      <c r="C387" s="176" t="s">
        <v>1579</v>
      </c>
      <c r="D387" s="175" t="s">
        <v>1090</v>
      </c>
      <c r="E387" s="172">
        <v>1314</v>
      </c>
      <c r="F387" s="177">
        <v>496</v>
      </c>
      <c r="G387" s="177">
        <v>477</v>
      </c>
      <c r="H387" s="178">
        <v>341</v>
      </c>
      <c r="I387" s="172">
        <v>1552</v>
      </c>
      <c r="J387" s="177">
        <v>507</v>
      </c>
      <c r="K387" s="177">
        <v>700</v>
      </c>
      <c r="L387" s="178">
        <v>345</v>
      </c>
      <c r="M387" s="172">
        <v>1565</v>
      </c>
      <c r="N387" s="177">
        <v>466</v>
      </c>
      <c r="O387" s="177">
        <v>719</v>
      </c>
      <c r="P387" s="178">
        <v>380</v>
      </c>
    </row>
    <row r="388" spans="1:16" x14ac:dyDescent="0.3">
      <c r="A388" s="175" t="s">
        <v>107</v>
      </c>
      <c r="B388" s="176" t="s">
        <v>261</v>
      </c>
      <c r="C388" s="176" t="s">
        <v>1580</v>
      </c>
      <c r="D388" s="175" t="s">
        <v>298</v>
      </c>
      <c r="E388" s="172">
        <v>1520</v>
      </c>
      <c r="F388" s="177">
        <v>444</v>
      </c>
      <c r="G388" s="177">
        <v>687</v>
      </c>
      <c r="H388" s="178">
        <v>389</v>
      </c>
      <c r="I388" s="172">
        <v>1509</v>
      </c>
      <c r="J388" s="177">
        <v>439</v>
      </c>
      <c r="K388" s="177">
        <v>684</v>
      </c>
      <c r="L388" s="178">
        <v>386</v>
      </c>
      <c r="M388" s="172">
        <v>1565</v>
      </c>
      <c r="N388" s="177">
        <v>434</v>
      </c>
      <c r="O388" s="177">
        <v>710</v>
      </c>
      <c r="P388" s="178">
        <v>421</v>
      </c>
    </row>
    <row r="389" spans="1:16" x14ac:dyDescent="0.3">
      <c r="A389" s="175" t="s">
        <v>107</v>
      </c>
      <c r="B389" s="176" t="s">
        <v>1150</v>
      </c>
      <c r="C389" s="176" t="s">
        <v>1581</v>
      </c>
      <c r="D389" s="175" t="s">
        <v>1157</v>
      </c>
      <c r="E389" s="172">
        <v>1522</v>
      </c>
      <c r="F389" s="177">
        <v>742</v>
      </c>
      <c r="G389" s="177">
        <v>608</v>
      </c>
      <c r="H389" s="178">
        <v>172</v>
      </c>
      <c r="I389" s="172">
        <v>1499</v>
      </c>
      <c r="J389" s="177">
        <v>736</v>
      </c>
      <c r="K389" s="177">
        <v>586</v>
      </c>
      <c r="L389" s="178">
        <v>177</v>
      </c>
      <c r="M389" s="172">
        <v>1534</v>
      </c>
      <c r="N389" s="177">
        <v>735</v>
      </c>
      <c r="O389" s="177">
        <v>616</v>
      </c>
      <c r="P389" s="178">
        <v>183</v>
      </c>
    </row>
    <row r="390" spans="1:16" x14ac:dyDescent="0.3">
      <c r="A390" s="175" t="s">
        <v>308</v>
      </c>
      <c r="B390" s="176" t="s">
        <v>108</v>
      </c>
      <c r="C390" s="176" t="s">
        <v>1582</v>
      </c>
      <c r="D390" s="175" t="s">
        <v>209</v>
      </c>
      <c r="E390" s="172">
        <v>1517</v>
      </c>
      <c r="F390" s="177">
        <v>405</v>
      </c>
      <c r="G390" s="177">
        <v>745</v>
      </c>
      <c r="H390" s="178">
        <v>367</v>
      </c>
      <c r="I390" s="172">
        <v>1376</v>
      </c>
      <c r="J390" s="177">
        <v>330</v>
      </c>
      <c r="K390" s="177">
        <v>687</v>
      </c>
      <c r="L390" s="178">
        <v>359</v>
      </c>
      <c r="M390" s="172">
        <v>1573</v>
      </c>
      <c r="N390" s="177">
        <v>426</v>
      </c>
      <c r="O390" s="177">
        <v>739</v>
      </c>
      <c r="P390" s="178">
        <v>408</v>
      </c>
    </row>
    <row r="391" spans="1:16" x14ac:dyDescent="0.3">
      <c r="A391" s="175" t="s">
        <v>762</v>
      </c>
      <c r="B391" s="176" t="s">
        <v>108</v>
      </c>
      <c r="C391" s="176" t="s">
        <v>1583</v>
      </c>
      <c r="D391" s="175" t="s">
        <v>146</v>
      </c>
      <c r="E391" s="172">
        <v>1524</v>
      </c>
      <c r="F391" s="177">
        <v>397</v>
      </c>
      <c r="G391" s="177">
        <v>963</v>
      </c>
      <c r="H391" s="178">
        <v>164</v>
      </c>
      <c r="I391" s="172">
        <v>1448</v>
      </c>
      <c r="J391" s="177">
        <v>309</v>
      </c>
      <c r="K391" s="177">
        <v>985</v>
      </c>
      <c r="L391" s="178">
        <v>154</v>
      </c>
      <c r="M391" s="172">
        <v>1525</v>
      </c>
      <c r="N391" s="177">
        <v>405</v>
      </c>
      <c r="O391" s="177">
        <v>963</v>
      </c>
      <c r="P391" s="178">
        <v>157</v>
      </c>
    </row>
    <row r="392" spans="1:16" x14ac:dyDescent="0.3">
      <c r="A392" s="175" t="s">
        <v>762</v>
      </c>
      <c r="B392" s="176" t="s">
        <v>712</v>
      </c>
      <c r="C392" s="176" t="s">
        <v>1584</v>
      </c>
      <c r="D392" s="175" t="s">
        <v>724</v>
      </c>
      <c r="E392" s="172">
        <v>1536</v>
      </c>
      <c r="F392" s="177">
        <v>638</v>
      </c>
      <c r="G392" s="177">
        <v>480</v>
      </c>
      <c r="H392" s="178">
        <v>418</v>
      </c>
      <c r="I392" s="172">
        <v>1472</v>
      </c>
      <c r="J392" s="177">
        <v>615</v>
      </c>
      <c r="K392" s="177">
        <v>443</v>
      </c>
      <c r="L392" s="178">
        <v>414</v>
      </c>
      <c r="M392" s="172">
        <v>1565</v>
      </c>
      <c r="N392" s="177">
        <v>661</v>
      </c>
      <c r="O392" s="177">
        <v>419</v>
      </c>
      <c r="P392" s="178">
        <v>485</v>
      </c>
    </row>
    <row r="393" spans="1:16" x14ac:dyDescent="0.3">
      <c r="A393" s="175" t="s">
        <v>308</v>
      </c>
      <c r="B393" s="176" t="s">
        <v>1039</v>
      </c>
      <c r="C393" s="176" t="s">
        <v>1585</v>
      </c>
      <c r="D393" s="175" t="s">
        <v>1072</v>
      </c>
      <c r="E393" s="172">
        <v>1500</v>
      </c>
      <c r="F393" s="177">
        <v>300</v>
      </c>
      <c r="G393" s="177">
        <v>935</v>
      </c>
      <c r="H393" s="178">
        <v>265</v>
      </c>
      <c r="I393" s="172">
        <v>1513</v>
      </c>
      <c r="J393" s="177">
        <v>313</v>
      </c>
      <c r="K393" s="177">
        <v>929</v>
      </c>
      <c r="L393" s="178">
        <v>271</v>
      </c>
      <c r="M393" s="172">
        <v>1516</v>
      </c>
      <c r="N393" s="177">
        <v>301</v>
      </c>
      <c r="O393" s="177">
        <v>916</v>
      </c>
      <c r="P393" s="178">
        <v>299</v>
      </c>
    </row>
    <row r="394" spans="1:16" x14ac:dyDescent="0.3">
      <c r="A394" s="175" t="s">
        <v>234</v>
      </c>
      <c r="B394" s="176" t="s">
        <v>181</v>
      </c>
      <c r="C394" s="176" t="s">
        <v>1586</v>
      </c>
      <c r="D394" s="175" t="s">
        <v>833</v>
      </c>
      <c r="E394" s="172">
        <v>1523</v>
      </c>
      <c r="F394" s="177">
        <v>379</v>
      </c>
      <c r="G394" s="177">
        <v>1039</v>
      </c>
      <c r="H394" s="178">
        <v>105</v>
      </c>
      <c r="I394" s="172">
        <v>1469</v>
      </c>
      <c r="J394" s="177">
        <v>350</v>
      </c>
      <c r="K394" s="177">
        <v>1018</v>
      </c>
      <c r="L394" s="178">
        <v>101</v>
      </c>
      <c r="M394" s="172">
        <v>1474</v>
      </c>
      <c r="N394" s="177">
        <v>362</v>
      </c>
      <c r="O394" s="177">
        <v>1006</v>
      </c>
      <c r="P394" s="178">
        <v>106</v>
      </c>
    </row>
    <row r="395" spans="1:16" x14ac:dyDescent="0.3">
      <c r="A395" s="175" t="s">
        <v>938</v>
      </c>
      <c r="B395" s="176" t="s">
        <v>569</v>
      </c>
      <c r="C395" s="176" t="s">
        <v>1587</v>
      </c>
      <c r="D395" s="175" t="s">
        <v>663</v>
      </c>
      <c r="E395" s="172">
        <v>1425</v>
      </c>
      <c r="F395" s="177">
        <v>273</v>
      </c>
      <c r="G395" s="177">
        <v>1066</v>
      </c>
      <c r="H395" s="178">
        <v>86</v>
      </c>
      <c r="I395" s="172">
        <v>1485</v>
      </c>
      <c r="J395" s="177">
        <v>280</v>
      </c>
      <c r="K395" s="177">
        <v>1102</v>
      </c>
      <c r="L395" s="178">
        <v>103</v>
      </c>
      <c r="M395" s="172">
        <v>1464</v>
      </c>
      <c r="N395" s="177">
        <v>278</v>
      </c>
      <c r="O395" s="177">
        <v>1070</v>
      </c>
      <c r="P395" s="178">
        <v>116</v>
      </c>
    </row>
    <row r="396" spans="1:16" x14ac:dyDescent="0.3">
      <c r="A396" s="175" t="s">
        <v>568</v>
      </c>
      <c r="B396" s="176" t="s">
        <v>261</v>
      </c>
      <c r="C396" s="176" t="s">
        <v>1588</v>
      </c>
      <c r="D396" s="176" t="s">
        <v>272</v>
      </c>
      <c r="E396" s="172">
        <v>1511</v>
      </c>
      <c r="F396" s="177">
        <v>327</v>
      </c>
      <c r="G396" s="177">
        <v>691</v>
      </c>
      <c r="H396" s="178">
        <v>493</v>
      </c>
      <c r="I396" s="172">
        <v>1471</v>
      </c>
      <c r="J396" s="177">
        <v>323</v>
      </c>
      <c r="K396" s="177">
        <v>687</v>
      </c>
      <c r="L396" s="178">
        <v>461</v>
      </c>
      <c r="M396" s="172">
        <v>1483</v>
      </c>
      <c r="N396" s="177">
        <v>328</v>
      </c>
      <c r="O396" s="177">
        <v>656</v>
      </c>
      <c r="P396" s="178">
        <v>499</v>
      </c>
    </row>
    <row r="397" spans="1:16" x14ac:dyDescent="0.3">
      <c r="A397" s="175" t="s">
        <v>474</v>
      </c>
      <c r="B397" s="176" t="s">
        <v>309</v>
      </c>
      <c r="C397" s="176" t="s">
        <v>1589</v>
      </c>
      <c r="D397" s="175" t="s">
        <v>407</v>
      </c>
      <c r="E397" s="172">
        <v>1389</v>
      </c>
      <c r="F397" s="177">
        <v>372</v>
      </c>
      <c r="G397" s="177">
        <v>659</v>
      </c>
      <c r="H397" s="178">
        <v>358</v>
      </c>
      <c r="I397" s="172">
        <v>1439</v>
      </c>
      <c r="J397" s="177">
        <v>376</v>
      </c>
      <c r="K397" s="177">
        <v>721</v>
      </c>
      <c r="L397" s="178">
        <v>342</v>
      </c>
      <c r="M397" s="172">
        <v>1475</v>
      </c>
      <c r="N397" s="177">
        <v>381</v>
      </c>
      <c r="O397" s="177">
        <v>718</v>
      </c>
      <c r="P397" s="178">
        <v>376</v>
      </c>
    </row>
    <row r="398" spans="1:16" x14ac:dyDescent="0.3">
      <c r="A398" s="175" t="s">
        <v>234</v>
      </c>
      <c r="B398" s="176" t="s">
        <v>1131</v>
      </c>
      <c r="C398" s="176" t="s">
        <v>1590</v>
      </c>
      <c r="D398" s="175" t="s">
        <v>1148</v>
      </c>
      <c r="E398" s="172">
        <v>1443</v>
      </c>
      <c r="F398" s="177">
        <v>617</v>
      </c>
      <c r="G398" s="177">
        <v>454</v>
      </c>
      <c r="H398" s="178">
        <v>372</v>
      </c>
      <c r="I398" s="172">
        <v>1431</v>
      </c>
      <c r="J398" s="177">
        <v>611</v>
      </c>
      <c r="K398" s="177">
        <v>467</v>
      </c>
      <c r="L398" s="178">
        <v>353</v>
      </c>
      <c r="M398" s="172">
        <v>1471</v>
      </c>
      <c r="N398" s="177">
        <v>615</v>
      </c>
      <c r="O398" s="177">
        <v>462</v>
      </c>
      <c r="P398" s="178">
        <v>394</v>
      </c>
    </row>
    <row r="399" spans="1:16" x14ac:dyDescent="0.3">
      <c r="A399" s="175" t="s">
        <v>711</v>
      </c>
      <c r="B399" s="176" t="s">
        <v>748</v>
      </c>
      <c r="C399" s="176" t="s">
        <v>1591</v>
      </c>
      <c r="D399" s="175" t="s">
        <v>758</v>
      </c>
      <c r="E399" s="172">
        <v>1325</v>
      </c>
      <c r="F399" s="177">
        <v>477</v>
      </c>
      <c r="G399" s="177">
        <v>429</v>
      </c>
      <c r="H399" s="178">
        <v>419</v>
      </c>
      <c r="I399" s="172">
        <v>1230</v>
      </c>
      <c r="J399" s="177">
        <v>446</v>
      </c>
      <c r="K399" s="177">
        <v>499</v>
      </c>
      <c r="L399" s="178">
        <v>285</v>
      </c>
      <c r="M399" s="172">
        <v>1537</v>
      </c>
      <c r="N399" s="177">
        <v>498</v>
      </c>
      <c r="O399" s="177">
        <v>631</v>
      </c>
      <c r="P399" s="178">
        <v>408</v>
      </c>
    </row>
    <row r="400" spans="1:16" x14ac:dyDescent="0.3">
      <c r="A400" s="175" t="s">
        <v>260</v>
      </c>
      <c r="B400" s="176" t="s">
        <v>1150</v>
      </c>
      <c r="C400" s="176" t="s">
        <v>1592</v>
      </c>
      <c r="D400" s="175" t="s">
        <v>1156</v>
      </c>
      <c r="E400" s="172">
        <v>1376</v>
      </c>
      <c r="F400" s="177">
        <v>206</v>
      </c>
      <c r="G400" s="177">
        <v>705</v>
      </c>
      <c r="H400" s="178">
        <v>465</v>
      </c>
      <c r="I400" s="172">
        <v>1423</v>
      </c>
      <c r="J400" s="177">
        <v>209</v>
      </c>
      <c r="K400" s="177">
        <v>740</v>
      </c>
      <c r="L400" s="178">
        <v>474</v>
      </c>
      <c r="M400" s="172">
        <v>1441</v>
      </c>
      <c r="N400" s="177">
        <v>206</v>
      </c>
      <c r="O400" s="177">
        <v>734</v>
      </c>
      <c r="P400" s="178">
        <v>501</v>
      </c>
    </row>
    <row r="401" spans="1:16" x14ac:dyDescent="0.3">
      <c r="A401" s="175" t="s">
        <v>474</v>
      </c>
      <c r="B401" s="176" t="s">
        <v>569</v>
      </c>
      <c r="C401" s="176" t="s">
        <v>1593</v>
      </c>
      <c r="D401" s="175" t="s">
        <v>587</v>
      </c>
      <c r="E401" s="172">
        <v>1332</v>
      </c>
      <c r="F401" s="177">
        <v>593</v>
      </c>
      <c r="G401" s="177">
        <v>233</v>
      </c>
      <c r="H401" s="178">
        <v>506</v>
      </c>
      <c r="I401" s="172">
        <v>1345</v>
      </c>
      <c r="J401" s="177">
        <v>593</v>
      </c>
      <c r="K401" s="177">
        <v>257</v>
      </c>
      <c r="L401" s="178">
        <v>495</v>
      </c>
      <c r="M401" s="172">
        <v>1527</v>
      </c>
      <c r="N401" s="177">
        <v>591</v>
      </c>
      <c r="O401" s="177">
        <v>327</v>
      </c>
      <c r="P401" s="178">
        <v>609</v>
      </c>
    </row>
    <row r="402" spans="1:16" x14ac:dyDescent="0.3">
      <c r="A402" s="175" t="s">
        <v>539</v>
      </c>
      <c r="B402" s="176" t="s">
        <v>763</v>
      </c>
      <c r="C402" s="176" t="s">
        <v>1594</v>
      </c>
      <c r="D402" s="175" t="s">
        <v>779</v>
      </c>
      <c r="E402" s="172">
        <v>1410</v>
      </c>
      <c r="F402" s="177">
        <v>117</v>
      </c>
      <c r="G402" s="177">
        <v>1093</v>
      </c>
      <c r="H402" s="178">
        <v>200</v>
      </c>
      <c r="I402" s="172">
        <v>1498</v>
      </c>
      <c r="J402" s="177">
        <v>117</v>
      </c>
      <c r="K402" s="177">
        <v>1182</v>
      </c>
      <c r="L402" s="178">
        <v>199</v>
      </c>
      <c r="M402" s="172">
        <v>1430</v>
      </c>
      <c r="N402" s="177">
        <v>118</v>
      </c>
      <c r="O402" s="177">
        <v>1093</v>
      </c>
      <c r="P402" s="178">
        <v>219</v>
      </c>
    </row>
    <row r="403" spans="1:16" x14ac:dyDescent="0.3">
      <c r="A403" s="175" t="s">
        <v>938</v>
      </c>
      <c r="B403" s="176" t="s">
        <v>309</v>
      </c>
      <c r="C403" s="176" t="s">
        <v>1595</v>
      </c>
      <c r="D403" s="175" t="s">
        <v>329</v>
      </c>
      <c r="E403" s="172">
        <v>1284</v>
      </c>
      <c r="F403" s="177">
        <v>630</v>
      </c>
      <c r="G403" s="177">
        <v>251</v>
      </c>
      <c r="H403" s="178">
        <v>403</v>
      </c>
      <c r="I403" s="172">
        <v>1389</v>
      </c>
      <c r="J403" s="177">
        <v>756</v>
      </c>
      <c r="K403" s="177">
        <v>251</v>
      </c>
      <c r="L403" s="178">
        <v>382</v>
      </c>
      <c r="M403" s="172">
        <v>1432</v>
      </c>
      <c r="N403" s="177">
        <v>771</v>
      </c>
      <c r="O403" s="177">
        <v>254</v>
      </c>
      <c r="P403" s="178">
        <v>407</v>
      </c>
    </row>
    <row r="404" spans="1:16" x14ac:dyDescent="0.3">
      <c r="A404" s="175" t="s">
        <v>873</v>
      </c>
      <c r="B404" s="176" t="s">
        <v>261</v>
      </c>
      <c r="C404" s="176" t="s">
        <v>1596</v>
      </c>
      <c r="D404" s="175" t="s">
        <v>294</v>
      </c>
      <c r="E404" s="172">
        <v>1372</v>
      </c>
      <c r="F404" s="177">
        <v>480</v>
      </c>
      <c r="G404" s="177">
        <v>548</v>
      </c>
      <c r="H404" s="178">
        <v>344</v>
      </c>
      <c r="I404" s="172">
        <v>1388</v>
      </c>
      <c r="J404" s="177">
        <v>442</v>
      </c>
      <c r="K404" s="177">
        <v>583</v>
      </c>
      <c r="L404" s="178">
        <v>363</v>
      </c>
      <c r="M404" s="172">
        <v>1426</v>
      </c>
      <c r="N404" s="177">
        <v>455</v>
      </c>
      <c r="O404" s="177">
        <v>587</v>
      </c>
      <c r="P404" s="178">
        <v>384</v>
      </c>
    </row>
    <row r="405" spans="1:16" x14ac:dyDescent="0.3">
      <c r="A405" s="175" t="s">
        <v>819</v>
      </c>
      <c r="B405" s="176" t="s">
        <v>506</v>
      </c>
      <c r="C405" s="176" t="s">
        <v>1597</v>
      </c>
      <c r="D405" s="175" t="s">
        <v>1029</v>
      </c>
      <c r="E405" s="172">
        <v>1405</v>
      </c>
      <c r="F405" s="177">
        <v>541</v>
      </c>
      <c r="G405" s="177">
        <v>651</v>
      </c>
      <c r="H405" s="178">
        <v>213</v>
      </c>
      <c r="I405" s="172">
        <v>1309</v>
      </c>
      <c r="J405" s="177">
        <v>542</v>
      </c>
      <c r="K405" s="177">
        <v>553</v>
      </c>
      <c r="L405" s="178">
        <v>214</v>
      </c>
      <c r="M405" s="172">
        <v>1441</v>
      </c>
      <c r="N405" s="177">
        <v>597</v>
      </c>
      <c r="O405" s="177">
        <v>588</v>
      </c>
      <c r="P405" s="178">
        <v>256</v>
      </c>
    </row>
    <row r="406" spans="1:16" x14ac:dyDescent="0.3">
      <c r="A406" s="175" t="s">
        <v>819</v>
      </c>
      <c r="B406" s="176" t="s">
        <v>1039</v>
      </c>
      <c r="C406" s="176" t="s">
        <v>1598</v>
      </c>
      <c r="D406" s="175" t="s">
        <v>1047</v>
      </c>
      <c r="E406" s="172">
        <v>1380</v>
      </c>
      <c r="F406" s="177">
        <v>672</v>
      </c>
      <c r="G406" s="177">
        <v>361</v>
      </c>
      <c r="H406" s="178">
        <v>347</v>
      </c>
      <c r="I406" s="172">
        <v>1380</v>
      </c>
      <c r="J406" s="177">
        <v>676</v>
      </c>
      <c r="K406" s="177">
        <v>362</v>
      </c>
      <c r="L406" s="178">
        <v>342</v>
      </c>
      <c r="M406" s="172">
        <v>1442</v>
      </c>
      <c r="N406" s="177">
        <v>694</v>
      </c>
      <c r="O406" s="177">
        <v>352</v>
      </c>
      <c r="P406" s="178">
        <v>396</v>
      </c>
    </row>
    <row r="407" spans="1:16" x14ac:dyDescent="0.3">
      <c r="A407" s="175" t="s">
        <v>107</v>
      </c>
      <c r="B407" s="176" t="s">
        <v>1086</v>
      </c>
      <c r="C407" s="176" t="s">
        <v>1599</v>
      </c>
      <c r="D407" s="175" t="s">
        <v>354</v>
      </c>
      <c r="E407" s="172">
        <v>1451</v>
      </c>
      <c r="F407" s="177">
        <v>799</v>
      </c>
      <c r="G407" s="177">
        <v>247</v>
      </c>
      <c r="H407" s="178">
        <v>405</v>
      </c>
      <c r="I407" s="172">
        <v>1333</v>
      </c>
      <c r="J407" s="177">
        <v>803</v>
      </c>
      <c r="K407" s="177">
        <v>231</v>
      </c>
      <c r="L407" s="178">
        <v>299</v>
      </c>
      <c r="M407" s="172">
        <v>1435</v>
      </c>
      <c r="N407" s="177">
        <v>808</v>
      </c>
      <c r="O407" s="177">
        <v>275</v>
      </c>
      <c r="P407" s="178">
        <v>352</v>
      </c>
    </row>
    <row r="408" spans="1:16" x14ac:dyDescent="0.3">
      <c r="A408" s="175" t="s">
        <v>938</v>
      </c>
      <c r="B408" s="176" t="s">
        <v>108</v>
      </c>
      <c r="C408" s="176" t="s">
        <v>1600</v>
      </c>
      <c r="D408" s="175" t="s">
        <v>160</v>
      </c>
      <c r="E408" s="172">
        <v>1334</v>
      </c>
      <c r="F408" s="177">
        <v>339</v>
      </c>
      <c r="G408" s="177">
        <v>336</v>
      </c>
      <c r="H408" s="178">
        <v>659</v>
      </c>
      <c r="I408" s="172">
        <v>1314</v>
      </c>
      <c r="J408" s="177">
        <v>336</v>
      </c>
      <c r="K408" s="177">
        <v>324</v>
      </c>
      <c r="L408" s="178">
        <v>654</v>
      </c>
      <c r="M408" s="172">
        <v>1502</v>
      </c>
      <c r="N408" s="177">
        <v>387</v>
      </c>
      <c r="O408" s="177">
        <v>337</v>
      </c>
      <c r="P408" s="178">
        <v>778</v>
      </c>
    </row>
    <row r="409" spans="1:16" x14ac:dyDescent="0.3">
      <c r="A409" s="175" t="s">
        <v>680</v>
      </c>
      <c r="B409" s="176" t="s">
        <v>108</v>
      </c>
      <c r="C409" s="176" t="s">
        <v>1601</v>
      </c>
      <c r="D409" s="175" t="s">
        <v>216</v>
      </c>
      <c r="E409" s="172">
        <v>1387</v>
      </c>
      <c r="F409" s="177">
        <v>314</v>
      </c>
      <c r="G409" s="177">
        <v>570</v>
      </c>
      <c r="H409" s="178">
        <v>503</v>
      </c>
      <c r="I409" s="172">
        <v>1382</v>
      </c>
      <c r="J409" s="177">
        <v>320</v>
      </c>
      <c r="K409" s="177">
        <v>559</v>
      </c>
      <c r="L409" s="178">
        <v>503</v>
      </c>
      <c r="M409" s="172">
        <v>1382</v>
      </c>
      <c r="N409" s="177">
        <v>316</v>
      </c>
      <c r="O409" s="177">
        <v>554</v>
      </c>
      <c r="P409" s="178">
        <v>512</v>
      </c>
    </row>
    <row r="410" spans="1:16" x14ac:dyDescent="0.3">
      <c r="A410" s="175" t="s">
        <v>308</v>
      </c>
      <c r="B410" s="176" t="s">
        <v>569</v>
      </c>
      <c r="C410" s="176" t="s">
        <v>1602</v>
      </c>
      <c r="D410" s="175" t="s">
        <v>573</v>
      </c>
      <c r="E410" s="172">
        <v>1311</v>
      </c>
      <c r="F410" s="177">
        <v>361</v>
      </c>
      <c r="G410" s="177">
        <v>611</v>
      </c>
      <c r="H410" s="178">
        <v>339</v>
      </c>
      <c r="I410" s="172">
        <v>1322</v>
      </c>
      <c r="J410" s="177">
        <v>382</v>
      </c>
      <c r="K410" s="177">
        <v>608</v>
      </c>
      <c r="L410" s="178">
        <v>332</v>
      </c>
      <c r="M410" s="172">
        <v>1419</v>
      </c>
      <c r="N410" s="177">
        <v>410</v>
      </c>
      <c r="O410" s="177">
        <v>628</v>
      </c>
      <c r="P410" s="178">
        <v>381</v>
      </c>
    </row>
    <row r="411" spans="1:16" x14ac:dyDescent="0.3">
      <c r="A411" s="175" t="s">
        <v>308</v>
      </c>
      <c r="B411" s="176" t="s">
        <v>475</v>
      </c>
      <c r="C411" s="176" t="s">
        <v>1603</v>
      </c>
      <c r="D411" s="175" t="s">
        <v>486</v>
      </c>
      <c r="E411" s="172">
        <v>1334</v>
      </c>
      <c r="F411" s="177">
        <v>423</v>
      </c>
      <c r="G411" s="177">
        <v>487</v>
      </c>
      <c r="H411" s="178">
        <v>424</v>
      </c>
      <c r="I411" s="172">
        <v>1179</v>
      </c>
      <c r="J411" s="177">
        <v>313</v>
      </c>
      <c r="K411" s="177">
        <v>474</v>
      </c>
      <c r="L411" s="178">
        <v>392</v>
      </c>
      <c r="M411" s="172">
        <v>1398</v>
      </c>
      <c r="N411" s="177">
        <v>435</v>
      </c>
      <c r="O411" s="177">
        <v>526</v>
      </c>
      <c r="P411" s="178">
        <v>437</v>
      </c>
    </row>
    <row r="412" spans="1:16" x14ac:dyDescent="0.3">
      <c r="A412" s="175" t="s">
        <v>792</v>
      </c>
      <c r="B412" s="176" t="s">
        <v>108</v>
      </c>
      <c r="C412" s="176" t="s">
        <v>1604</v>
      </c>
      <c r="D412" s="175" t="s">
        <v>118</v>
      </c>
      <c r="E412" s="172">
        <v>1365</v>
      </c>
      <c r="F412" s="177">
        <v>761</v>
      </c>
      <c r="G412" s="177">
        <v>282</v>
      </c>
      <c r="H412" s="178">
        <v>322</v>
      </c>
      <c r="I412" s="172">
        <v>1347</v>
      </c>
      <c r="J412" s="177">
        <v>797</v>
      </c>
      <c r="K412" s="177">
        <v>239</v>
      </c>
      <c r="L412" s="178">
        <v>311</v>
      </c>
      <c r="M412" s="172">
        <v>1411</v>
      </c>
      <c r="N412" s="177">
        <v>794</v>
      </c>
      <c r="O412" s="177">
        <v>248</v>
      </c>
      <c r="P412" s="178">
        <v>369</v>
      </c>
    </row>
    <row r="413" spans="1:16" x14ac:dyDescent="0.3">
      <c r="A413" s="175" t="s">
        <v>474</v>
      </c>
      <c r="B413" s="176" t="s">
        <v>1188</v>
      </c>
      <c r="C413" s="176" t="s">
        <v>1605</v>
      </c>
      <c r="D413" s="175" t="s">
        <v>1192</v>
      </c>
      <c r="E413" s="172">
        <v>1331</v>
      </c>
      <c r="F413" s="177">
        <v>256</v>
      </c>
      <c r="G413" s="177">
        <v>631</v>
      </c>
      <c r="H413" s="178">
        <v>444</v>
      </c>
      <c r="I413" s="172">
        <v>1297</v>
      </c>
      <c r="J413" s="177">
        <v>246</v>
      </c>
      <c r="K413" s="177">
        <v>650</v>
      </c>
      <c r="L413" s="178">
        <v>401</v>
      </c>
      <c r="M413" s="172">
        <v>1386</v>
      </c>
      <c r="N413" s="177">
        <v>280</v>
      </c>
      <c r="O413" s="177">
        <v>671</v>
      </c>
      <c r="P413" s="178">
        <v>435</v>
      </c>
    </row>
    <row r="414" spans="1:16" x14ac:dyDescent="0.3">
      <c r="A414" s="175" t="s">
        <v>1085</v>
      </c>
      <c r="B414" s="176" t="s">
        <v>569</v>
      </c>
      <c r="C414" s="176" t="s">
        <v>1606</v>
      </c>
      <c r="D414" s="175" t="s">
        <v>641</v>
      </c>
      <c r="E414" s="172">
        <v>1311</v>
      </c>
      <c r="F414" s="177">
        <v>350</v>
      </c>
      <c r="G414" s="177">
        <v>697</v>
      </c>
      <c r="H414" s="178">
        <v>264</v>
      </c>
      <c r="I414" s="172">
        <v>1311</v>
      </c>
      <c r="J414" s="177">
        <v>351</v>
      </c>
      <c r="K414" s="177">
        <v>699</v>
      </c>
      <c r="L414" s="178">
        <v>261</v>
      </c>
      <c r="M414" s="172">
        <v>1361</v>
      </c>
      <c r="N414" s="177">
        <v>356</v>
      </c>
      <c r="O414" s="177">
        <v>726</v>
      </c>
      <c r="P414" s="178">
        <v>279</v>
      </c>
    </row>
    <row r="415" spans="1:16" x14ac:dyDescent="0.3">
      <c r="A415" s="175" t="s">
        <v>1085</v>
      </c>
      <c r="B415" s="176" t="s">
        <v>1039</v>
      </c>
      <c r="C415" s="176" t="s">
        <v>1607</v>
      </c>
      <c r="D415" s="175" t="s">
        <v>1048</v>
      </c>
      <c r="E415" s="172">
        <v>1348</v>
      </c>
      <c r="F415" s="177">
        <v>501</v>
      </c>
      <c r="G415" s="177">
        <v>435</v>
      </c>
      <c r="H415" s="178">
        <v>412</v>
      </c>
      <c r="I415" s="172">
        <v>1357</v>
      </c>
      <c r="J415" s="177">
        <v>520</v>
      </c>
      <c r="K415" s="177">
        <v>434</v>
      </c>
      <c r="L415" s="178">
        <v>403</v>
      </c>
      <c r="M415" s="172">
        <v>1384</v>
      </c>
      <c r="N415" s="177">
        <v>551</v>
      </c>
      <c r="O415" s="177">
        <v>387</v>
      </c>
      <c r="P415" s="178">
        <v>446</v>
      </c>
    </row>
    <row r="416" spans="1:16" x14ac:dyDescent="0.3">
      <c r="A416" s="175" t="s">
        <v>1038</v>
      </c>
      <c r="B416" s="176" t="s">
        <v>939</v>
      </c>
      <c r="C416" s="176" t="s">
        <v>1608</v>
      </c>
      <c r="D416" s="175" t="s">
        <v>950</v>
      </c>
      <c r="E416" s="172">
        <v>1348</v>
      </c>
      <c r="F416" s="177">
        <v>470</v>
      </c>
      <c r="G416" s="177">
        <v>662</v>
      </c>
      <c r="H416" s="178">
        <v>216</v>
      </c>
      <c r="I416" s="172">
        <v>1266</v>
      </c>
      <c r="J416" s="177">
        <v>446</v>
      </c>
      <c r="K416" s="177">
        <v>610</v>
      </c>
      <c r="L416" s="178">
        <v>210</v>
      </c>
      <c r="M416" s="172">
        <v>1348</v>
      </c>
      <c r="N416" s="177">
        <v>485</v>
      </c>
      <c r="O416" s="177">
        <v>642</v>
      </c>
      <c r="P416" s="178">
        <v>221</v>
      </c>
    </row>
    <row r="417" spans="1:16" x14ac:dyDescent="0.3">
      <c r="A417" s="175" t="s">
        <v>308</v>
      </c>
      <c r="B417" s="176" t="s">
        <v>108</v>
      </c>
      <c r="C417" s="176" t="s">
        <v>1609</v>
      </c>
      <c r="D417" s="175" t="s">
        <v>217</v>
      </c>
      <c r="E417" s="172">
        <v>1312</v>
      </c>
      <c r="F417" s="177">
        <v>508</v>
      </c>
      <c r="G417" s="177">
        <v>528</v>
      </c>
      <c r="H417" s="178">
        <v>276</v>
      </c>
      <c r="I417" s="172">
        <v>1279</v>
      </c>
      <c r="J417" s="177">
        <v>491</v>
      </c>
      <c r="K417" s="177">
        <v>584</v>
      </c>
      <c r="L417" s="178">
        <v>204</v>
      </c>
      <c r="M417" s="172">
        <v>1449</v>
      </c>
      <c r="N417" s="177">
        <v>493</v>
      </c>
      <c r="O417" s="177">
        <v>640</v>
      </c>
      <c r="P417" s="178">
        <v>316</v>
      </c>
    </row>
    <row r="418" spans="1:16" x14ac:dyDescent="0.3">
      <c r="A418" s="175" t="s">
        <v>792</v>
      </c>
      <c r="B418" s="176" t="s">
        <v>1086</v>
      </c>
      <c r="C418" s="176" t="s">
        <v>1610</v>
      </c>
      <c r="D418" s="175" t="s">
        <v>1088</v>
      </c>
      <c r="E418" s="172">
        <v>1321</v>
      </c>
      <c r="F418" s="177">
        <v>210</v>
      </c>
      <c r="G418" s="177">
        <v>936</v>
      </c>
      <c r="H418" s="178">
        <v>175</v>
      </c>
      <c r="I418" s="172">
        <v>1349</v>
      </c>
      <c r="J418" s="177">
        <v>219</v>
      </c>
      <c r="K418" s="177">
        <v>952</v>
      </c>
      <c r="L418" s="178">
        <v>178</v>
      </c>
      <c r="M418" s="172">
        <v>1342</v>
      </c>
      <c r="N418" s="177">
        <v>220</v>
      </c>
      <c r="O418" s="177">
        <v>938</v>
      </c>
      <c r="P418" s="178">
        <v>184</v>
      </c>
    </row>
    <row r="419" spans="1:16" x14ac:dyDescent="0.3">
      <c r="A419" s="175" t="s">
        <v>747</v>
      </c>
      <c r="B419" s="176" t="s">
        <v>569</v>
      </c>
      <c r="C419" s="176" t="s">
        <v>1611</v>
      </c>
      <c r="D419" s="175" t="s">
        <v>649</v>
      </c>
      <c r="E419" s="172">
        <v>1366</v>
      </c>
      <c r="F419" s="177">
        <v>570</v>
      </c>
      <c r="G419" s="177">
        <v>525</v>
      </c>
      <c r="H419" s="178">
        <v>271</v>
      </c>
      <c r="I419" s="172">
        <v>1399</v>
      </c>
      <c r="J419" s="177">
        <v>566</v>
      </c>
      <c r="K419" s="177">
        <v>555</v>
      </c>
      <c r="L419" s="178">
        <v>278</v>
      </c>
      <c r="M419" s="172">
        <v>1390</v>
      </c>
      <c r="N419" s="177">
        <v>586</v>
      </c>
      <c r="O419" s="177">
        <v>471</v>
      </c>
      <c r="P419" s="178">
        <v>333</v>
      </c>
    </row>
    <row r="420" spans="1:16" x14ac:dyDescent="0.3">
      <c r="A420" s="175" t="s">
        <v>792</v>
      </c>
      <c r="B420" s="176" t="s">
        <v>475</v>
      </c>
      <c r="C420" s="176" t="s">
        <v>1612</v>
      </c>
      <c r="D420" s="176" t="s">
        <v>477</v>
      </c>
      <c r="E420" s="172">
        <v>1282</v>
      </c>
      <c r="F420" s="177">
        <v>327</v>
      </c>
      <c r="G420" s="177">
        <v>406</v>
      </c>
      <c r="H420" s="178">
        <v>549</v>
      </c>
      <c r="I420" s="172">
        <v>1297</v>
      </c>
      <c r="J420" s="177">
        <v>325</v>
      </c>
      <c r="K420" s="177">
        <v>385</v>
      </c>
      <c r="L420" s="178">
        <v>587</v>
      </c>
      <c r="M420" s="172">
        <v>1360</v>
      </c>
      <c r="N420" s="177">
        <v>330</v>
      </c>
      <c r="O420" s="177">
        <v>411</v>
      </c>
      <c r="P420" s="178">
        <v>619</v>
      </c>
    </row>
    <row r="421" spans="1:16" x14ac:dyDescent="0.3">
      <c r="A421" s="175" t="s">
        <v>539</v>
      </c>
      <c r="B421" s="176" t="s">
        <v>569</v>
      </c>
      <c r="C421" s="176" t="s">
        <v>1613</v>
      </c>
      <c r="D421" s="175" t="s">
        <v>579</v>
      </c>
      <c r="E421" s="172">
        <v>1248</v>
      </c>
      <c r="F421" s="177">
        <v>257</v>
      </c>
      <c r="G421" s="177">
        <v>730</v>
      </c>
      <c r="H421" s="178">
        <v>261</v>
      </c>
      <c r="I421" s="172">
        <v>1312</v>
      </c>
      <c r="J421" s="177">
        <v>252</v>
      </c>
      <c r="K421" s="177">
        <v>808</v>
      </c>
      <c r="L421" s="178">
        <v>252</v>
      </c>
      <c r="M421" s="172">
        <v>1365</v>
      </c>
      <c r="N421" s="177">
        <v>253</v>
      </c>
      <c r="O421" s="177">
        <v>810</v>
      </c>
      <c r="P421" s="178">
        <v>302</v>
      </c>
    </row>
    <row r="422" spans="1:16" x14ac:dyDescent="0.3">
      <c r="A422" s="175" t="s">
        <v>762</v>
      </c>
      <c r="B422" s="176" t="s">
        <v>108</v>
      </c>
      <c r="C422" s="176" t="s">
        <v>1614</v>
      </c>
      <c r="D422" s="175" t="s">
        <v>173</v>
      </c>
      <c r="E422" s="172">
        <v>1360</v>
      </c>
      <c r="F422" s="177">
        <v>317</v>
      </c>
      <c r="G422" s="177">
        <v>473</v>
      </c>
      <c r="H422" s="178">
        <v>570</v>
      </c>
      <c r="I422" s="172">
        <v>1242</v>
      </c>
      <c r="J422" s="177">
        <v>247</v>
      </c>
      <c r="K422" s="177">
        <v>458</v>
      </c>
      <c r="L422" s="178">
        <v>537</v>
      </c>
      <c r="M422" s="172">
        <v>1346</v>
      </c>
      <c r="N422" s="177">
        <v>318</v>
      </c>
      <c r="O422" s="177">
        <v>452</v>
      </c>
      <c r="P422" s="178">
        <v>576</v>
      </c>
    </row>
    <row r="423" spans="1:16" x14ac:dyDescent="0.3">
      <c r="A423" s="175" t="s">
        <v>873</v>
      </c>
      <c r="B423" s="176" t="s">
        <v>939</v>
      </c>
      <c r="C423" s="176" t="s">
        <v>1615</v>
      </c>
      <c r="D423" s="176" t="s">
        <v>993</v>
      </c>
      <c r="E423" s="172">
        <v>1271</v>
      </c>
      <c r="F423" s="177">
        <v>279</v>
      </c>
      <c r="G423" s="177">
        <v>905</v>
      </c>
      <c r="H423" s="178">
        <v>87</v>
      </c>
      <c r="I423" s="172">
        <v>1279</v>
      </c>
      <c r="J423" s="177">
        <v>291</v>
      </c>
      <c r="K423" s="177">
        <v>910</v>
      </c>
      <c r="L423" s="178">
        <v>78</v>
      </c>
      <c r="M423" s="172">
        <v>1314</v>
      </c>
      <c r="N423" s="177">
        <v>292</v>
      </c>
      <c r="O423" s="177">
        <v>936</v>
      </c>
      <c r="P423" s="178">
        <v>86</v>
      </c>
    </row>
    <row r="424" spans="1:16" x14ac:dyDescent="0.3">
      <c r="A424" s="175" t="s">
        <v>512</v>
      </c>
      <c r="B424" s="176" t="s">
        <v>475</v>
      </c>
      <c r="C424" s="176" t="s">
        <v>1616</v>
      </c>
      <c r="D424" s="175" t="s">
        <v>479</v>
      </c>
      <c r="E424" s="172">
        <v>1263</v>
      </c>
      <c r="F424" s="177">
        <v>530</v>
      </c>
      <c r="G424" s="177">
        <v>426</v>
      </c>
      <c r="H424" s="178">
        <v>307</v>
      </c>
      <c r="I424" s="172">
        <v>1274</v>
      </c>
      <c r="J424" s="177">
        <v>527</v>
      </c>
      <c r="K424" s="177">
        <v>467</v>
      </c>
      <c r="L424" s="178">
        <v>280</v>
      </c>
      <c r="M424" s="172">
        <v>1341</v>
      </c>
      <c r="N424" s="177">
        <v>534</v>
      </c>
      <c r="O424" s="177">
        <v>488</v>
      </c>
      <c r="P424" s="178">
        <v>319</v>
      </c>
    </row>
    <row r="425" spans="1:16" x14ac:dyDescent="0.3">
      <c r="A425" s="175" t="s">
        <v>107</v>
      </c>
      <c r="B425" s="176" t="s">
        <v>1039</v>
      </c>
      <c r="C425" s="176" t="s">
        <v>1617</v>
      </c>
      <c r="D425" s="175" t="s">
        <v>1043</v>
      </c>
      <c r="E425" s="172">
        <v>1274</v>
      </c>
      <c r="F425" s="177">
        <v>501</v>
      </c>
      <c r="G425" s="177">
        <v>408</v>
      </c>
      <c r="H425" s="178">
        <v>365</v>
      </c>
      <c r="I425" s="172">
        <v>1297</v>
      </c>
      <c r="J425" s="177">
        <v>496</v>
      </c>
      <c r="K425" s="177">
        <v>425</v>
      </c>
      <c r="L425" s="178">
        <v>376</v>
      </c>
      <c r="M425" s="172">
        <v>1357</v>
      </c>
      <c r="N425" s="177">
        <v>503</v>
      </c>
      <c r="O425" s="177">
        <v>417</v>
      </c>
      <c r="P425" s="178">
        <v>437</v>
      </c>
    </row>
    <row r="426" spans="1:16" x14ac:dyDescent="0.3">
      <c r="A426" s="175" t="s">
        <v>539</v>
      </c>
      <c r="B426" s="176" t="s">
        <v>1086</v>
      </c>
      <c r="C426" s="176" t="s">
        <v>1618</v>
      </c>
      <c r="D426" s="175" t="s">
        <v>1114</v>
      </c>
      <c r="E426" s="172">
        <v>1398</v>
      </c>
      <c r="F426" s="177">
        <v>311</v>
      </c>
      <c r="G426" s="177">
        <v>769</v>
      </c>
      <c r="H426" s="178">
        <v>318</v>
      </c>
      <c r="I426" s="172">
        <v>1341</v>
      </c>
      <c r="J426" s="177">
        <v>309</v>
      </c>
      <c r="K426" s="177">
        <v>742</v>
      </c>
      <c r="L426" s="178">
        <v>290</v>
      </c>
      <c r="M426" s="172">
        <v>1335</v>
      </c>
      <c r="N426" s="177">
        <v>308</v>
      </c>
      <c r="O426" s="177">
        <v>694</v>
      </c>
      <c r="P426" s="178">
        <v>333</v>
      </c>
    </row>
    <row r="427" spans="1:16" x14ac:dyDescent="0.3">
      <c r="A427" s="175" t="s">
        <v>308</v>
      </c>
      <c r="B427" s="176" t="s">
        <v>309</v>
      </c>
      <c r="C427" s="176" t="s">
        <v>1619</v>
      </c>
      <c r="D427" s="175" t="s">
        <v>359</v>
      </c>
      <c r="E427" s="172">
        <v>1234</v>
      </c>
      <c r="F427" s="177">
        <v>329</v>
      </c>
      <c r="G427" s="177">
        <v>680</v>
      </c>
      <c r="H427" s="178">
        <v>225</v>
      </c>
      <c r="I427" s="172">
        <v>1137</v>
      </c>
      <c r="J427" s="177">
        <v>325</v>
      </c>
      <c r="K427" s="177">
        <v>599</v>
      </c>
      <c r="L427" s="178">
        <v>213</v>
      </c>
      <c r="M427" s="172">
        <v>1312</v>
      </c>
      <c r="N427" s="177">
        <v>343</v>
      </c>
      <c r="O427" s="177">
        <v>733</v>
      </c>
      <c r="P427" s="178">
        <v>236</v>
      </c>
    </row>
    <row r="428" spans="1:16" x14ac:dyDescent="0.3">
      <c r="A428" s="175" t="s">
        <v>1038</v>
      </c>
      <c r="B428" s="176" t="s">
        <v>712</v>
      </c>
      <c r="C428" s="176" t="s">
        <v>1620</v>
      </c>
      <c r="D428" s="175" t="s">
        <v>744</v>
      </c>
      <c r="E428" s="172">
        <v>1341</v>
      </c>
      <c r="F428" s="177">
        <v>528</v>
      </c>
      <c r="G428" s="177">
        <v>623</v>
      </c>
      <c r="H428" s="178">
        <v>190</v>
      </c>
      <c r="I428" s="172">
        <v>1362</v>
      </c>
      <c r="J428" s="177">
        <v>534</v>
      </c>
      <c r="K428" s="177">
        <v>650</v>
      </c>
      <c r="L428" s="178">
        <v>178</v>
      </c>
      <c r="M428" s="172">
        <v>1306</v>
      </c>
      <c r="N428" s="177">
        <v>437</v>
      </c>
      <c r="O428" s="177">
        <v>666</v>
      </c>
      <c r="P428" s="178">
        <v>203</v>
      </c>
    </row>
    <row r="429" spans="1:16" x14ac:dyDescent="0.3">
      <c r="A429" s="175" t="s">
        <v>260</v>
      </c>
      <c r="B429" s="176" t="s">
        <v>449</v>
      </c>
      <c r="C429" s="176" t="s">
        <v>1621</v>
      </c>
      <c r="D429" s="175" t="s">
        <v>937</v>
      </c>
      <c r="E429" s="172">
        <v>1238</v>
      </c>
      <c r="F429" s="177">
        <v>482</v>
      </c>
      <c r="G429" s="177">
        <v>515</v>
      </c>
      <c r="H429" s="178">
        <v>241</v>
      </c>
      <c r="I429" s="172">
        <v>1300</v>
      </c>
      <c r="J429" s="177">
        <v>489</v>
      </c>
      <c r="K429" s="177">
        <v>576</v>
      </c>
      <c r="L429" s="178">
        <v>235</v>
      </c>
      <c r="M429" s="172">
        <v>1293</v>
      </c>
      <c r="N429" s="177">
        <v>489</v>
      </c>
      <c r="O429" s="177">
        <v>552</v>
      </c>
      <c r="P429" s="178">
        <v>252</v>
      </c>
    </row>
    <row r="430" spans="1:16" x14ac:dyDescent="0.3">
      <c r="A430" s="175" t="s">
        <v>107</v>
      </c>
      <c r="B430" s="176" t="s">
        <v>939</v>
      </c>
      <c r="C430" s="176" t="s">
        <v>1622</v>
      </c>
      <c r="D430" s="175" t="s">
        <v>986</v>
      </c>
      <c r="E430" s="172">
        <v>1328</v>
      </c>
      <c r="F430" s="177">
        <v>190</v>
      </c>
      <c r="G430" s="177">
        <v>888</v>
      </c>
      <c r="H430" s="178">
        <v>250</v>
      </c>
      <c r="I430" s="172">
        <v>1273</v>
      </c>
      <c r="J430" s="177">
        <v>167</v>
      </c>
      <c r="K430" s="177">
        <v>894</v>
      </c>
      <c r="L430" s="178">
        <v>212</v>
      </c>
      <c r="M430" s="172">
        <v>1330</v>
      </c>
      <c r="N430" s="177">
        <v>204</v>
      </c>
      <c r="O430" s="177">
        <v>860</v>
      </c>
      <c r="P430" s="178">
        <v>266</v>
      </c>
    </row>
    <row r="431" spans="1:16" x14ac:dyDescent="0.3">
      <c r="A431" s="175" t="s">
        <v>568</v>
      </c>
      <c r="B431" s="176" t="s">
        <v>108</v>
      </c>
      <c r="C431" s="176" t="s">
        <v>1623</v>
      </c>
      <c r="D431" s="175" t="s">
        <v>137</v>
      </c>
      <c r="E431" s="172">
        <v>1288</v>
      </c>
      <c r="F431" s="177">
        <v>334</v>
      </c>
      <c r="G431" s="177">
        <v>563</v>
      </c>
      <c r="H431" s="178">
        <v>391</v>
      </c>
      <c r="I431" s="172">
        <v>1296</v>
      </c>
      <c r="J431" s="177">
        <v>346</v>
      </c>
      <c r="K431" s="177">
        <v>566</v>
      </c>
      <c r="L431" s="178">
        <v>384</v>
      </c>
      <c r="M431" s="172">
        <v>1304</v>
      </c>
      <c r="N431" s="177">
        <v>348</v>
      </c>
      <c r="O431" s="177">
        <v>544</v>
      </c>
      <c r="P431" s="178">
        <v>412</v>
      </c>
    </row>
    <row r="432" spans="1:16" x14ac:dyDescent="0.3">
      <c r="A432" s="175" t="s">
        <v>873</v>
      </c>
      <c r="B432" s="176" t="s">
        <v>748</v>
      </c>
      <c r="C432" s="176" t="s">
        <v>1624</v>
      </c>
      <c r="D432" s="175" t="s">
        <v>306</v>
      </c>
      <c r="E432" s="172">
        <v>1065</v>
      </c>
      <c r="F432" s="177">
        <v>641</v>
      </c>
      <c r="G432" s="177">
        <v>184</v>
      </c>
      <c r="H432" s="178">
        <v>240</v>
      </c>
      <c r="I432" s="172">
        <v>1199</v>
      </c>
      <c r="J432" s="177">
        <v>744</v>
      </c>
      <c r="K432" s="177">
        <v>197</v>
      </c>
      <c r="L432" s="178">
        <v>258</v>
      </c>
      <c r="M432" s="172">
        <v>1299</v>
      </c>
      <c r="N432" s="177">
        <v>822</v>
      </c>
      <c r="O432" s="177">
        <v>192</v>
      </c>
      <c r="P432" s="178">
        <v>285</v>
      </c>
    </row>
    <row r="433" spans="1:16" x14ac:dyDescent="0.3">
      <c r="A433" s="175" t="s">
        <v>539</v>
      </c>
      <c r="B433" s="176" t="s">
        <v>181</v>
      </c>
      <c r="C433" s="176" t="s">
        <v>1625</v>
      </c>
      <c r="D433" s="175" t="s">
        <v>828</v>
      </c>
      <c r="E433" s="172">
        <v>848</v>
      </c>
      <c r="F433" s="177">
        <v>524</v>
      </c>
      <c r="G433" s="177">
        <v>98</v>
      </c>
      <c r="H433" s="178">
        <v>226</v>
      </c>
      <c r="I433" s="172">
        <v>921</v>
      </c>
      <c r="J433" s="177">
        <v>524</v>
      </c>
      <c r="K433" s="177">
        <v>130</v>
      </c>
      <c r="L433" s="178">
        <v>267</v>
      </c>
      <c r="M433" s="172">
        <v>1317</v>
      </c>
      <c r="N433" s="177">
        <v>543</v>
      </c>
      <c r="O433" s="177">
        <v>458</v>
      </c>
      <c r="P433" s="178">
        <v>316</v>
      </c>
    </row>
    <row r="434" spans="1:16" x14ac:dyDescent="0.3">
      <c r="A434" s="175" t="s">
        <v>260</v>
      </c>
      <c r="B434" s="176" t="s">
        <v>181</v>
      </c>
      <c r="C434" s="176" t="s">
        <v>1626</v>
      </c>
      <c r="D434" s="175" t="s">
        <v>830</v>
      </c>
      <c r="E434" s="172">
        <v>1205</v>
      </c>
      <c r="F434" s="177">
        <v>255</v>
      </c>
      <c r="G434" s="177">
        <v>564</v>
      </c>
      <c r="H434" s="178">
        <v>386</v>
      </c>
      <c r="I434" s="172">
        <v>1225</v>
      </c>
      <c r="J434" s="177">
        <v>251</v>
      </c>
      <c r="K434" s="177">
        <v>597</v>
      </c>
      <c r="L434" s="178">
        <v>377</v>
      </c>
      <c r="M434" s="172">
        <v>1308</v>
      </c>
      <c r="N434" s="177">
        <v>261</v>
      </c>
      <c r="O434" s="177">
        <v>628</v>
      </c>
      <c r="P434" s="178">
        <v>419</v>
      </c>
    </row>
    <row r="435" spans="1:16" x14ac:dyDescent="0.3">
      <c r="A435" s="175" t="s">
        <v>512</v>
      </c>
      <c r="B435" s="176" t="s">
        <v>513</v>
      </c>
      <c r="C435" s="176" t="s">
        <v>1627</v>
      </c>
      <c r="D435" s="175" t="s">
        <v>536</v>
      </c>
      <c r="E435" s="172">
        <v>1224</v>
      </c>
      <c r="F435" s="177">
        <v>351</v>
      </c>
      <c r="G435" s="177">
        <v>512</v>
      </c>
      <c r="H435" s="178">
        <v>361</v>
      </c>
      <c r="I435" s="172">
        <v>1181</v>
      </c>
      <c r="J435" s="177">
        <v>356</v>
      </c>
      <c r="K435" s="177">
        <v>496</v>
      </c>
      <c r="L435" s="178">
        <v>329</v>
      </c>
      <c r="M435" s="172">
        <v>1303</v>
      </c>
      <c r="N435" s="177">
        <v>347</v>
      </c>
      <c r="O435" s="177">
        <v>586</v>
      </c>
      <c r="P435" s="178">
        <v>370</v>
      </c>
    </row>
    <row r="436" spans="1:16" x14ac:dyDescent="0.3">
      <c r="A436" s="175" t="s">
        <v>680</v>
      </c>
      <c r="B436" s="176" t="s">
        <v>309</v>
      </c>
      <c r="C436" s="176" t="s">
        <v>1628</v>
      </c>
      <c r="D436" s="175" t="s">
        <v>317</v>
      </c>
      <c r="E436" s="172">
        <v>1217</v>
      </c>
      <c r="F436" s="177">
        <v>466</v>
      </c>
      <c r="G436" s="177">
        <v>429</v>
      </c>
      <c r="H436" s="178">
        <v>322</v>
      </c>
      <c r="I436" s="172">
        <v>1203</v>
      </c>
      <c r="J436" s="177">
        <v>474</v>
      </c>
      <c r="K436" s="177">
        <v>411</v>
      </c>
      <c r="L436" s="178">
        <v>318</v>
      </c>
      <c r="M436" s="172">
        <v>1276</v>
      </c>
      <c r="N436" s="177">
        <v>474</v>
      </c>
      <c r="O436" s="177">
        <v>470</v>
      </c>
      <c r="P436" s="178">
        <v>332</v>
      </c>
    </row>
    <row r="437" spans="1:16" x14ac:dyDescent="0.3">
      <c r="A437" s="175" t="s">
        <v>938</v>
      </c>
      <c r="B437" s="176" t="s">
        <v>108</v>
      </c>
      <c r="C437" s="176" t="s">
        <v>1629</v>
      </c>
      <c r="D437" s="175" t="s">
        <v>226</v>
      </c>
      <c r="E437" s="172">
        <v>1078</v>
      </c>
      <c r="F437" s="177">
        <v>309</v>
      </c>
      <c r="G437" s="177">
        <v>433</v>
      </c>
      <c r="H437" s="178">
        <v>336</v>
      </c>
      <c r="I437" s="172">
        <v>1088</v>
      </c>
      <c r="J437" s="177">
        <v>299</v>
      </c>
      <c r="K437" s="177">
        <v>460</v>
      </c>
      <c r="L437" s="178">
        <v>329</v>
      </c>
      <c r="M437" s="172">
        <v>1282</v>
      </c>
      <c r="N437" s="177">
        <v>306</v>
      </c>
      <c r="O437" s="177">
        <v>625</v>
      </c>
      <c r="P437" s="178">
        <v>351</v>
      </c>
    </row>
    <row r="438" spans="1:16" x14ac:dyDescent="0.3">
      <c r="A438" s="175" t="s">
        <v>762</v>
      </c>
      <c r="B438" s="176" t="s">
        <v>181</v>
      </c>
      <c r="C438" s="176" t="s">
        <v>1630</v>
      </c>
      <c r="D438" s="175" t="s">
        <v>864</v>
      </c>
      <c r="E438" s="172">
        <v>1272</v>
      </c>
      <c r="F438" s="177">
        <v>545</v>
      </c>
      <c r="G438" s="177">
        <v>327</v>
      </c>
      <c r="H438" s="178">
        <v>400</v>
      </c>
      <c r="I438" s="172">
        <v>1220</v>
      </c>
      <c r="J438" s="177">
        <v>553</v>
      </c>
      <c r="K438" s="177">
        <v>334</v>
      </c>
      <c r="L438" s="178">
        <v>333</v>
      </c>
      <c r="M438" s="172">
        <v>1348</v>
      </c>
      <c r="N438" s="177">
        <v>584</v>
      </c>
      <c r="O438" s="177">
        <v>343</v>
      </c>
      <c r="P438" s="178">
        <v>421</v>
      </c>
    </row>
    <row r="439" spans="1:16" x14ac:dyDescent="0.3">
      <c r="A439" s="175" t="s">
        <v>474</v>
      </c>
      <c r="B439" s="176" t="s">
        <v>449</v>
      </c>
      <c r="C439" s="176" t="s">
        <v>1631</v>
      </c>
      <c r="D439" s="175" t="s">
        <v>932</v>
      </c>
      <c r="E439" s="172">
        <v>1356</v>
      </c>
      <c r="F439" s="177">
        <v>462</v>
      </c>
      <c r="G439" s="177">
        <v>548</v>
      </c>
      <c r="H439" s="178">
        <v>346</v>
      </c>
      <c r="I439" s="172">
        <v>1385</v>
      </c>
      <c r="J439" s="177">
        <v>465</v>
      </c>
      <c r="K439" s="177">
        <v>555</v>
      </c>
      <c r="L439" s="178">
        <v>365</v>
      </c>
      <c r="M439" s="172">
        <v>1269</v>
      </c>
      <c r="N439" s="177">
        <v>347</v>
      </c>
      <c r="O439" s="177">
        <v>548</v>
      </c>
      <c r="P439" s="178">
        <v>374</v>
      </c>
    </row>
    <row r="440" spans="1:16" x14ac:dyDescent="0.3">
      <c r="A440" s="175" t="s">
        <v>1149</v>
      </c>
      <c r="B440" s="176" t="s">
        <v>506</v>
      </c>
      <c r="C440" s="176" t="s">
        <v>1632</v>
      </c>
      <c r="D440" s="175" t="s">
        <v>1035</v>
      </c>
      <c r="E440" s="172">
        <v>1115</v>
      </c>
      <c r="F440" s="177">
        <v>400</v>
      </c>
      <c r="G440" s="177">
        <v>553</v>
      </c>
      <c r="H440" s="178">
        <v>162</v>
      </c>
      <c r="I440" s="172">
        <v>1214</v>
      </c>
      <c r="J440" s="177">
        <v>419</v>
      </c>
      <c r="K440" s="177">
        <v>623</v>
      </c>
      <c r="L440" s="178">
        <v>172</v>
      </c>
      <c r="M440" s="172">
        <v>1251</v>
      </c>
      <c r="N440" s="177">
        <v>410</v>
      </c>
      <c r="O440" s="177">
        <v>676</v>
      </c>
      <c r="P440" s="178">
        <v>165</v>
      </c>
    </row>
    <row r="441" spans="1:16" x14ac:dyDescent="0.3">
      <c r="A441" s="175" t="s">
        <v>308</v>
      </c>
      <c r="B441" s="176" t="s">
        <v>309</v>
      </c>
      <c r="C441" s="176" t="s">
        <v>1633</v>
      </c>
      <c r="D441" s="175" t="s">
        <v>392</v>
      </c>
      <c r="E441" s="172">
        <v>1259</v>
      </c>
      <c r="F441" s="177">
        <v>659</v>
      </c>
      <c r="G441" s="177">
        <v>356</v>
      </c>
      <c r="H441" s="178">
        <v>244</v>
      </c>
      <c r="I441" s="172">
        <v>1296</v>
      </c>
      <c r="J441" s="177">
        <v>655</v>
      </c>
      <c r="K441" s="177">
        <v>379</v>
      </c>
      <c r="L441" s="178">
        <v>262</v>
      </c>
      <c r="M441" s="172">
        <v>1286</v>
      </c>
      <c r="N441" s="177">
        <v>641</v>
      </c>
      <c r="O441" s="177">
        <v>348</v>
      </c>
      <c r="P441" s="178">
        <v>297</v>
      </c>
    </row>
    <row r="442" spans="1:16" x14ac:dyDescent="0.3">
      <c r="A442" s="175" t="s">
        <v>474</v>
      </c>
      <c r="B442" s="176" t="s">
        <v>309</v>
      </c>
      <c r="C442" s="176" t="s">
        <v>1634</v>
      </c>
      <c r="D442" s="175" t="s">
        <v>401</v>
      </c>
      <c r="E442" s="172">
        <v>1090</v>
      </c>
      <c r="F442" s="177">
        <v>360</v>
      </c>
      <c r="G442" s="177">
        <v>506</v>
      </c>
      <c r="H442" s="178">
        <v>224</v>
      </c>
      <c r="I442" s="172">
        <v>1095</v>
      </c>
      <c r="J442" s="177">
        <v>312</v>
      </c>
      <c r="K442" s="177">
        <v>571</v>
      </c>
      <c r="L442" s="178">
        <v>212</v>
      </c>
      <c r="M442" s="172">
        <v>1295</v>
      </c>
      <c r="N442" s="177">
        <v>370</v>
      </c>
      <c r="O442" s="177">
        <v>666</v>
      </c>
      <c r="P442" s="178">
        <v>259</v>
      </c>
    </row>
    <row r="443" spans="1:16" x14ac:dyDescent="0.3">
      <c r="A443" s="175" t="s">
        <v>457</v>
      </c>
      <c r="B443" s="176" t="s">
        <v>712</v>
      </c>
      <c r="C443" s="176" t="s">
        <v>1635</v>
      </c>
      <c r="D443" s="175" t="s">
        <v>732</v>
      </c>
      <c r="E443" s="172">
        <v>1125</v>
      </c>
      <c r="F443" s="177">
        <v>404</v>
      </c>
      <c r="G443" s="177">
        <v>526</v>
      </c>
      <c r="H443" s="178">
        <v>195</v>
      </c>
      <c r="I443" s="172">
        <v>1241</v>
      </c>
      <c r="J443" s="177">
        <v>436</v>
      </c>
      <c r="K443" s="177">
        <v>613</v>
      </c>
      <c r="L443" s="178">
        <v>192</v>
      </c>
      <c r="M443" s="172">
        <v>1280</v>
      </c>
      <c r="N443" s="177">
        <v>475</v>
      </c>
      <c r="O443" s="177">
        <v>577</v>
      </c>
      <c r="P443" s="178">
        <v>228</v>
      </c>
    </row>
    <row r="444" spans="1:16" x14ac:dyDescent="0.3">
      <c r="A444" s="175" t="s">
        <v>792</v>
      </c>
      <c r="B444" s="176" t="s">
        <v>712</v>
      </c>
      <c r="C444" s="176" t="s">
        <v>1636</v>
      </c>
      <c r="D444" s="175" t="s">
        <v>725</v>
      </c>
      <c r="E444" s="172">
        <v>1285</v>
      </c>
      <c r="F444" s="177">
        <v>89</v>
      </c>
      <c r="G444" s="177">
        <v>1045</v>
      </c>
      <c r="H444" s="178">
        <v>151</v>
      </c>
      <c r="I444" s="172">
        <v>1247</v>
      </c>
      <c r="J444" s="177">
        <v>82</v>
      </c>
      <c r="K444" s="177">
        <v>1032</v>
      </c>
      <c r="L444" s="178">
        <v>133</v>
      </c>
      <c r="M444" s="172">
        <v>1273</v>
      </c>
      <c r="N444" s="177">
        <v>84</v>
      </c>
      <c r="O444" s="177">
        <v>1025</v>
      </c>
      <c r="P444" s="178">
        <v>164</v>
      </c>
    </row>
    <row r="445" spans="1:16" x14ac:dyDescent="0.3">
      <c r="A445" s="175" t="s">
        <v>107</v>
      </c>
      <c r="B445" s="176" t="s">
        <v>1150</v>
      </c>
      <c r="C445" s="176" t="s">
        <v>1637</v>
      </c>
      <c r="D445" s="175" t="s">
        <v>1154</v>
      </c>
      <c r="E445" s="172">
        <v>1143</v>
      </c>
      <c r="F445" s="177">
        <v>510</v>
      </c>
      <c r="G445" s="177">
        <v>287</v>
      </c>
      <c r="H445" s="178">
        <v>346</v>
      </c>
      <c r="I445" s="172">
        <v>1084</v>
      </c>
      <c r="J445" s="177">
        <v>525</v>
      </c>
      <c r="K445" s="177">
        <v>260</v>
      </c>
      <c r="L445" s="178">
        <v>299</v>
      </c>
      <c r="M445" s="172">
        <v>1341</v>
      </c>
      <c r="N445" s="177">
        <v>601</v>
      </c>
      <c r="O445" s="177">
        <v>341</v>
      </c>
      <c r="P445" s="178">
        <v>399</v>
      </c>
    </row>
    <row r="446" spans="1:16" x14ac:dyDescent="0.3">
      <c r="A446" s="175" t="s">
        <v>457</v>
      </c>
      <c r="B446" s="176" t="s">
        <v>272</v>
      </c>
      <c r="C446" s="176" t="s">
        <v>1638</v>
      </c>
      <c r="D446" s="175" t="s">
        <v>555</v>
      </c>
      <c r="E446" s="172">
        <v>1168</v>
      </c>
      <c r="F446" s="177">
        <v>221</v>
      </c>
      <c r="G446" s="177">
        <v>727</v>
      </c>
      <c r="H446" s="178">
        <v>220</v>
      </c>
      <c r="I446" s="172">
        <v>1221</v>
      </c>
      <c r="J446" s="177">
        <v>271</v>
      </c>
      <c r="K446" s="177">
        <v>723</v>
      </c>
      <c r="L446" s="178">
        <v>227</v>
      </c>
      <c r="M446" s="172">
        <v>1248</v>
      </c>
      <c r="N446" s="177">
        <v>272</v>
      </c>
      <c r="O446" s="177">
        <v>732</v>
      </c>
      <c r="P446" s="178">
        <v>244</v>
      </c>
    </row>
    <row r="447" spans="1:16" x14ac:dyDescent="0.3">
      <c r="A447" s="175" t="s">
        <v>474</v>
      </c>
      <c r="B447" s="176" t="s">
        <v>1131</v>
      </c>
      <c r="C447" s="176" t="s">
        <v>1639</v>
      </c>
      <c r="D447" s="175" t="s">
        <v>1142</v>
      </c>
      <c r="E447" s="172">
        <v>1147</v>
      </c>
      <c r="F447" s="177">
        <v>435</v>
      </c>
      <c r="G447" s="177">
        <v>461</v>
      </c>
      <c r="H447" s="178">
        <v>251</v>
      </c>
      <c r="I447" s="172">
        <v>1143</v>
      </c>
      <c r="J447" s="177">
        <v>372</v>
      </c>
      <c r="K447" s="177">
        <v>502</v>
      </c>
      <c r="L447" s="178">
        <v>269</v>
      </c>
      <c r="M447" s="172">
        <v>1234</v>
      </c>
      <c r="N447" s="177">
        <v>437</v>
      </c>
      <c r="O447" s="177">
        <v>523</v>
      </c>
      <c r="P447" s="178">
        <v>274</v>
      </c>
    </row>
    <row r="448" spans="1:16" x14ac:dyDescent="0.3">
      <c r="A448" s="175" t="s">
        <v>107</v>
      </c>
      <c r="B448" s="176" t="s">
        <v>1086</v>
      </c>
      <c r="C448" s="176" t="s">
        <v>1640</v>
      </c>
      <c r="D448" s="175" t="s">
        <v>1117</v>
      </c>
      <c r="E448" s="172">
        <v>1218</v>
      </c>
      <c r="F448" s="177">
        <v>547</v>
      </c>
      <c r="G448" s="177">
        <v>579</v>
      </c>
      <c r="H448" s="178">
        <v>92</v>
      </c>
      <c r="I448" s="172">
        <v>942</v>
      </c>
      <c r="J448" s="177">
        <v>262</v>
      </c>
      <c r="K448" s="177">
        <v>582</v>
      </c>
      <c r="L448" s="178">
        <v>98</v>
      </c>
      <c r="M448" s="172">
        <v>1230</v>
      </c>
      <c r="N448" s="177">
        <v>563</v>
      </c>
      <c r="O448" s="177">
        <v>562</v>
      </c>
      <c r="P448" s="178">
        <v>105</v>
      </c>
    </row>
    <row r="449" spans="1:16" x14ac:dyDescent="0.3">
      <c r="A449" s="175" t="s">
        <v>568</v>
      </c>
      <c r="B449" s="176" t="s">
        <v>108</v>
      </c>
      <c r="C449" s="176" t="s">
        <v>1641</v>
      </c>
      <c r="D449" s="175" t="s">
        <v>231</v>
      </c>
      <c r="E449" s="172">
        <v>1139</v>
      </c>
      <c r="F449" s="177">
        <v>238</v>
      </c>
      <c r="G449" s="177">
        <v>492</v>
      </c>
      <c r="H449" s="178">
        <v>409</v>
      </c>
      <c r="I449" s="172">
        <v>1129</v>
      </c>
      <c r="J449" s="177">
        <v>237</v>
      </c>
      <c r="K449" s="177">
        <v>538</v>
      </c>
      <c r="L449" s="178">
        <v>354</v>
      </c>
      <c r="M449" s="172">
        <v>1272</v>
      </c>
      <c r="N449" s="177">
        <v>244</v>
      </c>
      <c r="O449" s="177">
        <v>623</v>
      </c>
      <c r="P449" s="178">
        <v>405</v>
      </c>
    </row>
    <row r="450" spans="1:16" x14ac:dyDescent="0.3">
      <c r="A450" s="175" t="s">
        <v>474</v>
      </c>
      <c r="B450" s="176" t="s">
        <v>108</v>
      </c>
      <c r="C450" s="176" t="s">
        <v>1642</v>
      </c>
      <c r="D450" s="176" t="s">
        <v>203</v>
      </c>
      <c r="E450" s="172">
        <v>1371</v>
      </c>
      <c r="F450" s="177">
        <v>418</v>
      </c>
      <c r="G450" s="177">
        <v>700</v>
      </c>
      <c r="H450" s="178">
        <v>253</v>
      </c>
      <c r="I450" s="172">
        <v>1338</v>
      </c>
      <c r="J450" s="177">
        <v>502</v>
      </c>
      <c r="K450" s="177">
        <v>595</v>
      </c>
      <c r="L450" s="178">
        <v>241</v>
      </c>
      <c r="M450" s="172">
        <v>1261</v>
      </c>
      <c r="N450" s="177">
        <v>411</v>
      </c>
      <c r="O450" s="177">
        <v>565</v>
      </c>
      <c r="P450" s="178">
        <v>285</v>
      </c>
    </row>
    <row r="451" spans="1:16" x14ac:dyDescent="0.3">
      <c r="A451" s="175" t="s">
        <v>107</v>
      </c>
      <c r="B451" s="176" t="s">
        <v>793</v>
      </c>
      <c r="C451" s="176" t="s">
        <v>1643</v>
      </c>
      <c r="D451" s="176" t="s">
        <v>806</v>
      </c>
      <c r="E451" s="172">
        <v>1185</v>
      </c>
      <c r="F451" s="177">
        <v>568</v>
      </c>
      <c r="G451" s="177">
        <v>273</v>
      </c>
      <c r="H451" s="178">
        <v>344</v>
      </c>
      <c r="I451" s="172">
        <v>1256</v>
      </c>
      <c r="J451" s="177">
        <v>783</v>
      </c>
      <c r="K451" s="177">
        <v>158</v>
      </c>
      <c r="L451" s="178">
        <v>315</v>
      </c>
      <c r="M451" s="172">
        <v>1268</v>
      </c>
      <c r="N451" s="177">
        <v>790</v>
      </c>
      <c r="O451" s="177">
        <v>111</v>
      </c>
      <c r="P451" s="178">
        <v>367</v>
      </c>
    </row>
    <row r="452" spans="1:16" x14ac:dyDescent="0.3">
      <c r="A452" s="175" t="s">
        <v>457</v>
      </c>
      <c r="B452" s="176" t="s">
        <v>108</v>
      </c>
      <c r="C452" s="176" t="s">
        <v>1644</v>
      </c>
      <c r="D452" s="175" t="s">
        <v>161</v>
      </c>
      <c r="E452" s="172">
        <v>1241</v>
      </c>
      <c r="F452" s="177">
        <v>402</v>
      </c>
      <c r="G452" s="177">
        <v>584</v>
      </c>
      <c r="H452" s="178">
        <v>255</v>
      </c>
      <c r="I452" s="172">
        <v>1254</v>
      </c>
      <c r="J452" s="177">
        <v>407</v>
      </c>
      <c r="K452" s="177">
        <v>592</v>
      </c>
      <c r="L452" s="178">
        <v>255</v>
      </c>
      <c r="M452" s="172">
        <v>1215</v>
      </c>
      <c r="N452" s="177">
        <v>367</v>
      </c>
      <c r="O452" s="177">
        <v>594</v>
      </c>
      <c r="P452" s="178">
        <v>254</v>
      </c>
    </row>
    <row r="453" spans="1:16" x14ac:dyDescent="0.3">
      <c r="A453" s="175" t="s">
        <v>308</v>
      </c>
      <c r="B453" s="176" t="s">
        <v>108</v>
      </c>
      <c r="C453" s="176" t="s">
        <v>1645</v>
      </c>
      <c r="D453" s="175" t="s">
        <v>176</v>
      </c>
      <c r="E453" s="172">
        <v>1108</v>
      </c>
      <c r="F453" s="177">
        <v>316</v>
      </c>
      <c r="G453" s="177">
        <v>338</v>
      </c>
      <c r="H453" s="178">
        <v>454</v>
      </c>
      <c r="I453" s="172">
        <v>1145</v>
      </c>
      <c r="J453" s="177">
        <v>370</v>
      </c>
      <c r="K453" s="177">
        <v>350</v>
      </c>
      <c r="L453" s="178">
        <v>425</v>
      </c>
      <c r="M453" s="172">
        <v>1273</v>
      </c>
      <c r="N453" s="177">
        <v>461</v>
      </c>
      <c r="O453" s="177">
        <v>329</v>
      </c>
      <c r="P453" s="178">
        <v>483</v>
      </c>
    </row>
    <row r="454" spans="1:16" x14ac:dyDescent="0.3">
      <c r="A454" s="175" t="s">
        <v>1038</v>
      </c>
      <c r="B454" s="176" t="s">
        <v>261</v>
      </c>
      <c r="C454" s="176" t="s">
        <v>1646</v>
      </c>
      <c r="D454" s="175" t="s">
        <v>305</v>
      </c>
      <c r="E454" s="172">
        <v>1141</v>
      </c>
      <c r="F454" s="177">
        <v>386</v>
      </c>
      <c r="G454" s="177">
        <v>309</v>
      </c>
      <c r="H454" s="178">
        <v>446</v>
      </c>
      <c r="I454" s="172">
        <v>1185</v>
      </c>
      <c r="J454" s="177">
        <v>419</v>
      </c>
      <c r="K454" s="177">
        <v>331</v>
      </c>
      <c r="L454" s="178">
        <v>435</v>
      </c>
      <c r="M454" s="172">
        <v>1238</v>
      </c>
      <c r="N454" s="177">
        <v>432</v>
      </c>
      <c r="O454" s="177">
        <v>341</v>
      </c>
      <c r="P454" s="178">
        <v>465</v>
      </c>
    </row>
    <row r="455" spans="1:16" x14ac:dyDescent="0.3">
      <c r="A455" s="175" t="s">
        <v>512</v>
      </c>
      <c r="B455" s="176" t="s">
        <v>181</v>
      </c>
      <c r="C455" s="176" t="s">
        <v>1647</v>
      </c>
      <c r="D455" s="175" t="s">
        <v>863</v>
      </c>
      <c r="E455" s="172">
        <v>1201</v>
      </c>
      <c r="F455" s="177">
        <v>718</v>
      </c>
      <c r="G455" s="177">
        <v>160</v>
      </c>
      <c r="H455" s="178">
        <v>323</v>
      </c>
      <c r="I455" s="172">
        <v>1136</v>
      </c>
      <c r="J455" s="177">
        <v>675</v>
      </c>
      <c r="K455" s="177">
        <v>160</v>
      </c>
      <c r="L455" s="178">
        <v>301</v>
      </c>
      <c r="M455" s="172">
        <v>1246</v>
      </c>
      <c r="N455" s="177">
        <v>745</v>
      </c>
      <c r="O455" s="177">
        <v>160</v>
      </c>
      <c r="P455" s="178">
        <v>341</v>
      </c>
    </row>
    <row r="456" spans="1:16" x14ac:dyDescent="0.3">
      <c r="A456" s="175" t="s">
        <v>308</v>
      </c>
      <c r="B456" s="176" t="s">
        <v>748</v>
      </c>
      <c r="C456" s="176" t="s">
        <v>1648</v>
      </c>
      <c r="D456" s="175" t="s">
        <v>755</v>
      </c>
      <c r="E456" s="172">
        <v>1093</v>
      </c>
      <c r="F456" s="177">
        <v>547</v>
      </c>
      <c r="G456" s="177">
        <v>223</v>
      </c>
      <c r="H456" s="178">
        <v>323</v>
      </c>
      <c r="I456" s="172">
        <v>1150</v>
      </c>
      <c r="J456" s="177">
        <v>555</v>
      </c>
      <c r="K456" s="177">
        <v>261</v>
      </c>
      <c r="L456" s="178">
        <v>334</v>
      </c>
      <c r="M456" s="172">
        <v>1238</v>
      </c>
      <c r="N456" s="177">
        <v>605</v>
      </c>
      <c r="O456" s="177">
        <v>262</v>
      </c>
      <c r="P456" s="178">
        <v>371</v>
      </c>
    </row>
    <row r="457" spans="1:16" x14ac:dyDescent="0.3">
      <c r="A457" s="175" t="s">
        <v>873</v>
      </c>
      <c r="B457" s="176" t="s">
        <v>108</v>
      </c>
      <c r="C457" s="176" t="s">
        <v>1649</v>
      </c>
      <c r="D457" s="175" t="s">
        <v>180</v>
      </c>
      <c r="E457" s="172">
        <v>1090</v>
      </c>
      <c r="F457" s="177">
        <v>164</v>
      </c>
      <c r="G457" s="177">
        <v>832</v>
      </c>
      <c r="H457" s="178">
        <v>94</v>
      </c>
      <c r="I457" s="172">
        <v>1175</v>
      </c>
      <c r="J457" s="177">
        <v>160</v>
      </c>
      <c r="K457" s="177">
        <v>924</v>
      </c>
      <c r="L457" s="178">
        <v>91</v>
      </c>
      <c r="M457" s="172">
        <v>1212</v>
      </c>
      <c r="N457" s="177">
        <v>169</v>
      </c>
      <c r="O457" s="177">
        <v>939</v>
      </c>
      <c r="P457" s="178">
        <v>104</v>
      </c>
    </row>
    <row r="458" spans="1:16" x14ac:dyDescent="0.3">
      <c r="A458" s="175" t="s">
        <v>512</v>
      </c>
      <c r="B458" s="176" t="s">
        <v>681</v>
      </c>
      <c r="C458" s="176" t="s">
        <v>1650</v>
      </c>
      <c r="D458" s="175" t="s">
        <v>693</v>
      </c>
      <c r="E458" s="172">
        <v>1091</v>
      </c>
      <c r="F458" s="177">
        <v>236</v>
      </c>
      <c r="G458" s="177">
        <v>450</v>
      </c>
      <c r="H458" s="178">
        <v>405</v>
      </c>
      <c r="I458" s="172">
        <v>1144</v>
      </c>
      <c r="J458" s="177">
        <v>257</v>
      </c>
      <c r="K458" s="177">
        <v>497</v>
      </c>
      <c r="L458" s="178">
        <v>390</v>
      </c>
      <c r="M458" s="172">
        <v>1233</v>
      </c>
      <c r="N458" s="177">
        <v>255</v>
      </c>
      <c r="O458" s="177">
        <v>551</v>
      </c>
      <c r="P458" s="178">
        <v>427</v>
      </c>
    </row>
    <row r="459" spans="1:16" x14ac:dyDescent="0.3">
      <c r="A459" s="175" t="s">
        <v>308</v>
      </c>
      <c r="B459" s="176" t="s">
        <v>458</v>
      </c>
      <c r="C459" s="176" t="s">
        <v>1651</v>
      </c>
      <c r="D459" s="175" t="s">
        <v>469</v>
      </c>
      <c r="E459" s="172">
        <v>1169</v>
      </c>
      <c r="F459" s="177">
        <v>351</v>
      </c>
      <c r="G459" s="177">
        <v>616</v>
      </c>
      <c r="H459" s="178">
        <v>202</v>
      </c>
      <c r="I459" s="172">
        <v>1164</v>
      </c>
      <c r="J459" s="177">
        <v>342</v>
      </c>
      <c r="K459" s="177">
        <v>618</v>
      </c>
      <c r="L459" s="178">
        <v>204</v>
      </c>
      <c r="M459" s="172">
        <v>1217</v>
      </c>
      <c r="N459" s="177">
        <v>342</v>
      </c>
      <c r="O459" s="177">
        <v>638</v>
      </c>
      <c r="P459" s="178">
        <v>237</v>
      </c>
    </row>
    <row r="460" spans="1:16" x14ac:dyDescent="0.3">
      <c r="A460" s="175" t="s">
        <v>568</v>
      </c>
      <c r="B460" s="176" t="s">
        <v>309</v>
      </c>
      <c r="C460" s="176" t="s">
        <v>1652</v>
      </c>
      <c r="D460" s="175" t="s">
        <v>382</v>
      </c>
      <c r="E460" s="172">
        <v>1288</v>
      </c>
      <c r="F460" s="177">
        <v>689</v>
      </c>
      <c r="G460" s="177">
        <v>251</v>
      </c>
      <c r="H460" s="178">
        <v>348</v>
      </c>
      <c r="I460" s="172">
        <v>1218</v>
      </c>
      <c r="J460" s="177">
        <v>656</v>
      </c>
      <c r="K460" s="177">
        <v>257</v>
      </c>
      <c r="L460" s="178">
        <v>305</v>
      </c>
      <c r="M460" s="172">
        <v>1242</v>
      </c>
      <c r="N460" s="177">
        <v>688</v>
      </c>
      <c r="O460" s="177">
        <v>186</v>
      </c>
      <c r="P460" s="178">
        <v>368</v>
      </c>
    </row>
    <row r="461" spans="1:16" x14ac:dyDescent="0.3">
      <c r="A461" s="175" t="s">
        <v>1085</v>
      </c>
      <c r="B461" s="176" t="s">
        <v>506</v>
      </c>
      <c r="C461" s="176" t="s">
        <v>1653</v>
      </c>
      <c r="D461" s="175" t="s">
        <v>1037</v>
      </c>
      <c r="E461" s="172">
        <v>961</v>
      </c>
      <c r="F461" s="177">
        <v>385</v>
      </c>
      <c r="G461" s="177">
        <v>377</v>
      </c>
      <c r="H461" s="178">
        <v>199</v>
      </c>
      <c r="I461" s="172">
        <v>1093</v>
      </c>
      <c r="J461" s="177">
        <v>381</v>
      </c>
      <c r="K461" s="177">
        <v>527</v>
      </c>
      <c r="L461" s="178">
        <v>185</v>
      </c>
      <c r="M461" s="172">
        <v>1219</v>
      </c>
      <c r="N461" s="177">
        <v>426</v>
      </c>
      <c r="O461" s="177">
        <v>567</v>
      </c>
      <c r="P461" s="178">
        <v>226</v>
      </c>
    </row>
    <row r="462" spans="1:16" x14ac:dyDescent="0.3">
      <c r="A462" s="175" t="s">
        <v>873</v>
      </c>
      <c r="B462" s="176" t="s">
        <v>135</v>
      </c>
      <c r="C462" s="176" t="s">
        <v>1654</v>
      </c>
      <c r="D462" s="175" t="s">
        <v>446</v>
      </c>
      <c r="E462" s="172">
        <v>1286</v>
      </c>
      <c r="F462" s="177">
        <v>364</v>
      </c>
      <c r="G462" s="177">
        <v>549</v>
      </c>
      <c r="H462" s="178">
        <v>373</v>
      </c>
      <c r="I462" s="172">
        <v>1210</v>
      </c>
      <c r="J462" s="177">
        <v>340</v>
      </c>
      <c r="K462" s="177">
        <v>531</v>
      </c>
      <c r="L462" s="178">
        <v>339</v>
      </c>
      <c r="M462" s="172">
        <v>1221</v>
      </c>
      <c r="N462" s="177">
        <v>339</v>
      </c>
      <c r="O462" s="177">
        <v>492</v>
      </c>
      <c r="P462" s="178">
        <v>390</v>
      </c>
    </row>
    <row r="463" spans="1:16" x14ac:dyDescent="0.3">
      <c r="A463" s="175" t="s">
        <v>107</v>
      </c>
      <c r="B463" s="176" t="s">
        <v>1086</v>
      </c>
      <c r="C463" s="176" t="s">
        <v>1655</v>
      </c>
      <c r="D463" s="175" t="s">
        <v>1118</v>
      </c>
      <c r="E463" s="172">
        <v>1208</v>
      </c>
      <c r="F463" s="177">
        <v>259</v>
      </c>
      <c r="G463" s="177">
        <v>650</v>
      </c>
      <c r="H463" s="178">
        <v>299</v>
      </c>
      <c r="I463" s="172">
        <v>1331</v>
      </c>
      <c r="J463" s="177">
        <v>367</v>
      </c>
      <c r="K463" s="177">
        <v>639</v>
      </c>
      <c r="L463" s="178">
        <v>325</v>
      </c>
      <c r="M463" s="172">
        <v>1172</v>
      </c>
      <c r="N463" s="177">
        <v>361</v>
      </c>
      <c r="O463" s="177">
        <v>480</v>
      </c>
      <c r="P463" s="178">
        <v>331</v>
      </c>
    </row>
    <row r="464" spans="1:16" x14ac:dyDescent="0.3">
      <c r="A464" s="175" t="s">
        <v>308</v>
      </c>
      <c r="B464" s="176" t="s">
        <v>712</v>
      </c>
      <c r="C464" s="176" t="s">
        <v>1656</v>
      </c>
      <c r="D464" s="175" t="s">
        <v>734</v>
      </c>
      <c r="E464" s="172">
        <v>1189</v>
      </c>
      <c r="F464" s="177">
        <v>568</v>
      </c>
      <c r="G464" s="177">
        <v>201</v>
      </c>
      <c r="H464" s="178">
        <v>420</v>
      </c>
      <c r="I464" s="172">
        <v>1192</v>
      </c>
      <c r="J464" s="177">
        <v>586</v>
      </c>
      <c r="K464" s="177">
        <v>209</v>
      </c>
      <c r="L464" s="178">
        <v>397</v>
      </c>
      <c r="M464" s="172">
        <v>1250</v>
      </c>
      <c r="N464" s="177">
        <v>572</v>
      </c>
      <c r="O464" s="177">
        <v>196</v>
      </c>
      <c r="P464" s="178">
        <v>482</v>
      </c>
    </row>
    <row r="465" spans="1:16" x14ac:dyDescent="0.3">
      <c r="A465" s="175" t="s">
        <v>260</v>
      </c>
      <c r="B465" s="176" t="s">
        <v>108</v>
      </c>
      <c r="C465" s="176" t="s">
        <v>1657</v>
      </c>
      <c r="D465" s="175" t="s">
        <v>219</v>
      </c>
      <c r="E465" s="172">
        <v>1142</v>
      </c>
      <c r="F465" s="177">
        <v>388</v>
      </c>
      <c r="G465" s="177">
        <v>531</v>
      </c>
      <c r="H465" s="178">
        <v>223</v>
      </c>
      <c r="I465" s="172">
        <v>1163</v>
      </c>
      <c r="J465" s="177">
        <v>386</v>
      </c>
      <c r="K465" s="177">
        <v>537</v>
      </c>
      <c r="L465" s="178">
        <v>240</v>
      </c>
      <c r="M465" s="172">
        <v>1178</v>
      </c>
      <c r="N465" s="177">
        <v>385</v>
      </c>
      <c r="O465" s="177">
        <v>532</v>
      </c>
      <c r="P465" s="178">
        <v>261</v>
      </c>
    </row>
    <row r="466" spans="1:16" x14ac:dyDescent="0.3">
      <c r="A466" s="175" t="s">
        <v>107</v>
      </c>
      <c r="B466" s="176" t="s">
        <v>1086</v>
      </c>
      <c r="C466" s="176" t="s">
        <v>1658</v>
      </c>
      <c r="D466" s="175" t="s">
        <v>261</v>
      </c>
      <c r="E466" s="172">
        <v>1229</v>
      </c>
      <c r="F466" s="177">
        <v>174</v>
      </c>
      <c r="G466" s="177">
        <v>945</v>
      </c>
      <c r="H466" s="178">
        <v>110</v>
      </c>
      <c r="I466" s="172">
        <v>1193</v>
      </c>
      <c r="J466" s="177">
        <v>157</v>
      </c>
      <c r="K466" s="177">
        <v>942</v>
      </c>
      <c r="L466" s="178">
        <v>94</v>
      </c>
      <c r="M466" s="172">
        <v>1163</v>
      </c>
      <c r="N466" s="177">
        <v>175</v>
      </c>
      <c r="O466" s="177">
        <v>886</v>
      </c>
      <c r="P466" s="178">
        <v>102</v>
      </c>
    </row>
    <row r="467" spans="1:16" x14ac:dyDescent="0.3">
      <c r="A467" s="175" t="s">
        <v>1085</v>
      </c>
      <c r="B467" s="176" t="s">
        <v>108</v>
      </c>
      <c r="C467" s="176" t="s">
        <v>1659</v>
      </c>
      <c r="D467" s="176" t="s">
        <v>145</v>
      </c>
      <c r="E467" s="172">
        <v>1163</v>
      </c>
      <c r="F467" s="177">
        <v>330</v>
      </c>
      <c r="G467" s="177">
        <v>539</v>
      </c>
      <c r="H467" s="178">
        <v>294</v>
      </c>
      <c r="I467" s="172">
        <v>966</v>
      </c>
      <c r="J467" s="177">
        <v>132</v>
      </c>
      <c r="K467" s="177">
        <v>533</v>
      </c>
      <c r="L467" s="178">
        <v>301</v>
      </c>
      <c r="M467" s="172">
        <v>1182</v>
      </c>
      <c r="N467" s="177">
        <v>340</v>
      </c>
      <c r="O467" s="177">
        <v>509</v>
      </c>
      <c r="P467" s="178">
        <v>333</v>
      </c>
    </row>
    <row r="468" spans="1:16" x14ac:dyDescent="0.3">
      <c r="A468" s="175" t="s">
        <v>938</v>
      </c>
      <c r="B468" s="176" t="s">
        <v>309</v>
      </c>
      <c r="C468" s="176" t="s">
        <v>1660</v>
      </c>
      <c r="D468" s="175" t="s">
        <v>314</v>
      </c>
      <c r="E468" s="172">
        <v>1044</v>
      </c>
      <c r="F468" s="177">
        <v>281</v>
      </c>
      <c r="G468" s="177">
        <v>467</v>
      </c>
      <c r="H468" s="178">
        <v>296</v>
      </c>
      <c r="I468" s="172">
        <v>1027</v>
      </c>
      <c r="J468" s="177">
        <v>281</v>
      </c>
      <c r="K468" s="177">
        <v>453</v>
      </c>
      <c r="L468" s="178">
        <v>293</v>
      </c>
      <c r="M468" s="172">
        <v>1163</v>
      </c>
      <c r="N468" s="177">
        <v>280</v>
      </c>
      <c r="O468" s="177">
        <v>573</v>
      </c>
      <c r="P468" s="178">
        <v>310</v>
      </c>
    </row>
    <row r="469" spans="1:16" x14ac:dyDescent="0.3">
      <c r="A469" s="175" t="s">
        <v>762</v>
      </c>
      <c r="B469" s="176" t="s">
        <v>569</v>
      </c>
      <c r="C469" s="176" t="s">
        <v>1661</v>
      </c>
      <c r="D469" s="175" t="s">
        <v>609</v>
      </c>
      <c r="E469" s="172">
        <v>1143</v>
      </c>
      <c r="F469" s="177">
        <v>350</v>
      </c>
      <c r="G469" s="177">
        <v>437</v>
      </c>
      <c r="H469" s="178">
        <v>356</v>
      </c>
      <c r="I469" s="172">
        <v>1147</v>
      </c>
      <c r="J469" s="177">
        <v>360</v>
      </c>
      <c r="K469" s="177">
        <v>443</v>
      </c>
      <c r="L469" s="178">
        <v>344</v>
      </c>
      <c r="M469" s="172">
        <v>1167</v>
      </c>
      <c r="N469" s="177">
        <v>368</v>
      </c>
      <c r="O469" s="177">
        <v>430</v>
      </c>
      <c r="P469" s="178">
        <v>369</v>
      </c>
    </row>
    <row r="470" spans="1:16" x14ac:dyDescent="0.3">
      <c r="A470" s="175" t="s">
        <v>568</v>
      </c>
      <c r="B470" s="176" t="s">
        <v>309</v>
      </c>
      <c r="C470" s="176" t="s">
        <v>1662</v>
      </c>
      <c r="D470" s="175" t="s">
        <v>400</v>
      </c>
      <c r="E470" s="172">
        <v>1116</v>
      </c>
      <c r="F470" s="177">
        <v>470</v>
      </c>
      <c r="G470" s="177">
        <v>429</v>
      </c>
      <c r="H470" s="178">
        <v>217</v>
      </c>
      <c r="I470" s="172">
        <v>1050</v>
      </c>
      <c r="J470" s="177">
        <v>410</v>
      </c>
      <c r="K470" s="177">
        <v>418</v>
      </c>
      <c r="L470" s="178">
        <v>222</v>
      </c>
      <c r="M470" s="172">
        <v>1150</v>
      </c>
      <c r="N470" s="177">
        <v>501</v>
      </c>
      <c r="O470" s="177">
        <v>414</v>
      </c>
      <c r="P470" s="178">
        <v>235</v>
      </c>
    </row>
    <row r="471" spans="1:16" x14ac:dyDescent="0.3">
      <c r="A471" s="175" t="s">
        <v>474</v>
      </c>
      <c r="B471" s="176" t="s">
        <v>108</v>
      </c>
      <c r="C471" s="176" t="s">
        <v>1663</v>
      </c>
      <c r="D471" s="175" t="s">
        <v>116</v>
      </c>
      <c r="E471" s="172">
        <v>996</v>
      </c>
      <c r="F471" s="177">
        <v>282</v>
      </c>
      <c r="G471" s="177">
        <v>422</v>
      </c>
      <c r="H471" s="178">
        <v>292</v>
      </c>
      <c r="I471" s="172">
        <v>1139</v>
      </c>
      <c r="J471" s="177">
        <v>281</v>
      </c>
      <c r="K471" s="177">
        <v>561</v>
      </c>
      <c r="L471" s="178">
        <v>297</v>
      </c>
      <c r="M471" s="172">
        <v>1175</v>
      </c>
      <c r="N471" s="177">
        <v>279</v>
      </c>
      <c r="O471" s="177">
        <v>561</v>
      </c>
      <c r="P471" s="178">
        <v>335</v>
      </c>
    </row>
    <row r="472" spans="1:16" x14ac:dyDescent="0.3">
      <c r="A472" s="175" t="s">
        <v>308</v>
      </c>
      <c r="B472" s="176" t="s">
        <v>569</v>
      </c>
      <c r="C472" s="176" t="s">
        <v>1664</v>
      </c>
      <c r="D472" s="175" t="s">
        <v>678</v>
      </c>
      <c r="E472" s="172">
        <v>1159</v>
      </c>
      <c r="F472" s="177">
        <v>44</v>
      </c>
      <c r="G472" s="177">
        <v>1100</v>
      </c>
      <c r="H472" s="178">
        <v>15</v>
      </c>
      <c r="I472" s="172">
        <v>1148</v>
      </c>
      <c r="J472" s="177">
        <v>15</v>
      </c>
      <c r="K472" s="177">
        <v>1115</v>
      </c>
      <c r="L472" s="178">
        <v>18</v>
      </c>
      <c r="M472" s="172">
        <v>1132</v>
      </c>
      <c r="N472" s="177">
        <v>44</v>
      </c>
      <c r="O472" s="177">
        <v>1072</v>
      </c>
      <c r="P472" s="178">
        <v>16</v>
      </c>
    </row>
    <row r="473" spans="1:16" x14ac:dyDescent="0.3">
      <c r="A473" s="175" t="s">
        <v>474</v>
      </c>
      <c r="B473" s="176" t="s">
        <v>181</v>
      </c>
      <c r="C473" s="176" t="s">
        <v>1665</v>
      </c>
      <c r="D473" s="175" t="s">
        <v>862</v>
      </c>
      <c r="E473" s="172">
        <v>1084</v>
      </c>
      <c r="F473" s="177">
        <v>291</v>
      </c>
      <c r="G473" s="177">
        <v>612</v>
      </c>
      <c r="H473" s="178">
        <v>181</v>
      </c>
      <c r="I473" s="172">
        <v>1097</v>
      </c>
      <c r="J473" s="177">
        <v>289</v>
      </c>
      <c r="K473" s="177">
        <v>632</v>
      </c>
      <c r="L473" s="178">
        <v>176</v>
      </c>
      <c r="M473" s="172">
        <v>1158</v>
      </c>
      <c r="N473" s="177">
        <v>301</v>
      </c>
      <c r="O473" s="177">
        <v>654</v>
      </c>
      <c r="P473" s="178">
        <v>203</v>
      </c>
    </row>
    <row r="474" spans="1:16" x14ac:dyDescent="0.3">
      <c r="A474" s="175" t="s">
        <v>1038</v>
      </c>
      <c r="B474" s="176" t="s">
        <v>1150</v>
      </c>
      <c r="C474" s="176" t="s">
        <v>1666</v>
      </c>
      <c r="D474" s="175" t="s">
        <v>1002</v>
      </c>
      <c r="E474" s="172">
        <v>1153</v>
      </c>
      <c r="F474" s="177">
        <v>237</v>
      </c>
      <c r="G474" s="177">
        <v>753</v>
      </c>
      <c r="H474" s="178">
        <v>163</v>
      </c>
      <c r="I474" s="172">
        <v>1290</v>
      </c>
      <c r="J474" s="177">
        <v>248</v>
      </c>
      <c r="K474" s="177">
        <v>855</v>
      </c>
      <c r="L474" s="178">
        <v>187</v>
      </c>
      <c r="M474" s="172">
        <v>1145</v>
      </c>
      <c r="N474" s="177">
        <v>236</v>
      </c>
      <c r="O474" s="177">
        <v>704</v>
      </c>
      <c r="P474" s="178">
        <v>205</v>
      </c>
    </row>
    <row r="475" spans="1:16" x14ac:dyDescent="0.3">
      <c r="A475" s="175" t="s">
        <v>568</v>
      </c>
      <c r="B475" s="176" t="s">
        <v>569</v>
      </c>
      <c r="C475" s="176" t="s">
        <v>1667</v>
      </c>
      <c r="D475" s="176" t="s">
        <v>656</v>
      </c>
      <c r="E475" s="172">
        <v>938</v>
      </c>
      <c r="F475" s="177">
        <v>442</v>
      </c>
      <c r="G475" s="177">
        <v>224</v>
      </c>
      <c r="H475" s="178">
        <v>272</v>
      </c>
      <c r="I475" s="172">
        <v>1080</v>
      </c>
      <c r="J475" s="177">
        <v>587</v>
      </c>
      <c r="K475" s="177">
        <v>230</v>
      </c>
      <c r="L475" s="178">
        <v>263</v>
      </c>
      <c r="M475" s="172">
        <v>1178</v>
      </c>
      <c r="N475" s="177">
        <v>622</v>
      </c>
      <c r="O475" s="177">
        <v>234</v>
      </c>
      <c r="P475" s="178">
        <v>322</v>
      </c>
    </row>
    <row r="476" spans="1:16" x14ac:dyDescent="0.3">
      <c r="A476" s="175" t="s">
        <v>568</v>
      </c>
      <c r="B476" s="176" t="s">
        <v>135</v>
      </c>
      <c r="C476" s="176" t="s">
        <v>1668</v>
      </c>
      <c r="D476" s="175" t="s">
        <v>441</v>
      </c>
      <c r="E476" s="172">
        <v>1083</v>
      </c>
      <c r="F476" s="177">
        <v>193</v>
      </c>
      <c r="G476" s="177">
        <v>626</v>
      </c>
      <c r="H476" s="178">
        <v>264</v>
      </c>
      <c r="I476" s="172">
        <v>1131</v>
      </c>
      <c r="J476" s="177">
        <v>194</v>
      </c>
      <c r="K476" s="177">
        <v>676</v>
      </c>
      <c r="L476" s="178">
        <v>261</v>
      </c>
      <c r="M476" s="172">
        <v>1132</v>
      </c>
      <c r="N476" s="177">
        <v>177</v>
      </c>
      <c r="O476" s="177">
        <v>679</v>
      </c>
      <c r="P476" s="178">
        <v>276</v>
      </c>
    </row>
    <row r="477" spans="1:16" x14ac:dyDescent="0.3">
      <c r="A477" s="175" t="s">
        <v>512</v>
      </c>
      <c r="B477" s="176" t="s">
        <v>108</v>
      </c>
      <c r="C477" s="176" t="s">
        <v>1669</v>
      </c>
      <c r="D477" s="175" t="s">
        <v>150</v>
      </c>
      <c r="E477" s="172">
        <v>1119</v>
      </c>
      <c r="F477" s="177">
        <v>301</v>
      </c>
      <c r="G477" s="177">
        <v>476</v>
      </c>
      <c r="H477" s="178">
        <v>342</v>
      </c>
      <c r="I477" s="172">
        <v>1092</v>
      </c>
      <c r="J477" s="177">
        <v>295</v>
      </c>
      <c r="K477" s="177">
        <v>477</v>
      </c>
      <c r="L477" s="178">
        <v>320</v>
      </c>
      <c r="M477" s="172">
        <v>1171</v>
      </c>
      <c r="N477" s="177">
        <v>308</v>
      </c>
      <c r="O477" s="177">
        <v>479</v>
      </c>
      <c r="P477" s="178">
        <v>384</v>
      </c>
    </row>
    <row r="478" spans="1:16" x14ac:dyDescent="0.3">
      <c r="A478" s="175" t="s">
        <v>680</v>
      </c>
      <c r="B478" s="176" t="s">
        <v>506</v>
      </c>
      <c r="C478" s="176" t="s">
        <v>1670</v>
      </c>
      <c r="D478" s="175" t="s">
        <v>1024</v>
      </c>
      <c r="E478" s="172">
        <v>1038</v>
      </c>
      <c r="F478" s="177">
        <v>400</v>
      </c>
      <c r="G478" s="177">
        <v>260</v>
      </c>
      <c r="H478" s="178">
        <v>378</v>
      </c>
      <c r="I478" s="172">
        <v>1107</v>
      </c>
      <c r="J478" s="177">
        <v>443</v>
      </c>
      <c r="K478" s="177">
        <v>283</v>
      </c>
      <c r="L478" s="178">
        <v>381</v>
      </c>
      <c r="M478" s="172">
        <v>1071</v>
      </c>
      <c r="N478" s="177">
        <v>450</v>
      </c>
      <c r="O478" s="177">
        <v>274</v>
      </c>
      <c r="P478" s="178">
        <v>347</v>
      </c>
    </row>
    <row r="479" spans="1:16" x14ac:dyDescent="0.3">
      <c r="A479" s="175" t="s">
        <v>873</v>
      </c>
      <c r="B479" s="176" t="s">
        <v>309</v>
      </c>
      <c r="C479" s="176" t="s">
        <v>1671</v>
      </c>
      <c r="D479" s="175" t="s">
        <v>423</v>
      </c>
      <c r="E479" s="172">
        <v>1184</v>
      </c>
      <c r="F479" s="177">
        <v>373</v>
      </c>
      <c r="G479" s="177">
        <v>605</v>
      </c>
      <c r="H479" s="178">
        <v>206</v>
      </c>
      <c r="I479" s="172">
        <v>1087</v>
      </c>
      <c r="J479" s="177">
        <v>378</v>
      </c>
      <c r="K479" s="177">
        <v>533</v>
      </c>
      <c r="L479" s="178">
        <v>176</v>
      </c>
      <c r="M479" s="172">
        <v>1183</v>
      </c>
      <c r="N479" s="177">
        <v>378</v>
      </c>
      <c r="O479" s="177">
        <v>551</v>
      </c>
      <c r="P479" s="178">
        <v>254</v>
      </c>
    </row>
    <row r="480" spans="1:16" x14ac:dyDescent="0.3">
      <c r="A480" s="175" t="s">
        <v>308</v>
      </c>
      <c r="B480" s="176" t="s">
        <v>939</v>
      </c>
      <c r="C480" s="176" t="s">
        <v>1672</v>
      </c>
      <c r="D480" s="175" t="s">
        <v>977</v>
      </c>
      <c r="E480" s="172">
        <v>1057</v>
      </c>
      <c r="F480" s="177">
        <v>421</v>
      </c>
      <c r="G480" s="177">
        <v>388</v>
      </c>
      <c r="H480" s="178">
        <v>248</v>
      </c>
      <c r="I480" s="172">
        <v>1073</v>
      </c>
      <c r="J480" s="177">
        <v>417</v>
      </c>
      <c r="K480" s="177">
        <v>404</v>
      </c>
      <c r="L480" s="178">
        <v>252</v>
      </c>
      <c r="M480" s="172">
        <v>1117</v>
      </c>
      <c r="N480" s="177">
        <v>430</v>
      </c>
      <c r="O480" s="177">
        <v>421</v>
      </c>
      <c r="P480" s="178">
        <v>266</v>
      </c>
    </row>
    <row r="481" spans="1:16" x14ac:dyDescent="0.3">
      <c r="A481" s="175" t="s">
        <v>819</v>
      </c>
      <c r="B481" s="176" t="s">
        <v>309</v>
      </c>
      <c r="C481" s="176" t="s">
        <v>1673</v>
      </c>
      <c r="D481" s="175" t="s">
        <v>395</v>
      </c>
      <c r="E481" s="172">
        <v>1074</v>
      </c>
      <c r="F481" s="177">
        <v>604</v>
      </c>
      <c r="G481" s="177">
        <v>219</v>
      </c>
      <c r="H481" s="178">
        <v>251</v>
      </c>
      <c r="I481" s="172">
        <v>1126</v>
      </c>
      <c r="J481" s="177">
        <v>635</v>
      </c>
      <c r="K481" s="177">
        <v>237</v>
      </c>
      <c r="L481" s="178">
        <v>254</v>
      </c>
      <c r="M481" s="172">
        <v>1115</v>
      </c>
      <c r="N481" s="177">
        <v>617</v>
      </c>
      <c r="O481" s="177">
        <v>227</v>
      </c>
      <c r="P481" s="178">
        <v>271</v>
      </c>
    </row>
    <row r="482" spans="1:16" x14ac:dyDescent="0.3">
      <c r="A482" s="175" t="s">
        <v>1085</v>
      </c>
      <c r="B482" s="176" t="s">
        <v>513</v>
      </c>
      <c r="C482" s="176" t="s">
        <v>1674</v>
      </c>
      <c r="D482" s="175" t="s">
        <v>530</v>
      </c>
      <c r="E482" s="172">
        <v>934</v>
      </c>
      <c r="F482" s="177">
        <v>405</v>
      </c>
      <c r="G482" s="177">
        <v>371</v>
      </c>
      <c r="H482" s="178">
        <v>158</v>
      </c>
      <c r="I482" s="172">
        <v>1050</v>
      </c>
      <c r="J482" s="177">
        <v>519</v>
      </c>
      <c r="K482" s="177">
        <v>375</v>
      </c>
      <c r="L482" s="178">
        <v>156</v>
      </c>
      <c r="M482" s="172">
        <v>1149</v>
      </c>
      <c r="N482" s="177">
        <v>522</v>
      </c>
      <c r="O482" s="177">
        <v>418</v>
      </c>
      <c r="P482" s="178">
        <v>209</v>
      </c>
    </row>
    <row r="483" spans="1:16" x14ac:dyDescent="0.3">
      <c r="A483" s="175" t="s">
        <v>762</v>
      </c>
      <c r="B483" s="176" t="s">
        <v>261</v>
      </c>
      <c r="C483" s="176" t="s">
        <v>1675</v>
      </c>
      <c r="D483" s="175" t="s">
        <v>281</v>
      </c>
      <c r="E483" s="172">
        <v>1091</v>
      </c>
      <c r="F483" s="177">
        <v>680</v>
      </c>
      <c r="G483" s="177">
        <v>162</v>
      </c>
      <c r="H483" s="178">
        <v>249</v>
      </c>
      <c r="I483" s="172">
        <v>1072</v>
      </c>
      <c r="J483" s="177">
        <v>684</v>
      </c>
      <c r="K483" s="177">
        <v>167</v>
      </c>
      <c r="L483" s="178">
        <v>221</v>
      </c>
      <c r="M483" s="172">
        <v>1157</v>
      </c>
      <c r="N483" s="177">
        <v>686</v>
      </c>
      <c r="O483" s="177">
        <v>185</v>
      </c>
      <c r="P483" s="178">
        <v>286</v>
      </c>
    </row>
    <row r="484" spans="1:16" x14ac:dyDescent="0.3">
      <c r="A484" s="175" t="s">
        <v>1172</v>
      </c>
      <c r="B484" s="176" t="s">
        <v>181</v>
      </c>
      <c r="C484" s="176" t="s">
        <v>1676</v>
      </c>
      <c r="D484" s="175" t="s">
        <v>825</v>
      </c>
      <c r="E484" s="172">
        <v>1055</v>
      </c>
      <c r="F484" s="177">
        <v>495</v>
      </c>
      <c r="G484" s="177">
        <v>392</v>
      </c>
      <c r="H484" s="178">
        <v>168</v>
      </c>
      <c r="I484" s="172">
        <v>1099</v>
      </c>
      <c r="J484" s="177">
        <v>526</v>
      </c>
      <c r="K484" s="177">
        <v>424</v>
      </c>
      <c r="L484" s="178">
        <v>149</v>
      </c>
      <c r="M484" s="172">
        <v>1123</v>
      </c>
      <c r="N484" s="177">
        <v>529</v>
      </c>
      <c r="O484" s="177">
        <v>412</v>
      </c>
      <c r="P484" s="178">
        <v>182</v>
      </c>
    </row>
    <row r="485" spans="1:16" x14ac:dyDescent="0.3">
      <c r="A485" s="175" t="s">
        <v>457</v>
      </c>
      <c r="B485" s="176" t="s">
        <v>309</v>
      </c>
      <c r="C485" s="176" t="s">
        <v>1677</v>
      </c>
      <c r="D485" s="175" t="s">
        <v>381</v>
      </c>
      <c r="E485" s="172">
        <v>1095</v>
      </c>
      <c r="F485" s="177">
        <v>141</v>
      </c>
      <c r="G485" s="177">
        <v>776</v>
      </c>
      <c r="H485" s="178">
        <v>178</v>
      </c>
      <c r="I485" s="172">
        <v>1085</v>
      </c>
      <c r="J485" s="177">
        <v>139</v>
      </c>
      <c r="K485" s="177">
        <v>777</v>
      </c>
      <c r="L485" s="178">
        <v>169</v>
      </c>
      <c r="M485" s="172">
        <v>1093</v>
      </c>
      <c r="N485" s="177">
        <v>133</v>
      </c>
      <c r="O485" s="177">
        <v>782</v>
      </c>
      <c r="P485" s="178">
        <v>178</v>
      </c>
    </row>
    <row r="486" spans="1:16" x14ac:dyDescent="0.3">
      <c r="A486" s="175" t="s">
        <v>474</v>
      </c>
      <c r="B486" s="176" t="s">
        <v>569</v>
      </c>
      <c r="C486" s="176" t="s">
        <v>1678</v>
      </c>
      <c r="D486" s="175" t="s">
        <v>658</v>
      </c>
      <c r="E486" s="172">
        <v>1115</v>
      </c>
      <c r="F486" s="177">
        <v>500</v>
      </c>
      <c r="G486" s="177">
        <v>300</v>
      </c>
      <c r="H486" s="178">
        <v>315</v>
      </c>
      <c r="I486" s="172">
        <v>1074</v>
      </c>
      <c r="J486" s="177">
        <v>504</v>
      </c>
      <c r="K486" s="177">
        <v>301</v>
      </c>
      <c r="L486" s="178">
        <v>269</v>
      </c>
      <c r="M486" s="172">
        <v>1157</v>
      </c>
      <c r="N486" s="177">
        <v>508</v>
      </c>
      <c r="O486" s="177">
        <v>306</v>
      </c>
      <c r="P486" s="178">
        <v>343</v>
      </c>
    </row>
    <row r="487" spans="1:16" x14ac:dyDescent="0.3">
      <c r="A487" s="175" t="s">
        <v>260</v>
      </c>
      <c r="B487" s="176" t="s">
        <v>712</v>
      </c>
      <c r="C487" s="176" t="s">
        <v>1679</v>
      </c>
      <c r="D487" s="175" t="s">
        <v>717</v>
      </c>
      <c r="E487" s="172">
        <v>986</v>
      </c>
      <c r="F487" s="177">
        <v>334</v>
      </c>
      <c r="G487" s="177">
        <v>409</v>
      </c>
      <c r="H487" s="178">
        <v>243</v>
      </c>
      <c r="I487" s="172">
        <v>1092</v>
      </c>
      <c r="J487" s="177">
        <v>341</v>
      </c>
      <c r="K487" s="177">
        <v>509</v>
      </c>
      <c r="L487" s="178">
        <v>242</v>
      </c>
      <c r="M487" s="172">
        <v>1114</v>
      </c>
      <c r="N487" s="177">
        <v>341</v>
      </c>
      <c r="O487" s="177">
        <v>496</v>
      </c>
      <c r="P487" s="178">
        <v>277</v>
      </c>
    </row>
    <row r="488" spans="1:16" x14ac:dyDescent="0.3">
      <c r="A488" s="175" t="s">
        <v>762</v>
      </c>
      <c r="B488" s="176" t="s">
        <v>261</v>
      </c>
      <c r="C488" s="176" t="s">
        <v>1680</v>
      </c>
      <c r="D488" s="175" t="s">
        <v>264</v>
      </c>
      <c r="E488" s="172">
        <v>1029</v>
      </c>
      <c r="F488" s="177">
        <v>161</v>
      </c>
      <c r="G488" s="177">
        <v>453</v>
      </c>
      <c r="H488" s="178">
        <v>415</v>
      </c>
      <c r="I488" s="172">
        <v>1066</v>
      </c>
      <c r="J488" s="177">
        <v>160</v>
      </c>
      <c r="K488" s="177">
        <v>489</v>
      </c>
      <c r="L488" s="178">
        <v>417</v>
      </c>
      <c r="M488" s="172">
        <v>1082</v>
      </c>
      <c r="N488" s="177">
        <v>143</v>
      </c>
      <c r="O488" s="177">
        <v>513</v>
      </c>
      <c r="P488" s="178">
        <v>426</v>
      </c>
    </row>
    <row r="489" spans="1:16" x14ac:dyDescent="0.3">
      <c r="A489" s="175" t="s">
        <v>539</v>
      </c>
      <c r="B489" s="176" t="s">
        <v>569</v>
      </c>
      <c r="C489" s="176" t="s">
        <v>1681</v>
      </c>
      <c r="D489" s="175" t="s">
        <v>645</v>
      </c>
      <c r="E489" s="172">
        <v>1198</v>
      </c>
      <c r="F489" s="177">
        <v>373</v>
      </c>
      <c r="G489" s="177">
        <v>251</v>
      </c>
      <c r="H489" s="178">
        <v>574</v>
      </c>
      <c r="I489" s="172">
        <v>1065</v>
      </c>
      <c r="J489" s="177">
        <v>372</v>
      </c>
      <c r="K489" s="177">
        <v>224</v>
      </c>
      <c r="L489" s="178">
        <v>469</v>
      </c>
      <c r="M489" s="172">
        <v>1203</v>
      </c>
      <c r="N489" s="177">
        <v>383</v>
      </c>
      <c r="O489" s="177">
        <v>214</v>
      </c>
      <c r="P489" s="178">
        <v>606</v>
      </c>
    </row>
    <row r="490" spans="1:16" x14ac:dyDescent="0.3">
      <c r="A490" s="175" t="s">
        <v>512</v>
      </c>
      <c r="B490" s="176" t="s">
        <v>475</v>
      </c>
      <c r="C490" s="176" t="s">
        <v>1682</v>
      </c>
      <c r="D490" s="175" t="s">
        <v>484</v>
      </c>
      <c r="E490" s="172">
        <v>1069</v>
      </c>
      <c r="F490" s="177">
        <v>324</v>
      </c>
      <c r="G490" s="177">
        <v>383</v>
      </c>
      <c r="H490" s="178">
        <v>362</v>
      </c>
      <c r="I490" s="172">
        <v>1068</v>
      </c>
      <c r="J490" s="177">
        <v>325</v>
      </c>
      <c r="K490" s="177">
        <v>412</v>
      </c>
      <c r="L490" s="178">
        <v>331</v>
      </c>
      <c r="M490" s="172">
        <v>1119</v>
      </c>
      <c r="N490" s="177">
        <v>324</v>
      </c>
      <c r="O490" s="177">
        <v>405</v>
      </c>
      <c r="P490" s="178">
        <v>390</v>
      </c>
    </row>
    <row r="491" spans="1:16" x14ac:dyDescent="0.3">
      <c r="A491" s="175" t="s">
        <v>1038</v>
      </c>
      <c r="B491" s="176" t="s">
        <v>1131</v>
      </c>
      <c r="C491" s="176" t="s">
        <v>1683</v>
      </c>
      <c r="D491" s="175" t="s">
        <v>1145</v>
      </c>
      <c r="E491" s="172">
        <v>1084</v>
      </c>
      <c r="F491" s="177">
        <v>306</v>
      </c>
      <c r="G491" s="177">
        <v>504</v>
      </c>
      <c r="H491" s="178">
        <v>274</v>
      </c>
      <c r="I491" s="172">
        <v>1012</v>
      </c>
      <c r="J491" s="177">
        <v>305</v>
      </c>
      <c r="K491" s="177">
        <v>492</v>
      </c>
      <c r="L491" s="178">
        <v>215</v>
      </c>
      <c r="M491" s="172">
        <v>1135</v>
      </c>
      <c r="N491" s="177">
        <v>319</v>
      </c>
      <c r="O491" s="177">
        <v>525</v>
      </c>
      <c r="P491" s="178">
        <v>291</v>
      </c>
    </row>
    <row r="492" spans="1:16" x14ac:dyDescent="0.3">
      <c r="A492" s="175" t="s">
        <v>260</v>
      </c>
      <c r="B492" s="176" t="s">
        <v>513</v>
      </c>
      <c r="C492" s="176" t="s">
        <v>1684</v>
      </c>
      <c r="D492" s="175" t="s">
        <v>531</v>
      </c>
      <c r="E492" s="172">
        <v>1114</v>
      </c>
      <c r="F492" s="177">
        <v>451</v>
      </c>
      <c r="G492" s="177">
        <v>154</v>
      </c>
      <c r="H492" s="178">
        <v>509</v>
      </c>
      <c r="I492" s="172">
        <v>987</v>
      </c>
      <c r="J492" s="177">
        <v>393</v>
      </c>
      <c r="K492" s="177">
        <v>157</v>
      </c>
      <c r="L492" s="178">
        <v>437</v>
      </c>
      <c r="M492" s="172">
        <v>1136</v>
      </c>
      <c r="N492" s="177">
        <v>449</v>
      </c>
      <c r="O492" s="177">
        <v>168</v>
      </c>
      <c r="P492" s="178">
        <v>519</v>
      </c>
    </row>
    <row r="493" spans="1:16" x14ac:dyDescent="0.3">
      <c r="A493" s="175" t="s">
        <v>1149</v>
      </c>
      <c r="B493" s="176" t="s">
        <v>475</v>
      </c>
      <c r="C493" s="176" t="s">
        <v>1685</v>
      </c>
      <c r="D493" s="175" t="s">
        <v>509</v>
      </c>
      <c r="E493" s="172">
        <v>1127</v>
      </c>
      <c r="F493" s="177">
        <v>305</v>
      </c>
      <c r="G493" s="177">
        <v>505</v>
      </c>
      <c r="H493" s="178">
        <v>317</v>
      </c>
      <c r="I493" s="172">
        <v>1014</v>
      </c>
      <c r="J493" s="177">
        <v>274</v>
      </c>
      <c r="K493" s="177">
        <v>516</v>
      </c>
      <c r="L493" s="178">
        <v>224</v>
      </c>
      <c r="M493" s="172">
        <v>1181</v>
      </c>
      <c r="N493" s="177">
        <v>321</v>
      </c>
      <c r="O493" s="177">
        <v>504</v>
      </c>
      <c r="P493" s="178">
        <v>356</v>
      </c>
    </row>
    <row r="494" spans="1:16" x14ac:dyDescent="0.3">
      <c r="A494" s="175" t="s">
        <v>711</v>
      </c>
      <c r="B494" s="176" t="s">
        <v>1150</v>
      </c>
      <c r="C494" s="176" t="s">
        <v>1686</v>
      </c>
      <c r="D494" s="175" t="s">
        <v>1155</v>
      </c>
      <c r="E494" s="172">
        <v>1037</v>
      </c>
      <c r="F494" s="177">
        <v>292</v>
      </c>
      <c r="G494" s="177">
        <v>373</v>
      </c>
      <c r="H494" s="178">
        <v>372</v>
      </c>
      <c r="I494" s="172">
        <v>1033</v>
      </c>
      <c r="J494" s="177">
        <v>291</v>
      </c>
      <c r="K494" s="177">
        <v>421</v>
      </c>
      <c r="L494" s="178">
        <v>321</v>
      </c>
      <c r="M494" s="172">
        <v>1067</v>
      </c>
      <c r="N494" s="177">
        <v>299</v>
      </c>
      <c r="O494" s="177">
        <v>425</v>
      </c>
      <c r="P494" s="178">
        <v>343</v>
      </c>
    </row>
    <row r="495" spans="1:16" x14ac:dyDescent="0.3">
      <c r="A495" s="175" t="s">
        <v>792</v>
      </c>
      <c r="B495" s="176" t="s">
        <v>681</v>
      </c>
      <c r="C495" s="176" t="s">
        <v>1687</v>
      </c>
      <c r="D495" s="175" t="s">
        <v>448</v>
      </c>
      <c r="E495" s="172">
        <v>1123</v>
      </c>
      <c r="F495" s="177">
        <v>452</v>
      </c>
      <c r="G495" s="177">
        <v>316</v>
      </c>
      <c r="H495" s="178">
        <v>355</v>
      </c>
      <c r="I495" s="172">
        <v>1073</v>
      </c>
      <c r="J495" s="177">
        <v>460</v>
      </c>
      <c r="K495" s="177">
        <v>288</v>
      </c>
      <c r="L495" s="178">
        <v>325</v>
      </c>
      <c r="M495" s="172">
        <v>1109</v>
      </c>
      <c r="N495" s="177">
        <v>457</v>
      </c>
      <c r="O495" s="177">
        <v>260</v>
      </c>
      <c r="P495" s="178">
        <v>392</v>
      </c>
    </row>
    <row r="496" spans="1:16" x14ac:dyDescent="0.3">
      <c r="A496" s="175" t="s">
        <v>1149</v>
      </c>
      <c r="B496" s="176" t="s">
        <v>272</v>
      </c>
      <c r="C496" s="176" t="s">
        <v>1688</v>
      </c>
      <c r="D496" s="175" t="s">
        <v>562</v>
      </c>
      <c r="E496" s="172">
        <v>1010</v>
      </c>
      <c r="F496" s="177">
        <v>329</v>
      </c>
      <c r="G496" s="177">
        <v>479</v>
      </c>
      <c r="H496" s="178">
        <v>202</v>
      </c>
      <c r="I496" s="172">
        <v>1030</v>
      </c>
      <c r="J496" s="177">
        <v>326</v>
      </c>
      <c r="K496" s="177">
        <v>498</v>
      </c>
      <c r="L496" s="178">
        <v>206</v>
      </c>
      <c r="M496" s="172">
        <v>1042</v>
      </c>
      <c r="N496" s="177">
        <v>341</v>
      </c>
      <c r="O496" s="177">
        <v>495</v>
      </c>
      <c r="P496" s="178">
        <v>206</v>
      </c>
    </row>
    <row r="497" spans="1:16" x14ac:dyDescent="0.3">
      <c r="A497" s="175" t="s">
        <v>107</v>
      </c>
      <c r="B497" s="176" t="s">
        <v>309</v>
      </c>
      <c r="C497" s="176" t="s">
        <v>1689</v>
      </c>
      <c r="D497" s="175" t="s">
        <v>312</v>
      </c>
      <c r="E497" s="172">
        <v>970</v>
      </c>
      <c r="F497" s="177">
        <v>631</v>
      </c>
      <c r="G497" s="177">
        <v>93</v>
      </c>
      <c r="H497" s="178">
        <v>246</v>
      </c>
      <c r="I497" s="172">
        <v>1022</v>
      </c>
      <c r="J497" s="177">
        <v>642</v>
      </c>
      <c r="K497" s="177">
        <v>105</v>
      </c>
      <c r="L497" s="178">
        <v>275</v>
      </c>
      <c r="M497" s="172">
        <v>1065</v>
      </c>
      <c r="N497" s="177">
        <v>658</v>
      </c>
      <c r="O497" s="177">
        <v>105</v>
      </c>
      <c r="P497" s="178">
        <v>302</v>
      </c>
    </row>
    <row r="498" spans="1:16" x14ac:dyDescent="0.3">
      <c r="A498" s="175" t="s">
        <v>107</v>
      </c>
      <c r="B498" s="176" t="s">
        <v>763</v>
      </c>
      <c r="C498" s="176" t="s">
        <v>1690</v>
      </c>
      <c r="D498" s="175" t="s">
        <v>786</v>
      </c>
      <c r="E498" s="172">
        <v>1012</v>
      </c>
      <c r="F498" s="177">
        <v>365</v>
      </c>
      <c r="G498" s="177">
        <v>411</v>
      </c>
      <c r="H498" s="178">
        <v>236</v>
      </c>
      <c r="I498" s="172">
        <v>1024</v>
      </c>
      <c r="J498" s="177">
        <v>368</v>
      </c>
      <c r="K498" s="177">
        <v>413</v>
      </c>
      <c r="L498" s="178">
        <v>243</v>
      </c>
      <c r="M498" s="172">
        <v>1055</v>
      </c>
      <c r="N498" s="177">
        <v>363</v>
      </c>
      <c r="O498" s="177">
        <v>432</v>
      </c>
      <c r="P498" s="178">
        <v>260</v>
      </c>
    </row>
    <row r="499" spans="1:16" x14ac:dyDescent="0.3">
      <c r="A499" s="175" t="s">
        <v>107</v>
      </c>
      <c r="B499" s="176" t="s">
        <v>181</v>
      </c>
      <c r="C499" s="176" t="s">
        <v>1691</v>
      </c>
      <c r="D499" s="175" t="s">
        <v>860</v>
      </c>
      <c r="E499" s="172">
        <v>1004</v>
      </c>
      <c r="F499" s="177">
        <v>514</v>
      </c>
      <c r="G499" s="177">
        <v>159</v>
      </c>
      <c r="H499" s="178">
        <v>331</v>
      </c>
      <c r="I499" s="172">
        <v>1022</v>
      </c>
      <c r="J499" s="177">
        <v>523</v>
      </c>
      <c r="K499" s="177">
        <v>167</v>
      </c>
      <c r="L499" s="178">
        <v>332</v>
      </c>
      <c r="M499" s="172">
        <v>1094</v>
      </c>
      <c r="N499" s="177">
        <v>559</v>
      </c>
      <c r="O499" s="177">
        <v>143</v>
      </c>
      <c r="P499" s="178">
        <v>392</v>
      </c>
    </row>
    <row r="500" spans="1:16" x14ac:dyDescent="0.3">
      <c r="A500" s="175" t="s">
        <v>1130</v>
      </c>
      <c r="B500" s="176" t="s">
        <v>569</v>
      </c>
      <c r="C500" s="176" t="s">
        <v>1692</v>
      </c>
      <c r="D500" s="175" t="s">
        <v>574</v>
      </c>
      <c r="E500" s="172">
        <v>1065</v>
      </c>
      <c r="F500" s="177">
        <v>357</v>
      </c>
      <c r="G500" s="177">
        <v>312</v>
      </c>
      <c r="H500" s="178">
        <v>396</v>
      </c>
      <c r="I500" s="172">
        <v>961</v>
      </c>
      <c r="J500" s="177">
        <v>297</v>
      </c>
      <c r="K500" s="177">
        <v>307</v>
      </c>
      <c r="L500" s="178">
        <v>357</v>
      </c>
      <c r="M500" s="172">
        <v>1124</v>
      </c>
      <c r="N500" s="177">
        <v>365</v>
      </c>
      <c r="O500" s="177">
        <v>312</v>
      </c>
      <c r="P500" s="178">
        <v>447</v>
      </c>
    </row>
    <row r="501" spans="1:16" x14ac:dyDescent="0.3">
      <c r="A501" s="175" t="s">
        <v>107</v>
      </c>
      <c r="B501" s="176" t="s">
        <v>1086</v>
      </c>
      <c r="C501" s="176" t="s">
        <v>1693</v>
      </c>
      <c r="D501" s="175" t="s">
        <v>1106</v>
      </c>
      <c r="E501" s="172">
        <v>847</v>
      </c>
      <c r="F501" s="177">
        <v>188</v>
      </c>
      <c r="G501" s="177">
        <v>429</v>
      </c>
      <c r="H501" s="178">
        <v>230</v>
      </c>
      <c r="I501" s="172">
        <v>1036</v>
      </c>
      <c r="J501" s="177">
        <v>361</v>
      </c>
      <c r="K501" s="177">
        <v>436</v>
      </c>
      <c r="L501" s="178">
        <v>239</v>
      </c>
      <c r="M501" s="172">
        <v>1044</v>
      </c>
      <c r="N501" s="177">
        <v>362</v>
      </c>
      <c r="O501" s="177">
        <v>425</v>
      </c>
      <c r="P501" s="178">
        <v>257</v>
      </c>
    </row>
    <row r="502" spans="1:16" x14ac:dyDescent="0.3">
      <c r="A502" s="175" t="s">
        <v>762</v>
      </c>
      <c r="B502" s="176" t="s">
        <v>108</v>
      </c>
      <c r="C502" s="176" t="s">
        <v>1694</v>
      </c>
      <c r="D502" s="175" t="s">
        <v>157</v>
      </c>
      <c r="E502" s="172">
        <v>984</v>
      </c>
      <c r="F502" s="177">
        <v>276</v>
      </c>
      <c r="G502" s="177">
        <v>450</v>
      </c>
      <c r="H502" s="178">
        <v>258</v>
      </c>
      <c r="I502" s="172">
        <v>987</v>
      </c>
      <c r="J502" s="177">
        <v>266</v>
      </c>
      <c r="K502" s="177">
        <v>459</v>
      </c>
      <c r="L502" s="178">
        <v>262</v>
      </c>
      <c r="M502" s="172">
        <v>1038</v>
      </c>
      <c r="N502" s="177">
        <v>274</v>
      </c>
      <c r="O502" s="177">
        <v>488</v>
      </c>
      <c r="P502" s="178">
        <v>276</v>
      </c>
    </row>
    <row r="503" spans="1:16" x14ac:dyDescent="0.3">
      <c r="A503" s="175" t="s">
        <v>234</v>
      </c>
      <c r="B503" s="176" t="s">
        <v>272</v>
      </c>
      <c r="C503" s="176" t="s">
        <v>1695</v>
      </c>
      <c r="D503" s="175" t="s">
        <v>560</v>
      </c>
      <c r="E503" s="172">
        <v>1014</v>
      </c>
      <c r="F503" s="177">
        <v>496</v>
      </c>
      <c r="G503" s="177">
        <v>276</v>
      </c>
      <c r="H503" s="178">
        <v>242</v>
      </c>
      <c r="I503" s="172">
        <v>1045</v>
      </c>
      <c r="J503" s="177">
        <v>497</v>
      </c>
      <c r="K503" s="177">
        <v>282</v>
      </c>
      <c r="L503" s="178">
        <v>266</v>
      </c>
      <c r="M503" s="172">
        <v>1031</v>
      </c>
      <c r="N503" s="177">
        <v>493</v>
      </c>
      <c r="O503" s="177">
        <v>263</v>
      </c>
      <c r="P503" s="178">
        <v>275</v>
      </c>
    </row>
    <row r="504" spans="1:16" x14ac:dyDescent="0.3">
      <c r="A504" s="175" t="s">
        <v>819</v>
      </c>
      <c r="B504" s="176" t="s">
        <v>569</v>
      </c>
      <c r="C504" s="176" t="s">
        <v>1696</v>
      </c>
      <c r="D504" s="175" t="s">
        <v>602</v>
      </c>
      <c r="E504" s="172">
        <v>974</v>
      </c>
      <c r="F504" s="177">
        <v>329</v>
      </c>
      <c r="G504" s="177">
        <v>349</v>
      </c>
      <c r="H504" s="178">
        <v>296</v>
      </c>
      <c r="I504" s="172">
        <v>1019</v>
      </c>
      <c r="J504" s="177">
        <v>383</v>
      </c>
      <c r="K504" s="177">
        <v>332</v>
      </c>
      <c r="L504" s="178">
        <v>304</v>
      </c>
      <c r="M504" s="172">
        <v>1047</v>
      </c>
      <c r="N504" s="177">
        <v>385</v>
      </c>
      <c r="O504" s="177">
        <v>327</v>
      </c>
      <c r="P504" s="178">
        <v>335</v>
      </c>
    </row>
    <row r="505" spans="1:16" x14ac:dyDescent="0.3">
      <c r="A505" s="175" t="s">
        <v>1182</v>
      </c>
      <c r="B505" s="176" t="s">
        <v>108</v>
      </c>
      <c r="C505" s="176" t="s">
        <v>1697</v>
      </c>
      <c r="D505" s="175" t="s">
        <v>211</v>
      </c>
      <c r="E505" s="172">
        <v>1011</v>
      </c>
      <c r="F505" s="177">
        <v>304</v>
      </c>
      <c r="G505" s="177">
        <v>453</v>
      </c>
      <c r="H505" s="178">
        <v>254</v>
      </c>
      <c r="I505" s="172">
        <v>1022</v>
      </c>
      <c r="J505" s="177">
        <v>304</v>
      </c>
      <c r="K505" s="177">
        <v>480</v>
      </c>
      <c r="L505" s="178">
        <v>238</v>
      </c>
      <c r="M505" s="172">
        <v>1042</v>
      </c>
      <c r="N505" s="177">
        <v>280</v>
      </c>
      <c r="O505" s="177">
        <v>497</v>
      </c>
      <c r="P505" s="178">
        <v>265</v>
      </c>
    </row>
    <row r="506" spans="1:16" x14ac:dyDescent="0.3">
      <c r="A506" s="175" t="s">
        <v>308</v>
      </c>
      <c r="B506" s="176" t="s">
        <v>513</v>
      </c>
      <c r="C506" s="176" t="s">
        <v>1698</v>
      </c>
      <c r="D506" s="176" t="s">
        <v>520</v>
      </c>
      <c r="E506" s="172">
        <v>1017</v>
      </c>
      <c r="F506" s="177">
        <v>202</v>
      </c>
      <c r="G506" s="177">
        <v>594</v>
      </c>
      <c r="H506" s="178">
        <v>221</v>
      </c>
      <c r="I506" s="172">
        <v>1039</v>
      </c>
      <c r="J506" s="177">
        <v>201</v>
      </c>
      <c r="K506" s="177">
        <v>629</v>
      </c>
      <c r="L506" s="178">
        <v>209</v>
      </c>
      <c r="M506" s="172">
        <v>1037</v>
      </c>
      <c r="N506" s="177">
        <v>200</v>
      </c>
      <c r="O506" s="177">
        <v>601</v>
      </c>
      <c r="P506" s="178">
        <v>236</v>
      </c>
    </row>
    <row r="507" spans="1:16" x14ac:dyDescent="0.3">
      <c r="A507" s="175" t="s">
        <v>107</v>
      </c>
      <c r="B507" s="176" t="s">
        <v>939</v>
      </c>
      <c r="C507" s="176" t="s">
        <v>1699</v>
      </c>
      <c r="D507" s="175" t="s">
        <v>1013</v>
      </c>
      <c r="E507" s="172">
        <v>1066</v>
      </c>
      <c r="F507" s="177">
        <v>347</v>
      </c>
      <c r="G507" s="177">
        <v>335</v>
      </c>
      <c r="H507" s="178">
        <v>384</v>
      </c>
      <c r="I507" s="172">
        <v>976</v>
      </c>
      <c r="J507" s="177">
        <v>331</v>
      </c>
      <c r="K507" s="177">
        <v>316</v>
      </c>
      <c r="L507" s="178">
        <v>329</v>
      </c>
      <c r="M507" s="172">
        <v>1069</v>
      </c>
      <c r="N507" s="177">
        <v>359</v>
      </c>
      <c r="O507" s="177">
        <v>320</v>
      </c>
      <c r="P507" s="178">
        <v>390</v>
      </c>
    </row>
    <row r="508" spans="1:16" x14ac:dyDescent="0.3">
      <c r="A508" s="175" t="s">
        <v>873</v>
      </c>
      <c r="B508" s="176" t="s">
        <v>458</v>
      </c>
      <c r="C508" s="176" t="s">
        <v>1700</v>
      </c>
      <c r="D508" s="175" t="s">
        <v>465</v>
      </c>
      <c r="E508" s="172">
        <v>1051</v>
      </c>
      <c r="F508" s="177">
        <v>476</v>
      </c>
      <c r="G508" s="177">
        <v>326</v>
      </c>
      <c r="H508" s="178">
        <v>249</v>
      </c>
      <c r="I508" s="172">
        <v>1013</v>
      </c>
      <c r="J508" s="177">
        <v>469</v>
      </c>
      <c r="K508" s="177">
        <v>374</v>
      </c>
      <c r="L508" s="178">
        <v>170</v>
      </c>
      <c r="M508" s="172">
        <v>1095</v>
      </c>
      <c r="N508" s="177">
        <v>471</v>
      </c>
      <c r="O508" s="177">
        <v>362</v>
      </c>
      <c r="P508" s="178">
        <v>262</v>
      </c>
    </row>
    <row r="509" spans="1:16" x14ac:dyDescent="0.3">
      <c r="A509" s="175" t="s">
        <v>474</v>
      </c>
      <c r="B509" s="176" t="s">
        <v>181</v>
      </c>
      <c r="C509" s="176" t="s">
        <v>1701</v>
      </c>
      <c r="D509" s="175" t="s">
        <v>640</v>
      </c>
      <c r="E509" s="172">
        <v>1096</v>
      </c>
      <c r="F509" s="177">
        <v>151</v>
      </c>
      <c r="G509" s="177">
        <v>664</v>
      </c>
      <c r="H509" s="178">
        <v>281</v>
      </c>
      <c r="I509" s="172">
        <v>933</v>
      </c>
      <c r="J509" s="177">
        <v>143</v>
      </c>
      <c r="K509" s="177">
        <v>541</v>
      </c>
      <c r="L509" s="178">
        <v>249</v>
      </c>
      <c r="M509" s="172">
        <v>1013</v>
      </c>
      <c r="N509" s="177">
        <v>156</v>
      </c>
      <c r="O509" s="177">
        <v>593</v>
      </c>
      <c r="P509" s="178">
        <v>264</v>
      </c>
    </row>
    <row r="510" spans="1:16" x14ac:dyDescent="0.3">
      <c r="A510" s="175" t="s">
        <v>568</v>
      </c>
      <c r="B510" s="176" t="s">
        <v>309</v>
      </c>
      <c r="C510" s="176" t="s">
        <v>1702</v>
      </c>
      <c r="D510" s="175" t="s">
        <v>360</v>
      </c>
      <c r="E510" s="172">
        <v>985</v>
      </c>
      <c r="F510" s="177">
        <v>405</v>
      </c>
      <c r="G510" s="177">
        <v>411</v>
      </c>
      <c r="H510" s="178">
        <v>169</v>
      </c>
      <c r="I510" s="172">
        <v>914</v>
      </c>
      <c r="J510" s="177">
        <v>327</v>
      </c>
      <c r="K510" s="177">
        <v>424</v>
      </c>
      <c r="L510" s="178">
        <v>163</v>
      </c>
      <c r="M510" s="172">
        <v>1016</v>
      </c>
      <c r="N510" s="177">
        <v>420</v>
      </c>
      <c r="O510" s="177">
        <v>414</v>
      </c>
      <c r="P510" s="178">
        <v>182</v>
      </c>
    </row>
    <row r="511" spans="1:16" x14ac:dyDescent="0.3">
      <c r="A511" s="175" t="s">
        <v>873</v>
      </c>
      <c r="B511" s="176" t="s">
        <v>108</v>
      </c>
      <c r="C511" s="176" t="s">
        <v>1703</v>
      </c>
      <c r="D511" s="175" t="s">
        <v>168</v>
      </c>
      <c r="E511" s="172">
        <v>1040</v>
      </c>
      <c r="F511" s="177">
        <v>280</v>
      </c>
      <c r="G511" s="177">
        <v>527</v>
      </c>
      <c r="H511" s="178">
        <v>233</v>
      </c>
      <c r="I511" s="172">
        <v>996</v>
      </c>
      <c r="J511" s="177">
        <v>276</v>
      </c>
      <c r="K511" s="177">
        <v>540</v>
      </c>
      <c r="L511" s="178">
        <v>180</v>
      </c>
      <c r="M511" s="172">
        <v>1058</v>
      </c>
      <c r="N511" s="177">
        <v>279</v>
      </c>
      <c r="O511" s="177">
        <v>537</v>
      </c>
      <c r="P511" s="178">
        <v>242</v>
      </c>
    </row>
    <row r="512" spans="1:16" x14ac:dyDescent="0.3">
      <c r="A512" s="175" t="s">
        <v>234</v>
      </c>
      <c r="B512" s="176" t="s">
        <v>712</v>
      </c>
      <c r="C512" s="176" t="s">
        <v>1704</v>
      </c>
      <c r="D512" s="175" t="s">
        <v>727</v>
      </c>
      <c r="E512" s="172">
        <v>950</v>
      </c>
      <c r="F512" s="177">
        <v>170</v>
      </c>
      <c r="G512" s="177">
        <v>542</v>
      </c>
      <c r="H512" s="178">
        <v>238</v>
      </c>
      <c r="I512" s="172">
        <v>945</v>
      </c>
      <c r="J512" s="177">
        <v>138</v>
      </c>
      <c r="K512" s="177">
        <v>573</v>
      </c>
      <c r="L512" s="178">
        <v>234</v>
      </c>
      <c r="M512" s="172">
        <v>1013</v>
      </c>
      <c r="N512" s="177">
        <v>159</v>
      </c>
      <c r="O512" s="177">
        <v>594</v>
      </c>
      <c r="P512" s="178">
        <v>260</v>
      </c>
    </row>
    <row r="513" spans="1:16" x14ac:dyDescent="0.3">
      <c r="A513" s="175" t="s">
        <v>429</v>
      </c>
      <c r="B513" s="176" t="s">
        <v>475</v>
      </c>
      <c r="C513" s="176" t="s">
        <v>1705</v>
      </c>
      <c r="D513" s="175" t="s">
        <v>480</v>
      </c>
      <c r="E513" s="172">
        <v>941</v>
      </c>
      <c r="F513" s="177">
        <v>447</v>
      </c>
      <c r="G513" s="177">
        <v>82</v>
      </c>
      <c r="H513" s="178">
        <v>412</v>
      </c>
      <c r="I513" s="172">
        <v>935</v>
      </c>
      <c r="J513" s="177">
        <v>452</v>
      </c>
      <c r="K513" s="177">
        <v>79</v>
      </c>
      <c r="L513" s="178">
        <v>404</v>
      </c>
      <c r="M513" s="172">
        <v>983</v>
      </c>
      <c r="N513" s="177">
        <v>452</v>
      </c>
      <c r="O513" s="177">
        <v>118</v>
      </c>
      <c r="P513" s="178">
        <v>413</v>
      </c>
    </row>
    <row r="514" spans="1:16" x14ac:dyDescent="0.3">
      <c r="A514" s="175" t="s">
        <v>1130</v>
      </c>
      <c r="B514" s="176" t="s">
        <v>1039</v>
      </c>
      <c r="C514" s="176" t="s">
        <v>1706</v>
      </c>
      <c r="D514" s="175" t="s">
        <v>1082</v>
      </c>
      <c r="E514" s="172">
        <v>1006</v>
      </c>
      <c r="F514" s="177">
        <v>346</v>
      </c>
      <c r="G514" s="177">
        <v>337</v>
      </c>
      <c r="H514" s="178">
        <v>323</v>
      </c>
      <c r="I514" s="172">
        <v>944</v>
      </c>
      <c r="J514" s="177">
        <v>292</v>
      </c>
      <c r="K514" s="177">
        <v>329</v>
      </c>
      <c r="L514" s="178">
        <v>323</v>
      </c>
      <c r="M514" s="172">
        <v>994</v>
      </c>
      <c r="N514" s="177">
        <v>289</v>
      </c>
      <c r="O514" s="177">
        <v>362</v>
      </c>
      <c r="P514" s="178">
        <v>343</v>
      </c>
    </row>
    <row r="515" spans="1:16" x14ac:dyDescent="0.3">
      <c r="A515" s="175" t="s">
        <v>747</v>
      </c>
      <c r="B515" s="176" t="s">
        <v>475</v>
      </c>
      <c r="C515" s="176" t="s">
        <v>1707</v>
      </c>
      <c r="D515" s="175" t="s">
        <v>510</v>
      </c>
      <c r="E515" s="172">
        <v>880</v>
      </c>
      <c r="F515" s="177">
        <v>203</v>
      </c>
      <c r="G515" s="177">
        <v>390</v>
      </c>
      <c r="H515" s="178">
        <v>287</v>
      </c>
      <c r="I515" s="172">
        <v>899</v>
      </c>
      <c r="J515" s="177">
        <v>200</v>
      </c>
      <c r="K515" s="177">
        <v>429</v>
      </c>
      <c r="L515" s="178">
        <v>270</v>
      </c>
      <c r="M515" s="172">
        <v>994</v>
      </c>
      <c r="N515" s="177">
        <v>242</v>
      </c>
      <c r="O515" s="177">
        <v>461</v>
      </c>
      <c r="P515" s="178">
        <v>291</v>
      </c>
    </row>
    <row r="516" spans="1:16" x14ac:dyDescent="0.3">
      <c r="A516" s="175" t="s">
        <v>819</v>
      </c>
      <c r="B516" s="176" t="s">
        <v>569</v>
      </c>
      <c r="C516" s="176" t="s">
        <v>1708</v>
      </c>
      <c r="D516" s="175" t="s">
        <v>586</v>
      </c>
      <c r="E516" s="172">
        <v>974</v>
      </c>
      <c r="F516" s="177">
        <v>328</v>
      </c>
      <c r="G516" s="177">
        <v>308</v>
      </c>
      <c r="H516" s="178">
        <v>338</v>
      </c>
      <c r="I516" s="172">
        <v>950</v>
      </c>
      <c r="J516" s="177">
        <v>309</v>
      </c>
      <c r="K516" s="177">
        <v>338</v>
      </c>
      <c r="L516" s="178">
        <v>303</v>
      </c>
      <c r="M516" s="172">
        <v>1042</v>
      </c>
      <c r="N516" s="177">
        <v>334</v>
      </c>
      <c r="O516" s="177">
        <v>335</v>
      </c>
      <c r="P516" s="178">
        <v>373</v>
      </c>
    </row>
    <row r="517" spans="1:16" x14ac:dyDescent="0.3">
      <c r="A517" s="175" t="s">
        <v>107</v>
      </c>
      <c r="B517" s="176" t="s">
        <v>939</v>
      </c>
      <c r="C517" s="176" t="s">
        <v>1709</v>
      </c>
      <c r="D517" s="175" t="s">
        <v>959</v>
      </c>
      <c r="E517" s="172">
        <v>935</v>
      </c>
      <c r="F517" s="177">
        <v>342</v>
      </c>
      <c r="G517" s="177">
        <v>319</v>
      </c>
      <c r="H517" s="178">
        <v>274</v>
      </c>
      <c r="I517" s="172">
        <v>905</v>
      </c>
      <c r="J517" s="177">
        <v>282</v>
      </c>
      <c r="K517" s="177">
        <v>328</v>
      </c>
      <c r="L517" s="178">
        <v>295</v>
      </c>
      <c r="M517" s="172">
        <v>964</v>
      </c>
      <c r="N517" s="177">
        <v>345</v>
      </c>
      <c r="O517" s="177">
        <v>328</v>
      </c>
      <c r="P517" s="178">
        <v>291</v>
      </c>
    </row>
    <row r="518" spans="1:16" x14ac:dyDescent="0.3">
      <c r="A518" s="175" t="s">
        <v>308</v>
      </c>
      <c r="B518" s="176" t="s">
        <v>1039</v>
      </c>
      <c r="C518" s="176" t="s">
        <v>1710</v>
      </c>
      <c r="D518" s="175" t="s">
        <v>1045</v>
      </c>
      <c r="E518" s="172">
        <v>898</v>
      </c>
      <c r="F518" s="177">
        <v>357</v>
      </c>
      <c r="G518" s="177">
        <v>213</v>
      </c>
      <c r="H518" s="178">
        <v>328</v>
      </c>
      <c r="I518" s="172">
        <v>836</v>
      </c>
      <c r="J518" s="177">
        <v>243</v>
      </c>
      <c r="K518" s="177">
        <v>292</v>
      </c>
      <c r="L518" s="178">
        <v>301</v>
      </c>
      <c r="M518" s="172">
        <v>1015</v>
      </c>
      <c r="N518" s="177">
        <v>366</v>
      </c>
      <c r="O518" s="177">
        <v>296</v>
      </c>
      <c r="P518" s="178">
        <v>353</v>
      </c>
    </row>
    <row r="519" spans="1:16" x14ac:dyDescent="0.3">
      <c r="A519" s="175" t="s">
        <v>234</v>
      </c>
      <c r="B519" s="176" t="s">
        <v>569</v>
      </c>
      <c r="C519" s="176" t="s">
        <v>1711</v>
      </c>
      <c r="D519" s="175" t="s">
        <v>639</v>
      </c>
      <c r="E519" s="172">
        <v>979</v>
      </c>
      <c r="F519" s="177">
        <v>305</v>
      </c>
      <c r="G519" s="177">
        <v>526</v>
      </c>
      <c r="H519" s="178">
        <v>148</v>
      </c>
      <c r="I519" s="172">
        <v>979</v>
      </c>
      <c r="J519" s="177">
        <v>452</v>
      </c>
      <c r="K519" s="177">
        <v>371</v>
      </c>
      <c r="L519" s="178">
        <v>156</v>
      </c>
      <c r="M519" s="172">
        <v>967</v>
      </c>
      <c r="N519" s="177">
        <v>450</v>
      </c>
      <c r="O519" s="177">
        <v>357</v>
      </c>
      <c r="P519" s="178">
        <v>160</v>
      </c>
    </row>
    <row r="520" spans="1:16" x14ac:dyDescent="0.3">
      <c r="A520" s="175" t="s">
        <v>792</v>
      </c>
      <c r="B520" s="176" t="s">
        <v>513</v>
      </c>
      <c r="C520" s="176" t="s">
        <v>1712</v>
      </c>
      <c r="D520" s="175" t="s">
        <v>533</v>
      </c>
      <c r="E520" s="172">
        <v>923</v>
      </c>
      <c r="F520" s="177">
        <v>187</v>
      </c>
      <c r="G520" s="177">
        <v>486</v>
      </c>
      <c r="H520" s="178">
        <v>250</v>
      </c>
      <c r="I520" s="172">
        <v>873</v>
      </c>
      <c r="J520" s="177">
        <v>181</v>
      </c>
      <c r="K520" s="177">
        <v>469</v>
      </c>
      <c r="L520" s="178">
        <v>223</v>
      </c>
      <c r="M520" s="172">
        <v>1028</v>
      </c>
      <c r="N520" s="177">
        <v>197</v>
      </c>
      <c r="O520" s="177">
        <v>540</v>
      </c>
      <c r="P520" s="178">
        <v>291</v>
      </c>
    </row>
    <row r="521" spans="1:16" x14ac:dyDescent="0.3">
      <c r="A521" s="175" t="s">
        <v>1085</v>
      </c>
      <c r="B521" s="176" t="s">
        <v>569</v>
      </c>
      <c r="C521" s="176" t="s">
        <v>1713</v>
      </c>
      <c r="D521" s="175" t="s">
        <v>626</v>
      </c>
      <c r="E521" s="172">
        <v>941</v>
      </c>
      <c r="F521" s="177">
        <v>343</v>
      </c>
      <c r="G521" s="177">
        <v>240</v>
      </c>
      <c r="H521" s="178">
        <v>358</v>
      </c>
      <c r="I521" s="172">
        <v>932</v>
      </c>
      <c r="J521" s="177">
        <v>366</v>
      </c>
      <c r="K521" s="177">
        <v>263</v>
      </c>
      <c r="L521" s="178">
        <v>303</v>
      </c>
      <c r="M521" s="172">
        <v>1065</v>
      </c>
      <c r="N521" s="177">
        <v>378</v>
      </c>
      <c r="O521" s="177">
        <v>278</v>
      </c>
      <c r="P521" s="178">
        <v>409</v>
      </c>
    </row>
    <row r="522" spans="1:16" x14ac:dyDescent="0.3">
      <c r="A522" s="175" t="s">
        <v>107</v>
      </c>
      <c r="B522" s="176" t="s">
        <v>763</v>
      </c>
      <c r="C522" s="176" t="s">
        <v>1714</v>
      </c>
      <c r="D522" s="175" t="s">
        <v>767</v>
      </c>
      <c r="E522" s="172">
        <v>953</v>
      </c>
      <c r="F522" s="177">
        <v>258</v>
      </c>
      <c r="G522" s="177">
        <v>354</v>
      </c>
      <c r="H522" s="178">
        <v>341</v>
      </c>
      <c r="I522" s="172">
        <v>952</v>
      </c>
      <c r="J522" s="177">
        <v>249</v>
      </c>
      <c r="K522" s="177">
        <v>357</v>
      </c>
      <c r="L522" s="178">
        <v>346</v>
      </c>
      <c r="M522" s="172">
        <v>951</v>
      </c>
      <c r="N522" s="177">
        <v>252</v>
      </c>
      <c r="O522" s="177">
        <v>360</v>
      </c>
      <c r="P522" s="178">
        <v>339</v>
      </c>
    </row>
    <row r="523" spans="1:16" x14ac:dyDescent="0.3">
      <c r="A523" s="175" t="s">
        <v>1014</v>
      </c>
      <c r="B523" s="176" t="s">
        <v>272</v>
      </c>
      <c r="C523" s="176" t="s">
        <v>1715</v>
      </c>
      <c r="D523" s="175" t="s">
        <v>567</v>
      </c>
      <c r="E523" s="172">
        <v>937</v>
      </c>
      <c r="F523" s="177">
        <v>329</v>
      </c>
      <c r="G523" s="177">
        <v>288</v>
      </c>
      <c r="H523" s="178">
        <v>320</v>
      </c>
      <c r="I523" s="172">
        <v>928</v>
      </c>
      <c r="J523" s="177">
        <v>332</v>
      </c>
      <c r="K523" s="177">
        <v>291</v>
      </c>
      <c r="L523" s="178">
        <v>305</v>
      </c>
      <c r="M523" s="172">
        <v>1061</v>
      </c>
      <c r="N523" s="177">
        <v>336</v>
      </c>
      <c r="O523" s="177">
        <v>317</v>
      </c>
      <c r="P523" s="178">
        <v>408</v>
      </c>
    </row>
    <row r="524" spans="1:16" x14ac:dyDescent="0.3">
      <c r="A524" s="175" t="s">
        <v>938</v>
      </c>
      <c r="B524" s="176" t="s">
        <v>1039</v>
      </c>
      <c r="C524" s="176" t="s">
        <v>1716</v>
      </c>
      <c r="D524" s="175" t="s">
        <v>1069</v>
      </c>
      <c r="E524" s="172">
        <v>838</v>
      </c>
      <c r="F524" s="177">
        <v>535</v>
      </c>
      <c r="G524" s="177">
        <v>75</v>
      </c>
      <c r="H524" s="178">
        <v>228</v>
      </c>
      <c r="I524" s="172">
        <v>946</v>
      </c>
      <c r="J524" s="177">
        <v>650</v>
      </c>
      <c r="K524" s="177">
        <v>86</v>
      </c>
      <c r="L524" s="178">
        <v>210</v>
      </c>
      <c r="M524" s="172">
        <v>965</v>
      </c>
      <c r="N524" s="177">
        <v>662</v>
      </c>
      <c r="O524" s="177">
        <v>84</v>
      </c>
      <c r="P524" s="178">
        <v>219</v>
      </c>
    </row>
    <row r="525" spans="1:16" x14ac:dyDescent="0.3">
      <c r="A525" s="175" t="s">
        <v>512</v>
      </c>
      <c r="B525" s="176" t="s">
        <v>793</v>
      </c>
      <c r="C525" s="176" t="s">
        <v>1717</v>
      </c>
      <c r="D525" s="175" t="s">
        <v>804</v>
      </c>
      <c r="E525" s="172">
        <v>801</v>
      </c>
      <c r="F525" s="177">
        <v>223</v>
      </c>
      <c r="G525" s="177">
        <v>489</v>
      </c>
      <c r="H525" s="178">
        <v>89</v>
      </c>
      <c r="I525" s="172">
        <v>1021</v>
      </c>
      <c r="J525" s="177">
        <v>209</v>
      </c>
      <c r="K525" s="177">
        <v>716</v>
      </c>
      <c r="L525" s="178">
        <v>96</v>
      </c>
      <c r="M525" s="172">
        <v>954</v>
      </c>
      <c r="N525" s="177">
        <v>212</v>
      </c>
      <c r="O525" s="177">
        <v>644</v>
      </c>
      <c r="P525" s="178">
        <v>98</v>
      </c>
    </row>
    <row r="526" spans="1:16" x14ac:dyDescent="0.3">
      <c r="A526" s="175" t="s">
        <v>107</v>
      </c>
      <c r="B526" s="176" t="s">
        <v>939</v>
      </c>
      <c r="C526" s="176" t="s">
        <v>1718</v>
      </c>
      <c r="D526" s="175" t="s">
        <v>129</v>
      </c>
      <c r="E526" s="172">
        <v>984</v>
      </c>
      <c r="F526" s="177">
        <v>292</v>
      </c>
      <c r="G526" s="177">
        <v>346</v>
      </c>
      <c r="H526" s="178">
        <v>346</v>
      </c>
      <c r="I526" s="172">
        <v>978</v>
      </c>
      <c r="J526" s="177">
        <v>300</v>
      </c>
      <c r="K526" s="177">
        <v>349</v>
      </c>
      <c r="L526" s="178">
        <v>329</v>
      </c>
      <c r="M526" s="172">
        <v>960</v>
      </c>
      <c r="N526" s="177">
        <v>291</v>
      </c>
      <c r="O526" s="177">
        <v>328</v>
      </c>
      <c r="P526" s="178">
        <v>341</v>
      </c>
    </row>
    <row r="527" spans="1:16" x14ac:dyDescent="0.3">
      <c r="A527" s="175" t="s">
        <v>568</v>
      </c>
      <c r="B527" s="176" t="s">
        <v>475</v>
      </c>
      <c r="C527" s="176" t="s">
        <v>1719</v>
      </c>
      <c r="D527" s="175" t="s">
        <v>284</v>
      </c>
      <c r="E527" s="172">
        <v>890</v>
      </c>
      <c r="F527" s="177">
        <v>473</v>
      </c>
      <c r="G527" s="177">
        <v>158</v>
      </c>
      <c r="H527" s="178">
        <v>259</v>
      </c>
      <c r="I527" s="172">
        <v>995</v>
      </c>
      <c r="J527" s="177">
        <v>574</v>
      </c>
      <c r="K527" s="177">
        <v>168</v>
      </c>
      <c r="L527" s="178">
        <v>253</v>
      </c>
      <c r="M527" s="172">
        <v>961</v>
      </c>
      <c r="N527" s="177">
        <v>528</v>
      </c>
      <c r="O527" s="177">
        <v>164</v>
      </c>
      <c r="P527" s="178">
        <v>269</v>
      </c>
    </row>
    <row r="528" spans="1:16" x14ac:dyDescent="0.3">
      <c r="A528" s="175" t="s">
        <v>711</v>
      </c>
      <c r="B528" s="176" t="s">
        <v>1039</v>
      </c>
      <c r="C528" s="176" t="s">
        <v>1720</v>
      </c>
      <c r="D528" s="175" t="s">
        <v>1042</v>
      </c>
      <c r="E528" s="172">
        <v>973</v>
      </c>
      <c r="F528" s="177">
        <v>434</v>
      </c>
      <c r="G528" s="177">
        <v>307</v>
      </c>
      <c r="H528" s="178">
        <v>232</v>
      </c>
      <c r="I528" s="172">
        <v>843</v>
      </c>
      <c r="J528" s="177">
        <v>436</v>
      </c>
      <c r="K528" s="177">
        <v>209</v>
      </c>
      <c r="L528" s="178">
        <v>198</v>
      </c>
      <c r="M528" s="172">
        <v>1008</v>
      </c>
      <c r="N528" s="177">
        <v>435</v>
      </c>
      <c r="O528" s="177">
        <v>305</v>
      </c>
      <c r="P528" s="178">
        <v>268</v>
      </c>
    </row>
    <row r="529" spans="1:16" x14ac:dyDescent="0.3">
      <c r="A529" s="175" t="s">
        <v>873</v>
      </c>
      <c r="B529" s="176" t="s">
        <v>874</v>
      </c>
      <c r="C529" s="176" t="s">
        <v>1721</v>
      </c>
      <c r="D529" s="176" t="s">
        <v>909</v>
      </c>
      <c r="E529" s="172">
        <v>1027</v>
      </c>
      <c r="F529" s="177">
        <v>423</v>
      </c>
      <c r="G529" s="177">
        <v>449</v>
      </c>
      <c r="H529" s="178">
        <v>155</v>
      </c>
      <c r="I529" s="172">
        <v>1066</v>
      </c>
      <c r="J529" s="177">
        <v>432</v>
      </c>
      <c r="K529" s="177">
        <v>461</v>
      </c>
      <c r="L529" s="178">
        <v>173</v>
      </c>
      <c r="M529" s="172">
        <v>946</v>
      </c>
      <c r="N529" s="177">
        <v>356</v>
      </c>
      <c r="O529" s="177">
        <v>404</v>
      </c>
      <c r="P529" s="178">
        <v>186</v>
      </c>
    </row>
    <row r="530" spans="1:16" x14ac:dyDescent="0.3">
      <c r="A530" s="175" t="s">
        <v>938</v>
      </c>
      <c r="B530" s="176" t="s">
        <v>449</v>
      </c>
      <c r="C530" s="176" t="s">
        <v>1722</v>
      </c>
      <c r="D530" s="175" t="s">
        <v>935</v>
      </c>
      <c r="E530" s="172">
        <v>917</v>
      </c>
      <c r="F530" s="177">
        <v>368</v>
      </c>
      <c r="G530" s="177">
        <v>213</v>
      </c>
      <c r="H530" s="178">
        <v>336</v>
      </c>
      <c r="I530" s="172">
        <v>917</v>
      </c>
      <c r="J530" s="177">
        <v>455</v>
      </c>
      <c r="K530" s="177">
        <v>216</v>
      </c>
      <c r="L530" s="178">
        <v>246</v>
      </c>
      <c r="M530" s="172">
        <v>1028</v>
      </c>
      <c r="N530" s="177">
        <v>464</v>
      </c>
      <c r="O530" s="177">
        <v>222</v>
      </c>
      <c r="P530" s="178">
        <v>342</v>
      </c>
    </row>
    <row r="531" spans="1:16" x14ac:dyDescent="0.3">
      <c r="A531" s="175" t="s">
        <v>873</v>
      </c>
      <c r="B531" s="176" t="s">
        <v>181</v>
      </c>
      <c r="C531" s="176" t="s">
        <v>1723</v>
      </c>
      <c r="D531" s="175" t="s">
        <v>832</v>
      </c>
      <c r="E531" s="172">
        <v>1037</v>
      </c>
      <c r="F531" s="177">
        <v>402</v>
      </c>
      <c r="G531" s="177">
        <v>153</v>
      </c>
      <c r="H531" s="178">
        <v>482</v>
      </c>
      <c r="I531" s="172">
        <v>909</v>
      </c>
      <c r="J531" s="177">
        <v>436</v>
      </c>
      <c r="K531" s="177">
        <v>122</v>
      </c>
      <c r="L531" s="178">
        <v>351</v>
      </c>
      <c r="M531" s="172">
        <v>1061</v>
      </c>
      <c r="N531" s="177">
        <v>439</v>
      </c>
      <c r="O531" s="177">
        <v>142</v>
      </c>
      <c r="P531" s="178">
        <v>480</v>
      </c>
    </row>
    <row r="532" spans="1:16" x14ac:dyDescent="0.3">
      <c r="A532" s="175" t="s">
        <v>1085</v>
      </c>
      <c r="B532" s="176" t="s">
        <v>1086</v>
      </c>
      <c r="C532" s="176" t="s">
        <v>1724</v>
      </c>
      <c r="D532" s="175" t="s">
        <v>1113</v>
      </c>
      <c r="E532" s="172">
        <v>934</v>
      </c>
      <c r="F532" s="177">
        <v>379</v>
      </c>
      <c r="G532" s="177">
        <v>327</v>
      </c>
      <c r="H532" s="178">
        <v>228</v>
      </c>
      <c r="I532" s="172">
        <v>867</v>
      </c>
      <c r="J532" s="177">
        <v>335</v>
      </c>
      <c r="K532" s="177">
        <v>301</v>
      </c>
      <c r="L532" s="178">
        <v>231</v>
      </c>
      <c r="M532" s="172">
        <v>936</v>
      </c>
      <c r="N532" s="177">
        <v>389</v>
      </c>
      <c r="O532" s="177">
        <v>307</v>
      </c>
      <c r="P532" s="178">
        <v>240</v>
      </c>
    </row>
    <row r="533" spans="1:16" x14ac:dyDescent="0.3">
      <c r="A533" s="175" t="s">
        <v>568</v>
      </c>
      <c r="B533" s="176" t="s">
        <v>108</v>
      </c>
      <c r="C533" s="176" t="s">
        <v>1725</v>
      </c>
      <c r="D533" s="175" t="s">
        <v>129</v>
      </c>
      <c r="E533" s="172">
        <v>992</v>
      </c>
      <c r="F533" s="177">
        <v>358</v>
      </c>
      <c r="G533" s="177">
        <v>273</v>
      </c>
      <c r="H533" s="178">
        <v>361</v>
      </c>
      <c r="I533" s="172">
        <v>877</v>
      </c>
      <c r="J533" s="177">
        <v>324</v>
      </c>
      <c r="K533" s="177">
        <v>264</v>
      </c>
      <c r="L533" s="178">
        <v>289</v>
      </c>
      <c r="M533" s="172">
        <v>1039</v>
      </c>
      <c r="N533" s="177">
        <v>359</v>
      </c>
      <c r="O533" s="177">
        <v>279</v>
      </c>
      <c r="P533" s="178">
        <v>401</v>
      </c>
    </row>
    <row r="534" spans="1:16" x14ac:dyDescent="0.3">
      <c r="A534" s="175" t="s">
        <v>1085</v>
      </c>
      <c r="B534" s="176" t="s">
        <v>513</v>
      </c>
      <c r="C534" s="176" t="s">
        <v>1726</v>
      </c>
      <c r="D534" s="176" t="s">
        <v>527</v>
      </c>
      <c r="E534" s="172">
        <v>930</v>
      </c>
      <c r="F534" s="177">
        <v>214</v>
      </c>
      <c r="G534" s="177">
        <v>479</v>
      </c>
      <c r="H534" s="178">
        <v>237</v>
      </c>
      <c r="I534" s="172">
        <v>913</v>
      </c>
      <c r="J534" s="177">
        <v>223</v>
      </c>
      <c r="K534" s="177">
        <v>487</v>
      </c>
      <c r="L534" s="178">
        <v>203</v>
      </c>
      <c r="M534" s="172">
        <v>968</v>
      </c>
      <c r="N534" s="177">
        <v>223</v>
      </c>
      <c r="O534" s="177">
        <v>499</v>
      </c>
      <c r="P534" s="178">
        <v>246</v>
      </c>
    </row>
    <row r="535" spans="1:16" x14ac:dyDescent="0.3">
      <c r="A535" s="175" t="s">
        <v>260</v>
      </c>
      <c r="B535" s="176" t="s">
        <v>681</v>
      </c>
      <c r="C535" s="176" t="s">
        <v>1727</v>
      </c>
      <c r="D535" s="175" t="s">
        <v>708</v>
      </c>
      <c r="E535" s="172">
        <v>904</v>
      </c>
      <c r="F535" s="177">
        <v>284</v>
      </c>
      <c r="G535" s="177">
        <v>398</v>
      </c>
      <c r="H535" s="178">
        <v>222</v>
      </c>
      <c r="I535" s="172">
        <v>894</v>
      </c>
      <c r="J535" s="177">
        <v>283</v>
      </c>
      <c r="K535" s="177">
        <v>398</v>
      </c>
      <c r="L535" s="178">
        <v>213</v>
      </c>
      <c r="M535" s="172">
        <v>941</v>
      </c>
      <c r="N535" s="177">
        <v>284</v>
      </c>
      <c r="O535" s="177">
        <v>422</v>
      </c>
      <c r="P535" s="178">
        <v>235</v>
      </c>
    </row>
    <row r="536" spans="1:16" x14ac:dyDescent="0.3">
      <c r="A536" s="175" t="s">
        <v>568</v>
      </c>
      <c r="B536" s="176" t="s">
        <v>235</v>
      </c>
      <c r="C536" s="176" t="s">
        <v>1728</v>
      </c>
      <c r="D536" s="175" t="s">
        <v>241</v>
      </c>
      <c r="E536" s="172">
        <v>1080</v>
      </c>
      <c r="F536" s="177">
        <v>163</v>
      </c>
      <c r="G536" s="177">
        <v>848</v>
      </c>
      <c r="H536" s="178">
        <v>69</v>
      </c>
      <c r="I536" s="172">
        <v>932</v>
      </c>
      <c r="J536" s="177">
        <v>162</v>
      </c>
      <c r="K536" s="177">
        <v>704</v>
      </c>
      <c r="L536" s="178">
        <v>66</v>
      </c>
      <c r="M536" s="172">
        <v>907</v>
      </c>
      <c r="N536" s="177">
        <v>166</v>
      </c>
      <c r="O536" s="177">
        <v>679</v>
      </c>
      <c r="P536" s="178">
        <v>62</v>
      </c>
    </row>
    <row r="537" spans="1:16" x14ac:dyDescent="0.3">
      <c r="A537" s="175" t="s">
        <v>107</v>
      </c>
      <c r="B537" s="176" t="s">
        <v>261</v>
      </c>
      <c r="C537" s="176" t="s">
        <v>1729</v>
      </c>
      <c r="D537" s="175" t="s">
        <v>295</v>
      </c>
      <c r="E537" s="172">
        <v>927</v>
      </c>
      <c r="F537" s="177">
        <v>366</v>
      </c>
      <c r="G537" s="177">
        <v>368</v>
      </c>
      <c r="H537" s="178">
        <v>193</v>
      </c>
      <c r="I537" s="172">
        <v>878</v>
      </c>
      <c r="J537" s="177">
        <v>338</v>
      </c>
      <c r="K537" s="177">
        <v>380</v>
      </c>
      <c r="L537" s="178">
        <v>160</v>
      </c>
      <c r="M537" s="172">
        <v>949</v>
      </c>
      <c r="N537" s="177">
        <v>371</v>
      </c>
      <c r="O537" s="177">
        <v>375</v>
      </c>
      <c r="P537" s="178">
        <v>203</v>
      </c>
    </row>
    <row r="538" spans="1:16" x14ac:dyDescent="0.3">
      <c r="A538" s="175" t="s">
        <v>873</v>
      </c>
      <c r="B538" s="176" t="s">
        <v>309</v>
      </c>
      <c r="C538" s="176" t="s">
        <v>1730</v>
      </c>
      <c r="D538" s="175" t="s">
        <v>333</v>
      </c>
      <c r="E538" s="172">
        <v>897</v>
      </c>
      <c r="F538" s="177">
        <v>372</v>
      </c>
      <c r="G538" s="177">
        <v>252</v>
      </c>
      <c r="H538" s="178">
        <v>273</v>
      </c>
      <c r="I538" s="172">
        <v>893</v>
      </c>
      <c r="J538" s="177">
        <v>358</v>
      </c>
      <c r="K538" s="177">
        <v>249</v>
      </c>
      <c r="L538" s="178">
        <v>286</v>
      </c>
      <c r="M538" s="172">
        <v>926</v>
      </c>
      <c r="N538" s="177">
        <v>349</v>
      </c>
      <c r="O538" s="177">
        <v>264</v>
      </c>
      <c r="P538" s="178">
        <v>313</v>
      </c>
    </row>
    <row r="539" spans="1:16" x14ac:dyDescent="0.3">
      <c r="A539" s="175" t="s">
        <v>792</v>
      </c>
      <c r="B539" s="176" t="s">
        <v>309</v>
      </c>
      <c r="C539" s="176" t="s">
        <v>1731</v>
      </c>
      <c r="D539" s="175" t="s">
        <v>368</v>
      </c>
      <c r="E539" s="172">
        <v>931</v>
      </c>
      <c r="F539" s="177">
        <v>297</v>
      </c>
      <c r="G539" s="177">
        <v>273</v>
      </c>
      <c r="H539" s="178">
        <v>361</v>
      </c>
      <c r="I539" s="172">
        <v>896</v>
      </c>
      <c r="J539" s="177">
        <v>291</v>
      </c>
      <c r="K539" s="177">
        <v>279</v>
      </c>
      <c r="L539" s="178">
        <v>326</v>
      </c>
      <c r="M539" s="172">
        <v>948</v>
      </c>
      <c r="N539" s="177">
        <v>295</v>
      </c>
      <c r="O539" s="177">
        <v>277</v>
      </c>
      <c r="P539" s="178">
        <v>376</v>
      </c>
    </row>
    <row r="540" spans="1:16" x14ac:dyDescent="0.3">
      <c r="A540" s="175" t="s">
        <v>308</v>
      </c>
      <c r="B540" s="176" t="s">
        <v>108</v>
      </c>
      <c r="C540" s="176" t="s">
        <v>1732</v>
      </c>
      <c r="D540" s="175" t="s">
        <v>205</v>
      </c>
      <c r="E540" s="172">
        <v>810</v>
      </c>
      <c r="F540" s="177">
        <v>391</v>
      </c>
      <c r="G540" s="177">
        <v>229</v>
      </c>
      <c r="H540" s="178">
        <v>190</v>
      </c>
      <c r="I540" s="172">
        <v>894</v>
      </c>
      <c r="J540" s="177">
        <v>432</v>
      </c>
      <c r="K540" s="177">
        <v>273</v>
      </c>
      <c r="L540" s="178">
        <v>189</v>
      </c>
      <c r="M540" s="172">
        <v>918</v>
      </c>
      <c r="N540" s="177">
        <v>436</v>
      </c>
      <c r="O540" s="177">
        <v>272</v>
      </c>
      <c r="P540" s="178">
        <v>210</v>
      </c>
    </row>
    <row r="541" spans="1:16" x14ac:dyDescent="0.3">
      <c r="A541" s="175" t="s">
        <v>474</v>
      </c>
      <c r="B541" s="176" t="s">
        <v>1086</v>
      </c>
      <c r="C541" s="176" t="s">
        <v>1733</v>
      </c>
      <c r="D541" s="175" t="s">
        <v>1101</v>
      </c>
      <c r="E541" s="172">
        <v>885</v>
      </c>
      <c r="F541" s="177">
        <v>203</v>
      </c>
      <c r="G541" s="177">
        <v>382</v>
      </c>
      <c r="H541" s="178">
        <v>300</v>
      </c>
      <c r="I541" s="172">
        <v>876</v>
      </c>
      <c r="J541" s="177">
        <v>196</v>
      </c>
      <c r="K541" s="177">
        <v>392</v>
      </c>
      <c r="L541" s="178">
        <v>288</v>
      </c>
      <c r="M541" s="172">
        <v>900</v>
      </c>
      <c r="N541" s="177">
        <v>192</v>
      </c>
      <c r="O541" s="177">
        <v>416</v>
      </c>
      <c r="P541" s="178">
        <v>292</v>
      </c>
    </row>
    <row r="542" spans="1:16" x14ac:dyDescent="0.3">
      <c r="A542" s="175" t="s">
        <v>680</v>
      </c>
      <c r="B542" s="176" t="s">
        <v>475</v>
      </c>
      <c r="C542" s="176" t="s">
        <v>1734</v>
      </c>
      <c r="D542" s="175" t="s">
        <v>487</v>
      </c>
      <c r="E542" s="172">
        <v>924</v>
      </c>
      <c r="F542" s="177">
        <v>260</v>
      </c>
      <c r="G542" s="177">
        <v>416</v>
      </c>
      <c r="H542" s="178">
        <v>248</v>
      </c>
      <c r="I542" s="172">
        <v>926</v>
      </c>
      <c r="J542" s="177">
        <v>268</v>
      </c>
      <c r="K542" s="177">
        <v>433</v>
      </c>
      <c r="L542" s="178">
        <v>225</v>
      </c>
      <c r="M542" s="172">
        <v>890</v>
      </c>
      <c r="N542" s="177">
        <v>278</v>
      </c>
      <c r="O542" s="177">
        <v>391</v>
      </c>
      <c r="P542" s="178">
        <v>221</v>
      </c>
    </row>
    <row r="543" spans="1:16" x14ac:dyDescent="0.3">
      <c r="A543" s="175" t="s">
        <v>1085</v>
      </c>
      <c r="B543" s="176" t="s">
        <v>712</v>
      </c>
      <c r="C543" s="176" t="s">
        <v>1735</v>
      </c>
      <c r="D543" s="175" t="s">
        <v>746</v>
      </c>
      <c r="E543" s="172">
        <v>796</v>
      </c>
      <c r="F543" s="177">
        <v>256</v>
      </c>
      <c r="G543" s="177">
        <v>335</v>
      </c>
      <c r="H543" s="178">
        <v>205</v>
      </c>
      <c r="I543" s="172">
        <v>838</v>
      </c>
      <c r="J543" s="177">
        <v>256</v>
      </c>
      <c r="K543" s="177">
        <v>410</v>
      </c>
      <c r="L543" s="178">
        <v>172</v>
      </c>
      <c r="M543" s="172">
        <v>893</v>
      </c>
      <c r="N543" s="177">
        <v>258</v>
      </c>
      <c r="O543" s="177">
        <v>461</v>
      </c>
      <c r="P543" s="178">
        <v>174</v>
      </c>
    </row>
    <row r="544" spans="1:16" x14ac:dyDescent="0.3">
      <c r="A544" s="175" t="s">
        <v>429</v>
      </c>
      <c r="B544" s="176" t="s">
        <v>458</v>
      </c>
      <c r="C544" s="176" t="s">
        <v>1736</v>
      </c>
      <c r="D544" s="175" t="s">
        <v>461</v>
      </c>
      <c r="E544" s="172">
        <v>840</v>
      </c>
      <c r="F544" s="177">
        <v>161</v>
      </c>
      <c r="G544" s="177">
        <v>498</v>
      </c>
      <c r="H544" s="178">
        <v>181</v>
      </c>
      <c r="I544" s="172">
        <v>885</v>
      </c>
      <c r="J544" s="177">
        <v>166</v>
      </c>
      <c r="K544" s="177">
        <v>540</v>
      </c>
      <c r="L544" s="178">
        <v>179</v>
      </c>
      <c r="M544" s="172">
        <v>907</v>
      </c>
      <c r="N544" s="177">
        <v>163</v>
      </c>
      <c r="O544" s="177">
        <v>547</v>
      </c>
      <c r="P544" s="178">
        <v>197</v>
      </c>
    </row>
    <row r="545" spans="1:16" x14ac:dyDescent="0.3">
      <c r="A545" s="175" t="s">
        <v>429</v>
      </c>
      <c r="B545" s="176" t="s">
        <v>1179</v>
      </c>
      <c r="C545" s="176" t="s">
        <v>1737</v>
      </c>
      <c r="D545" s="176" t="s">
        <v>1181</v>
      </c>
      <c r="E545" s="172">
        <v>845</v>
      </c>
      <c r="F545" s="177">
        <v>278</v>
      </c>
      <c r="G545" s="177">
        <v>281</v>
      </c>
      <c r="H545" s="178">
        <v>286</v>
      </c>
      <c r="I545" s="172">
        <v>846</v>
      </c>
      <c r="J545" s="177">
        <v>279</v>
      </c>
      <c r="K545" s="177">
        <v>302</v>
      </c>
      <c r="L545" s="178">
        <v>265</v>
      </c>
      <c r="M545" s="172">
        <v>929</v>
      </c>
      <c r="N545" s="177">
        <v>317</v>
      </c>
      <c r="O545" s="177">
        <v>307</v>
      </c>
      <c r="P545" s="178">
        <v>305</v>
      </c>
    </row>
    <row r="546" spans="1:16" x14ac:dyDescent="0.3">
      <c r="A546" s="175" t="s">
        <v>568</v>
      </c>
      <c r="B546" s="176" t="s">
        <v>763</v>
      </c>
      <c r="C546" s="176" t="s">
        <v>1738</v>
      </c>
      <c r="D546" s="175" t="s">
        <v>773</v>
      </c>
      <c r="E546" s="172">
        <v>979</v>
      </c>
      <c r="F546" s="177">
        <v>382</v>
      </c>
      <c r="G546" s="177">
        <v>343</v>
      </c>
      <c r="H546" s="178">
        <v>254</v>
      </c>
      <c r="I546" s="172">
        <v>918</v>
      </c>
      <c r="J546" s="177">
        <v>361</v>
      </c>
      <c r="K546" s="177">
        <v>361</v>
      </c>
      <c r="L546" s="178">
        <v>196</v>
      </c>
      <c r="M546" s="172">
        <v>952</v>
      </c>
      <c r="N546" s="177">
        <v>363</v>
      </c>
      <c r="O546" s="177">
        <v>328</v>
      </c>
      <c r="P546" s="178">
        <v>261</v>
      </c>
    </row>
    <row r="547" spans="1:16" x14ac:dyDescent="0.3">
      <c r="A547" s="175" t="s">
        <v>107</v>
      </c>
      <c r="B547" s="176" t="s">
        <v>272</v>
      </c>
      <c r="C547" s="176" t="s">
        <v>1739</v>
      </c>
      <c r="D547" s="175" t="s">
        <v>561</v>
      </c>
      <c r="E547" s="172">
        <v>896</v>
      </c>
      <c r="F547" s="177">
        <v>154</v>
      </c>
      <c r="G547" s="177">
        <v>544</v>
      </c>
      <c r="H547" s="178">
        <v>198</v>
      </c>
      <c r="I547" s="172">
        <v>931</v>
      </c>
      <c r="J547" s="177">
        <v>294</v>
      </c>
      <c r="K547" s="177">
        <v>439</v>
      </c>
      <c r="L547" s="178">
        <v>198</v>
      </c>
      <c r="M547" s="172">
        <v>895</v>
      </c>
      <c r="N547" s="177">
        <v>294</v>
      </c>
      <c r="O547" s="177">
        <v>394</v>
      </c>
      <c r="P547" s="178">
        <v>207</v>
      </c>
    </row>
    <row r="548" spans="1:16" x14ac:dyDescent="0.3">
      <c r="A548" s="175" t="s">
        <v>260</v>
      </c>
      <c r="B548" s="176" t="s">
        <v>939</v>
      </c>
      <c r="C548" s="176" t="s">
        <v>1740</v>
      </c>
      <c r="D548" s="175" t="s">
        <v>958</v>
      </c>
      <c r="E548" s="172">
        <v>964</v>
      </c>
      <c r="F548" s="177">
        <v>389</v>
      </c>
      <c r="G548" s="177">
        <v>239</v>
      </c>
      <c r="H548" s="178">
        <v>336</v>
      </c>
      <c r="I548" s="172">
        <v>873</v>
      </c>
      <c r="J548" s="177">
        <v>314</v>
      </c>
      <c r="K548" s="177">
        <v>252</v>
      </c>
      <c r="L548" s="178">
        <v>307</v>
      </c>
      <c r="M548" s="172">
        <v>933</v>
      </c>
      <c r="N548" s="177">
        <v>377</v>
      </c>
      <c r="O548" s="177">
        <v>197</v>
      </c>
      <c r="P548" s="178">
        <v>359</v>
      </c>
    </row>
    <row r="549" spans="1:16" x14ac:dyDescent="0.3">
      <c r="A549" s="175" t="s">
        <v>260</v>
      </c>
      <c r="B549" s="176" t="s">
        <v>1188</v>
      </c>
      <c r="C549" s="176" t="s">
        <v>1741</v>
      </c>
      <c r="D549" s="175" t="s">
        <v>1190</v>
      </c>
      <c r="E549" s="172">
        <v>920</v>
      </c>
      <c r="F549" s="177">
        <v>341</v>
      </c>
      <c r="G549" s="177">
        <v>180</v>
      </c>
      <c r="H549" s="178">
        <v>399</v>
      </c>
      <c r="I549" s="172">
        <v>862</v>
      </c>
      <c r="J549" s="177">
        <v>314</v>
      </c>
      <c r="K549" s="177">
        <v>173</v>
      </c>
      <c r="L549" s="178">
        <v>375</v>
      </c>
      <c r="M549" s="172">
        <v>916</v>
      </c>
      <c r="N549" s="177">
        <v>338</v>
      </c>
      <c r="O549" s="177">
        <v>168</v>
      </c>
      <c r="P549" s="178">
        <v>410</v>
      </c>
    </row>
    <row r="550" spans="1:16" x14ac:dyDescent="0.3">
      <c r="A550" s="175" t="s">
        <v>308</v>
      </c>
      <c r="B550" s="176" t="s">
        <v>309</v>
      </c>
      <c r="C550" s="176" t="s">
        <v>1742</v>
      </c>
      <c r="D550" s="175" t="s">
        <v>409</v>
      </c>
      <c r="E550" s="172">
        <v>777</v>
      </c>
      <c r="F550" s="177">
        <v>171</v>
      </c>
      <c r="G550" s="177">
        <v>267</v>
      </c>
      <c r="H550" s="178">
        <v>339</v>
      </c>
      <c r="I550" s="172">
        <v>858</v>
      </c>
      <c r="J550" s="177">
        <v>156</v>
      </c>
      <c r="K550" s="177">
        <v>372</v>
      </c>
      <c r="L550" s="178">
        <v>330</v>
      </c>
      <c r="M550" s="172">
        <v>919</v>
      </c>
      <c r="N550" s="177">
        <v>176</v>
      </c>
      <c r="O550" s="177">
        <v>371</v>
      </c>
      <c r="P550" s="178">
        <v>372</v>
      </c>
    </row>
    <row r="551" spans="1:16" x14ac:dyDescent="0.3">
      <c r="A551" s="175" t="s">
        <v>107</v>
      </c>
      <c r="B551" s="176" t="s">
        <v>309</v>
      </c>
      <c r="C551" s="176" t="s">
        <v>1743</v>
      </c>
      <c r="D551" s="175" t="s">
        <v>408</v>
      </c>
      <c r="E551" s="172">
        <v>922</v>
      </c>
      <c r="F551" s="177">
        <v>344</v>
      </c>
      <c r="G551" s="177">
        <v>269</v>
      </c>
      <c r="H551" s="178">
        <v>309</v>
      </c>
      <c r="I551" s="172">
        <v>876</v>
      </c>
      <c r="J551" s="177">
        <v>342</v>
      </c>
      <c r="K551" s="177">
        <v>251</v>
      </c>
      <c r="L551" s="178">
        <v>283</v>
      </c>
      <c r="M551" s="172">
        <v>913</v>
      </c>
      <c r="N551" s="177">
        <v>344</v>
      </c>
      <c r="O551" s="177">
        <v>250</v>
      </c>
      <c r="P551" s="178">
        <v>319</v>
      </c>
    </row>
    <row r="552" spans="1:16" x14ac:dyDescent="0.3">
      <c r="A552" s="175" t="s">
        <v>568</v>
      </c>
      <c r="B552" s="176" t="s">
        <v>449</v>
      </c>
      <c r="C552" s="176" t="s">
        <v>1744</v>
      </c>
      <c r="D552" s="175" t="s">
        <v>933</v>
      </c>
      <c r="E552" s="172">
        <v>856</v>
      </c>
      <c r="F552" s="177">
        <v>284</v>
      </c>
      <c r="G552" s="177">
        <v>258</v>
      </c>
      <c r="H552" s="178">
        <v>314</v>
      </c>
      <c r="I552" s="172">
        <v>869</v>
      </c>
      <c r="J552" s="177">
        <v>278</v>
      </c>
      <c r="K552" s="177">
        <v>252</v>
      </c>
      <c r="L552" s="178">
        <v>339</v>
      </c>
      <c r="M552" s="172">
        <v>895</v>
      </c>
      <c r="N552" s="177">
        <v>274</v>
      </c>
      <c r="O552" s="177">
        <v>261</v>
      </c>
      <c r="P552" s="178">
        <v>360</v>
      </c>
    </row>
    <row r="553" spans="1:16" x14ac:dyDescent="0.3">
      <c r="A553" s="175" t="s">
        <v>107</v>
      </c>
      <c r="B553" s="176" t="s">
        <v>309</v>
      </c>
      <c r="C553" s="176" t="s">
        <v>1745</v>
      </c>
      <c r="D553" s="175" t="s">
        <v>341</v>
      </c>
      <c r="E553" s="172">
        <v>842</v>
      </c>
      <c r="F553" s="177">
        <v>167</v>
      </c>
      <c r="G553" s="177">
        <v>258</v>
      </c>
      <c r="H553" s="178">
        <v>417</v>
      </c>
      <c r="I553" s="172">
        <v>866</v>
      </c>
      <c r="J553" s="177">
        <v>166</v>
      </c>
      <c r="K553" s="177">
        <v>262</v>
      </c>
      <c r="L553" s="178">
        <v>438</v>
      </c>
      <c r="M553" s="172">
        <v>879</v>
      </c>
      <c r="N553" s="177">
        <v>162</v>
      </c>
      <c r="O553" s="177">
        <v>274</v>
      </c>
      <c r="P553" s="178">
        <v>443</v>
      </c>
    </row>
    <row r="554" spans="1:16" x14ac:dyDescent="0.3">
      <c r="A554" s="175" t="s">
        <v>568</v>
      </c>
      <c r="B554" s="176" t="s">
        <v>309</v>
      </c>
      <c r="C554" s="176" t="s">
        <v>1746</v>
      </c>
      <c r="D554" s="176" t="s">
        <v>419</v>
      </c>
      <c r="E554" s="172">
        <v>894</v>
      </c>
      <c r="F554" s="177">
        <v>189</v>
      </c>
      <c r="G554" s="177">
        <v>595</v>
      </c>
      <c r="H554" s="178">
        <v>110</v>
      </c>
      <c r="I554" s="172">
        <v>908</v>
      </c>
      <c r="J554" s="177">
        <v>195</v>
      </c>
      <c r="K554" s="177">
        <v>599</v>
      </c>
      <c r="L554" s="178">
        <v>114</v>
      </c>
      <c r="M554" s="172">
        <v>888</v>
      </c>
      <c r="N554" s="177">
        <v>195</v>
      </c>
      <c r="O554" s="177">
        <v>561</v>
      </c>
      <c r="P554" s="178">
        <v>132</v>
      </c>
    </row>
    <row r="555" spans="1:16" x14ac:dyDescent="0.3">
      <c r="A555" s="175" t="s">
        <v>711</v>
      </c>
      <c r="B555" s="176" t="s">
        <v>712</v>
      </c>
      <c r="C555" s="176" t="s">
        <v>1747</v>
      </c>
      <c r="D555" s="175" t="s">
        <v>741</v>
      </c>
      <c r="E555" s="172">
        <v>911</v>
      </c>
      <c r="F555" s="177">
        <v>200</v>
      </c>
      <c r="G555" s="177">
        <v>389</v>
      </c>
      <c r="H555" s="178">
        <v>322</v>
      </c>
      <c r="I555" s="172">
        <v>882</v>
      </c>
      <c r="J555" s="177">
        <v>207</v>
      </c>
      <c r="K555" s="177">
        <v>359</v>
      </c>
      <c r="L555" s="178">
        <v>316</v>
      </c>
      <c r="M555" s="172">
        <v>894</v>
      </c>
      <c r="N555" s="177">
        <v>203</v>
      </c>
      <c r="O555" s="177">
        <v>350</v>
      </c>
      <c r="P555" s="178">
        <v>341</v>
      </c>
    </row>
    <row r="556" spans="1:16" x14ac:dyDescent="0.3">
      <c r="A556" s="175" t="s">
        <v>107</v>
      </c>
      <c r="B556" s="176" t="s">
        <v>1173</v>
      </c>
      <c r="C556" s="176" t="s">
        <v>1748</v>
      </c>
      <c r="D556" s="175" t="s">
        <v>1175</v>
      </c>
      <c r="E556" s="172">
        <v>892</v>
      </c>
      <c r="F556" s="177">
        <v>223</v>
      </c>
      <c r="G556" s="177">
        <v>456</v>
      </c>
      <c r="H556" s="178">
        <v>213</v>
      </c>
      <c r="I556" s="172">
        <v>878</v>
      </c>
      <c r="J556" s="177">
        <v>226</v>
      </c>
      <c r="K556" s="177">
        <v>455</v>
      </c>
      <c r="L556" s="178">
        <v>197</v>
      </c>
      <c r="M556" s="172">
        <v>903</v>
      </c>
      <c r="N556" s="177">
        <v>223</v>
      </c>
      <c r="O556" s="177">
        <v>445</v>
      </c>
      <c r="P556" s="178">
        <v>235</v>
      </c>
    </row>
    <row r="557" spans="1:16" x14ac:dyDescent="0.3">
      <c r="A557" s="175" t="s">
        <v>457</v>
      </c>
      <c r="B557" s="176" t="s">
        <v>569</v>
      </c>
      <c r="C557" s="176" t="s">
        <v>1749</v>
      </c>
      <c r="D557" s="175" t="s">
        <v>667</v>
      </c>
      <c r="E557" s="172">
        <v>774</v>
      </c>
      <c r="F557" s="177">
        <v>538</v>
      </c>
      <c r="G557" s="177">
        <v>84</v>
      </c>
      <c r="H557" s="178">
        <v>152</v>
      </c>
      <c r="I557" s="172">
        <v>1029</v>
      </c>
      <c r="J557" s="177">
        <v>807</v>
      </c>
      <c r="K557" s="177">
        <v>74</v>
      </c>
      <c r="L557" s="178">
        <v>148</v>
      </c>
      <c r="M557" s="172">
        <v>946</v>
      </c>
      <c r="N557" s="177">
        <v>632</v>
      </c>
      <c r="O557" s="177">
        <v>85</v>
      </c>
      <c r="P557" s="178">
        <v>229</v>
      </c>
    </row>
    <row r="558" spans="1:16" x14ac:dyDescent="0.3">
      <c r="A558" s="175" t="s">
        <v>474</v>
      </c>
      <c r="B558" s="176" t="s">
        <v>712</v>
      </c>
      <c r="C558" s="176" t="s">
        <v>1750</v>
      </c>
      <c r="D558" s="175" t="s">
        <v>739</v>
      </c>
      <c r="E558" s="172">
        <v>844</v>
      </c>
      <c r="F558" s="177">
        <v>435</v>
      </c>
      <c r="G558" s="177">
        <v>140</v>
      </c>
      <c r="H558" s="178">
        <v>269</v>
      </c>
      <c r="I558" s="172">
        <v>805</v>
      </c>
      <c r="J558" s="177">
        <v>391</v>
      </c>
      <c r="K558" s="177">
        <v>144</v>
      </c>
      <c r="L558" s="178">
        <v>270</v>
      </c>
      <c r="M558" s="172">
        <v>950</v>
      </c>
      <c r="N558" s="177">
        <v>451</v>
      </c>
      <c r="O558" s="177">
        <v>141</v>
      </c>
      <c r="P558" s="178">
        <v>358</v>
      </c>
    </row>
    <row r="559" spans="1:16" x14ac:dyDescent="0.3">
      <c r="A559" s="175" t="s">
        <v>568</v>
      </c>
      <c r="B559" s="176" t="s">
        <v>793</v>
      </c>
      <c r="C559" s="176" t="s">
        <v>1751</v>
      </c>
      <c r="D559" s="175" t="s">
        <v>813</v>
      </c>
      <c r="E559" s="172">
        <v>800</v>
      </c>
      <c r="F559" s="177">
        <v>286</v>
      </c>
      <c r="G559" s="177">
        <v>353</v>
      </c>
      <c r="H559" s="178">
        <v>161</v>
      </c>
      <c r="I559" s="172">
        <v>1084</v>
      </c>
      <c r="J559" s="177">
        <v>304</v>
      </c>
      <c r="K559" s="177">
        <v>625</v>
      </c>
      <c r="L559" s="178">
        <v>155</v>
      </c>
      <c r="M559" s="172">
        <v>875</v>
      </c>
      <c r="N559" s="177">
        <v>351</v>
      </c>
      <c r="O559" s="177">
        <v>349</v>
      </c>
      <c r="P559" s="178">
        <v>175</v>
      </c>
    </row>
    <row r="560" spans="1:16" x14ac:dyDescent="0.3">
      <c r="A560" s="175" t="s">
        <v>234</v>
      </c>
      <c r="B560" s="176" t="s">
        <v>475</v>
      </c>
      <c r="C560" s="176" t="s">
        <v>1752</v>
      </c>
      <c r="D560" s="175" t="s">
        <v>508</v>
      </c>
      <c r="E560" s="172">
        <v>839</v>
      </c>
      <c r="F560" s="177">
        <v>344</v>
      </c>
      <c r="G560" s="177">
        <v>169</v>
      </c>
      <c r="H560" s="178">
        <v>326</v>
      </c>
      <c r="I560" s="172">
        <v>817</v>
      </c>
      <c r="J560" s="177">
        <v>342</v>
      </c>
      <c r="K560" s="177">
        <v>179</v>
      </c>
      <c r="L560" s="178">
        <v>296</v>
      </c>
      <c r="M560" s="172">
        <v>925</v>
      </c>
      <c r="N560" s="177">
        <v>373</v>
      </c>
      <c r="O560" s="177">
        <v>182</v>
      </c>
      <c r="P560" s="178">
        <v>370</v>
      </c>
    </row>
    <row r="561" spans="1:16" x14ac:dyDescent="0.3">
      <c r="A561" s="175" t="s">
        <v>1085</v>
      </c>
      <c r="B561" s="176" t="s">
        <v>874</v>
      </c>
      <c r="C561" s="176" t="s">
        <v>1753</v>
      </c>
      <c r="D561" s="175" t="s">
        <v>220</v>
      </c>
      <c r="E561" s="172">
        <v>807</v>
      </c>
      <c r="F561" s="177">
        <v>268</v>
      </c>
      <c r="G561" s="177">
        <v>289</v>
      </c>
      <c r="H561" s="178">
        <v>250</v>
      </c>
      <c r="I561" s="172">
        <v>723</v>
      </c>
      <c r="J561" s="177">
        <v>168</v>
      </c>
      <c r="K561" s="177">
        <v>331</v>
      </c>
      <c r="L561" s="178">
        <v>224</v>
      </c>
      <c r="M561" s="172">
        <v>875</v>
      </c>
      <c r="N561" s="177">
        <v>290</v>
      </c>
      <c r="O561" s="177">
        <v>331</v>
      </c>
      <c r="P561" s="178">
        <v>254</v>
      </c>
    </row>
    <row r="562" spans="1:16" x14ac:dyDescent="0.3">
      <c r="A562" s="175" t="s">
        <v>938</v>
      </c>
      <c r="B562" s="176" t="s">
        <v>1086</v>
      </c>
      <c r="C562" s="176" t="s">
        <v>1754</v>
      </c>
      <c r="D562" s="175" t="s">
        <v>1107</v>
      </c>
      <c r="E562" s="172">
        <v>828</v>
      </c>
      <c r="F562" s="177">
        <v>291</v>
      </c>
      <c r="G562" s="177">
        <v>183</v>
      </c>
      <c r="H562" s="178">
        <v>354</v>
      </c>
      <c r="I562" s="172">
        <v>819</v>
      </c>
      <c r="J562" s="177">
        <v>291</v>
      </c>
      <c r="K562" s="177">
        <v>202</v>
      </c>
      <c r="L562" s="178">
        <v>326</v>
      </c>
      <c r="M562" s="172">
        <v>892</v>
      </c>
      <c r="N562" s="177">
        <v>294</v>
      </c>
      <c r="O562" s="177">
        <v>224</v>
      </c>
      <c r="P562" s="178">
        <v>374</v>
      </c>
    </row>
    <row r="563" spans="1:16" x14ac:dyDescent="0.3">
      <c r="A563" s="175" t="s">
        <v>308</v>
      </c>
      <c r="B563" s="176" t="s">
        <v>1131</v>
      </c>
      <c r="C563" s="176" t="s">
        <v>1755</v>
      </c>
      <c r="D563" s="175" t="s">
        <v>1135</v>
      </c>
      <c r="E563" s="172">
        <v>799</v>
      </c>
      <c r="F563" s="177">
        <v>478</v>
      </c>
      <c r="G563" s="177">
        <v>198</v>
      </c>
      <c r="H563" s="178">
        <v>123</v>
      </c>
      <c r="I563" s="172">
        <v>909</v>
      </c>
      <c r="J563" s="177">
        <v>551</v>
      </c>
      <c r="K563" s="177">
        <v>230</v>
      </c>
      <c r="L563" s="178">
        <v>128</v>
      </c>
      <c r="M563" s="172">
        <v>867</v>
      </c>
      <c r="N563" s="177">
        <v>474</v>
      </c>
      <c r="O563" s="177">
        <v>234</v>
      </c>
      <c r="P563" s="178">
        <v>159</v>
      </c>
    </row>
    <row r="564" spans="1:16" x14ac:dyDescent="0.3">
      <c r="A564" s="175" t="s">
        <v>308</v>
      </c>
      <c r="B564" s="176" t="s">
        <v>1039</v>
      </c>
      <c r="C564" s="176" t="s">
        <v>1756</v>
      </c>
      <c r="D564" s="175" t="s">
        <v>1075</v>
      </c>
      <c r="E564" s="172">
        <v>717</v>
      </c>
      <c r="F564" s="177">
        <v>282</v>
      </c>
      <c r="G564" s="177">
        <v>201</v>
      </c>
      <c r="H564" s="178">
        <v>234</v>
      </c>
      <c r="I564" s="172">
        <v>784</v>
      </c>
      <c r="J564" s="177">
        <v>300</v>
      </c>
      <c r="K564" s="177">
        <v>213</v>
      </c>
      <c r="L564" s="178">
        <v>271</v>
      </c>
      <c r="M564" s="172">
        <v>802</v>
      </c>
      <c r="N564" s="177">
        <v>316</v>
      </c>
      <c r="O564" s="177">
        <v>247</v>
      </c>
      <c r="P564" s="178">
        <v>239</v>
      </c>
    </row>
    <row r="565" spans="1:16" x14ac:dyDescent="0.3">
      <c r="A565" s="175" t="s">
        <v>107</v>
      </c>
      <c r="B565" s="176" t="s">
        <v>506</v>
      </c>
      <c r="C565" s="176" t="s">
        <v>1757</v>
      </c>
      <c r="D565" s="175" t="s">
        <v>1027</v>
      </c>
      <c r="E565" s="172">
        <v>842</v>
      </c>
      <c r="F565" s="177">
        <v>248</v>
      </c>
      <c r="G565" s="177">
        <v>213</v>
      </c>
      <c r="H565" s="178">
        <v>381</v>
      </c>
      <c r="I565" s="172">
        <v>790</v>
      </c>
      <c r="J565" s="177">
        <v>255</v>
      </c>
      <c r="K565" s="177">
        <v>233</v>
      </c>
      <c r="L565" s="178">
        <v>302</v>
      </c>
      <c r="M565" s="172">
        <v>945</v>
      </c>
      <c r="N565" s="177">
        <v>277</v>
      </c>
      <c r="O565" s="177">
        <v>247</v>
      </c>
      <c r="P565" s="178">
        <v>421</v>
      </c>
    </row>
    <row r="566" spans="1:16" x14ac:dyDescent="0.3">
      <c r="A566" s="175" t="s">
        <v>568</v>
      </c>
      <c r="B566" s="176" t="s">
        <v>108</v>
      </c>
      <c r="C566" s="176" t="s">
        <v>1758</v>
      </c>
      <c r="D566" s="176" t="s">
        <v>133</v>
      </c>
      <c r="E566" s="172">
        <v>870</v>
      </c>
      <c r="F566" s="177">
        <v>296</v>
      </c>
      <c r="G566" s="177">
        <v>362</v>
      </c>
      <c r="H566" s="178">
        <v>212</v>
      </c>
      <c r="I566" s="172">
        <v>795</v>
      </c>
      <c r="J566" s="177">
        <v>275</v>
      </c>
      <c r="K566" s="177">
        <v>373</v>
      </c>
      <c r="L566" s="178">
        <v>147</v>
      </c>
      <c r="M566" s="172">
        <v>884</v>
      </c>
      <c r="N566" s="177">
        <v>293</v>
      </c>
      <c r="O566" s="177">
        <v>380</v>
      </c>
      <c r="P566" s="178">
        <v>211</v>
      </c>
    </row>
    <row r="567" spans="1:16" x14ac:dyDescent="0.3">
      <c r="A567" s="175" t="s">
        <v>429</v>
      </c>
      <c r="B567" s="176" t="s">
        <v>569</v>
      </c>
      <c r="C567" s="176" t="s">
        <v>1759</v>
      </c>
      <c r="D567" s="175" t="s">
        <v>571</v>
      </c>
      <c r="E567" s="172">
        <v>808</v>
      </c>
      <c r="F567" s="177">
        <v>279</v>
      </c>
      <c r="G567" s="177">
        <v>179</v>
      </c>
      <c r="H567" s="178">
        <v>350</v>
      </c>
      <c r="I567" s="172">
        <v>726</v>
      </c>
      <c r="J567" s="177">
        <v>269</v>
      </c>
      <c r="K567" s="177">
        <v>133</v>
      </c>
      <c r="L567" s="178">
        <v>324</v>
      </c>
      <c r="M567" s="172">
        <v>880</v>
      </c>
      <c r="N567" s="177">
        <v>320</v>
      </c>
      <c r="O567" s="177">
        <v>175</v>
      </c>
      <c r="P567" s="178">
        <v>385</v>
      </c>
    </row>
    <row r="568" spans="1:16" x14ac:dyDescent="0.3">
      <c r="A568" s="175" t="s">
        <v>107</v>
      </c>
      <c r="B568" s="176" t="s">
        <v>181</v>
      </c>
      <c r="C568" s="176" t="s">
        <v>1760</v>
      </c>
      <c r="D568" s="175" t="s">
        <v>850</v>
      </c>
      <c r="E568" s="172">
        <v>808</v>
      </c>
      <c r="F568" s="177">
        <v>419</v>
      </c>
      <c r="G568" s="177">
        <v>156</v>
      </c>
      <c r="H568" s="178">
        <v>233</v>
      </c>
      <c r="I568" s="172">
        <v>788</v>
      </c>
      <c r="J568" s="177">
        <v>432</v>
      </c>
      <c r="K568" s="177">
        <v>159</v>
      </c>
      <c r="L568" s="178">
        <v>197</v>
      </c>
      <c r="M568" s="172">
        <v>838</v>
      </c>
      <c r="N568" s="177">
        <v>429</v>
      </c>
      <c r="O568" s="177">
        <v>189</v>
      </c>
      <c r="P568" s="178">
        <v>220</v>
      </c>
    </row>
    <row r="569" spans="1:16" x14ac:dyDescent="0.3">
      <c r="A569" s="175" t="s">
        <v>938</v>
      </c>
      <c r="B569" s="176" t="s">
        <v>939</v>
      </c>
      <c r="C569" s="176" t="s">
        <v>1761</v>
      </c>
      <c r="D569" s="175" t="s">
        <v>306</v>
      </c>
      <c r="E569" s="172">
        <v>782</v>
      </c>
      <c r="F569" s="177">
        <v>266</v>
      </c>
      <c r="G569" s="177">
        <v>243</v>
      </c>
      <c r="H569" s="178">
        <v>273</v>
      </c>
      <c r="I569" s="172">
        <v>817</v>
      </c>
      <c r="J569" s="177">
        <v>266</v>
      </c>
      <c r="K569" s="177">
        <v>287</v>
      </c>
      <c r="L569" s="178">
        <v>264</v>
      </c>
      <c r="M569" s="172">
        <v>840</v>
      </c>
      <c r="N569" s="177">
        <v>252</v>
      </c>
      <c r="O569" s="177">
        <v>298</v>
      </c>
      <c r="P569" s="178">
        <v>290</v>
      </c>
    </row>
    <row r="570" spans="1:16" x14ac:dyDescent="0.3">
      <c r="A570" s="175" t="s">
        <v>938</v>
      </c>
      <c r="B570" s="176" t="s">
        <v>1039</v>
      </c>
      <c r="C570" s="176" t="s">
        <v>1762</v>
      </c>
      <c r="D570" s="175" t="s">
        <v>1077</v>
      </c>
      <c r="E570" s="172">
        <v>761</v>
      </c>
      <c r="F570" s="177">
        <v>263</v>
      </c>
      <c r="G570" s="177">
        <v>383</v>
      </c>
      <c r="H570" s="178">
        <v>115</v>
      </c>
      <c r="I570" s="172">
        <v>825</v>
      </c>
      <c r="J570" s="177">
        <v>292</v>
      </c>
      <c r="K570" s="177">
        <v>445</v>
      </c>
      <c r="L570" s="178">
        <v>88</v>
      </c>
      <c r="M570" s="172">
        <v>819</v>
      </c>
      <c r="N570" s="177">
        <v>266</v>
      </c>
      <c r="O570" s="177">
        <v>451</v>
      </c>
      <c r="P570" s="178">
        <v>102</v>
      </c>
    </row>
    <row r="571" spans="1:16" x14ac:dyDescent="0.3">
      <c r="A571" s="175" t="s">
        <v>568</v>
      </c>
      <c r="B571" s="176" t="s">
        <v>874</v>
      </c>
      <c r="C571" s="176" t="s">
        <v>1763</v>
      </c>
      <c r="D571" s="175" t="s">
        <v>643</v>
      </c>
      <c r="E571" s="172">
        <v>879</v>
      </c>
      <c r="F571" s="177">
        <v>437</v>
      </c>
      <c r="G571" s="177">
        <v>231</v>
      </c>
      <c r="H571" s="178">
        <v>211</v>
      </c>
      <c r="I571" s="172">
        <v>798</v>
      </c>
      <c r="J571" s="177">
        <v>438</v>
      </c>
      <c r="K571" s="177">
        <v>199</v>
      </c>
      <c r="L571" s="178">
        <v>161</v>
      </c>
      <c r="M571" s="172">
        <v>894</v>
      </c>
      <c r="N571" s="177">
        <v>439</v>
      </c>
      <c r="O571" s="177">
        <v>203</v>
      </c>
      <c r="P571" s="178">
        <v>252</v>
      </c>
    </row>
    <row r="572" spans="1:16" x14ac:dyDescent="0.3">
      <c r="A572" s="175" t="s">
        <v>680</v>
      </c>
      <c r="B572" s="176" t="s">
        <v>712</v>
      </c>
      <c r="C572" s="176" t="s">
        <v>1764</v>
      </c>
      <c r="D572" s="175" t="s">
        <v>162</v>
      </c>
      <c r="E572" s="172">
        <v>762</v>
      </c>
      <c r="F572" s="177">
        <v>234</v>
      </c>
      <c r="G572" s="177">
        <v>326</v>
      </c>
      <c r="H572" s="178">
        <v>202</v>
      </c>
      <c r="I572" s="172">
        <v>795</v>
      </c>
      <c r="J572" s="177">
        <v>237</v>
      </c>
      <c r="K572" s="177">
        <v>363</v>
      </c>
      <c r="L572" s="178">
        <v>195</v>
      </c>
      <c r="M572" s="172">
        <v>837</v>
      </c>
      <c r="N572" s="177">
        <v>233</v>
      </c>
      <c r="O572" s="177">
        <v>373</v>
      </c>
      <c r="P572" s="178">
        <v>231</v>
      </c>
    </row>
    <row r="573" spans="1:16" x14ac:dyDescent="0.3">
      <c r="A573" s="175" t="s">
        <v>308</v>
      </c>
      <c r="B573" s="176" t="s">
        <v>475</v>
      </c>
      <c r="C573" s="176" t="s">
        <v>1765</v>
      </c>
      <c r="D573" s="175" t="s">
        <v>261</v>
      </c>
      <c r="E573" s="172">
        <v>822</v>
      </c>
      <c r="F573" s="177">
        <v>361</v>
      </c>
      <c r="G573" s="177">
        <v>211</v>
      </c>
      <c r="H573" s="178">
        <v>250</v>
      </c>
      <c r="I573" s="172">
        <v>794</v>
      </c>
      <c r="J573" s="177">
        <v>356</v>
      </c>
      <c r="K573" s="177">
        <v>190</v>
      </c>
      <c r="L573" s="178">
        <v>248</v>
      </c>
      <c r="M573" s="172">
        <v>844</v>
      </c>
      <c r="N573" s="177">
        <v>372</v>
      </c>
      <c r="O573" s="177">
        <v>181</v>
      </c>
      <c r="P573" s="178">
        <v>291</v>
      </c>
    </row>
    <row r="574" spans="1:16" x14ac:dyDescent="0.3">
      <c r="A574" s="175" t="s">
        <v>873</v>
      </c>
      <c r="B574" s="176" t="s">
        <v>506</v>
      </c>
      <c r="C574" s="176" t="s">
        <v>1766</v>
      </c>
      <c r="D574" s="175" t="s">
        <v>1023</v>
      </c>
      <c r="E574" s="172">
        <v>835</v>
      </c>
      <c r="F574" s="177">
        <v>317</v>
      </c>
      <c r="G574" s="177">
        <v>128</v>
      </c>
      <c r="H574" s="178">
        <v>390</v>
      </c>
      <c r="I574" s="172">
        <v>802</v>
      </c>
      <c r="J574" s="177">
        <v>310</v>
      </c>
      <c r="K574" s="177">
        <v>143</v>
      </c>
      <c r="L574" s="178">
        <v>349</v>
      </c>
      <c r="M574" s="172">
        <v>861</v>
      </c>
      <c r="N574" s="177">
        <v>315</v>
      </c>
      <c r="O574" s="177">
        <v>136</v>
      </c>
      <c r="P574" s="178">
        <v>410</v>
      </c>
    </row>
    <row r="575" spans="1:16" x14ac:dyDescent="0.3">
      <c r="A575" s="175" t="s">
        <v>762</v>
      </c>
      <c r="B575" s="176" t="s">
        <v>712</v>
      </c>
      <c r="C575" s="176" t="s">
        <v>1767</v>
      </c>
      <c r="D575" s="175" t="s">
        <v>722</v>
      </c>
      <c r="E575" s="172">
        <v>850</v>
      </c>
      <c r="F575" s="177">
        <v>472</v>
      </c>
      <c r="G575" s="177">
        <v>182</v>
      </c>
      <c r="H575" s="178">
        <v>196</v>
      </c>
      <c r="I575" s="172">
        <v>845</v>
      </c>
      <c r="J575" s="177">
        <v>468</v>
      </c>
      <c r="K575" s="177">
        <v>195</v>
      </c>
      <c r="L575" s="178">
        <v>182</v>
      </c>
      <c r="M575" s="172">
        <v>780</v>
      </c>
      <c r="N575" s="177">
        <v>423</v>
      </c>
      <c r="O575" s="177">
        <v>194</v>
      </c>
      <c r="P575" s="178">
        <v>163</v>
      </c>
    </row>
    <row r="576" spans="1:16" x14ac:dyDescent="0.3">
      <c r="A576" s="175" t="s">
        <v>913</v>
      </c>
      <c r="B576" s="176" t="s">
        <v>449</v>
      </c>
      <c r="C576" s="176" t="s">
        <v>1768</v>
      </c>
      <c r="D576" s="175" t="s">
        <v>929</v>
      </c>
      <c r="E576" s="172">
        <v>790</v>
      </c>
      <c r="F576" s="177">
        <v>255</v>
      </c>
      <c r="G576" s="177">
        <v>152</v>
      </c>
      <c r="H576" s="178">
        <v>383</v>
      </c>
      <c r="I576" s="172">
        <v>756</v>
      </c>
      <c r="J576" s="177">
        <v>248</v>
      </c>
      <c r="K576" s="177">
        <v>143</v>
      </c>
      <c r="L576" s="178">
        <v>365</v>
      </c>
      <c r="M576" s="172">
        <v>840</v>
      </c>
      <c r="N576" s="177">
        <v>257</v>
      </c>
      <c r="O576" s="177">
        <v>172</v>
      </c>
      <c r="P576" s="178">
        <v>411</v>
      </c>
    </row>
    <row r="577" spans="1:16" x14ac:dyDescent="0.3">
      <c r="A577" s="175" t="s">
        <v>1038</v>
      </c>
      <c r="B577" s="176" t="s">
        <v>108</v>
      </c>
      <c r="C577" s="176" t="s">
        <v>1769</v>
      </c>
      <c r="D577" s="175" t="s">
        <v>224</v>
      </c>
      <c r="E577" s="172">
        <v>769</v>
      </c>
      <c r="F577" s="177">
        <v>200</v>
      </c>
      <c r="G577" s="177">
        <v>522</v>
      </c>
      <c r="H577" s="178">
        <v>47</v>
      </c>
      <c r="I577" s="172">
        <v>748</v>
      </c>
      <c r="J577" s="177">
        <v>201</v>
      </c>
      <c r="K577" s="177">
        <v>492</v>
      </c>
      <c r="L577" s="178">
        <v>55</v>
      </c>
      <c r="M577" s="172">
        <v>789</v>
      </c>
      <c r="N577" s="177">
        <v>199</v>
      </c>
      <c r="O577" s="177">
        <v>535</v>
      </c>
      <c r="P577" s="178">
        <v>55</v>
      </c>
    </row>
    <row r="578" spans="1:16" x14ac:dyDescent="0.3">
      <c r="A578" s="175" t="s">
        <v>260</v>
      </c>
      <c r="B578" s="176" t="s">
        <v>1131</v>
      </c>
      <c r="C578" s="176" t="s">
        <v>1770</v>
      </c>
      <c r="D578" s="175" t="s">
        <v>1139</v>
      </c>
      <c r="E578" s="172">
        <v>728</v>
      </c>
      <c r="F578" s="177">
        <v>184</v>
      </c>
      <c r="G578" s="177">
        <v>307</v>
      </c>
      <c r="H578" s="178">
        <v>237</v>
      </c>
      <c r="I578" s="172">
        <v>813</v>
      </c>
      <c r="J578" s="177">
        <v>203</v>
      </c>
      <c r="K578" s="177">
        <v>403</v>
      </c>
      <c r="L578" s="178">
        <v>207</v>
      </c>
      <c r="M578" s="172">
        <v>823</v>
      </c>
      <c r="N578" s="177">
        <v>202</v>
      </c>
      <c r="O578" s="177">
        <v>378</v>
      </c>
      <c r="P578" s="178">
        <v>243</v>
      </c>
    </row>
    <row r="579" spans="1:16" x14ac:dyDescent="0.3">
      <c r="A579" s="175" t="s">
        <v>873</v>
      </c>
      <c r="B579" s="176" t="s">
        <v>874</v>
      </c>
      <c r="C579" s="176" t="s">
        <v>1771</v>
      </c>
      <c r="D579" s="175" t="s">
        <v>886</v>
      </c>
      <c r="E579" s="172">
        <v>781</v>
      </c>
      <c r="F579" s="177">
        <v>177</v>
      </c>
      <c r="G579" s="177">
        <v>247</v>
      </c>
      <c r="H579" s="178">
        <v>357</v>
      </c>
      <c r="I579" s="172">
        <v>772</v>
      </c>
      <c r="J579" s="177">
        <v>179</v>
      </c>
      <c r="K579" s="177">
        <v>230</v>
      </c>
      <c r="L579" s="178">
        <v>363</v>
      </c>
      <c r="M579" s="172">
        <v>797</v>
      </c>
      <c r="N579" s="177">
        <v>185</v>
      </c>
      <c r="O579" s="177">
        <v>239</v>
      </c>
      <c r="P579" s="178">
        <v>373</v>
      </c>
    </row>
    <row r="580" spans="1:16" x14ac:dyDescent="0.3">
      <c r="A580" s="175" t="s">
        <v>1038</v>
      </c>
      <c r="B580" s="176" t="s">
        <v>235</v>
      </c>
      <c r="C580" s="176" t="s">
        <v>1772</v>
      </c>
      <c r="D580" s="175" t="s">
        <v>242</v>
      </c>
      <c r="E580" s="172">
        <v>790</v>
      </c>
      <c r="F580" s="177">
        <v>376</v>
      </c>
      <c r="G580" s="177">
        <v>91</v>
      </c>
      <c r="H580" s="178">
        <v>323</v>
      </c>
      <c r="I580" s="172">
        <v>755</v>
      </c>
      <c r="J580" s="177">
        <v>355</v>
      </c>
      <c r="K580" s="177">
        <v>116</v>
      </c>
      <c r="L580" s="178">
        <v>284</v>
      </c>
      <c r="M580" s="172">
        <v>811</v>
      </c>
      <c r="N580" s="177">
        <v>375</v>
      </c>
      <c r="O580" s="177">
        <v>125</v>
      </c>
      <c r="P580" s="178">
        <v>311</v>
      </c>
    </row>
    <row r="581" spans="1:16" x14ac:dyDescent="0.3">
      <c r="A581" s="175" t="s">
        <v>308</v>
      </c>
      <c r="B581" s="176" t="s">
        <v>261</v>
      </c>
      <c r="C581" s="176" t="s">
        <v>1773</v>
      </c>
      <c r="D581" s="175" t="s">
        <v>270</v>
      </c>
      <c r="E581" s="172">
        <v>767</v>
      </c>
      <c r="F581" s="177">
        <v>183</v>
      </c>
      <c r="G581" s="177">
        <v>424</v>
      </c>
      <c r="H581" s="178">
        <v>160</v>
      </c>
      <c r="I581" s="172">
        <v>748</v>
      </c>
      <c r="J581" s="177">
        <v>201</v>
      </c>
      <c r="K581" s="177">
        <v>387</v>
      </c>
      <c r="L581" s="178">
        <v>160</v>
      </c>
      <c r="M581" s="172">
        <v>795</v>
      </c>
      <c r="N581" s="177">
        <v>203</v>
      </c>
      <c r="O581" s="177">
        <v>420</v>
      </c>
      <c r="P581" s="178">
        <v>172</v>
      </c>
    </row>
    <row r="582" spans="1:16" x14ac:dyDescent="0.3">
      <c r="A582" s="175" t="s">
        <v>568</v>
      </c>
      <c r="B582" s="176" t="s">
        <v>1039</v>
      </c>
      <c r="C582" s="176" t="s">
        <v>1774</v>
      </c>
      <c r="D582" s="176" t="s">
        <v>203</v>
      </c>
      <c r="E582" s="172">
        <v>809</v>
      </c>
      <c r="F582" s="177">
        <v>385</v>
      </c>
      <c r="G582" s="177">
        <v>220</v>
      </c>
      <c r="H582" s="178">
        <v>204</v>
      </c>
      <c r="I582" s="172">
        <v>770</v>
      </c>
      <c r="J582" s="177">
        <v>382</v>
      </c>
      <c r="K582" s="177">
        <v>156</v>
      </c>
      <c r="L582" s="178">
        <v>232</v>
      </c>
      <c r="M582" s="172">
        <v>803</v>
      </c>
      <c r="N582" s="177">
        <v>386</v>
      </c>
      <c r="O582" s="177">
        <v>163</v>
      </c>
      <c r="P582" s="178">
        <v>254</v>
      </c>
    </row>
    <row r="583" spans="1:16" x14ac:dyDescent="0.3">
      <c r="A583" s="175" t="s">
        <v>308</v>
      </c>
      <c r="B583" s="176" t="s">
        <v>309</v>
      </c>
      <c r="C583" s="176" t="s">
        <v>1775</v>
      </c>
      <c r="D583" s="175" t="s">
        <v>417</v>
      </c>
      <c r="E583" s="172">
        <v>672</v>
      </c>
      <c r="F583" s="177">
        <v>181</v>
      </c>
      <c r="G583" s="177">
        <v>357</v>
      </c>
      <c r="H583" s="178">
        <v>134</v>
      </c>
      <c r="I583" s="172">
        <v>860</v>
      </c>
      <c r="J583" s="177">
        <v>277</v>
      </c>
      <c r="K583" s="177">
        <v>447</v>
      </c>
      <c r="L583" s="178">
        <v>136</v>
      </c>
      <c r="M583" s="172">
        <v>788</v>
      </c>
      <c r="N583" s="177">
        <v>275</v>
      </c>
      <c r="O583" s="177">
        <v>369</v>
      </c>
      <c r="P583" s="178">
        <v>144</v>
      </c>
    </row>
    <row r="584" spans="1:16" x14ac:dyDescent="0.3">
      <c r="A584" s="175" t="s">
        <v>1130</v>
      </c>
      <c r="B584" s="176" t="s">
        <v>569</v>
      </c>
      <c r="C584" s="176" t="s">
        <v>1776</v>
      </c>
      <c r="D584" s="175" t="s">
        <v>659</v>
      </c>
      <c r="E584" s="172">
        <v>765</v>
      </c>
      <c r="F584" s="177">
        <v>343</v>
      </c>
      <c r="G584" s="177">
        <v>272</v>
      </c>
      <c r="H584" s="178">
        <v>150</v>
      </c>
      <c r="I584" s="172">
        <v>770</v>
      </c>
      <c r="J584" s="177">
        <v>340</v>
      </c>
      <c r="K584" s="177">
        <v>279</v>
      </c>
      <c r="L584" s="178">
        <v>151</v>
      </c>
      <c r="M584" s="172">
        <v>794</v>
      </c>
      <c r="N584" s="177">
        <v>344</v>
      </c>
      <c r="O584" s="177">
        <v>285</v>
      </c>
      <c r="P584" s="178">
        <v>165</v>
      </c>
    </row>
    <row r="585" spans="1:16" x14ac:dyDescent="0.3">
      <c r="A585" s="175" t="s">
        <v>1130</v>
      </c>
      <c r="B585" s="176" t="s">
        <v>261</v>
      </c>
      <c r="C585" s="176" t="s">
        <v>1777</v>
      </c>
      <c r="D585" s="175" t="s">
        <v>279</v>
      </c>
      <c r="E585" s="172">
        <v>695</v>
      </c>
      <c r="F585" s="177">
        <v>339</v>
      </c>
      <c r="G585" s="177">
        <v>213</v>
      </c>
      <c r="H585" s="178">
        <v>143</v>
      </c>
      <c r="I585" s="172">
        <v>736</v>
      </c>
      <c r="J585" s="177">
        <v>337</v>
      </c>
      <c r="K585" s="177">
        <v>244</v>
      </c>
      <c r="L585" s="178">
        <v>155</v>
      </c>
      <c r="M585" s="172">
        <v>786</v>
      </c>
      <c r="N585" s="177">
        <v>335</v>
      </c>
      <c r="O585" s="177">
        <v>289</v>
      </c>
      <c r="P585" s="178">
        <v>162</v>
      </c>
    </row>
    <row r="586" spans="1:16" x14ac:dyDescent="0.3">
      <c r="A586" s="175" t="s">
        <v>1038</v>
      </c>
      <c r="B586" s="176" t="s">
        <v>108</v>
      </c>
      <c r="C586" s="176" t="s">
        <v>1778</v>
      </c>
      <c r="D586" s="175" t="s">
        <v>131</v>
      </c>
      <c r="E586" s="172">
        <v>776</v>
      </c>
      <c r="F586" s="177">
        <v>306</v>
      </c>
      <c r="G586" s="177">
        <v>247</v>
      </c>
      <c r="H586" s="178">
        <v>223</v>
      </c>
      <c r="I586" s="172">
        <v>753</v>
      </c>
      <c r="J586" s="177">
        <v>294</v>
      </c>
      <c r="K586" s="177">
        <v>263</v>
      </c>
      <c r="L586" s="178">
        <v>196</v>
      </c>
      <c r="M586" s="172">
        <v>809</v>
      </c>
      <c r="N586" s="177">
        <v>304</v>
      </c>
      <c r="O586" s="177">
        <v>277</v>
      </c>
      <c r="P586" s="178">
        <v>228</v>
      </c>
    </row>
    <row r="587" spans="1:16" x14ac:dyDescent="0.3">
      <c r="A587" s="175" t="s">
        <v>1014</v>
      </c>
      <c r="B587" s="176" t="s">
        <v>475</v>
      </c>
      <c r="C587" s="176" t="s">
        <v>1779</v>
      </c>
      <c r="D587" s="175" t="s">
        <v>481</v>
      </c>
      <c r="E587" s="172">
        <v>783</v>
      </c>
      <c r="F587" s="177">
        <v>387</v>
      </c>
      <c r="G587" s="177">
        <v>183</v>
      </c>
      <c r="H587" s="178">
        <v>213</v>
      </c>
      <c r="I587" s="172">
        <v>771</v>
      </c>
      <c r="J587" s="177">
        <v>389</v>
      </c>
      <c r="K587" s="177">
        <v>175</v>
      </c>
      <c r="L587" s="178">
        <v>207</v>
      </c>
      <c r="M587" s="172">
        <v>776</v>
      </c>
      <c r="N587" s="177">
        <v>389</v>
      </c>
      <c r="O587" s="177">
        <v>181</v>
      </c>
      <c r="P587" s="178">
        <v>206</v>
      </c>
    </row>
    <row r="588" spans="1:16" x14ac:dyDescent="0.3">
      <c r="A588" s="175" t="s">
        <v>792</v>
      </c>
      <c r="B588" s="176" t="s">
        <v>1039</v>
      </c>
      <c r="C588" s="176" t="s">
        <v>1780</v>
      </c>
      <c r="D588" s="175" t="s">
        <v>1068</v>
      </c>
      <c r="E588" s="172">
        <v>618</v>
      </c>
      <c r="F588" s="177">
        <v>362</v>
      </c>
      <c r="G588" s="177">
        <v>126</v>
      </c>
      <c r="H588" s="178">
        <v>130</v>
      </c>
      <c r="I588" s="172">
        <v>776</v>
      </c>
      <c r="J588" s="177">
        <v>399</v>
      </c>
      <c r="K588" s="177">
        <v>237</v>
      </c>
      <c r="L588" s="178">
        <v>140</v>
      </c>
      <c r="M588" s="172">
        <v>795</v>
      </c>
      <c r="N588" s="177">
        <v>401</v>
      </c>
      <c r="O588" s="177">
        <v>235</v>
      </c>
      <c r="P588" s="178">
        <v>159</v>
      </c>
    </row>
    <row r="589" spans="1:16" x14ac:dyDescent="0.3">
      <c r="A589" s="175" t="s">
        <v>568</v>
      </c>
      <c r="B589" s="176" t="s">
        <v>513</v>
      </c>
      <c r="C589" s="176" t="s">
        <v>1781</v>
      </c>
      <c r="D589" s="175" t="s">
        <v>532</v>
      </c>
      <c r="E589" s="172">
        <v>781</v>
      </c>
      <c r="F589" s="177">
        <v>379</v>
      </c>
      <c r="G589" s="177">
        <v>197</v>
      </c>
      <c r="H589" s="178">
        <v>205</v>
      </c>
      <c r="I589" s="172">
        <v>767</v>
      </c>
      <c r="J589" s="177">
        <v>380</v>
      </c>
      <c r="K589" s="177">
        <v>203</v>
      </c>
      <c r="L589" s="178">
        <v>184</v>
      </c>
      <c r="M589" s="172">
        <v>780</v>
      </c>
      <c r="N589" s="177">
        <v>378</v>
      </c>
      <c r="O589" s="177">
        <v>209</v>
      </c>
      <c r="P589" s="178">
        <v>193</v>
      </c>
    </row>
    <row r="590" spans="1:16" x14ac:dyDescent="0.3">
      <c r="A590" s="175" t="s">
        <v>1014</v>
      </c>
      <c r="B590" s="176" t="s">
        <v>181</v>
      </c>
      <c r="C590" s="176" t="s">
        <v>1782</v>
      </c>
      <c r="D590" s="175" t="s">
        <v>844</v>
      </c>
      <c r="E590" s="172">
        <v>758</v>
      </c>
      <c r="F590" s="177">
        <v>360</v>
      </c>
      <c r="G590" s="177">
        <v>236</v>
      </c>
      <c r="H590" s="178">
        <v>162</v>
      </c>
      <c r="I590" s="172">
        <v>733</v>
      </c>
      <c r="J590" s="177">
        <v>359</v>
      </c>
      <c r="K590" s="177">
        <v>177</v>
      </c>
      <c r="L590" s="178">
        <v>197</v>
      </c>
      <c r="M590" s="172">
        <v>800</v>
      </c>
      <c r="N590" s="177">
        <v>357</v>
      </c>
      <c r="O590" s="177">
        <v>216</v>
      </c>
      <c r="P590" s="178">
        <v>227</v>
      </c>
    </row>
    <row r="591" spans="1:16" x14ac:dyDescent="0.3">
      <c r="A591" s="175" t="s">
        <v>819</v>
      </c>
      <c r="B591" s="176" t="s">
        <v>763</v>
      </c>
      <c r="C591" s="176" t="s">
        <v>1783</v>
      </c>
      <c r="D591" s="175" t="s">
        <v>775</v>
      </c>
      <c r="E591" s="172">
        <v>727</v>
      </c>
      <c r="F591" s="177">
        <v>246</v>
      </c>
      <c r="G591" s="177">
        <v>330</v>
      </c>
      <c r="H591" s="178">
        <v>151</v>
      </c>
      <c r="I591" s="172">
        <v>728</v>
      </c>
      <c r="J591" s="177">
        <v>229</v>
      </c>
      <c r="K591" s="177">
        <v>357</v>
      </c>
      <c r="L591" s="178">
        <v>142</v>
      </c>
      <c r="M591" s="172">
        <v>812</v>
      </c>
      <c r="N591" s="177">
        <v>250</v>
      </c>
      <c r="O591" s="177">
        <v>376</v>
      </c>
      <c r="P591" s="178">
        <v>186</v>
      </c>
    </row>
    <row r="592" spans="1:16" x14ac:dyDescent="0.3">
      <c r="A592" s="175" t="s">
        <v>762</v>
      </c>
      <c r="B592" s="176" t="s">
        <v>181</v>
      </c>
      <c r="C592" s="176" t="s">
        <v>1784</v>
      </c>
      <c r="D592" s="175" t="s">
        <v>838</v>
      </c>
      <c r="E592" s="172">
        <v>485</v>
      </c>
      <c r="F592" s="177">
        <v>135</v>
      </c>
      <c r="G592" s="177">
        <v>186</v>
      </c>
      <c r="H592" s="178">
        <v>164</v>
      </c>
      <c r="I592" s="172">
        <v>463</v>
      </c>
      <c r="J592" s="177">
        <v>135</v>
      </c>
      <c r="K592" s="177">
        <v>166</v>
      </c>
      <c r="L592" s="178">
        <v>162</v>
      </c>
      <c r="M592" s="172">
        <v>784</v>
      </c>
      <c r="N592" s="177">
        <v>142</v>
      </c>
      <c r="O592" s="177">
        <v>464</v>
      </c>
      <c r="P592" s="178">
        <v>178</v>
      </c>
    </row>
    <row r="593" spans="1:16" x14ac:dyDescent="0.3">
      <c r="A593" s="175" t="s">
        <v>1130</v>
      </c>
      <c r="B593" s="176" t="s">
        <v>108</v>
      </c>
      <c r="C593" s="176" t="s">
        <v>1785</v>
      </c>
      <c r="D593" s="175" t="s">
        <v>225</v>
      </c>
      <c r="E593" s="172">
        <v>753</v>
      </c>
      <c r="F593" s="177">
        <v>423</v>
      </c>
      <c r="G593" s="177">
        <v>120</v>
      </c>
      <c r="H593" s="178">
        <v>210</v>
      </c>
      <c r="I593" s="172">
        <v>764</v>
      </c>
      <c r="J593" s="177">
        <v>429</v>
      </c>
      <c r="K593" s="177">
        <v>146</v>
      </c>
      <c r="L593" s="178">
        <v>189</v>
      </c>
      <c r="M593" s="172">
        <v>785</v>
      </c>
      <c r="N593" s="177">
        <v>433</v>
      </c>
      <c r="O593" s="177">
        <v>145</v>
      </c>
      <c r="P593" s="178">
        <v>207</v>
      </c>
    </row>
    <row r="594" spans="1:16" x14ac:dyDescent="0.3">
      <c r="A594" s="175" t="s">
        <v>711</v>
      </c>
      <c r="B594" s="176" t="s">
        <v>569</v>
      </c>
      <c r="C594" s="176" t="s">
        <v>1786</v>
      </c>
      <c r="D594" s="175" t="s">
        <v>676</v>
      </c>
      <c r="E594" s="172">
        <v>755</v>
      </c>
      <c r="F594" s="177">
        <v>195</v>
      </c>
      <c r="G594" s="177">
        <v>433</v>
      </c>
      <c r="H594" s="178">
        <v>127</v>
      </c>
      <c r="I594" s="172">
        <v>748</v>
      </c>
      <c r="J594" s="177">
        <v>187</v>
      </c>
      <c r="K594" s="177">
        <v>437</v>
      </c>
      <c r="L594" s="178">
        <v>124</v>
      </c>
      <c r="M594" s="172">
        <v>773</v>
      </c>
      <c r="N594" s="177">
        <v>189</v>
      </c>
      <c r="O594" s="177">
        <v>451</v>
      </c>
      <c r="P594" s="178">
        <v>133</v>
      </c>
    </row>
    <row r="595" spans="1:16" x14ac:dyDescent="0.3">
      <c r="A595" s="175" t="s">
        <v>107</v>
      </c>
      <c r="B595" s="176" t="s">
        <v>513</v>
      </c>
      <c r="C595" s="176" t="s">
        <v>1787</v>
      </c>
      <c r="D595" s="175" t="s">
        <v>525</v>
      </c>
      <c r="E595" s="172">
        <v>807</v>
      </c>
      <c r="F595" s="177">
        <v>227</v>
      </c>
      <c r="G595" s="177">
        <v>411</v>
      </c>
      <c r="H595" s="178">
        <v>169</v>
      </c>
      <c r="I595" s="172">
        <v>766</v>
      </c>
      <c r="J595" s="177">
        <v>191</v>
      </c>
      <c r="K595" s="177">
        <v>407</v>
      </c>
      <c r="L595" s="178">
        <v>168</v>
      </c>
      <c r="M595" s="172">
        <v>768</v>
      </c>
      <c r="N595" s="177">
        <v>215</v>
      </c>
      <c r="O595" s="177">
        <v>379</v>
      </c>
      <c r="P595" s="178">
        <v>174</v>
      </c>
    </row>
    <row r="596" spans="1:16" x14ac:dyDescent="0.3">
      <c r="A596" s="175" t="s">
        <v>819</v>
      </c>
      <c r="B596" s="176" t="s">
        <v>272</v>
      </c>
      <c r="C596" s="176" t="s">
        <v>1788</v>
      </c>
      <c r="D596" s="175" t="s">
        <v>553</v>
      </c>
      <c r="E596" s="172">
        <v>758</v>
      </c>
      <c r="F596" s="177">
        <v>197</v>
      </c>
      <c r="G596" s="177">
        <v>430</v>
      </c>
      <c r="H596" s="178">
        <v>131</v>
      </c>
      <c r="I596" s="172">
        <v>750</v>
      </c>
      <c r="J596" s="177">
        <v>200</v>
      </c>
      <c r="K596" s="177">
        <v>435</v>
      </c>
      <c r="L596" s="178">
        <v>115</v>
      </c>
      <c r="M596" s="172">
        <v>775</v>
      </c>
      <c r="N596" s="177">
        <v>202</v>
      </c>
      <c r="O596" s="177">
        <v>443</v>
      </c>
      <c r="P596" s="178">
        <v>130</v>
      </c>
    </row>
    <row r="597" spans="1:16" x14ac:dyDescent="0.3">
      <c r="A597" s="175" t="s">
        <v>568</v>
      </c>
      <c r="B597" s="176" t="s">
        <v>939</v>
      </c>
      <c r="C597" s="176" t="s">
        <v>1789</v>
      </c>
      <c r="D597" s="175" t="s">
        <v>942</v>
      </c>
      <c r="E597" s="172">
        <v>679</v>
      </c>
      <c r="F597" s="177">
        <v>221</v>
      </c>
      <c r="G597" s="177">
        <v>279</v>
      </c>
      <c r="H597" s="178">
        <v>179</v>
      </c>
      <c r="I597" s="172">
        <v>818</v>
      </c>
      <c r="J597" s="177">
        <v>216</v>
      </c>
      <c r="K597" s="177">
        <v>424</v>
      </c>
      <c r="L597" s="178">
        <v>178</v>
      </c>
      <c r="M597" s="172">
        <v>752</v>
      </c>
      <c r="N597" s="177">
        <v>220</v>
      </c>
      <c r="O597" s="177">
        <v>362</v>
      </c>
      <c r="P597" s="178">
        <v>170</v>
      </c>
    </row>
    <row r="598" spans="1:16" x14ac:dyDescent="0.3">
      <c r="A598" s="175" t="s">
        <v>792</v>
      </c>
      <c r="B598" s="176" t="s">
        <v>108</v>
      </c>
      <c r="C598" s="176" t="s">
        <v>1790</v>
      </c>
      <c r="D598" s="175" t="s">
        <v>128</v>
      </c>
      <c r="E598" s="172">
        <v>792</v>
      </c>
      <c r="F598" s="177">
        <v>467</v>
      </c>
      <c r="G598" s="177">
        <v>190</v>
      </c>
      <c r="H598" s="178">
        <v>135</v>
      </c>
      <c r="I598" s="172">
        <v>797</v>
      </c>
      <c r="J598" s="177">
        <v>436</v>
      </c>
      <c r="K598" s="177">
        <v>245</v>
      </c>
      <c r="L598" s="178">
        <v>116</v>
      </c>
      <c r="M598" s="172">
        <v>787</v>
      </c>
      <c r="N598" s="177">
        <v>469</v>
      </c>
      <c r="O598" s="177">
        <v>171</v>
      </c>
      <c r="P598" s="178">
        <v>147</v>
      </c>
    </row>
    <row r="599" spans="1:16" x14ac:dyDescent="0.3">
      <c r="A599" s="175" t="s">
        <v>107</v>
      </c>
      <c r="B599" s="176" t="s">
        <v>513</v>
      </c>
      <c r="C599" s="176" t="s">
        <v>1791</v>
      </c>
      <c r="D599" s="175" t="s">
        <v>517</v>
      </c>
      <c r="E599" s="172">
        <v>775</v>
      </c>
      <c r="F599" s="177">
        <v>370</v>
      </c>
      <c r="G599" s="177">
        <v>187</v>
      </c>
      <c r="H599" s="178">
        <v>218</v>
      </c>
      <c r="I599" s="172">
        <v>739</v>
      </c>
      <c r="J599" s="177">
        <v>369</v>
      </c>
      <c r="K599" s="177">
        <v>157</v>
      </c>
      <c r="L599" s="178">
        <v>213</v>
      </c>
      <c r="M599" s="172">
        <v>787</v>
      </c>
      <c r="N599" s="177">
        <v>365</v>
      </c>
      <c r="O599" s="177">
        <v>176</v>
      </c>
      <c r="P599" s="178">
        <v>246</v>
      </c>
    </row>
    <row r="600" spans="1:16" x14ac:dyDescent="0.3">
      <c r="A600" s="175" t="s">
        <v>107</v>
      </c>
      <c r="B600" s="176" t="s">
        <v>272</v>
      </c>
      <c r="C600" s="176" t="s">
        <v>1792</v>
      </c>
      <c r="D600" s="175" t="s">
        <v>318</v>
      </c>
      <c r="E600" s="172">
        <v>845</v>
      </c>
      <c r="F600" s="177">
        <v>351</v>
      </c>
      <c r="G600" s="177">
        <v>275</v>
      </c>
      <c r="H600" s="178">
        <v>219</v>
      </c>
      <c r="I600" s="172">
        <v>782</v>
      </c>
      <c r="J600" s="177">
        <v>345</v>
      </c>
      <c r="K600" s="177">
        <v>292</v>
      </c>
      <c r="L600" s="178">
        <v>145</v>
      </c>
      <c r="M600" s="172">
        <v>829</v>
      </c>
      <c r="N600" s="177">
        <v>359</v>
      </c>
      <c r="O600" s="177">
        <v>250</v>
      </c>
      <c r="P600" s="178">
        <v>220</v>
      </c>
    </row>
    <row r="601" spans="1:16" x14ac:dyDescent="0.3">
      <c r="A601" s="175" t="s">
        <v>819</v>
      </c>
      <c r="B601" s="176" t="s">
        <v>135</v>
      </c>
      <c r="C601" s="176" t="s">
        <v>1793</v>
      </c>
      <c r="D601" s="175" t="s">
        <v>444</v>
      </c>
      <c r="E601" s="172">
        <v>688</v>
      </c>
      <c r="F601" s="177">
        <v>195</v>
      </c>
      <c r="G601" s="177">
        <v>271</v>
      </c>
      <c r="H601" s="178">
        <v>222</v>
      </c>
      <c r="I601" s="172">
        <v>754</v>
      </c>
      <c r="J601" s="177">
        <v>239</v>
      </c>
      <c r="K601" s="177">
        <v>299</v>
      </c>
      <c r="L601" s="178">
        <v>216</v>
      </c>
      <c r="M601" s="172">
        <v>756</v>
      </c>
      <c r="N601" s="177">
        <v>214</v>
      </c>
      <c r="O601" s="177">
        <v>320</v>
      </c>
      <c r="P601" s="178">
        <v>222</v>
      </c>
    </row>
    <row r="602" spans="1:16" x14ac:dyDescent="0.3">
      <c r="A602" s="175" t="s">
        <v>819</v>
      </c>
      <c r="B602" s="176" t="s">
        <v>261</v>
      </c>
      <c r="C602" s="176" t="s">
        <v>1794</v>
      </c>
      <c r="D602" s="175" t="s">
        <v>300</v>
      </c>
      <c r="E602" s="172">
        <v>760</v>
      </c>
      <c r="F602" s="177">
        <v>361</v>
      </c>
      <c r="G602" s="177">
        <v>146</v>
      </c>
      <c r="H602" s="178">
        <v>253</v>
      </c>
      <c r="I602" s="172">
        <v>738</v>
      </c>
      <c r="J602" s="177">
        <v>354</v>
      </c>
      <c r="K602" s="177">
        <v>137</v>
      </c>
      <c r="L602" s="178">
        <v>247</v>
      </c>
      <c r="M602" s="172">
        <v>763</v>
      </c>
      <c r="N602" s="177">
        <v>357</v>
      </c>
      <c r="O602" s="177">
        <v>144</v>
      </c>
      <c r="P602" s="178">
        <v>262</v>
      </c>
    </row>
    <row r="603" spans="1:16" x14ac:dyDescent="0.3">
      <c r="A603" s="175" t="s">
        <v>474</v>
      </c>
      <c r="B603" s="176" t="s">
        <v>793</v>
      </c>
      <c r="C603" s="176" t="s">
        <v>1795</v>
      </c>
      <c r="D603" s="175" t="s">
        <v>810</v>
      </c>
      <c r="E603" s="172">
        <v>680</v>
      </c>
      <c r="F603" s="177">
        <v>224</v>
      </c>
      <c r="G603" s="177">
        <v>193</v>
      </c>
      <c r="H603" s="178">
        <v>263</v>
      </c>
      <c r="I603" s="172">
        <v>673</v>
      </c>
      <c r="J603" s="177">
        <v>222</v>
      </c>
      <c r="K603" s="177">
        <v>196</v>
      </c>
      <c r="L603" s="178">
        <v>255</v>
      </c>
      <c r="M603" s="172">
        <v>768</v>
      </c>
      <c r="N603" s="177">
        <v>270</v>
      </c>
      <c r="O603" s="177">
        <v>222</v>
      </c>
      <c r="P603" s="178">
        <v>276</v>
      </c>
    </row>
    <row r="604" spans="1:16" x14ac:dyDescent="0.3">
      <c r="A604" s="175" t="s">
        <v>474</v>
      </c>
      <c r="B604" s="176" t="s">
        <v>763</v>
      </c>
      <c r="C604" s="176" t="s">
        <v>1796</v>
      </c>
      <c r="D604" s="175" t="s">
        <v>765</v>
      </c>
      <c r="E604" s="172">
        <v>741</v>
      </c>
      <c r="F604" s="177">
        <v>346</v>
      </c>
      <c r="G604" s="177">
        <v>95</v>
      </c>
      <c r="H604" s="178">
        <v>300</v>
      </c>
      <c r="I604" s="172">
        <v>745</v>
      </c>
      <c r="J604" s="177">
        <v>349</v>
      </c>
      <c r="K604" s="177">
        <v>95</v>
      </c>
      <c r="L604" s="178">
        <v>301</v>
      </c>
      <c r="M604" s="172">
        <v>762</v>
      </c>
      <c r="N604" s="177">
        <v>352</v>
      </c>
      <c r="O604" s="177">
        <v>92</v>
      </c>
      <c r="P604" s="178">
        <v>318</v>
      </c>
    </row>
    <row r="605" spans="1:16" x14ac:dyDescent="0.3">
      <c r="A605" s="175" t="s">
        <v>308</v>
      </c>
      <c r="B605" s="176" t="s">
        <v>681</v>
      </c>
      <c r="C605" s="176" t="s">
        <v>1797</v>
      </c>
      <c r="D605" s="176" t="s">
        <v>703</v>
      </c>
      <c r="E605" s="172">
        <v>655</v>
      </c>
      <c r="F605" s="177">
        <v>199</v>
      </c>
      <c r="G605" s="177">
        <v>258</v>
      </c>
      <c r="H605" s="178">
        <v>198</v>
      </c>
      <c r="I605" s="172">
        <v>700</v>
      </c>
      <c r="J605" s="177">
        <v>241</v>
      </c>
      <c r="K605" s="177">
        <v>263</v>
      </c>
      <c r="L605" s="178">
        <v>196</v>
      </c>
      <c r="M605" s="172">
        <v>740</v>
      </c>
      <c r="N605" s="177">
        <v>241</v>
      </c>
      <c r="O605" s="177">
        <v>305</v>
      </c>
      <c r="P605" s="178">
        <v>194</v>
      </c>
    </row>
    <row r="606" spans="1:16" x14ac:dyDescent="0.3">
      <c r="A606" s="175" t="s">
        <v>924</v>
      </c>
      <c r="B606" s="176" t="s">
        <v>108</v>
      </c>
      <c r="C606" s="176" t="s">
        <v>1798</v>
      </c>
      <c r="D606" s="175" t="s">
        <v>126</v>
      </c>
      <c r="E606" s="172">
        <v>720</v>
      </c>
      <c r="F606" s="177">
        <v>256</v>
      </c>
      <c r="G606" s="177">
        <v>247</v>
      </c>
      <c r="H606" s="178">
        <v>217</v>
      </c>
      <c r="I606" s="172">
        <v>700</v>
      </c>
      <c r="J606" s="177">
        <v>258</v>
      </c>
      <c r="K606" s="177">
        <v>245</v>
      </c>
      <c r="L606" s="178">
        <v>197</v>
      </c>
      <c r="M606" s="172">
        <v>748</v>
      </c>
      <c r="N606" s="177">
        <v>308</v>
      </c>
      <c r="O606" s="177">
        <v>230</v>
      </c>
      <c r="P606" s="178">
        <v>210</v>
      </c>
    </row>
    <row r="607" spans="1:16" x14ac:dyDescent="0.3">
      <c r="A607" s="175" t="s">
        <v>308</v>
      </c>
      <c r="B607" s="176" t="s">
        <v>181</v>
      </c>
      <c r="C607" s="176" t="s">
        <v>1799</v>
      </c>
      <c r="D607" s="175" t="s">
        <v>824</v>
      </c>
      <c r="E607" s="172">
        <v>793</v>
      </c>
      <c r="F607" s="177">
        <v>275</v>
      </c>
      <c r="G607" s="177">
        <v>375</v>
      </c>
      <c r="H607" s="178">
        <v>143</v>
      </c>
      <c r="I607" s="172">
        <v>720</v>
      </c>
      <c r="J607" s="177">
        <v>277</v>
      </c>
      <c r="K607" s="177">
        <v>316</v>
      </c>
      <c r="L607" s="178">
        <v>127</v>
      </c>
      <c r="M607" s="172">
        <v>759</v>
      </c>
      <c r="N607" s="177">
        <v>281</v>
      </c>
      <c r="O607" s="177">
        <v>324</v>
      </c>
      <c r="P607" s="178">
        <v>154</v>
      </c>
    </row>
    <row r="608" spans="1:16" x14ac:dyDescent="0.3">
      <c r="A608" s="175" t="s">
        <v>924</v>
      </c>
      <c r="B608" s="176" t="s">
        <v>309</v>
      </c>
      <c r="C608" s="176" t="s">
        <v>1800</v>
      </c>
      <c r="D608" s="175" t="s">
        <v>377</v>
      </c>
      <c r="E608" s="172">
        <v>631</v>
      </c>
      <c r="F608" s="177">
        <v>354</v>
      </c>
      <c r="G608" s="177">
        <v>94</v>
      </c>
      <c r="H608" s="178">
        <v>183</v>
      </c>
      <c r="I608" s="172">
        <v>764</v>
      </c>
      <c r="J608" s="177">
        <v>475</v>
      </c>
      <c r="K608" s="177">
        <v>102</v>
      </c>
      <c r="L608" s="178">
        <v>187</v>
      </c>
      <c r="M608" s="172">
        <v>744</v>
      </c>
      <c r="N608" s="177">
        <v>425</v>
      </c>
      <c r="O608" s="177">
        <v>115</v>
      </c>
      <c r="P608" s="178">
        <v>204</v>
      </c>
    </row>
    <row r="609" spans="1:16" x14ac:dyDescent="0.3">
      <c r="A609" s="175" t="s">
        <v>512</v>
      </c>
      <c r="B609" s="176" t="s">
        <v>309</v>
      </c>
      <c r="C609" s="176" t="s">
        <v>1801</v>
      </c>
      <c r="D609" s="175" t="s">
        <v>170</v>
      </c>
      <c r="E609" s="172">
        <v>738</v>
      </c>
      <c r="F609" s="177">
        <v>407</v>
      </c>
      <c r="G609" s="177">
        <v>173</v>
      </c>
      <c r="H609" s="178">
        <v>158</v>
      </c>
      <c r="I609" s="172">
        <v>724</v>
      </c>
      <c r="J609" s="177">
        <v>410</v>
      </c>
      <c r="K609" s="177">
        <v>188</v>
      </c>
      <c r="L609" s="178">
        <v>126</v>
      </c>
      <c r="M609" s="172">
        <v>792</v>
      </c>
      <c r="N609" s="177">
        <v>410</v>
      </c>
      <c r="O609" s="177">
        <v>191</v>
      </c>
      <c r="P609" s="178">
        <v>191</v>
      </c>
    </row>
    <row r="610" spans="1:16" x14ac:dyDescent="0.3">
      <c r="A610" s="175" t="s">
        <v>938</v>
      </c>
      <c r="B610" s="176" t="s">
        <v>108</v>
      </c>
      <c r="C610" s="176" t="s">
        <v>1802</v>
      </c>
      <c r="D610" s="175" t="s">
        <v>142</v>
      </c>
      <c r="E610" s="172">
        <v>695</v>
      </c>
      <c r="F610" s="177">
        <v>347</v>
      </c>
      <c r="G610" s="177">
        <v>131</v>
      </c>
      <c r="H610" s="178">
        <v>217</v>
      </c>
      <c r="I610" s="172">
        <v>724</v>
      </c>
      <c r="J610" s="177">
        <v>363</v>
      </c>
      <c r="K610" s="177">
        <v>161</v>
      </c>
      <c r="L610" s="178">
        <v>200</v>
      </c>
      <c r="M610" s="172">
        <v>756</v>
      </c>
      <c r="N610" s="177">
        <v>366</v>
      </c>
      <c r="O610" s="177">
        <v>160</v>
      </c>
      <c r="P610" s="178">
        <v>230</v>
      </c>
    </row>
    <row r="611" spans="1:16" x14ac:dyDescent="0.3">
      <c r="A611" s="175" t="s">
        <v>539</v>
      </c>
      <c r="B611" s="176" t="s">
        <v>309</v>
      </c>
      <c r="C611" s="176" t="s">
        <v>1803</v>
      </c>
      <c r="D611" s="175" t="s">
        <v>331</v>
      </c>
      <c r="E611" s="172">
        <v>559</v>
      </c>
      <c r="F611" s="177">
        <v>305</v>
      </c>
      <c r="G611" s="177">
        <v>76</v>
      </c>
      <c r="H611" s="178">
        <v>178</v>
      </c>
      <c r="I611" s="172">
        <v>718</v>
      </c>
      <c r="J611" s="177">
        <v>449</v>
      </c>
      <c r="K611" s="177">
        <v>78</v>
      </c>
      <c r="L611" s="178">
        <v>191</v>
      </c>
      <c r="M611" s="172">
        <v>741</v>
      </c>
      <c r="N611" s="177">
        <v>457</v>
      </c>
      <c r="O611" s="177">
        <v>78</v>
      </c>
      <c r="P611" s="178">
        <v>206</v>
      </c>
    </row>
    <row r="612" spans="1:16" x14ac:dyDescent="0.3">
      <c r="A612" s="175" t="s">
        <v>680</v>
      </c>
      <c r="B612" s="176" t="s">
        <v>506</v>
      </c>
      <c r="C612" s="176" t="s">
        <v>1804</v>
      </c>
      <c r="D612" s="175" t="s">
        <v>1025</v>
      </c>
      <c r="E612" s="172">
        <v>676</v>
      </c>
      <c r="F612" s="177">
        <v>291</v>
      </c>
      <c r="G612" s="177">
        <v>127</v>
      </c>
      <c r="H612" s="178">
        <v>258</v>
      </c>
      <c r="I612" s="172">
        <v>714</v>
      </c>
      <c r="J612" s="177">
        <v>311</v>
      </c>
      <c r="K612" s="177">
        <v>129</v>
      </c>
      <c r="L612" s="178">
        <v>274</v>
      </c>
      <c r="M612" s="172">
        <v>742</v>
      </c>
      <c r="N612" s="177">
        <v>318</v>
      </c>
      <c r="O612" s="177">
        <v>130</v>
      </c>
      <c r="P612" s="178">
        <v>294</v>
      </c>
    </row>
    <row r="613" spans="1:16" x14ac:dyDescent="0.3">
      <c r="A613" s="175" t="s">
        <v>260</v>
      </c>
      <c r="B613" s="176" t="s">
        <v>506</v>
      </c>
      <c r="C613" s="176" t="s">
        <v>1805</v>
      </c>
      <c r="D613" s="175" t="s">
        <v>1034</v>
      </c>
      <c r="E613" s="172">
        <v>684</v>
      </c>
      <c r="F613" s="177">
        <v>150</v>
      </c>
      <c r="G613" s="177">
        <v>418</v>
      </c>
      <c r="H613" s="178">
        <v>116</v>
      </c>
      <c r="I613" s="172">
        <v>700</v>
      </c>
      <c r="J613" s="177">
        <v>151</v>
      </c>
      <c r="K613" s="177">
        <v>434</v>
      </c>
      <c r="L613" s="178">
        <v>115</v>
      </c>
      <c r="M613" s="172">
        <v>728</v>
      </c>
      <c r="N613" s="177">
        <v>146</v>
      </c>
      <c r="O613" s="177">
        <v>460</v>
      </c>
      <c r="P613" s="178">
        <v>122</v>
      </c>
    </row>
    <row r="614" spans="1:16" x14ac:dyDescent="0.3">
      <c r="A614" s="175" t="s">
        <v>568</v>
      </c>
      <c r="B614" s="176" t="s">
        <v>135</v>
      </c>
      <c r="C614" s="176" t="s">
        <v>1806</v>
      </c>
      <c r="D614" s="175" t="s">
        <v>454</v>
      </c>
      <c r="E614" s="172">
        <v>756</v>
      </c>
      <c r="F614" s="177">
        <v>236</v>
      </c>
      <c r="G614" s="177">
        <v>200</v>
      </c>
      <c r="H614" s="178">
        <v>320</v>
      </c>
      <c r="I614" s="172">
        <v>722</v>
      </c>
      <c r="J614" s="177">
        <v>207</v>
      </c>
      <c r="K614" s="177">
        <v>188</v>
      </c>
      <c r="L614" s="178">
        <v>327</v>
      </c>
      <c r="M614" s="172">
        <v>768</v>
      </c>
      <c r="N614" s="177">
        <v>241</v>
      </c>
      <c r="O614" s="177">
        <v>142</v>
      </c>
      <c r="P614" s="178">
        <v>385</v>
      </c>
    </row>
    <row r="615" spans="1:16" x14ac:dyDescent="0.3">
      <c r="A615" s="175" t="s">
        <v>308</v>
      </c>
      <c r="B615" s="176" t="s">
        <v>235</v>
      </c>
      <c r="C615" s="176" t="s">
        <v>1807</v>
      </c>
      <c r="D615" s="175" t="s">
        <v>238</v>
      </c>
      <c r="E615" s="172">
        <v>725</v>
      </c>
      <c r="F615" s="177">
        <v>238</v>
      </c>
      <c r="G615" s="177">
        <v>224</v>
      </c>
      <c r="H615" s="178">
        <v>263</v>
      </c>
      <c r="I615" s="172">
        <v>621</v>
      </c>
      <c r="J615" s="177">
        <v>229</v>
      </c>
      <c r="K615" s="177">
        <v>155</v>
      </c>
      <c r="L615" s="178">
        <v>237</v>
      </c>
      <c r="M615" s="172">
        <v>742</v>
      </c>
      <c r="N615" s="177">
        <v>235</v>
      </c>
      <c r="O615" s="177">
        <v>234</v>
      </c>
      <c r="P615" s="178">
        <v>273</v>
      </c>
    </row>
    <row r="616" spans="1:16" x14ac:dyDescent="0.3">
      <c r="A616" s="175" t="s">
        <v>260</v>
      </c>
      <c r="B616" s="176" t="s">
        <v>108</v>
      </c>
      <c r="C616" s="176" t="s">
        <v>1808</v>
      </c>
      <c r="D616" s="175" t="s">
        <v>194</v>
      </c>
      <c r="E616" s="172">
        <v>687</v>
      </c>
      <c r="F616" s="177">
        <v>386</v>
      </c>
      <c r="G616" s="177">
        <v>191</v>
      </c>
      <c r="H616" s="178">
        <v>110</v>
      </c>
      <c r="I616" s="172">
        <v>692</v>
      </c>
      <c r="J616" s="177">
        <v>381</v>
      </c>
      <c r="K616" s="177">
        <v>197</v>
      </c>
      <c r="L616" s="178">
        <v>114</v>
      </c>
      <c r="M616" s="172">
        <v>722</v>
      </c>
      <c r="N616" s="177">
        <v>376</v>
      </c>
      <c r="O616" s="177">
        <v>214</v>
      </c>
      <c r="P616" s="178">
        <v>132</v>
      </c>
    </row>
    <row r="617" spans="1:16" x14ac:dyDescent="0.3">
      <c r="A617" s="175" t="s">
        <v>819</v>
      </c>
      <c r="B617" s="176" t="s">
        <v>135</v>
      </c>
      <c r="C617" s="176" t="s">
        <v>1809</v>
      </c>
      <c r="D617" s="175" t="s">
        <v>434</v>
      </c>
      <c r="E617" s="172">
        <v>699</v>
      </c>
      <c r="F617" s="177">
        <v>355</v>
      </c>
      <c r="G617" s="177">
        <v>138</v>
      </c>
      <c r="H617" s="178">
        <v>206</v>
      </c>
      <c r="I617" s="172">
        <v>711</v>
      </c>
      <c r="J617" s="177">
        <v>364</v>
      </c>
      <c r="K617" s="177">
        <v>148</v>
      </c>
      <c r="L617" s="178">
        <v>199</v>
      </c>
      <c r="M617" s="172">
        <v>691</v>
      </c>
      <c r="N617" s="177">
        <v>346</v>
      </c>
      <c r="O617" s="177">
        <v>158</v>
      </c>
      <c r="P617" s="178">
        <v>187</v>
      </c>
    </row>
    <row r="618" spans="1:16" x14ac:dyDescent="0.3">
      <c r="A618" s="175" t="s">
        <v>308</v>
      </c>
      <c r="B618" s="176" t="s">
        <v>309</v>
      </c>
      <c r="C618" s="176" t="s">
        <v>1810</v>
      </c>
      <c r="D618" s="175" t="s">
        <v>406</v>
      </c>
      <c r="E618" s="172">
        <v>666</v>
      </c>
      <c r="F618" s="177">
        <v>198</v>
      </c>
      <c r="G618" s="177">
        <v>358</v>
      </c>
      <c r="H618" s="178">
        <v>110</v>
      </c>
      <c r="I618" s="172">
        <v>689</v>
      </c>
      <c r="J618" s="177">
        <v>196</v>
      </c>
      <c r="K618" s="177">
        <v>376</v>
      </c>
      <c r="L618" s="178">
        <v>117</v>
      </c>
      <c r="M618" s="172">
        <v>704</v>
      </c>
      <c r="N618" s="177">
        <v>205</v>
      </c>
      <c r="O618" s="177">
        <v>378</v>
      </c>
      <c r="P618" s="178">
        <v>121</v>
      </c>
    </row>
    <row r="619" spans="1:16" x14ac:dyDescent="0.3">
      <c r="A619" s="175" t="s">
        <v>680</v>
      </c>
      <c r="B619" s="176" t="s">
        <v>108</v>
      </c>
      <c r="C619" s="176" t="s">
        <v>1811</v>
      </c>
      <c r="D619" s="175" t="s">
        <v>220</v>
      </c>
      <c r="E619" s="172">
        <v>671</v>
      </c>
      <c r="F619" s="177">
        <v>222</v>
      </c>
      <c r="G619" s="177">
        <v>268</v>
      </c>
      <c r="H619" s="178">
        <v>181</v>
      </c>
      <c r="I619" s="172">
        <v>589</v>
      </c>
      <c r="J619" s="177">
        <v>131</v>
      </c>
      <c r="K619" s="177">
        <v>280</v>
      </c>
      <c r="L619" s="178">
        <v>178</v>
      </c>
      <c r="M619" s="172">
        <v>696</v>
      </c>
      <c r="N619" s="177">
        <v>239</v>
      </c>
      <c r="O619" s="177">
        <v>280</v>
      </c>
      <c r="P619" s="178">
        <v>177</v>
      </c>
    </row>
    <row r="620" spans="1:16" x14ac:dyDescent="0.3">
      <c r="A620" s="175" t="s">
        <v>1149</v>
      </c>
      <c r="B620" s="176" t="s">
        <v>108</v>
      </c>
      <c r="C620" s="176" t="s">
        <v>1812</v>
      </c>
      <c r="D620" s="175" t="s">
        <v>201</v>
      </c>
      <c r="E620" s="172">
        <v>633</v>
      </c>
      <c r="F620" s="177">
        <v>223</v>
      </c>
      <c r="G620" s="177">
        <v>193</v>
      </c>
      <c r="H620" s="178">
        <v>217</v>
      </c>
      <c r="I620" s="172">
        <v>637</v>
      </c>
      <c r="J620" s="177">
        <v>225</v>
      </c>
      <c r="K620" s="177">
        <v>194</v>
      </c>
      <c r="L620" s="178">
        <v>218</v>
      </c>
      <c r="M620" s="172">
        <v>706</v>
      </c>
      <c r="N620" s="177">
        <v>227</v>
      </c>
      <c r="O620" s="177">
        <v>252</v>
      </c>
      <c r="P620" s="178">
        <v>227</v>
      </c>
    </row>
    <row r="621" spans="1:16" x14ac:dyDescent="0.3">
      <c r="A621" s="175" t="s">
        <v>792</v>
      </c>
      <c r="B621" s="176" t="s">
        <v>475</v>
      </c>
      <c r="C621" s="176" t="s">
        <v>1813</v>
      </c>
      <c r="D621" s="175" t="s">
        <v>505</v>
      </c>
      <c r="E621" s="172">
        <v>721</v>
      </c>
      <c r="F621" s="177">
        <v>454</v>
      </c>
      <c r="G621" s="177">
        <v>118</v>
      </c>
      <c r="H621" s="178">
        <v>149</v>
      </c>
      <c r="I621" s="172">
        <v>706</v>
      </c>
      <c r="J621" s="177">
        <v>410</v>
      </c>
      <c r="K621" s="177">
        <v>129</v>
      </c>
      <c r="L621" s="178">
        <v>167</v>
      </c>
      <c r="M621" s="172">
        <v>693</v>
      </c>
      <c r="N621" s="177">
        <v>401</v>
      </c>
      <c r="O621" s="177">
        <v>128</v>
      </c>
      <c r="P621" s="178">
        <v>164</v>
      </c>
    </row>
    <row r="622" spans="1:16" x14ac:dyDescent="0.3">
      <c r="A622" s="175" t="s">
        <v>568</v>
      </c>
      <c r="B622" s="176" t="s">
        <v>939</v>
      </c>
      <c r="C622" s="176" t="s">
        <v>1814</v>
      </c>
      <c r="D622" s="175" t="s">
        <v>983</v>
      </c>
      <c r="E622" s="172">
        <v>699</v>
      </c>
      <c r="F622" s="177">
        <v>246</v>
      </c>
      <c r="G622" s="177">
        <v>269</v>
      </c>
      <c r="H622" s="178">
        <v>184</v>
      </c>
      <c r="I622" s="172">
        <v>724</v>
      </c>
      <c r="J622" s="177">
        <v>245</v>
      </c>
      <c r="K622" s="177">
        <v>290</v>
      </c>
      <c r="L622" s="178">
        <v>189</v>
      </c>
      <c r="M622" s="172">
        <v>743</v>
      </c>
      <c r="N622" s="177">
        <v>212</v>
      </c>
      <c r="O622" s="177">
        <v>294</v>
      </c>
      <c r="P622" s="178">
        <v>237</v>
      </c>
    </row>
    <row r="623" spans="1:16" x14ac:dyDescent="0.3">
      <c r="A623" s="175" t="s">
        <v>429</v>
      </c>
      <c r="B623" s="176" t="s">
        <v>261</v>
      </c>
      <c r="C623" s="176" t="s">
        <v>1815</v>
      </c>
      <c r="D623" s="175" t="s">
        <v>292</v>
      </c>
      <c r="E623" s="172">
        <v>691</v>
      </c>
      <c r="F623" s="177">
        <v>234</v>
      </c>
      <c r="G623" s="177">
        <v>236</v>
      </c>
      <c r="H623" s="178">
        <v>221</v>
      </c>
      <c r="I623" s="172">
        <v>565</v>
      </c>
      <c r="J623" s="177">
        <v>94</v>
      </c>
      <c r="K623" s="177">
        <v>232</v>
      </c>
      <c r="L623" s="178">
        <v>239</v>
      </c>
      <c r="M623" s="172">
        <v>712</v>
      </c>
      <c r="N623" s="177">
        <v>234</v>
      </c>
      <c r="O623" s="177">
        <v>221</v>
      </c>
      <c r="P623" s="178">
        <v>257</v>
      </c>
    </row>
    <row r="624" spans="1:16" x14ac:dyDescent="0.3">
      <c r="A624" s="175" t="s">
        <v>873</v>
      </c>
      <c r="B624" s="176" t="s">
        <v>309</v>
      </c>
      <c r="C624" s="176" t="s">
        <v>1816</v>
      </c>
      <c r="D624" s="175" t="s">
        <v>364</v>
      </c>
      <c r="E624" s="172">
        <v>811</v>
      </c>
      <c r="F624" s="177">
        <v>557</v>
      </c>
      <c r="G624" s="177">
        <v>80</v>
      </c>
      <c r="H624" s="178">
        <v>174</v>
      </c>
      <c r="I624" s="172">
        <v>682</v>
      </c>
      <c r="J624" s="177">
        <v>395</v>
      </c>
      <c r="K624" s="177">
        <v>99</v>
      </c>
      <c r="L624" s="178">
        <v>188</v>
      </c>
      <c r="M624" s="172">
        <v>696</v>
      </c>
      <c r="N624" s="177">
        <v>382</v>
      </c>
      <c r="O624" s="177">
        <v>124</v>
      </c>
      <c r="P624" s="178">
        <v>190</v>
      </c>
    </row>
    <row r="625" spans="1:16" x14ac:dyDescent="0.3">
      <c r="A625" s="175" t="s">
        <v>568</v>
      </c>
      <c r="B625" s="176" t="s">
        <v>181</v>
      </c>
      <c r="C625" s="176" t="s">
        <v>1817</v>
      </c>
      <c r="D625" s="175" t="s">
        <v>272</v>
      </c>
      <c r="E625" s="172">
        <v>694</v>
      </c>
      <c r="F625" s="177">
        <v>330</v>
      </c>
      <c r="G625" s="177">
        <v>206</v>
      </c>
      <c r="H625" s="178">
        <v>158</v>
      </c>
      <c r="I625" s="172">
        <v>710</v>
      </c>
      <c r="J625" s="177">
        <v>335</v>
      </c>
      <c r="K625" s="177">
        <v>214</v>
      </c>
      <c r="L625" s="178">
        <v>161</v>
      </c>
      <c r="M625" s="172">
        <v>726</v>
      </c>
      <c r="N625" s="177">
        <v>336</v>
      </c>
      <c r="O625" s="177">
        <v>196</v>
      </c>
      <c r="P625" s="178">
        <v>194</v>
      </c>
    </row>
    <row r="626" spans="1:16" x14ac:dyDescent="0.3">
      <c r="A626" s="175" t="s">
        <v>429</v>
      </c>
      <c r="B626" s="176" t="s">
        <v>1150</v>
      </c>
      <c r="C626" s="176" t="s">
        <v>1818</v>
      </c>
      <c r="D626" s="175" t="s">
        <v>826</v>
      </c>
      <c r="E626" s="172">
        <v>681</v>
      </c>
      <c r="F626" s="177">
        <v>397</v>
      </c>
      <c r="G626" s="177">
        <v>175</v>
      </c>
      <c r="H626" s="178">
        <v>109</v>
      </c>
      <c r="I626" s="172">
        <v>706</v>
      </c>
      <c r="J626" s="177">
        <v>411</v>
      </c>
      <c r="K626" s="177">
        <v>184</v>
      </c>
      <c r="L626" s="178">
        <v>111</v>
      </c>
      <c r="M626" s="172">
        <v>703</v>
      </c>
      <c r="N626" s="177">
        <v>395</v>
      </c>
      <c r="O626" s="177">
        <v>183</v>
      </c>
      <c r="P626" s="178">
        <v>125</v>
      </c>
    </row>
    <row r="627" spans="1:16" x14ac:dyDescent="0.3">
      <c r="A627" s="175" t="s">
        <v>1149</v>
      </c>
      <c r="B627" s="176" t="s">
        <v>1039</v>
      </c>
      <c r="C627" s="176" t="s">
        <v>1819</v>
      </c>
      <c r="D627" s="175" t="s">
        <v>1062</v>
      </c>
      <c r="E627" s="172">
        <v>549</v>
      </c>
      <c r="F627" s="177">
        <v>296</v>
      </c>
      <c r="G627" s="177">
        <v>68</v>
      </c>
      <c r="H627" s="178">
        <v>185</v>
      </c>
      <c r="I627" s="172">
        <v>559</v>
      </c>
      <c r="J627" s="177">
        <v>298</v>
      </c>
      <c r="K627" s="177">
        <v>63</v>
      </c>
      <c r="L627" s="178">
        <v>198</v>
      </c>
      <c r="M627" s="172">
        <v>684</v>
      </c>
      <c r="N627" s="177">
        <v>291</v>
      </c>
      <c r="O627" s="177">
        <v>199</v>
      </c>
      <c r="P627" s="178">
        <v>194</v>
      </c>
    </row>
    <row r="628" spans="1:16" x14ac:dyDescent="0.3">
      <c r="A628" s="175" t="s">
        <v>1187</v>
      </c>
      <c r="B628" s="176" t="s">
        <v>309</v>
      </c>
      <c r="C628" s="176" t="s">
        <v>1820</v>
      </c>
      <c r="D628" s="175" t="s">
        <v>313</v>
      </c>
      <c r="E628" s="172">
        <v>603</v>
      </c>
      <c r="F628" s="177">
        <v>299</v>
      </c>
      <c r="G628" s="177">
        <v>104</v>
      </c>
      <c r="H628" s="178">
        <v>200</v>
      </c>
      <c r="I628" s="172">
        <v>715</v>
      </c>
      <c r="J628" s="177">
        <v>417</v>
      </c>
      <c r="K628" s="177">
        <v>114</v>
      </c>
      <c r="L628" s="178">
        <v>184</v>
      </c>
      <c r="M628" s="172">
        <v>702</v>
      </c>
      <c r="N628" s="177">
        <v>391</v>
      </c>
      <c r="O628" s="177">
        <v>111</v>
      </c>
      <c r="P628" s="178">
        <v>200</v>
      </c>
    </row>
    <row r="629" spans="1:16" x14ac:dyDescent="0.3">
      <c r="A629" s="175" t="s">
        <v>308</v>
      </c>
      <c r="B629" s="176" t="s">
        <v>309</v>
      </c>
      <c r="C629" s="176" t="s">
        <v>1821</v>
      </c>
      <c r="D629" s="175" t="s">
        <v>384</v>
      </c>
      <c r="E629" s="172">
        <v>659</v>
      </c>
      <c r="F629" s="177">
        <v>301</v>
      </c>
      <c r="G629" s="177">
        <v>230</v>
      </c>
      <c r="H629" s="178">
        <v>128</v>
      </c>
      <c r="I629" s="172">
        <v>678</v>
      </c>
      <c r="J629" s="177">
        <v>301</v>
      </c>
      <c r="K629" s="177">
        <v>257</v>
      </c>
      <c r="L629" s="178">
        <v>120</v>
      </c>
      <c r="M629" s="172">
        <v>712</v>
      </c>
      <c r="N629" s="177">
        <v>306</v>
      </c>
      <c r="O629" s="177">
        <v>258</v>
      </c>
      <c r="P629" s="178">
        <v>148</v>
      </c>
    </row>
    <row r="630" spans="1:16" x14ac:dyDescent="0.3">
      <c r="A630" s="175" t="s">
        <v>568</v>
      </c>
      <c r="B630" s="176" t="s">
        <v>181</v>
      </c>
      <c r="C630" s="176" t="s">
        <v>1822</v>
      </c>
      <c r="D630" s="175" t="s">
        <v>484</v>
      </c>
      <c r="E630" s="172">
        <v>663</v>
      </c>
      <c r="F630" s="177">
        <v>236</v>
      </c>
      <c r="G630" s="177">
        <v>358</v>
      </c>
      <c r="H630" s="178">
        <v>69</v>
      </c>
      <c r="I630" s="172">
        <v>651</v>
      </c>
      <c r="J630" s="177">
        <v>224</v>
      </c>
      <c r="K630" s="177">
        <v>364</v>
      </c>
      <c r="L630" s="178">
        <v>63</v>
      </c>
      <c r="M630" s="172">
        <v>699</v>
      </c>
      <c r="N630" s="177">
        <v>241</v>
      </c>
      <c r="O630" s="177">
        <v>377</v>
      </c>
      <c r="P630" s="178">
        <v>81</v>
      </c>
    </row>
    <row r="631" spans="1:16" x14ac:dyDescent="0.3">
      <c r="A631" s="175" t="s">
        <v>568</v>
      </c>
      <c r="B631" s="176" t="s">
        <v>475</v>
      </c>
      <c r="C631" s="176" t="s">
        <v>1823</v>
      </c>
      <c r="D631" s="175" t="s">
        <v>123</v>
      </c>
      <c r="E631" s="172">
        <v>648</v>
      </c>
      <c r="F631" s="177">
        <v>152</v>
      </c>
      <c r="G631" s="177">
        <v>399</v>
      </c>
      <c r="H631" s="178">
        <v>97</v>
      </c>
      <c r="I631" s="172">
        <v>639</v>
      </c>
      <c r="J631" s="177">
        <v>153</v>
      </c>
      <c r="K631" s="177">
        <v>390</v>
      </c>
      <c r="L631" s="178">
        <v>96</v>
      </c>
      <c r="M631" s="172">
        <v>681</v>
      </c>
      <c r="N631" s="177">
        <v>163</v>
      </c>
      <c r="O631" s="177">
        <v>421</v>
      </c>
      <c r="P631" s="178">
        <v>97</v>
      </c>
    </row>
    <row r="632" spans="1:16" x14ac:dyDescent="0.3">
      <c r="A632" s="175" t="s">
        <v>260</v>
      </c>
      <c r="B632" s="176" t="s">
        <v>506</v>
      </c>
      <c r="C632" s="176" t="s">
        <v>1824</v>
      </c>
      <c r="D632" s="175" t="s">
        <v>1022</v>
      </c>
      <c r="E632" s="172">
        <v>682</v>
      </c>
      <c r="F632" s="177">
        <v>216</v>
      </c>
      <c r="G632" s="177">
        <v>297</v>
      </c>
      <c r="H632" s="178">
        <v>169</v>
      </c>
      <c r="I632" s="172">
        <v>754</v>
      </c>
      <c r="J632" s="177">
        <v>174</v>
      </c>
      <c r="K632" s="177">
        <v>400</v>
      </c>
      <c r="L632" s="178">
        <v>180</v>
      </c>
      <c r="M632" s="172">
        <v>684</v>
      </c>
      <c r="N632" s="177">
        <v>214</v>
      </c>
      <c r="O632" s="177">
        <v>285</v>
      </c>
      <c r="P632" s="178">
        <v>185</v>
      </c>
    </row>
    <row r="633" spans="1:16" x14ac:dyDescent="0.3">
      <c r="A633" s="175" t="s">
        <v>474</v>
      </c>
      <c r="B633" s="176" t="s">
        <v>1039</v>
      </c>
      <c r="C633" s="176" t="s">
        <v>1825</v>
      </c>
      <c r="D633" s="175" t="s">
        <v>1052</v>
      </c>
      <c r="E633" s="172">
        <v>694</v>
      </c>
      <c r="F633" s="177">
        <v>192</v>
      </c>
      <c r="G633" s="177">
        <v>275</v>
      </c>
      <c r="H633" s="178">
        <v>227</v>
      </c>
      <c r="I633" s="172">
        <v>672</v>
      </c>
      <c r="J633" s="177">
        <v>192</v>
      </c>
      <c r="K633" s="177">
        <v>281</v>
      </c>
      <c r="L633" s="178">
        <v>199</v>
      </c>
      <c r="M633" s="172">
        <v>697</v>
      </c>
      <c r="N633" s="177">
        <v>194</v>
      </c>
      <c r="O633" s="177">
        <v>283</v>
      </c>
      <c r="P633" s="178">
        <v>220</v>
      </c>
    </row>
    <row r="634" spans="1:16" x14ac:dyDescent="0.3">
      <c r="A634" s="175" t="s">
        <v>568</v>
      </c>
      <c r="B634" s="176" t="s">
        <v>939</v>
      </c>
      <c r="C634" s="176" t="s">
        <v>1826</v>
      </c>
      <c r="D634" s="175" t="s">
        <v>994</v>
      </c>
      <c r="E634" s="172">
        <v>674</v>
      </c>
      <c r="F634" s="177">
        <v>248</v>
      </c>
      <c r="G634" s="177">
        <v>253</v>
      </c>
      <c r="H634" s="178">
        <v>173</v>
      </c>
      <c r="I634" s="172">
        <v>664</v>
      </c>
      <c r="J634" s="177">
        <v>249</v>
      </c>
      <c r="K634" s="177">
        <v>257</v>
      </c>
      <c r="L634" s="178">
        <v>158</v>
      </c>
      <c r="M634" s="172">
        <v>701</v>
      </c>
      <c r="N634" s="177">
        <v>256</v>
      </c>
      <c r="O634" s="177">
        <v>262</v>
      </c>
      <c r="P634" s="178">
        <v>183</v>
      </c>
    </row>
    <row r="635" spans="1:16" x14ac:dyDescent="0.3">
      <c r="A635" s="175" t="s">
        <v>747</v>
      </c>
      <c r="B635" s="176" t="s">
        <v>569</v>
      </c>
      <c r="C635" s="176" t="s">
        <v>1827</v>
      </c>
      <c r="D635" s="175" t="s">
        <v>596</v>
      </c>
      <c r="E635" s="172">
        <v>680</v>
      </c>
      <c r="F635" s="177">
        <v>141</v>
      </c>
      <c r="G635" s="177">
        <v>371</v>
      </c>
      <c r="H635" s="178">
        <v>168</v>
      </c>
      <c r="I635" s="172">
        <v>720</v>
      </c>
      <c r="J635" s="177">
        <v>144</v>
      </c>
      <c r="K635" s="177">
        <v>427</v>
      </c>
      <c r="L635" s="178">
        <v>149</v>
      </c>
      <c r="M635" s="172">
        <v>695</v>
      </c>
      <c r="N635" s="177">
        <v>149</v>
      </c>
      <c r="O635" s="177">
        <v>376</v>
      </c>
      <c r="P635" s="178">
        <v>170</v>
      </c>
    </row>
    <row r="636" spans="1:16" x14ac:dyDescent="0.3">
      <c r="A636" s="175" t="s">
        <v>429</v>
      </c>
      <c r="B636" s="176" t="s">
        <v>108</v>
      </c>
      <c r="C636" s="176" t="s">
        <v>1828</v>
      </c>
      <c r="D636" s="175" t="s">
        <v>187</v>
      </c>
      <c r="E636" s="172">
        <v>682</v>
      </c>
      <c r="F636" s="177">
        <v>229</v>
      </c>
      <c r="G636" s="177">
        <v>153</v>
      </c>
      <c r="H636" s="178">
        <v>300</v>
      </c>
      <c r="I636" s="172">
        <v>659</v>
      </c>
      <c r="J636" s="177">
        <v>220</v>
      </c>
      <c r="K636" s="177">
        <v>177</v>
      </c>
      <c r="L636" s="178">
        <v>262</v>
      </c>
      <c r="M636" s="172">
        <v>689</v>
      </c>
      <c r="N636" s="177">
        <v>228</v>
      </c>
      <c r="O636" s="177">
        <v>183</v>
      </c>
      <c r="P636" s="178">
        <v>278</v>
      </c>
    </row>
    <row r="637" spans="1:16" x14ac:dyDescent="0.3">
      <c r="A637" s="175" t="s">
        <v>819</v>
      </c>
      <c r="B637" s="176" t="s">
        <v>681</v>
      </c>
      <c r="C637" s="176" t="s">
        <v>1829</v>
      </c>
      <c r="D637" s="175" t="s">
        <v>694</v>
      </c>
      <c r="E637" s="172">
        <v>717</v>
      </c>
      <c r="F637" s="177">
        <v>346</v>
      </c>
      <c r="G637" s="177">
        <v>234</v>
      </c>
      <c r="H637" s="178">
        <v>137</v>
      </c>
      <c r="I637" s="172">
        <v>704</v>
      </c>
      <c r="J637" s="177">
        <v>338</v>
      </c>
      <c r="K637" s="177">
        <v>227</v>
      </c>
      <c r="L637" s="178">
        <v>139</v>
      </c>
      <c r="M637" s="172">
        <v>713</v>
      </c>
      <c r="N637" s="177">
        <v>297</v>
      </c>
      <c r="O637" s="177">
        <v>237</v>
      </c>
      <c r="P637" s="178">
        <v>179</v>
      </c>
    </row>
    <row r="638" spans="1:16" x14ac:dyDescent="0.3">
      <c r="A638" s="175" t="s">
        <v>474</v>
      </c>
      <c r="B638" s="176" t="s">
        <v>181</v>
      </c>
      <c r="C638" s="176" t="s">
        <v>1830</v>
      </c>
      <c r="D638" s="175" t="s">
        <v>296</v>
      </c>
      <c r="E638" s="172">
        <v>699</v>
      </c>
      <c r="F638" s="177">
        <v>214</v>
      </c>
      <c r="G638" s="177">
        <v>255</v>
      </c>
      <c r="H638" s="178">
        <v>230</v>
      </c>
      <c r="I638" s="172">
        <v>679</v>
      </c>
      <c r="J638" s="177">
        <v>203</v>
      </c>
      <c r="K638" s="177">
        <v>257</v>
      </c>
      <c r="L638" s="178">
        <v>219</v>
      </c>
      <c r="M638" s="172">
        <v>682</v>
      </c>
      <c r="N638" s="177">
        <v>195</v>
      </c>
      <c r="O638" s="177">
        <v>256</v>
      </c>
      <c r="P638" s="178">
        <v>231</v>
      </c>
    </row>
    <row r="639" spans="1:16" x14ac:dyDescent="0.3">
      <c r="A639" s="175" t="s">
        <v>711</v>
      </c>
      <c r="B639" s="176" t="s">
        <v>712</v>
      </c>
      <c r="C639" s="176" t="s">
        <v>1831</v>
      </c>
      <c r="D639" s="175" t="s">
        <v>740</v>
      </c>
      <c r="E639" s="172">
        <v>623</v>
      </c>
      <c r="F639" s="177">
        <v>153</v>
      </c>
      <c r="G639" s="177">
        <v>390</v>
      </c>
      <c r="H639" s="178">
        <v>80</v>
      </c>
      <c r="I639" s="172">
        <v>640</v>
      </c>
      <c r="J639" s="177">
        <v>129</v>
      </c>
      <c r="K639" s="177">
        <v>445</v>
      </c>
      <c r="L639" s="178">
        <v>66</v>
      </c>
      <c r="M639" s="172">
        <v>695</v>
      </c>
      <c r="N639" s="177">
        <v>154</v>
      </c>
      <c r="O639" s="177">
        <v>449</v>
      </c>
      <c r="P639" s="178">
        <v>92</v>
      </c>
    </row>
    <row r="640" spans="1:16" x14ac:dyDescent="0.3">
      <c r="A640" s="175" t="s">
        <v>1162</v>
      </c>
      <c r="B640" s="176" t="s">
        <v>939</v>
      </c>
      <c r="C640" s="176" t="s">
        <v>1832</v>
      </c>
      <c r="D640" s="175" t="s">
        <v>946</v>
      </c>
      <c r="E640" s="172">
        <v>974</v>
      </c>
      <c r="F640" s="177">
        <v>213</v>
      </c>
      <c r="G640" s="177">
        <v>561</v>
      </c>
      <c r="H640" s="178">
        <v>200</v>
      </c>
      <c r="I640" s="172">
        <v>992</v>
      </c>
      <c r="J640" s="177">
        <v>208</v>
      </c>
      <c r="K640" s="177">
        <v>567</v>
      </c>
      <c r="L640" s="178">
        <v>217</v>
      </c>
      <c r="M640" s="172">
        <v>667</v>
      </c>
      <c r="N640" s="177">
        <v>209</v>
      </c>
      <c r="O640" s="177">
        <v>242</v>
      </c>
      <c r="P640" s="178">
        <v>216</v>
      </c>
    </row>
    <row r="641" spans="1:16" x14ac:dyDescent="0.3">
      <c r="A641" s="175" t="s">
        <v>568</v>
      </c>
      <c r="B641" s="176" t="s">
        <v>793</v>
      </c>
      <c r="C641" s="176" t="s">
        <v>1833</v>
      </c>
      <c r="D641" s="175" t="s">
        <v>807</v>
      </c>
      <c r="E641" s="172">
        <v>619</v>
      </c>
      <c r="F641" s="177">
        <v>168</v>
      </c>
      <c r="G641" s="177">
        <v>353</v>
      </c>
      <c r="H641" s="178">
        <v>98</v>
      </c>
      <c r="I641" s="172">
        <v>655</v>
      </c>
      <c r="J641" s="177">
        <v>168</v>
      </c>
      <c r="K641" s="177">
        <v>398</v>
      </c>
      <c r="L641" s="178">
        <v>89</v>
      </c>
      <c r="M641" s="172">
        <v>675</v>
      </c>
      <c r="N641" s="177">
        <v>169</v>
      </c>
      <c r="O641" s="177">
        <v>407</v>
      </c>
      <c r="P641" s="178">
        <v>99</v>
      </c>
    </row>
    <row r="642" spans="1:16" x14ac:dyDescent="0.3">
      <c r="A642" s="175" t="s">
        <v>107</v>
      </c>
      <c r="B642" s="176" t="s">
        <v>874</v>
      </c>
      <c r="C642" s="176" t="s">
        <v>1834</v>
      </c>
      <c r="D642" s="175" t="s">
        <v>878</v>
      </c>
      <c r="E642" s="172">
        <v>663</v>
      </c>
      <c r="F642" s="177">
        <v>216</v>
      </c>
      <c r="G642" s="177">
        <v>200</v>
      </c>
      <c r="H642" s="178">
        <v>247</v>
      </c>
      <c r="I642" s="172">
        <v>601</v>
      </c>
      <c r="J642" s="177">
        <v>210</v>
      </c>
      <c r="K642" s="177">
        <v>186</v>
      </c>
      <c r="L642" s="178">
        <v>205</v>
      </c>
      <c r="M642" s="172">
        <v>728</v>
      </c>
      <c r="N642" s="177">
        <v>243</v>
      </c>
      <c r="O642" s="177">
        <v>215</v>
      </c>
      <c r="P642" s="178">
        <v>270</v>
      </c>
    </row>
    <row r="643" spans="1:16" x14ac:dyDescent="0.3">
      <c r="A643" s="175" t="s">
        <v>457</v>
      </c>
      <c r="B643" s="176" t="s">
        <v>939</v>
      </c>
      <c r="C643" s="176" t="s">
        <v>1835</v>
      </c>
      <c r="D643" s="175" t="s">
        <v>1007</v>
      </c>
      <c r="E643" s="172">
        <v>705</v>
      </c>
      <c r="F643" s="177">
        <v>280</v>
      </c>
      <c r="G643" s="177">
        <v>50</v>
      </c>
      <c r="H643" s="178">
        <v>375</v>
      </c>
      <c r="I643" s="172">
        <v>671</v>
      </c>
      <c r="J643" s="177">
        <v>280</v>
      </c>
      <c r="K643" s="177">
        <v>66</v>
      </c>
      <c r="L643" s="178">
        <v>325</v>
      </c>
      <c r="M643" s="172">
        <v>710</v>
      </c>
      <c r="N643" s="177">
        <v>278</v>
      </c>
      <c r="O643" s="177">
        <v>59</v>
      </c>
      <c r="P643" s="178">
        <v>373</v>
      </c>
    </row>
    <row r="644" spans="1:16" x14ac:dyDescent="0.3">
      <c r="A644" s="175" t="s">
        <v>938</v>
      </c>
      <c r="B644" s="176" t="s">
        <v>681</v>
      </c>
      <c r="C644" s="176" t="s">
        <v>1836</v>
      </c>
      <c r="D644" s="175" t="s">
        <v>683</v>
      </c>
      <c r="E644" s="172">
        <v>693</v>
      </c>
      <c r="F644" s="177">
        <v>283</v>
      </c>
      <c r="G644" s="177">
        <v>116</v>
      </c>
      <c r="H644" s="178">
        <v>294</v>
      </c>
      <c r="I644" s="172">
        <v>608</v>
      </c>
      <c r="J644" s="177">
        <v>238</v>
      </c>
      <c r="K644" s="177">
        <v>127</v>
      </c>
      <c r="L644" s="178">
        <v>243</v>
      </c>
      <c r="M644" s="172">
        <v>713</v>
      </c>
      <c r="N644" s="177">
        <v>305</v>
      </c>
      <c r="O644" s="177">
        <v>114</v>
      </c>
      <c r="P644" s="178">
        <v>294</v>
      </c>
    </row>
    <row r="645" spans="1:16" x14ac:dyDescent="0.3">
      <c r="A645" s="175" t="s">
        <v>1130</v>
      </c>
      <c r="B645" s="176" t="s">
        <v>1179</v>
      </c>
      <c r="C645" s="176" t="s">
        <v>1837</v>
      </c>
      <c r="D645" s="175" t="s">
        <v>269</v>
      </c>
      <c r="E645" s="172">
        <v>706</v>
      </c>
      <c r="F645" s="177">
        <v>137</v>
      </c>
      <c r="G645" s="177">
        <v>402</v>
      </c>
      <c r="H645" s="178">
        <v>167</v>
      </c>
      <c r="I645" s="172">
        <v>648</v>
      </c>
      <c r="J645" s="177">
        <v>139</v>
      </c>
      <c r="K645" s="177">
        <v>375</v>
      </c>
      <c r="L645" s="178">
        <v>134</v>
      </c>
      <c r="M645" s="172">
        <v>696</v>
      </c>
      <c r="N645" s="177">
        <v>139</v>
      </c>
      <c r="O645" s="177">
        <v>388</v>
      </c>
      <c r="P645" s="178">
        <v>169</v>
      </c>
    </row>
    <row r="646" spans="1:16" x14ac:dyDescent="0.3">
      <c r="A646" s="175" t="s">
        <v>308</v>
      </c>
      <c r="B646" s="176" t="s">
        <v>939</v>
      </c>
      <c r="C646" s="176" t="s">
        <v>1838</v>
      </c>
      <c r="D646" s="175" t="s">
        <v>961</v>
      </c>
      <c r="E646" s="172">
        <v>690</v>
      </c>
      <c r="F646" s="177">
        <v>305</v>
      </c>
      <c r="G646" s="177">
        <v>260</v>
      </c>
      <c r="H646" s="178">
        <v>125</v>
      </c>
      <c r="I646" s="172">
        <v>730</v>
      </c>
      <c r="J646" s="177">
        <v>364</v>
      </c>
      <c r="K646" s="177">
        <v>269</v>
      </c>
      <c r="L646" s="178">
        <v>97</v>
      </c>
      <c r="M646" s="172">
        <v>683</v>
      </c>
      <c r="N646" s="177">
        <v>291</v>
      </c>
      <c r="O646" s="177">
        <v>268</v>
      </c>
      <c r="P646" s="178">
        <v>124</v>
      </c>
    </row>
    <row r="647" spans="1:16" x14ac:dyDescent="0.3">
      <c r="A647" s="175" t="s">
        <v>107</v>
      </c>
      <c r="B647" s="176" t="s">
        <v>569</v>
      </c>
      <c r="C647" s="176" t="s">
        <v>1839</v>
      </c>
      <c r="D647" s="175" t="s">
        <v>161</v>
      </c>
      <c r="E647" s="172">
        <v>828</v>
      </c>
      <c r="F647" s="177">
        <v>151</v>
      </c>
      <c r="G647" s="177">
        <v>455</v>
      </c>
      <c r="H647" s="178">
        <v>222</v>
      </c>
      <c r="I647" s="172">
        <v>622</v>
      </c>
      <c r="J647" s="177">
        <v>159</v>
      </c>
      <c r="K647" s="177">
        <v>266</v>
      </c>
      <c r="L647" s="178">
        <v>197</v>
      </c>
      <c r="M647" s="172">
        <v>678</v>
      </c>
      <c r="N647" s="177">
        <v>157</v>
      </c>
      <c r="O647" s="177">
        <v>299</v>
      </c>
      <c r="P647" s="178">
        <v>222</v>
      </c>
    </row>
    <row r="648" spans="1:16" x14ac:dyDescent="0.3">
      <c r="A648" s="175" t="s">
        <v>819</v>
      </c>
      <c r="B648" s="176" t="s">
        <v>235</v>
      </c>
      <c r="C648" s="176" t="s">
        <v>1840</v>
      </c>
      <c r="D648" s="176" t="s">
        <v>247</v>
      </c>
      <c r="E648" s="172">
        <v>609</v>
      </c>
      <c r="F648" s="177">
        <v>199</v>
      </c>
      <c r="G648" s="177">
        <v>239</v>
      </c>
      <c r="H648" s="178">
        <v>171</v>
      </c>
      <c r="I648" s="172">
        <v>650</v>
      </c>
      <c r="J648" s="177">
        <v>197</v>
      </c>
      <c r="K648" s="177">
        <v>281</v>
      </c>
      <c r="L648" s="178">
        <v>172</v>
      </c>
      <c r="M648" s="172">
        <v>665</v>
      </c>
      <c r="N648" s="177">
        <v>197</v>
      </c>
      <c r="O648" s="177">
        <v>282</v>
      </c>
      <c r="P648" s="178">
        <v>186</v>
      </c>
    </row>
    <row r="649" spans="1:16" x14ac:dyDescent="0.3">
      <c r="A649" s="175" t="s">
        <v>429</v>
      </c>
      <c r="B649" s="176" t="s">
        <v>309</v>
      </c>
      <c r="C649" s="176" t="s">
        <v>1841</v>
      </c>
      <c r="D649" s="175" t="s">
        <v>397</v>
      </c>
      <c r="E649" s="172">
        <v>644</v>
      </c>
      <c r="F649" s="177">
        <v>210</v>
      </c>
      <c r="G649" s="177">
        <v>259</v>
      </c>
      <c r="H649" s="178">
        <v>175</v>
      </c>
      <c r="I649" s="172">
        <v>621</v>
      </c>
      <c r="J649" s="177">
        <v>186</v>
      </c>
      <c r="K649" s="177">
        <v>261</v>
      </c>
      <c r="L649" s="178">
        <v>174</v>
      </c>
      <c r="M649" s="172">
        <v>658</v>
      </c>
      <c r="N649" s="177">
        <v>210</v>
      </c>
      <c r="O649" s="177">
        <v>266</v>
      </c>
      <c r="P649" s="178">
        <v>182</v>
      </c>
    </row>
    <row r="650" spans="1:16" x14ac:dyDescent="0.3">
      <c r="A650" s="175" t="s">
        <v>1038</v>
      </c>
      <c r="B650" s="176" t="s">
        <v>181</v>
      </c>
      <c r="C650" s="176" t="s">
        <v>1842</v>
      </c>
      <c r="D650" s="175" t="s">
        <v>571</v>
      </c>
      <c r="E650" s="172">
        <v>714</v>
      </c>
      <c r="F650" s="177">
        <v>381</v>
      </c>
      <c r="G650" s="177">
        <v>98</v>
      </c>
      <c r="H650" s="178">
        <v>235</v>
      </c>
      <c r="I650" s="172">
        <v>657</v>
      </c>
      <c r="J650" s="177">
        <v>371</v>
      </c>
      <c r="K650" s="177">
        <v>102</v>
      </c>
      <c r="L650" s="178">
        <v>184</v>
      </c>
      <c r="M650" s="172">
        <v>711</v>
      </c>
      <c r="N650" s="177">
        <v>378</v>
      </c>
      <c r="O650" s="177">
        <v>88</v>
      </c>
      <c r="P650" s="178">
        <v>245</v>
      </c>
    </row>
    <row r="651" spans="1:16" x14ac:dyDescent="0.3">
      <c r="A651" s="175" t="s">
        <v>568</v>
      </c>
      <c r="B651" s="176" t="s">
        <v>681</v>
      </c>
      <c r="C651" s="176" t="s">
        <v>1843</v>
      </c>
      <c r="D651" s="175" t="s">
        <v>687</v>
      </c>
      <c r="E651" s="172">
        <v>685</v>
      </c>
      <c r="F651" s="177">
        <v>134</v>
      </c>
      <c r="G651" s="177">
        <v>316</v>
      </c>
      <c r="H651" s="178">
        <v>235</v>
      </c>
      <c r="I651" s="172">
        <v>644</v>
      </c>
      <c r="J651" s="177">
        <v>136</v>
      </c>
      <c r="K651" s="177">
        <v>296</v>
      </c>
      <c r="L651" s="178">
        <v>212</v>
      </c>
      <c r="M651" s="172">
        <v>664</v>
      </c>
      <c r="N651" s="177">
        <v>136</v>
      </c>
      <c r="O651" s="177">
        <v>289</v>
      </c>
      <c r="P651" s="178">
        <v>239</v>
      </c>
    </row>
    <row r="652" spans="1:16" x14ac:dyDescent="0.3">
      <c r="A652" s="175" t="s">
        <v>1038</v>
      </c>
      <c r="B652" s="176" t="s">
        <v>108</v>
      </c>
      <c r="C652" s="176" t="s">
        <v>1844</v>
      </c>
      <c r="D652" s="175" t="s">
        <v>175</v>
      </c>
      <c r="E652" s="172">
        <v>627</v>
      </c>
      <c r="F652" s="177">
        <v>198</v>
      </c>
      <c r="G652" s="177">
        <v>186</v>
      </c>
      <c r="H652" s="178">
        <v>243</v>
      </c>
      <c r="I652" s="172">
        <v>616</v>
      </c>
      <c r="J652" s="177">
        <v>202</v>
      </c>
      <c r="K652" s="177">
        <v>160</v>
      </c>
      <c r="L652" s="178">
        <v>254</v>
      </c>
      <c r="M652" s="172">
        <v>643</v>
      </c>
      <c r="N652" s="177">
        <v>210</v>
      </c>
      <c r="O652" s="177">
        <v>173</v>
      </c>
      <c r="P652" s="178">
        <v>260</v>
      </c>
    </row>
    <row r="653" spans="1:16" x14ac:dyDescent="0.3">
      <c r="A653" s="175" t="s">
        <v>107</v>
      </c>
      <c r="B653" s="176" t="s">
        <v>309</v>
      </c>
      <c r="C653" s="176" t="s">
        <v>1845</v>
      </c>
      <c r="D653" s="175" t="s">
        <v>321</v>
      </c>
      <c r="E653" s="172">
        <v>643</v>
      </c>
      <c r="F653" s="177">
        <v>365</v>
      </c>
      <c r="G653" s="177">
        <v>185</v>
      </c>
      <c r="H653" s="178">
        <v>93</v>
      </c>
      <c r="I653" s="172">
        <v>655</v>
      </c>
      <c r="J653" s="177">
        <v>363</v>
      </c>
      <c r="K653" s="177">
        <v>202</v>
      </c>
      <c r="L653" s="178">
        <v>90</v>
      </c>
      <c r="M653" s="172">
        <v>656</v>
      </c>
      <c r="N653" s="177">
        <v>364</v>
      </c>
      <c r="O653" s="177">
        <v>183</v>
      </c>
      <c r="P653" s="178">
        <v>109</v>
      </c>
    </row>
    <row r="654" spans="1:16" x14ac:dyDescent="0.3">
      <c r="A654" s="175" t="s">
        <v>107</v>
      </c>
      <c r="B654" s="176" t="s">
        <v>569</v>
      </c>
      <c r="C654" s="176" t="s">
        <v>1846</v>
      </c>
      <c r="D654" s="175" t="s">
        <v>636</v>
      </c>
      <c r="E654" s="172">
        <v>667</v>
      </c>
      <c r="F654" s="177">
        <v>215</v>
      </c>
      <c r="G654" s="177">
        <v>237</v>
      </c>
      <c r="H654" s="178">
        <v>215</v>
      </c>
      <c r="I654" s="172">
        <v>673</v>
      </c>
      <c r="J654" s="177">
        <v>214</v>
      </c>
      <c r="K654" s="177">
        <v>263</v>
      </c>
      <c r="L654" s="178">
        <v>196</v>
      </c>
      <c r="M654" s="172">
        <v>659</v>
      </c>
      <c r="N654" s="177">
        <v>209</v>
      </c>
      <c r="O654" s="177">
        <v>232</v>
      </c>
      <c r="P654" s="178">
        <v>218</v>
      </c>
    </row>
    <row r="655" spans="1:16" x14ac:dyDescent="0.3">
      <c r="A655" s="175" t="s">
        <v>873</v>
      </c>
      <c r="B655" s="176" t="s">
        <v>569</v>
      </c>
      <c r="C655" s="176" t="s">
        <v>1847</v>
      </c>
      <c r="D655" s="175" t="s">
        <v>623</v>
      </c>
      <c r="E655" s="172">
        <v>609</v>
      </c>
      <c r="F655" s="177">
        <v>87</v>
      </c>
      <c r="G655" s="177">
        <v>287</v>
      </c>
      <c r="H655" s="178">
        <v>235</v>
      </c>
      <c r="I655" s="172">
        <v>617</v>
      </c>
      <c r="J655" s="177">
        <v>84</v>
      </c>
      <c r="K655" s="177">
        <v>299</v>
      </c>
      <c r="L655" s="178">
        <v>234</v>
      </c>
      <c r="M655" s="172">
        <v>644</v>
      </c>
      <c r="N655" s="177">
        <v>87</v>
      </c>
      <c r="O655" s="177">
        <v>313</v>
      </c>
      <c r="P655" s="178">
        <v>244</v>
      </c>
    </row>
    <row r="656" spans="1:16" x14ac:dyDescent="0.3">
      <c r="A656" s="175" t="s">
        <v>747</v>
      </c>
      <c r="B656" s="176" t="s">
        <v>569</v>
      </c>
      <c r="C656" s="176" t="s">
        <v>1848</v>
      </c>
      <c r="D656" s="175" t="s">
        <v>632</v>
      </c>
      <c r="E656" s="172">
        <v>603</v>
      </c>
      <c r="F656" s="177">
        <v>141</v>
      </c>
      <c r="G656" s="177">
        <v>365</v>
      </c>
      <c r="H656" s="178">
        <v>97</v>
      </c>
      <c r="I656" s="172">
        <v>626</v>
      </c>
      <c r="J656" s="177">
        <v>141</v>
      </c>
      <c r="K656" s="177">
        <v>371</v>
      </c>
      <c r="L656" s="178">
        <v>114</v>
      </c>
      <c r="M656" s="172">
        <v>639</v>
      </c>
      <c r="N656" s="177">
        <v>148</v>
      </c>
      <c r="O656" s="177">
        <v>372</v>
      </c>
      <c r="P656" s="178">
        <v>119</v>
      </c>
    </row>
    <row r="657" spans="1:16" x14ac:dyDescent="0.3">
      <c r="A657" s="175" t="s">
        <v>308</v>
      </c>
      <c r="B657" s="176" t="s">
        <v>914</v>
      </c>
      <c r="C657" s="176" t="s">
        <v>1849</v>
      </c>
      <c r="D657" s="175" t="s">
        <v>921</v>
      </c>
      <c r="E657" s="172">
        <v>664</v>
      </c>
      <c r="F657" s="177">
        <v>379</v>
      </c>
      <c r="G657" s="177">
        <v>138</v>
      </c>
      <c r="H657" s="178">
        <v>147</v>
      </c>
      <c r="I657" s="172">
        <v>638</v>
      </c>
      <c r="J657" s="177">
        <v>380</v>
      </c>
      <c r="K657" s="177">
        <v>140</v>
      </c>
      <c r="L657" s="178">
        <v>118</v>
      </c>
      <c r="M657" s="172">
        <v>654</v>
      </c>
      <c r="N657" s="177">
        <v>375</v>
      </c>
      <c r="O657" s="177">
        <v>138</v>
      </c>
      <c r="P657" s="178">
        <v>141</v>
      </c>
    </row>
    <row r="658" spans="1:16" x14ac:dyDescent="0.3">
      <c r="A658" s="175" t="s">
        <v>308</v>
      </c>
      <c r="B658" s="176" t="s">
        <v>235</v>
      </c>
      <c r="C658" s="176" t="s">
        <v>1850</v>
      </c>
      <c r="D658" s="175" t="s">
        <v>250</v>
      </c>
      <c r="E658" s="172">
        <v>612</v>
      </c>
      <c r="F658" s="177">
        <v>91</v>
      </c>
      <c r="G658" s="177">
        <v>289</v>
      </c>
      <c r="H658" s="178">
        <v>232</v>
      </c>
      <c r="I658" s="172">
        <v>576</v>
      </c>
      <c r="J658" s="177">
        <v>91</v>
      </c>
      <c r="K658" s="177">
        <v>295</v>
      </c>
      <c r="L658" s="178">
        <v>190</v>
      </c>
      <c r="M658" s="172">
        <v>665</v>
      </c>
      <c r="N658" s="177">
        <v>94</v>
      </c>
      <c r="O658" s="177">
        <v>345</v>
      </c>
      <c r="P658" s="178">
        <v>226</v>
      </c>
    </row>
    <row r="659" spans="1:16" x14ac:dyDescent="0.3">
      <c r="A659" s="175" t="s">
        <v>308</v>
      </c>
      <c r="B659" s="176" t="s">
        <v>712</v>
      </c>
      <c r="C659" s="176" t="s">
        <v>1851</v>
      </c>
      <c r="D659" s="175" t="s">
        <v>728</v>
      </c>
      <c r="E659" s="172">
        <v>641</v>
      </c>
      <c r="F659" s="177">
        <v>240</v>
      </c>
      <c r="G659" s="177">
        <v>213</v>
      </c>
      <c r="H659" s="178">
        <v>188</v>
      </c>
      <c r="I659" s="172">
        <v>625</v>
      </c>
      <c r="J659" s="177">
        <v>239</v>
      </c>
      <c r="K659" s="177">
        <v>205</v>
      </c>
      <c r="L659" s="178">
        <v>181</v>
      </c>
      <c r="M659" s="172">
        <v>630</v>
      </c>
      <c r="N659" s="177">
        <v>242</v>
      </c>
      <c r="O659" s="177">
        <v>205</v>
      </c>
      <c r="P659" s="178">
        <v>183</v>
      </c>
    </row>
    <row r="660" spans="1:16" x14ac:dyDescent="0.3">
      <c r="A660" s="175" t="s">
        <v>711</v>
      </c>
      <c r="B660" s="176" t="s">
        <v>939</v>
      </c>
      <c r="C660" s="176" t="s">
        <v>1852</v>
      </c>
      <c r="D660" s="175" t="s">
        <v>992</v>
      </c>
      <c r="E660" s="172">
        <v>632</v>
      </c>
      <c r="F660" s="177">
        <v>255</v>
      </c>
      <c r="G660" s="177">
        <v>208</v>
      </c>
      <c r="H660" s="178">
        <v>169</v>
      </c>
      <c r="I660" s="172">
        <v>621</v>
      </c>
      <c r="J660" s="177">
        <v>255</v>
      </c>
      <c r="K660" s="177">
        <v>204</v>
      </c>
      <c r="L660" s="178">
        <v>162</v>
      </c>
      <c r="M660" s="172">
        <v>639</v>
      </c>
      <c r="N660" s="177">
        <v>257</v>
      </c>
      <c r="O660" s="177">
        <v>206</v>
      </c>
      <c r="P660" s="178">
        <v>176</v>
      </c>
    </row>
    <row r="661" spans="1:16" x14ac:dyDescent="0.3">
      <c r="A661" s="175" t="s">
        <v>539</v>
      </c>
      <c r="B661" s="176" t="s">
        <v>135</v>
      </c>
      <c r="C661" s="176" t="s">
        <v>1853</v>
      </c>
      <c r="D661" s="175" t="s">
        <v>436</v>
      </c>
      <c r="E661" s="172">
        <v>607</v>
      </c>
      <c r="F661" s="177">
        <v>224</v>
      </c>
      <c r="G661" s="177">
        <v>261</v>
      </c>
      <c r="H661" s="178">
        <v>122</v>
      </c>
      <c r="I661" s="172">
        <v>572</v>
      </c>
      <c r="J661" s="177">
        <v>212</v>
      </c>
      <c r="K661" s="177">
        <v>242</v>
      </c>
      <c r="L661" s="178">
        <v>118</v>
      </c>
      <c r="M661" s="172">
        <v>643</v>
      </c>
      <c r="N661" s="177">
        <v>226</v>
      </c>
      <c r="O661" s="177">
        <v>281</v>
      </c>
      <c r="P661" s="178">
        <v>136</v>
      </c>
    </row>
    <row r="662" spans="1:16" x14ac:dyDescent="0.3">
      <c r="A662" s="175" t="s">
        <v>1038</v>
      </c>
      <c r="B662" s="176" t="s">
        <v>309</v>
      </c>
      <c r="C662" s="176" t="s">
        <v>1854</v>
      </c>
      <c r="D662" s="175" t="s">
        <v>393</v>
      </c>
      <c r="E662" s="172">
        <v>632</v>
      </c>
      <c r="F662" s="177">
        <v>269</v>
      </c>
      <c r="G662" s="177">
        <v>176</v>
      </c>
      <c r="H662" s="178">
        <v>187</v>
      </c>
      <c r="I662" s="172">
        <v>624</v>
      </c>
      <c r="J662" s="177">
        <v>270</v>
      </c>
      <c r="K662" s="177">
        <v>180</v>
      </c>
      <c r="L662" s="178">
        <v>174</v>
      </c>
      <c r="M662" s="172">
        <v>656</v>
      </c>
      <c r="N662" s="177">
        <v>270</v>
      </c>
      <c r="O662" s="177">
        <v>179</v>
      </c>
      <c r="P662" s="178">
        <v>207</v>
      </c>
    </row>
    <row r="663" spans="1:16" x14ac:dyDescent="0.3">
      <c r="A663" s="175" t="s">
        <v>1038</v>
      </c>
      <c r="B663" s="176" t="s">
        <v>681</v>
      </c>
      <c r="C663" s="176" t="s">
        <v>1855</v>
      </c>
      <c r="D663" s="175" t="s">
        <v>688</v>
      </c>
      <c r="E663" s="172">
        <v>651</v>
      </c>
      <c r="F663" s="177">
        <v>260</v>
      </c>
      <c r="G663" s="177">
        <v>106</v>
      </c>
      <c r="H663" s="178">
        <v>285</v>
      </c>
      <c r="I663" s="172">
        <v>602</v>
      </c>
      <c r="J663" s="177">
        <v>251</v>
      </c>
      <c r="K663" s="177">
        <v>102</v>
      </c>
      <c r="L663" s="178">
        <v>249</v>
      </c>
      <c r="M663" s="172">
        <v>624</v>
      </c>
      <c r="N663" s="177">
        <v>250</v>
      </c>
      <c r="O663" s="177">
        <v>123</v>
      </c>
      <c r="P663" s="178">
        <v>251</v>
      </c>
    </row>
    <row r="664" spans="1:16" x14ac:dyDescent="0.3">
      <c r="A664" s="175" t="s">
        <v>938</v>
      </c>
      <c r="B664" s="176" t="s">
        <v>874</v>
      </c>
      <c r="C664" s="176" t="s">
        <v>1856</v>
      </c>
      <c r="D664" s="175" t="s">
        <v>894</v>
      </c>
      <c r="E664" s="172">
        <v>662</v>
      </c>
      <c r="F664" s="177">
        <v>232</v>
      </c>
      <c r="G664" s="177">
        <v>327</v>
      </c>
      <c r="H664" s="178">
        <v>103</v>
      </c>
      <c r="I664" s="172">
        <v>602</v>
      </c>
      <c r="J664" s="177">
        <v>240</v>
      </c>
      <c r="K664" s="177">
        <v>257</v>
      </c>
      <c r="L664" s="178">
        <v>105</v>
      </c>
      <c r="M664" s="172">
        <v>624</v>
      </c>
      <c r="N664" s="177">
        <v>254</v>
      </c>
      <c r="O664" s="177">
        <v>261</v>
      </c>
      <c r="P664" s="178">
        <v>109</v>
      </c>
    </row>
    <row r="665" spans="1:16" x14ac:dyDescent="0.3">
      <c r="A665" s="175" t="s">
        <v>107</v>
      </c>
      <c r="B665" s="176" t="s">
        <v>569</v>
      </c>
      <c r="C665" s="176" t="s">
        <v>1857</v>
      </c>
      <c r="D665" s="175" t="s">
        <v>644</v>
      </c>
      <c r="E665" s="172">
        <v>543</v>
      </c>
      <c r="F665" s="177">
        <v>317</v>
      </c>
      <c r="G665" s="177">
        <v>78</v>
      </c>
      <c r="H665" s="178">
        <v>148</v>
      </c>
      <c r="I665" s="172">
        <v>590</v>
      </c>
      <c r="J665" s="177">
        <v>374</v>
      </c>
      <c r="K665" s="177">
        <v>73</v>
      </c>
      <c r="L665" s="178">
        <v>143</v>
      </c>
      <c r="M665" s="172">
        <v>642</v>
      </c>
      <c r="N665" s="177">
        <v>386</v>
      </c>
      <c r="O665" s="177">
        <v>90</v>
      </c>
      <c r="P665" s="178">
        <v>166</v>
      </c>
    </row>
    <row r="666" spans="1:16" x14ac:dyDescent="0.3">
      <c r="A666" s="175" t="s">
        <v>819</v>
      </c>
      <c r="B666" s="176" t="s">
        <v>1039</v>
      </c>
      <c r="C666" s="176" t="s">
        <v>1858</v>
      </c>
      <c r="D666" s="175" t="s">
        <v>1046</v>
      </c>
      <c r="E666" s="172">
        <v>664</v>
      </c>
      <c r="F666" s="177">
        <v>298</v>
      </c>
      <c r="G666" s="177">
        <v>244</v>
      </c>
      <c r="H666" s="178">
        <v>122</v>
      </c>
      <c r="I666" s="172">
        <v>611</v>
      </c>
      <c r="J666" s="177">
        <v>299</v>
      </c>
      <c r="K666" s="177">
        <v>232</v>
      </c>
      <c r="L666" s="178">
        <v>80</v>
      </c>
      <c r="M666" s="172">
        <v>651</v>
      </c>
      <c r="N666" s="177">
        <v>298</v>
      </c>
      <c r="O666" s="177">
        <v>237</v>
      </c>
      <c r="P666" s="178">
        <v>116</v>
      </c>
    </row>
    <row r="667" spans="1:16" x14ac:dyDescent="0.3">
      <c r="A667" s="175" t="s">
        <v>260</v>
      </c>
      <c r="B667" s="176" t="s">
        <v>763</v>
      </c>
      <c r="C667" s="176" t="s">
        <v>1859</v>
      </c>
      <c r="D667" s="175" t="s">
        <v>776</v>
      </c>
      <c r="E667" s="172">
        <v>705</v>
      </c>
      <c r="F667" s="177">
        <v>279</v>
      </c>
      <c r="G667" s="177">
        <v>139</v>
      </c>
      <c r="H667" s="178">
        <v>287</v>
      </c>
      <c r="I667" s="172">
        <v>582</v>
      </c>
      <c r="J667" s="177">
        <v>238</v>
      </c>
      <c r="K667" s="177">
        <v>144</v>
      </c>
      <c r="L667" s="178">
        <v>200</v>
      </c>
      <c r="M667" s="172">
        <v>705</v>
      </c>
      <c r="N667" s="177">
        <v>276</v>
      </c>
      <c r="O667" s="177">
        <v>139</v>
      </c>
      <c r="P667" s="178">
        <v>290</v>
      </c>
    </row>
    <row r="668" spans="1:16" x14ac:dyDescent="0.3">
      <c r="A668" s="175" t="s">
        <v>260</v>
      </c>
      <c r="B668" s="176" t="s">
        <v>1150</v>
      </c>
      <c r="C668" s="176" t="s">
        <v>1860</v>
      </c>
      <c r="D668" s="175" t="s">
        <v>199</v>
      </c>
      <c r="E668" s="172">
        <v>566</v>
      </c>
      <c r="F668" s="177">
        <v>221</v>
      </c>
      <c r="G668" s="177">
        <v>216</v>
      </c>
      <c r="H668" s="178">
        <v>129</v>
      </c>
      <c r="I668" s="172">
        <v>611</v>
      </c>
      <c r="J668" s="177">
        <v>227</v>
      </c>
      <c r="K668" s="177">
        <v>247</v>
      </c>
      <c r="L668" s="178">
        <v>137</v>
      </c>
      <c r="M668" s="172">
        <v>599</v>
      </c>
      <c r="N668" s="177">
        <v>231</v>
      </c>
      <c r="O668" s="177">
        <v>246</v>
      </c>
      <c r="P668" s="178">
        <v>122</v>
      </c>
    </row>
    <row r="669" spans="1:16" x14ac:dyDescent="0.3">
      <c r="A669" s="175" t="s">
        <v>819</v>
      </c>
      <c r="B669" s="176" t="s">
        <v>1188</v>
      </c>
      <c r="C669" s="176" t="s">
        <v>1861</v>
      </c>
      <c r="D669" s="175" t="s">
        <v>1191</v>
      </c>
      <c r="E669" s="172">
        <v>660</v>
      </c>
      <c r="F669" s="177">
        <v>172</v>
      </c>
      <c r="G669" s="177">
        <v>268</v>
      </c>
      <c r="H669" s="178">
        <v>220</v>
      </c>
      <c r="I669" s="172">
        <v>630</v>
      </c>
      <c r="J669" s="177">
        <v>169</v>
      </c>
      <c r="K669" s="177">
        <v>270</v>
      </c>
      <c r="L669" s="178">
        <v>191</v>
      </c>
      <c r="M669" s="172">
        <v>629</v>
      </c>
      <c r="N669" s="177">
        <v>168</v>
      </c>
      <c r="O669" s="177">
        <v>255</v>
      </c>
      <c r="P669" s="178">
        <v>206</v>
      </c>
    </row>
    <row r="670" spans="1:16" x14ac:dyDescent="0.3">
      <c r="A670" s="175" t="s">
        <v>568</v>
      </c>
      <c r="B670" s="176" t="s">
        <v>1039</v>
      </c>
      <c r="C670" s="176" t="s">
        <v>1862</v>
      </c>
      <c r="D670" s="175" t="s">
        <v>1073</v>
      </c>
      <c r="E670" s="172">
        <v>653</v>
      </c>
      <c r="F670" s="177">
        <v>299</v>
      </c>
      <c r="G670" s="177">
        <v>159</v>
      </c>
      <c r="H670" s="178">
        <v>195</v>
      </c>
      <c r="I670" s="172">
        <v>619</v>
      </c>
      <c r="J670" s="177">
        <v>294</v>
      </c>
      <c r="K670" s="177">
        <v>165</v>
      </c>
      <c r="L670" s="178">
        <v>160</v>
      </c>
      <c r="M670" s="172">
        <v>663</v>
      </c>
      <c r="N670" s="177">
        <v>297</v>
      </c>
      <c r="O670" s="177">
        <v>155</v>
      </c>
      <c r="P670" s="178">
        <v>211</v>
      </c>
    </row>
    <row r="671" spans="1:16" x14ac:dyDescent="0.3">
      <c r="A671" s="175" t="s">
        <v>512</v>
      </c>
      <c r="B671" s="176" t="s">
        <v>763</v>
      </c>
      <c r="C671" s="176" t="s">
        <v>1863</v>
      </c>
      <c r="D671" s="175" t="s">
        <v>788</v>
      </c>
      <c r="E671" s="172">
        <v>632</v>
      </c>
      <c r="F671" s="177">
        <v>197</v>
      </c>
      <c r="G671" s="177">
        <v>266</v>
      </c>
      <c r="H671" s="178">
        <v>169</v>
      </c>
      <c r="I671" s="172">
        <v>619</v>
      </c>
      <c r="J671" s="177">
        <v>263</v>
      </c>
      <c r="K671" s="177">
        <v>197</v>
      </c>
      <c r="L671" s="178">
        <v>159</v>
      </c>
      <c r="M671" s="172">
        <v>637</v>
      </c>
      <c r="N671" s="177">
        <v>269</v>
      </c>
      <c r="O671" s="177">
        <v>182</v>
      </c>
      <c r="P671" s="178">
        <v>186</v>
      </c>
    </row>
    <row r="672" spans="1:16" x14ac:dyDescent="0.3">
      <c r="A672" s="175" t="s">
        <v>107</v>
      </c>
      <c r="B672" s="176" t="s">
        <v>569</v>
      </c>
      <c r="C672" s="176" t="s">
        <v>1864</v>
      </c>
      <c r="D672" s="175" t="s">
        <v>600</v>
      </c>
      <c r="E672" s="172">
        <v>602</v>
      </c>
      <c r="F672" s="177">
        <v>162</v>
      </c>
      <c r="G672" s="177">
        <v>226</v>
      </c>
      <c r="H672" s="178">
        <v>214</v>
      </c>
      <c r="I672" s="172">
        <v>575</v>
      </c>
      <c r="J672" s="177">
        <v>146</v>
      </c>
      <c r="K672" s="177">
        <v>234</v>
      </c>
      <c r="L672" s="178">
        <v>195</v>
      </c>
      <c r="M672" s="172">
        <v>614</v>
      </c>
      <c r="N672" s="177">
        <v>162</v>
      </c>
      <c r="O672" s="177">
        <v>250</v>
      </c>
      <c r="P672" s="178">
        <v>202</v>
      </c>
    </row>
    <row r="673" spans="1:16" x14ac:dyDescent="0.3">
      <c r="A673" s="175" t="s">
        <v>938</v>
      </c>
      <c r="B673" s="176" t="s">
        <v>272</v>
      </c>
      <c r="C673" s="176" t="s">
        <v>1865</v>
      </c>
      <c r="D673" s="175" t="s">
        <v>558</v>
      </c>
      <c r="E673" s="172">
        <v>623</v>
      </c>
      <c r="F673" s="177">
        <v>198</v>
      </c>
      <c r="G673" s="177">
        <v>246</v>
      </c>
      <c r="H673" s="178">
        <v>179</v>
      </c>
      <c r="I673" s="172">
        <v>572</v>
      </c>
      <c r="J673" s="177">
        <v>197</v>
      </c>
      <c r="K673" s="177">
        <v>218</v>
      </c>
      <c r="L673" s="178">
        <v>157</v>
      </c>
      <c r="M673" s="172">
        <v>668</v>
      </c>
      <c r="N673" s="177">
        <v>199</v>
      </c>
      <c r="O673" s="177">
        <v>251</v>
      </c>
      <c r="P673" s="178">
        <v>218</v>
      </c>
    </row>
    <row r="674" spans="1:16" x14ac:dyDescent="0.3">
      <c r="A674" s="175" t="s">
        <v>308</v>
      </c>
      <c r="B674" s="176" t="s">
        <v>108</v>
      </c>
      <c r="C674" s="176" t="s">
        <v>1866</v>
      </c>
      <c r="D674" s="175" t="s">
        <v>152</v>
      </c>
      <c r="E674" s="172">
        <v>709</v>
      </c>
      <c r="F674" s="177">
        <v>255</v>
      </c>
      <c r="G674" s="177">
        <v>369</v>
      </c>
      <c r="H674" s="178">
        <v>85</v>
      </c>
      <c r="I674" s="172">
        <v>696</v>
      </c>
      <c r="J674" s="177">
        <v>258</v>
      </c>
      <c r="K674" s="177">
        <v>365</v>
      </c>
      <c r="L674" s="178">
        <v>73</v>
      </c>
      <c r="M674" s="172">
        <v>630</v>
      </c>
      <c r="N674" s="177">
        <v>232</v>
      </c>
      <c r="O674" s="177">
        <v>302</v>
      </c>
      <c r="P674" s="178">
        <v>96</v>
      </c>
    </row>
    <row r="675" spans="1:16" x14ac:dyDescent="0.3">
      <c r="A675" s="175" t="s">
        <v>1172</v>
      </c>
      <c r="B675" s="176" t="s">
        <v>939</v>
      </c>
      <c r="C675" s="176" t="s">
        <v>1867</v>
      </c>
      <c r="D675" s="175" t="s">
        <v>1010</v>
      </c>
      <c r="E675" s="172">
        <v>642</v>
      </c>
      <c r="F675" s="177">
        <v>288</v>
      </c>
      <c r="G675" s="177">
        <v>159</v>
      </c>
      <c r="H675" s="178">
        <v>195</v>
      </c>
      <c r="I675" s="172">
        <v>546</v>
      </c>
      <c r="J675" s="177">
        <v>260</v>
      </c>
      <c r="K675" s="177">
        <v>144</v>
      </c>
      <c r="L675" s="178">
        <v>142</v>
      </c>
      <c r="M675" s="172">
        <v>678</v>
      </c>
      <c r="N675" s="177">
        <v>298</v>
      </c>
      <c r="O675" s="177">
        <v>166</v>
      </c>
      <c r="P675" s="178">
        <v>214</v>
      </c>
    </row>
    <row r="676" spans="1:16" x14ac:dyDescent="0.3">
      <c r="A676" s="175" t="s">
        <v>308</v>
      </c>
      <c r="B676" s="176" t="s">
        <v>108</v>
      </c>
      <c r="C676" s="176" t="s">
        <v>1868</v>
      </c>
      <c r="D676" s="175" t="s">
        <v>139</v>
      </c>
      <c r="E676" s="172">
        <v>592</v>
      </c>
      <c r="F676" s="177">
        <v>234</v>
      </c>
      <c r="G676" s="177">
        <v>242</v>
      </c>
      <c r="H676" s="178">
        <v>116</v>
      </c>
      <c r="I676" s="172">
        <v>603</v>
      </c>
      <c r="J676" s="177">
        <v>237</v>
      </c>
      <c r="K676" s="177">
        <v>254</v>
      </c>
      <c r="L676" s="178">
        <v>112</v>
      </c>
      <c r="M676" s="172">
        <v>613</v>
      </c>
      <c r="N676" s="177">
        <v>237</v>
      </c>
      <c r="O676" s="177">
        <v>256</v>
      </c>
      <c r="P676" s="178">
        <v>120</v>
      </c>
    </row>
    <row r="677" spans="1:16" x14ac:dyDescent="0.3">
      <c r="A677" s="175" t="s">
        <v>1014</v>
      </c>
      <c r="B677" s="176" t="s">
        <v>309</v>
      </c>
      <c r="C677" s="176" t="s">
        <v>1869</v>
      </c>
      <c r="D677" s="175" t="s">
        <v>390</v>
      </c>
      <c r="E677" s="172">
        <v>582</v>
      </c>
      <c r="F677" s="177">
        <v>212</v>
      </c>
      <c r="G677" s="177">
        <v>166</v>
      </c>
      <c r="H677" s="178">
        <v>204</v>
      </c>
      <c r="I677" s="172">
        <v>631</v>
      </c>
      <c r="J677" s="177">
        <v>212</v>
      </c>
      <c r="K677" s="177">
        <v>217</v>
      </c>
      <c r="L677" s="178">
        <v>202</v>
      </c>
      <c r="M677" s="172">
        <v>615</v>
      </c>
      <c r="N677" s="177">
        <v>215</v>
      </c>
      <c r="O677" s="177">
        <v>187</v>
      </c>
      <c r="P677" s="178">
        <v>213</v>
      </c>
    </row>
    <row r="678" spans="1:16" x14ac:dyDescent="0.3">
      <c r="A678" s="175" t="s">
        <v>107</v>
      </c>
      <c r="B678" s="176" t="s">
        <v>309</v>
      </c>
      <c r="C678" s="176" t="s">
        <v>1870</v>
      </c>
      <c r="D678" s="175" t="s">
        <v>355</v>
      </c>
      <c r="E678" s="172">
        <v>577</v>
      </c>
      <c r="F678" s="177">
        <v>366</v>
      </c>
      <c r="G678" s="177">
        <v>97</v>
      </c>
      <c r="H678" s="178">
        <v>114</v>
      </c>
      <c r="I678" s="172">
        <v>603</v>
      </c>
      <c r="J678" s="177">
        <v>412</v>
      </c>
      <c r="K678" s="177">
        <v>99</v>
      </c>
      <c r="L678" s="178">
        <v>92</v>
      </c>
      <c r="M678" s="172">
        <v>626</v>
      </c>
      <c r="N678" s="177">
        <v>411</v>
      </c>
      <c r="O678" s="177">
        <v>99</v>
      </c>
      <c r="P678" s="178">
        <v>116</v>
      </c>
    </row>
    <row r="679" spans="1:16" x14ac:dyDescent="0.3">
      <c r="A679" s="175" t="s">
        <v>873</v>
      </c>
      <c r="B679" s="176" t="s">
        <v>108</v>
      </c>
      <c r="C679" s="176" t="s">
        <v>1871</v>
      </c>
      <c r="D679" s="175" t="s">
        <v>229</v>
      </c>
      <c r="E679" s="172">
        <v>564</v>
      </c>
      <c r="F679" s="177">
        <v>168</v>
      </c>
      <c r="G679" s="177">
        <v>272</v>
      </c>
      <c r="H679" s="178">
        <v>124</v>
      </c>
      <c r="I679" s="172">
        <v>523</v>
      </c>
      <c r="J679" s="177">
        <v>152</v>
      </c>
      <c r="K679" s="177">
        <v>266</v>
      </c>
      <c r="L679" s="178">
        <v>105</v>
      </c>
      <c r="M679" s="172">
        <v>623</v>
      </c>
      <c r="N679" s="177">
        <v>174</v>
      </c>
      <c r="O679" s="177">
        <v>319</v>
      </c>
      <c r="P679" s="178">
        <v>130</v>
      </c>
    </row>
    <row r="680" spans="1:16" x14ac:dyDescent="0.3">
      <c r="A680" s="175" t="s">
        <v>308</v>
      </c>
      <c r="B680" s="176" t="s">
        <v>763</v>
      </c>
      <c r="C680" s="176" t="s">
        <v>1872</v>
      </c>
      <c r="D680" s="175" t="s">
        <v>769</v>
      </c>
      <c r="E680" s="172">
        <v>578</v>
      </c>
      <c r="F680" s="177">
        <v>267</v>
      </c>
      <c r="G680" s="177">
        <v>133</v>
      </c>
      <c r="H680" s="178">
        <v>178</v>
      </c>
      <c r="I680" s="172">
        <v>553</v>
      </c>
      <c r="J680" s="177">
        <v>267</v>
      </c>
      <c r="K680" s="177">
        <v>99</v>
      </c>
      <c r="L680" s="178">
        <v>187</v>
      </c>
      <c r="M680" s="172">
        <v>609</v>
      </c>
      <c r="N680" s="177">
        <v>264</v>
      </c>
      <c r="O680" s="177">
        <v>147</v>
      </c>
      <c r="P680" s="178">
        <v>198</v>
      </c>
    </row>
    <row r="681" spans="1:16" x14ac:dyDescent="0.3">
      <c r="A681" s="175" t="s">
        <v>512</v>
      </c>
      <c r="B681" s="176" t="s">
        <v>181</v>
      </c>
      <c r="C681" s="176" t="s">
        <v>1873</v>
      </c>
      <c r="D681" s="175" t="s">
        <v>853</v>
      </c>
      <c r="E681" s="172">
        <v>547</v>
      </c>
      <c r="F681" s="177">
        <v>122</v>
      </c>
      <c r="G681" s="177">
        <v>345</v>
      </c>
      <c r="H681" s="178">
        <v>80</v>
      </c>
      <c r="I681" s="172">
        <v>609</v>
      </c>
      <c r="J681" s="177">
        <v>125</v>
      </c>
      <c r="K681" s="177">
        <v>403</v>
      </c>
      <c r="L681" s="178">
        <v>81</v>
      </c>
      <c r="M681" s="172">
        <v>601</v>
      </c>
      <c r="N681" s="177">
        <v>128</v>
      </c>
      <c r="O681" s="177">
        <v>386</v>
      </c>
      <c r="P681" s="178">
        <v>87</v>
      </c>
    </row>
    <row r="682" spans="1:16" x14ac:dyDescent="0.3">
      <c r="A682" s="175" t="s">
        <v>308</v>
      </c>
      <c r="B682" s="176" t="s">
        <v>261</v>
      </c>
      <c r="C682" s="176" t="s">
        <v>1874</v>
      </c>
      <c r="D682" s="175" t="s">
        <v>307</v>
      </c>
      <c r="E682" s="172">
        <v>572</v>
      </c>
      <c r="F682" s="177">
        <v>127</v>
      </c>
      <c r="G682" s="177">
        <v>227</v>
      </c>
      <c r="H682" s="178">
        <v>218</v>
      </c>
      <c r="I682" s="172">
        <v>596</v>
      </c>
      <c r="J682" s="177">
        <v>148</v>
      </c>
      <c r="K682" s="177">
        <v>225</v>
      </c>
      <c r="L682" s="178">
        <v>223</v>
      </c>
      <c r="M682" s="172">
        <v>586</v>
      </c>
      <c r="N682" s="177">
        <v>150</v>
      </c>
      <c r="O682" s="177">
        <v>221</v>
      </c>
      <c r="P682" s="178">
        <v>215</v>
      </c>
    </row>
    <row r="683" spans="1:16" x14ac:dyDescent="0.3">
      <c r="A683" s="175" t="s">
        <v>680</v>
      </c>
      <c r="B683" s="176" t="s">
        <v>108</v>
      </c>
      <c r="C683" s="176" t="s">
        <v>1875</v>
      </c>
      <c r="D683" s="175" t="s">
        <v>124</v>
      </c>
      <c r="E683" s="172">
        <v>703</v>
      </c>
      <c r="F683" s="177">
        <v>253</v>
      </c>
      <c r="G683" s="177">
        <v>336</v>
      </c>
      <c r="H683" s="178">
        <v>114</v>
      </c>
      <c r="I683" s="172">
        <v>617</v>
      </c>
      <c r="J683" s="177">
        <v>253</v>
      </c>
      <c r="K683" s="177">
        <v>253</v>
      </c>
      <c r="L683" s="178">
        <v>111</v>
      </c>
      <c r="M683" s="172">
        <v>609</v>
      </c>
      <c r="N683" s="177">
        <v>256</v>
      </c>
      <c r="O683" s="177">
        <v>227</v>
      </c>
      <c r="P683" s="178">
        <v>126</v>
      </c>
    </row>
    <row r="684" spans="1:16" x14ac:dyDescent="0.3">
      <c r="A684" s="175" t="s">
        <v>938</v>
      </c>
      <c r="B684" s="176" t="s">
        <v>763</v>
      </c>
      <c r="C684" s="176" t="s">
        <v>1876</v>
      </c>
      <c r="D684" s="175" t="s">
        <v>781</v>
      </c>
      <c r="E684" s="172">
        <v>602</v>
      </c>
      <c r="F684" s="177">
        <v>165</v>
      </c>
      <c r="G684" s="177">
        <v>205</v>
      </c>
      <c r="H684" s="178">
        <v>232</v>
      </c>
      <c r="I684" s="172">
        <v>574</v>
      </c>
      <c r="J684" s="177">
        <v>155</v>
      </c>
      <c r="K684" s="177">
        <v>193</v>
      </c>
      <c r="L684" s="178">
        <v>226</v>
      </c>
      <c r="M684" s="172">
        <v>656</v>
      </c>
      <c r="N684" s="177">
        <v>164</v>
      </c>
      <c r="O684" s="177">
        <v>204</v>
      </c>
      <c r="P684" s="178">
        <v>288</v>
      </c>
    </row>
    <row r="685" spans="1:16" x14ac:dyDescent="0.3">
      <c r="A685" s="175" t="s">
        <v>1085</v>
      </c>
      <c r="B685" s="176" t="s">
        <v>272</v>
      </c>
      <c r="C685" s="176" t="s">
        <v>1877</v>
      </c>
      <c r="D685" s="175" t="s">
        <v>551</v>
      </c>
      <c r="E685" s="172">
        <v>586</v>
      </c>
      <c r="F685" s="177">
        <v>212</v>
      </c>
      <c r="G685" s="177">
        <v>209</v>
      </c>
      <c r="H685" s="178">
        <v>165</v>
      </c>
      <c r="I685" s="172">
        <v>571</v>
      </c>
      <c r="J685" s="177">
        <v>209</v>
      </c>
      <c r="K685" s="177">
        <v>209</v>
      </c>
      <c r="L685" s="178">
        <v>153</v>
      </c>
      <c r="M685" s="172">
        <v>620</v>
      </c>
      <c r="N685" s="177">
        <v>207</v>
      </c>
      <c r="O685" s="177">
        <v>234</v>
      </c>
      <c r="P685" s="178">
        <v>179</v>
      </c>
    </row>
    <row r="686" spans="1:16" x14ac:dyDescent="0.3">
      <c r="A686" s="175" t="s">
        <v>924</v>
      </c>
      <c r="B686" s="176" t="s">
        <v>874</v>
      </c>
      <c r="C686" s="176" t="s">
        <v>1878</v>
      </c>
      <c r="D686" s="175" t="s">
        <v>902</v>
      </c>
      <c r="E686" s="172">
        <v>564</v>
      </c>
      <c r="F686" s="177">
        <v>199</v>
      </c>
      <c r="G686" s="177">
        <v>230</v>
      </c>
      <c r="H686" s="178">
        <v>135</v>
      </c>
      <c r="I686" s="172">
        <v>558</v>
      </c>
      <c r="J686" s="177">
        <v>188</v>
      </c>
      <c r="K686" s="177">
        <v>234</v>
      </c>
      <c r="L686" s="178">
        <v>136</v>
      </c>
      <c r="M686" s="172">
        <v>594</v>
      </c>
      <c r="N686" s="177">
        <v>202</v>
      </c>
      <c r="O686" s="177">
        <v>255</v>
      </c>
      <c r="P686" s="178">
        <v>137</v>
      </c>
    </row>
    <row r="687" spans="1:16" x14ac:dyDescent="0.3">
      <c r="A687" s="175" t="s">
        <v>308</v>
      </c>
      <c r="B687" s="176" t="s">
        <v>272</v>
      </c>
      <c r="C687" s="176" t="s">
        <v>1879</v>
      </c>
      <c r="D687" s="175" t="s">
        <v>556</v>
      </c>
      <c r="E687" s="172">
        <v>602</v>
      </c>
      <c r="F687" s="177">
        <v>161</v>
      </c>
      <c r="G687" s="177">
        <v>210</v>
      </c>
      <c r="H687" s="178">
        <v>231</v>
      </c>
      <c r="I687" s="172">
        <v>605</v>
      </c>
      <c r="J687" s="177">
        <v>160</v>
      </c>
      <c r="K687" s="177">
        <v>239</v>
      </c>
      <c r="L687" s="178">
        <v>206</v>
      </c>
      <c r="M687" s="172">
        <v>626</v>
      </c>
      <c r="N687" s="177">
        <v>158</v>
      </c>
      <c r="O687" s="177">
        <v>229</v>
      </c>
      <c r="P687" s="178">
        <v>239</v>
      </c>
    </row>
    <row r="688" spans="1:16" x14ac:dyDescent="0.3">
      <c r="A688" s="175" t="s">
        <v>1014</v>
      </c>
      <c r="B688" s="176" t="s">
        <v>1086</v>
      </c>
      <c r="C688" s="176" t="s">
        <v>1880</v>
      </c>
      <c r="D688" s="175" t="s">
        <v>1098</v>
      </c>
      <c r="E688" s="172">
        <v>574</v>
      </c>
      <c r="F688" s="177">
        <v>291</v>
      </c>
      <c r="G688" s="177">
        <v>103</v>
      </c>
      <c r="H688" s="178">
        <v>180</v>
      </c>
      <c r="I688" s="172">
        <v>542</v>
      </c>
      <c r="J688" s="177">
        <v>287</v>
      </c>
      <c r="K688" s="177">
        <v>54</v>
      </c>
      <c r="L688" s="178">
        <v>201</v>
      </c>
      <c r="M688" s="172">
        <v>621</v>
      </c>
      <c r="N688" s="177">
        <v>282</v>
      </c>
      <c r="O688" s="177">
        <v>110</v>
      </c>
      <c r="P688" s="178">
        <v>229</v>
      </c>
    </row>
    <row r="689" spans="1:16" x14ac:dyDescent="0.3">
      <c r="A689" s="175" t="s">
        <v>260</v>
      </c>
      <c r="B689" s="176" t="s">
        <v>939</v>
      </c>
      <c r="C689" s="176" t="s">
        <v>1881</v>
      </c>
      <c r="D689" s="175" t="s">
        <v>261</v>
      </c>
      <c r="E689" s="172">
        <v>604</v>
      </c>
      <c r="F689" s="177">
        <v>282</v>
      </c>
      <c r="G689" s="177">
        <v>153</v>
      </c>
      <c r="H689" s="178">
        <v>169</v>
      </c>
      <c r="I689" s="172">
        <v>631</v>
      </c>
      <c r="J689" s="177">
        <v>285</v>
      </c>
      <c r="K689" s="177">
        <v>170</v>
      </c>
      <c r="L689" s="178">
        <v>176</v>
      </c>
      <c r="M689" s="172">
        <v>618</v>
      </c>
      <c r="N689" s="177">
        <v>289</v>
      </c>
      <c r="O689" s="177">
        <v>127</v>
      </c>
      <c r="P689" s="178">
        <v>202</v>
      </c>
    </row>
    <row r="690" spans="1:16" x14ac:dyDescent="0.3">
      <c r="A690" s="175" t="s">
        <v>308</v>
      </c>
      <c r="B690" s="176" t="s">
        <v>793</v>
      </c>
      <c r="C690" s="176" t="s">
        <v>1882</v>
      </c>
      <c r="D690" s="175" t="s">
        <v>799</v>
      </c>
      <c r="E690" s="172">
        <v>607</v>
      </c>
      <c r="F690" s="177">
        <v>229</v>
      </c>
      <c r="G690" s="177">
        <v>221</v>
      </c>
      <c r="H690" s="178">
        <v>157</v>
      </c>
      <c r="I690" s="172">
        <v>555</v>
      </c>
      <c r="J690" s="177">
        <v>212</v>
      </c>
      <c r="K690" s="177">
        <v>213</v>
      </c>
      <c r="L690" s="178">
        <v>130</v>
      </c>
      <c r="M690" s="172">
        <v>623</v>
      </c>
      <c r="N690" s="177">
        <v>233</v>
      </c>
      <c r="O690" s="177">
        <v>229</v>
      </c>
      <c r="P690" s="178">
        <v>161</v>
      </c>
    </row>
    <row r="691" spans="1:16" x14ac:dyDescent="0.3">
      <c r="A691" s="175" t="s">
        <v>308</v>
      </c>
      <c r="B691" s="176" t="s">
        <v>261</v>
      </c>
      <c r="C691" s="176" t="s">
        <v>1883</v>
      </c>
      <c r="D691" s="175" t="s">
        <v>284</v>
      </c>
      <c r="E691" s="172">
        <v>614</v>
      </c>
      <c r="F691" s="177">
        <v>312</v>
      </c>
      <c r="G691" s="177">
        <v>193</v>
      </c>
      <c r="H691" s="178">
        <v>109</v>
      </c>
      <c r="I691" s="172">
        <v>598</v>
      </c>
      <c r="J691" s="177">
        <v>308</v>
      </c>
      <c r="K691" s="177">
        <v>194</v>
      </c>
      <c r="L691" s="178">
        <v>96</v>
      </c>
      <c r="M691" s="172">
        <v>607</v>
      </c>
      <c r="N691" s="177">
        <v>315</v>
      </c>
      <c r="O691" s="177">
        <v>180</v>
      </c>
      <c r="P691" s="178">
        <v>112</v>
      </c>
    </row>
    <row r="692" spans="1:16" x14ac:dyDescent="0.3">
      <c r="A692" s="175" t="s">
        <v>762</v>
      </c>
      <c r="B692" s="176" t="s">
        <v>272</v>
      </c>
      <c r="C692" s="176" t="s">
        <v>1884</v>
      </c>
      <c r="D692" s="175" t="s">
        <v>548</v>
      </c>
      <c r="E692" s="172">
        <v>574</v>
      </c>
      <c r="F692" s="177">
        <v>86</v>
      </c>
      <c r="G692" s="177">
        <v>301</v>
      </c>
      <c r="H692" s="178">
        <v>187</v>
      </c>
      <c r="I692" s="172">
        <v>578</v>
      </c>
      <c r="J692" s="177">
        <v>90</v>
      </c>
      <c r="K692" s="177">
        <v>307</v>
      </c>
      <c r="L692" s="178">
        <v>181</v>
      </c>
      <c r="M692" s="172">
        <v>603</v>
      </c>
      <c r="N692" s="177">
        <v>92</v>
      </c>
      <c r="O692" s="177">
        <v>318</v>
      </c>
      <c r="P692" s="178">
        <v>193</v>
      </c>
    </row>
    <row r="693" spans="1:16" x14ac:dyDescent="0.3">
      <c r="A693" s="175" t="s">
        <v>913</v>
      </c>
      <c r="B693" s="176" t="s">
        <v>181</v>
      </c>
      <c r="C693" s="176" t="s">
        <v>1885</v>
      </c>
      <c r="D693" s="175" t="s">
        <v>859</v>
      </c>
      <c r="E693" s="172">
        <v>499</v>
      </c>
      <c r="F693" s="177">
        <v>209</v>
      </c>
      <c r="G693" s="177">
        <v>192</v>
      </c>
      <c r="H693" s="178">
        <v>98</v>
      </c>
      <c r="I693" s="172">
        <v>559</v>
      </c>
      <c r="J693" s="177">
        <v>208</v>
      </c>
      <c r="K693" s="177">
        <v>222</v>
      </c>
      <c r="L693" s="178">
        <v>129</v>
      </c>
      <c r="M693" s="172">
        <v>613</v>
      </c>
      <c r="N693" s="177">
        <v>216</v>
      </c>
      <c r="O693" s="177">
        <v>240</v>
      </c>
      <c r="P693" s="178">
        <v>157</v>
      </c>
    </row>
    <row r="694" spans="1:16" x14ac:dyDescent="0.3">
      <c r="A694" s="175" t="s">
        <v>1085</v>
      </c>
      <c r="B694" s="176" t="s">
        <v>939</v>
      </c>
      <c r="C694" s="176" t="s">
        <v>1886</v>
      </c>
      <c r="D694" s="175" t="s">
        <v>963</v>
      </c>
      <c r="E694" s="172">
        <v>584</v>
      </c>
      <c r="F694" s="177">
        <v>296</v>
      </c>
      <c r="G694" s="177">
        <v>155</v>
      </c>
      <c r="H694" s="178">
        <v>133</v>
      </c>
      <c r="I694" s="172">
        <v>622</v>
      </c>
      <c r="J694" s="177">
        <v>301</v>
      </c>
      <c r="K694" s="177">
        <v>195</v>
      </c>
      <c r="L694" s="178">
        <v>126</v>
      </c>
      <c r="M694" s="172">
        <v>605</v>
      </c>
      <c r="N694" s="177">
        <v>292</v>
      </c>
      <c r="O694" s="177">
        <v>167</v>
      </c>
      <c r="P694" s="178">
        <v>146</v>
      </c>
    </row>
    <row r="695" spans="1:16" x14ac:dyDescent="0.3">
      <c r="A695" s="175" t="s">
        <v>819</v>
      </c>
      <c r="B695" s="176" t="s">
        <v>108</v>
      </c>
      <c r="C695" s="176" t="s">
        <v>1887</v>
      </c>
      <c r="D695" s="176" t="s">
        <v>202</v>
      </c>
      <c r="E695" s="172">
        <v>595</v>
      </c>
      <c r="F695" s="177">
        <v>293</v>
      </c>
      <c r="G695" s="177">
        <v>192</v>
      </c>
      <c r="H695" s="178">
        <v>110</v>
      </c>
      <c r="I695" s="172">
        <v>635</v>
      </c>
      <c r="J695" s="177">
        <v>306</v>
      </c>
      <c r="K695" s="177">
        <v>238</v>
      </c>
      <c r="L695" s="178">
        <v>91</v>
      </c>
      <c r="M695" s="172">
        <v>613</v>
      </c>
      <c r="N695" s="177">
        <v>307</v>
      </c>
      <c r="O695" s="177">
        <v>184</v>
      </c>
      <c r="P695" s="178">
        <v>122</v>
      </c>
    </row>
    <row r="696" spans="1:16" x14ac:dyDescent="0.3">
      <c r="A696" s="175" t="s">
        <v>260</v>
      </c>
      <c r="B696" s="176" t="s">
        <v>939</v>
      </c>
      <c r="C696" s="176" t="s">
        <v>1888</v>
      </c>
      <c r="D696" s="175" t="s">
        <v>945</v>
      </c>
      <c r="E696" s="172">
        <v>548</v>
      </c>
      <c r="F696" s="177">
        <v>403</v>
      </c>
      <c r="G696" s="177">
        <v>15</v>
      </c>
      <c r="H696" s="178">
        <v>130</v>
      </c>
      <c r="I696" s="172">
        <v>570</v>
      </c>
      <c r="J696" s="177">
        <v>398</v>
      </c>
      <c r="K696" s="177">
        <v>26</v>
      </c>
      <c r="L696" s="178">
        <v>146</v>
      </c>
      <c r="M696" s="172">
        <v>585</v>
      </c>
      <c r="N696" s="177">
        <v>411</v>
      </c>
      <c r="O696" s="177">
        <v>24</v>
      </c>
      <c r="P696" s="178">
        <v>150</v>
      </c>
    </row>
    <row r="697" spans="1:16" x14ac:dyDescent="0.3">
      <c r="A697" s="175" t="s">
        <v>819</v>
      </c>
      <c r="B697" s="176" t="s">
        <v>449</v>
      </c>
      <c r="C697" s="176" t="s">
        <v>1889</v>
      </c>
      <c r="D697" s="175" t="s">
        <v>934</v>
      </c>
      <c r="E697" s="172">
        <v>605</v>
      </c>
      <c r="F697" s="177">
        <v>177</v>
      </c>
      <c r="G697" s="177">
        <v>307</v>
      </c>
      <c r="H697" s="178">
        <v>121</v>
      </c>
      <c r="I697" s="172">
        <v>590</v>
      </c>
      <c r="J697" s="177">
        <v>177</v>
      </c>
      <c r="K697" s="177">
        <v>295</v>
      </c>
      <c r="L697" s="178">
        <v>118</v>
      </c>
      <c r="M697" s="172">
        <v>592</v>
      </c>
      <c r="N697" s="177">
        <v>175</v>
      </c>
      <c r="O697" s="177">
        <v>288</v>
      </c>
      <c r="P697" s="178">
        <v>129</v>
      </c>
    </row>
    <row r="698" spans="1:16" x14ac:dyDescent="0.3">
      <c r="A698" s="175" t="s">
        <v>711</v>
      </c>
      <c r="B698" s="176" t="s">
        <v>475</v>
      </c>
      <c r="C698" s="176" t="s">
        <v>1890</v>
      </c>
      <c r="D698" s="175" t="s">
        <v>496</v>
      </c>
      <c r="E698" s="172">
        <v>580</v>
      </c>
      <c r="F698" s="177">
        <v>299</v>
      </c>
      <c r="G698" s="177">
        <v>103</v>
      </c>
      <c r="H698" s="178">
        <v>178</v>
      </c>
      <c r="I698" s="172">
        <v>582</v>
      </c>
      <c r="J698" s="177">
        <v>294</v>
      </c>
      <c r="K698" s="177">
        <v>114</v>
      </c>
      <c r="L698" s="178">
        <v>174</v>
      </c>
      <c r="M698" s="172">
        <v>566</v>
      </c>
      <c r="N698" s="177">
        <v>305</v>
      </c>
      <c r="O698" s="177">
        <v>102</v>
      </c>
      <c r="P698" s="178">
        <v>159</v>
      </c>
    </row>
    <row r="699" spans="1:16" x14ac:dyDescent="0.3">
      <c r="A699" s="175" t="s">
        <v>913</v>
      </c>
      <c r="B699" s="176" t="s">
        <v>309</v>
      </c>
      <c r="C699" s="176" t="s">
        <v>1891</v>
      </c>
      <c r="D699" s="175" t="s">
        <v>394</v>
      </c>
      <c r="E699" s="172">
        <v>594</v>
      </c>
      <c r="F699" s="177">
        <v>283</v>
      </c>
      <c r="G699" s="177">
        <v>161</v>
      </c>
      <c r="H699" s="178">
        <v>150</v>
      </c>
      <c r="I699" s="172">
        <v>549</v>
      </c>
      <c r="J699" s="177">
        <v>272</v>
      </c>
      <c r="K699" s="177">
        <v>153</v>
      </c>
      <c r="L699" s="178">
        <v>124</v>
      </c>
      <c r="M699" s="172">
        <v>647</v>
      </c>
      <c r="N699" s="177">
        <v>288</v>
      </c>
      <c r="O699" s="177">
        <v>169</v>
      </c>
      <c r="P699" s="178">
        <v>190</v>
      </c>
    </row>
    <row r="700" spans="1:16" x14ac:dyDescent="0.3">
      <c r="A700" s="175" t="s">
        <v>474</v>
      </c>
      <c r="B700" s="176" t="s">
        <v>513</v>
      </c>
      <c r="C700" s="176" t="s">
        <v>1892</v>
      </c>
      <c r="D700" s="175" t="s">
        <v>529</v>
      </c>
      <c r="E700" s="172">
        <v>585</v>
      </c>
      <c r="F700" s="177">
        <v>225</v>
      </c>
      <c r="G700" s="177">
        <v>204</v>
      </c>
      <c r="H700" s="178">
        <v>156</v>
      </c>
      <c r="I700" s="172">
        <v>586</v>
      </c>
      <c r="J700" s="177">
        <v>224</v>
      </c>
      <c r="K700" s="177">
        <v>215</v>
      </c>
      <c r="L700" s="178">
        <v>147</v>
      </c>
      <c r="M700" s="172">
        <v>585</v>
      </c>
      <c r="N700" s="177">
        <v>227</v>
      </c>
      <c r="O700" s="177">
        <v>206</v>
      </c>
      <c r="P700" s="178">
        <v>152</v>
      </c>
    </row>
    <row r="701" spans="1:16" x14ac:dyDescent="0.3">
      <c r="A701" s="175" t="s">
        <v>474</v>
      </c>
      <c r="B701" s="176" t="s">
        <v>181</v>
      </c>
      <c r="C701" s="176" t="s">
        <v>1893</v>
      </c>
      <c r="D701" s="175" t="s">
        <v>869</v>
      </c>
      <c r="E701" s="172">
        <v>542</v>
      </c>
      <c r="F701" s="177">
        <v>270</v>
      </c>
      <c r="G701" s="177">
        <v>91</v>
      </c>
      <c r="H701" s="178">
        <v>181</v>
      </c>
      <c r="I701" s="172">
        <v>572</v>
      </c>
      <c r="J701" s="177">
        <v>271</v>
      </c>
      <c r="K701" s="177">
        <v>89</v>
      </c>
      <c r="L701" s="178">
        <v>212</v>
      </c>
      <c r="M701" s="172">
        <v>600</v>
      </c>
      <c r="N701" s="177">
        <v>273</v>
      </c>
      <c r="O701" s="177">
        <v>92</v>
      </c>
      <c r="P701" s="178">
        <v>235</v>
      </c>
    </row>
    <row r="702" spans="1:16" x14ac:dyDescent="0.3">
      <c r="A702" s="175" t="s">
        <v>474</v>
      </c>
      <c r="B702" s="176" t="s">
        <v>569</v>
      </c>
      <c r="C702" s="176" t="s">
        <v>1894</v>
      </c>
      <c r="D702" s="175" t="s">
        <v>617</v>
      </c>
      <c r="E702" s="172">
        <v>572</v>
      </c>
      <c r="F702" s="177">
        <v>245</v>
      </c>
      <c r="G702" s="177">
        <v>172</v>
      </c>
      <c r="H702" s="178">
        <v>155</v>
      </c>
      <c r="I702" s="172">
        <v>559</v>
      </c>
      <c r="J702" s="177">
        <v>241</v>
      </c>
      <c r="K702" s="177">
        <v>163</v>
      </c>
      <c r="L702" s="178">
        <v>155</v>
      </c>
      <c r="M702" s="172">
        <v>565</v>
      </c>
      <c r="N702" s="177">
        <v>252</v>
      </c>
      <c r="O702" s="177">
        <v>168</v>
      </c>
      <c r="P702" s="178">
        <v>145</v>
      </c>
    </row>
    <row r="703" spans="1:16" x14ac:dyDescent="0.3">
      <c r="A703" s="175" t="s">
        <v>938</v>
      </c>
      <c r="B703" s="176" t="s">
        <v>309</v>
      </c>
      <c r="C703" s="176" t="s">
        <v>1895</v>
      </c>
      <c r="D703" s="175" t="s">
        <v>361</v>
      </c>
      <c r="E703" s="172">
        <v>646</v>
      </c>
      <c r="F703" s="177">
        <v>124</v>
      </c>
      <c r="G703" s="177">
        <v>347</v>
      </c>
      <c r="H703" s="178">
        <v>175</v>
      </c>
      <c r="I703" s="172">
        <v>602</v>
      </c>
      <c r="J703" s="177">
        <v>127</v>
      </c>
      <c r="K703" s="177">
        <v>335</v>
      </c>
      <c r="L703" s="178">
        <v>140</v>
      </c>
      <c r="M703" s="172">
        <v>615</v>
      </c>
      <c r="N703" s="177">
        <v>128</v>
      </c>
      <c r="O703" s="177">
        <v>306</v>
      </c>
      <c r="P703" s="178">
        <v>181</v>
      </c>
    </row>
    <row r="704" spans="1:16" x14ac:dyDescent="0.3">
      <c r="A704" s="175" t="s">
        <v>1014</v>
      </c>
      <c r="B704" s="176" t="s">
        <v>181</v>
      </c>
      <c r="C704" s="176" t="s">
        <v>1896</v>
      </c>
      <c r="D704" s="175" t="s">
        <v>872</v>
      </c>
      <c r="E704" s="172">
        <v>595</v>
      </c>
      <c r="F704" s="177">
        <v>254</v>
      </c>
      <c r="G704" s="177">
        <v>100</v>
      </c>
      <c r="H704" s="178">
        <v>241</v>
      </c>
      <c r="I704" s="172">
        <v>576</v>
      </c>
      <c r="J704" s="177">
        <v>254</v>
      </c>
      <c r="K704" s="177">
        <v>110</v>
      </c>
      <c r="L704" s="178">
        <v>212</v>
      </c>
      <c r="M704" s="172">
        <v>604</v>
      </c>
      <c r="N704" s="177">
        <v>257</v>
      </c>
      <c r="O704" s="177">
        <v>97</v>
      </c>
      <c r="P704" s="178">
        <v>250</v>
      </c>
    </row>
    <row r="705" spans="1:16" x14ac:dyDescent="0.3">
      <c r="A705" s="175" t="s">
        <v>107</v>
      </c>
      <c r="B705" s="176" t="s">
        <v>449</v>
      </c>
      <c r="C705" s="176" t="s">
        <v>1897</v>
      </c>
      <c r="D705" s="175" t="s">
        <v>478</v>
      </c>
      <c r="E705" s="172">
        <v>488</v>
      </c>
      <c r="F705" s="177">
        <v>255</v>
      </c>
      <c r="G705" s="177">
        <v>116</v>
      </c>
      <c r="H705" s="178">
        <v>117</v>
      </c>
      <c r="I705" s="172">
        <v>571</v>
      </c>
      <c r="J705" s="177">
        <v>314</v>
      </c>
      <c r="K705" s="177">
        <v>145</v>
      </c>
      <c r="L705" s="178">
        <v>112</v>
      </c>
      <c r="M705" s="172">
        <v>593</v>
      </c>
      <c r="N705" s="177">
        <v>309</v>
      </c>
      <c r="O705" s="177">
        <v>145</v>
      </c>
      <c r="P705" s="178">
        <v>139</v>
      </c>
    </row>
    <row r="706" spans="1:16" x14ac:dyDescent="0.3">
      <c r="A706" s="175" t="s">
        <v>457</v>
      </c>
      <c r="B706" s="176" t="s">
        <v>108</v>
      </c>
      <c r="C706" s="176" t="s">
        <v>1898</v>
      </c>
      <c r="D706" s="175" t="s">
        <v>218</v>
      </c>
      <c r="E706" s="172">
        <v>591</v>
      </c>
      <c r="F706" s="177">
        <v>180</v>
      </c>
      <c r="G706" s="177">
        <v>174</v>
      </c>
      <c r="H706" s="178">
        <v>237</v>
      </c>
      <c r="I706" s="172">
        <v>548</v>
      </c>
      <c r="J706" s="177">
        <v>176</v>
      </c>
      <c r="K706" s="177">
        <v>168</v>
      </c>
      <c r="L706" s="178">
        <v>204</v>
      </c>
      <c r="M706" s="172">
        <v>592</v>
      </c>
      <c r="N706" s="177">
        <v>181</v>
      </c>
      <c r="O706" s="177">
        <v>179</v>
      </c>
      <c r="P706" s="178">
        <v>232</v>
      </c>
    </row>
    <row r="707" spans="1:16" x14ac:dyDescent="0.3">
      <c r="A707" s="175" t="s">
        <v>568</v>
      </c>
      <c r="B707" s="176" t="s">
        <v>309</v>
      </c>
      <c r="C707" s="176" t="s">
        <v>1899</v>
      </c>
      <c r="D707" s="175" t="s">
        <v>349</v>
      </c>
      <c r="E707" s="172">
        <v>656</v>
      </c>
      <c r="F707" s="177">
        <v>465</v>
      </c>
      <c r="G707" s="177">
        <v>62</v>
      </c>
      <c r="H707" s="178">
        <v>129</v>
      </c>
      <c r="I707" s="172">
        <v>705</v>
      </c>
      <c r="J707" s="177">
        <v>539</v>
      </c>
      <c r="K707" s="177">
        <v>69</v>
      </c>
      <c r="L707" s="178">
        <v>97</v>
      </c>
      <c r="M707" s="172">
        <v>610</v>
      </c>
      <c r="N707" s="177">
        <v>385</v>
      </c>
      <c r="O707" s="177">
        <v>82</v>
      </c>
      <c r="P707" s="178">
        <v>143</v>
      </c>
    </row>
    <row r="708" spans="1:16" x14ac:dyDescent="0.3">
      <c r="A708" s="175" t="s">
        <v>539</v>
      </c>
      <c r="B708" s="176" t="s">
        <v>712</v>
      </c>
      <c r="C708" s="176" t="s">
        <v>1900</v>
      </c>
      <c r="D708" s="176" t="s">
        <v>742</v>
      </c>
      <c r="E708" s="172">
        <v>581</v>
      </c>
      <c r="F708" s="177">
        <v>206</v>
      </c>
      <c r="G708" s="177">
        <v>244</v>
      </c>
      <c r="H708" s="178">
        <v>131</v>
      </c>
      <c r="I708" s="172">
        <v>567</v>
      </c>
      <c r="J708" s="177">
        <v>205</v>
      </c>
      <c r="K708" s="177">
        <v>246</v>
      </c>
      <c r="L708" s="178">
        <v>116</v>
      </c>
      <c r="M708" s="172">
        <v>578</v>
      </c>
      <c r="N708" s="177">
        <v>205</v>
      </c>
      <c r="O708" s="177">
        <v>242</v>
      </c>
      <c r="P708" s="178">
        <v>131</v>
      </c>
    </row>
    <row r="709" spans="1:16" x14ac:dyDescent="0.3">
      <c r="A709" s="175" t="s">
        <v>260</v>
      </c>
      <c r="B709" s="176" t="s">
        <v>108</v>
      </c>
      <c r="C709" s="176" t="s">
        <v>1901</v>
      </c>
      <c r="D709" s="175" t="s">
        <v>117</v>
      </c>
      <c r="E709" s="172">
        <v>715</v>
      </c>
      <c r="F709" s="177">
        <v>399</v>
      </c>
      <c r="G709" s="177">
        <v>98</v>
      </c>
      <c r="H709" s="178">
        <v>218</v>
      </c>
      <c r="I709" s="172">
        <v>698</v>
      </c>
      <c r="J709" s="177">
        <v>476</v>
      </c>
      <c r="K709" s="177">
        <v>101</v>
      </c>
      <c r="L709" s="178">
        <v>121</v>
      </c>
      <c r="M709" s="172">
        <v>694</v>
      </c>
      <c r="N709" s="177">
        <v>335</v>
      </c>
      <c r="O709" s="177">
        <v>107</v>
      </c>
      <c r="P709" s="178">
        <v>252</v>
      </c>
    </row>
    <row r="710" spans="1:16" x14ac:dyDescent="0.3">
      <c r="A710" s="175" t="s">
        <v>1085</v>
      </c>
      <c r="B710" s="176" t="s">
        <v>309</v>
      </c>
      <c r="C710" s="176" t="s">
        <v>1902</v>
      </c>
      <c r="D710" s="175" t="s">
        <v>344</v>
      </c>
      <c r="E710" s="172">
        <v>531</v>
      </c>
      <c r="F710" s="177">
        <v>246</v>
      </c>
      <c r="G710" s="177">
        <v>97</v>
      </c>
      <c r="H710" s="178">
        <v>188</v>
      </c>
      <c r="I710" s="172">
        <v>553</v>
      </c>
      <c r="J710" s="177">
        <v>246</v>
      </c>
      <c r="K710" s="177">
        <v>99</v>
      </c>
      <c r="L710" s="178">
        <v>208</v>
      </c>
      <c r="M710" s="172">
        <v>558</v>
      </c>
      <c r="N710" s="177">
        <v>254</v>
      </c>
      <c r="O710" s="177">
        <v>100</v>
      </c>
      <c r="P710" s="178">
        <v>204</v>
      </c>
    </row>
    <row r="711" spans="1:16" x14ac:dyDescent="0.3">
      <c r="A711" s="175" t="s">
        <v>308</v>
      </c>
      <c r="B711" s="176" t="s">
        <v>458</v>
      </c>
      <c r="C711" s="176" t="s">
        <v>1903</v>
      </c>
      <c r="D711" s="175" t="s">
        <v>470</v>
      </c>
      <c r="E711" s="172">
        <v>566</v>
      </c>
      <c r="F711" s="177">
        <v>198</v>
      </c>
      <c r="G711" s="177">
        <v>185</v>
      </c>
      <c r="H711" s="178">
        <v>183</v>
      </c>
      <c r="I711" s="172">
        <v>558</v>
      </c>
      <c r="J711" s="177">
        <v>207</v>
      </c>
      <c r="K711" s="177">
        <v>197</v>
      </c>
      <c r="L711" s="178">
        <v>154</v>
      </c>
      <c r="M711" s="172">
        <v>622</v>
      </c>
      <c r="N711" s="177">
        <v>202</v>
      </c>
      <c r="O711" s="177">
        <v>201</v>
      </c>
      <c r="P711" s="178">
        <v>219</v>
      </c>
    </row>
    <row r="712" spans="1:16" x14ac:dyDescent="0.3">
      <c r="A712" s="175" t="s">
        <v>819</v>
      </c>
      <c r="B712" s="176" t="s">
        <v>309</v>
      </c>
      <c r="C712" s="176" t="s">
        <v>1904</v>
      </c>
      <c r="D712" s="175" t="s">
        <v>389</v>
      </c>
      <c r="E712" s="172">
        <v>501</v>
      </c>
      <c r="F712" s="177">
        <v>170</v>
      </c>
      <c r="G712" s="177">
        <v>133</v>
      </c>
      <c r="H712" s="178">
        <v>198</v>
      </c>
      <c r="I712" s="172">
        <v>541</v>
      </c>
      <c r="J712" s="177">
        <v>170</v>
      </c>
      <c r="K712" s="177">
        <v>155</v>
      </c>
      <c r="L712" s="178">
        <v>216</v>
      </c>
      <c r="M712" s="172">
        <v>591</v>
      </c>
      <c r="N712" s="177">
        <v>178</v>
      </c>
      <c r="O712" s="177">
        <v>160</v>
      </c>
      <c r="P712" s="178">
        <v>253</v>
      </c>
    </row>
    <row r="713" spans="1:16" x14ac:dyDescent="0.3">
      <c r="A713" s="175" t="s">
        <v>819</v>
      </c>
      <c r="B713" s="176" t="s">
        <v>793</v>
      </c>
      <c r="C713" s="176" t="s">
        <v>1905</v>
      </c>
      <c r="D713" s="175" t="s">
        <v>809</v>
      </c>
      <c r="E713" s="172">
        <v>553</v>
      </c>
      <c r="F713" s="177">
        <v>285</v>
      </c>
      <c r="G713" s="177">
        <v>49</v>
      </c>
      <c r="H713" s="178">
        <v>219</v>
      </c>
      <c r="I713" s="172">
        <v>543</v>
      </c>
      <c r="J713" s="177">
        <v>277</v>
      </c>
      <c r="K713" s="177">
        <v>40</v>
      </c>
      <c r="L713" s="178">
        <v>226</v>
      </c>
      <c r="M713" s="172">
        <v>589</v>
      </c>
      <c r="N713" s="177">
        <v>278</v>
      </c>
      <c r="O713" s="177">
        <v>42</v>
      </c>
      <c r="P713" s="178">
        <v>269</v>
      </c>
    </row>
    <row r="714" spans="1:16" x14ac:dyDescent="0.3">
      <c r="A714" s="175" t="s">
        <v>308</v>
      </c>
      <c r="B714" s="176" t="s">
        <v>181</v>
      </c>
      <c r="C714" s="176" t="s">
        <v>1906</v>
      </c>
      <c r="D714" s="175" t="s">
        <v>837</v>
      </c>
      <c r="E714" s="172">
        <v>558</v>
      </c>
      <c r="F714" s="177">
        <v>279</v>
      </c>
      <c r="G714" s="177">
        <v>85</v>
      </c>
      <c r="H714" s="178">
        <v>194</v>
      </c>
      <c r="I714" s="172">
        <v>520</v>
      </c>
      <c r="J714" s="177">
        <v>275</v>
      </c>
      <c r="K714" s="177">
        <v>103</v>
      </c>
      <c r="L714" s="178">
        <v>142</v>
      </c>
      <c r="M714" s="172">
        <v>593</v>
      </c>
      <c r="N714" s="177">
        <v>282</v>
      </c>
      <c r="O714" s="177">
        <v>122</v>
      </c>
      <c r="P714" s="178">
        <v>189</v>
      </c>
    </row>
    <row r="715" spans="1:16" x14ac:dyDescent="0.3">
      <c r="A715" s="175" t="s">
        <v>308</v>
      </c>
      <c r="B715" s="176" t="s">
        <v>309</v>
      </c>
      <c r="C715" s="176" t="s">
        <v>1907</v>
      </c>
      <c r="D715" s="175" t="s">
        <v>351</v>
      </c>
      <c r="E715" s="172">
        <v>589</v>
      </c>
      <c r="F715" s="177">
        <v>215</v>
      </c>
      <c r="G715" s="177">
        <v>141</v>
      </c>
      <c r="H715" s="178">
        <v>233</v>
      </c>
      <c r="I715" s="172">
        <v>534</v>
      </c>
      <c r="J715" s="177">
        <v>193</v>
      </c>
      <c r="K715" s="177">
        <v>157</v>
      </c>
      <c r="L715" s="178">
        <v>184</v>
      </c>
      <c r="M715" s="172">
        <v>583</v>
      </c>
      <c r="N715" s="177">
        <v>208</v>
      </c>
      <c r="O715" s="177">
        <v>152</v>
      </c>
      <c r="P715" s="178">
        <v>223</v>
      </c>
    </row>
    <row r="716" spans="1:16" x14ac:dyDescent="0.3">
      <c r="A716" s="175" t="s">
        <v>107</v>
      </c>
      <c r="B716" s="176" t="s">
        <v>1039</v>
      </c>
      <c r="C716" s="176" t="s">
        <v>1908</v>
      </c>
      <c r="D716" s="175" t="s">
        <v>1079</v>
      </c>
      <c r="E716" s="172">
        <v>582</v>
      </c>
      <c r="F716" s="177">
        <v>155</v>
      </c>
      <c r="G716" s="177">
        <v>307</v>
      </c>
      <c r="H716" s="178">
        <v>120</v>
      </c>
      <c r="I716" s="172">
        <v>540</v>
      </c>
      <c r="J716" s="177">
        <v>156</v>
      </c>
      <c r="K716" s="177">
        <v>271</v>
      </c>
      <c r="L716" s="178">
        <v>113</v>
      </c>
      <c r="M716" s="172">
        <v>562</v>
      </c>
      <c r="N716" s="177">
        <v>153</v>
      </c>
      <c r="O716" s="177">
        <v>278</v>
      </c>
      <c r="P716" s="178">
        <v>131</v>
      </c>
    </row>
    <row r="717" spans="1:16" x14ac:dyDescent="0.3">
      <c r="A717" s="175" t="s">
        <v>762</v>
      </c>
      <c r="B717" s="176" t="s">
        <v>914</v>
      </c>
      <c r="C717" s="176" t="s">
        <v>1909</v>
      </c>
      <c r="D717" s="175" t="s">
        <v>918</v>
      </c>
      <c r="E717" s="172">
        <v>529</v>
      </c>
      <c r="F717" s="177">
        <v>251</v>
      </c>
      <c r="G717" s="177">
        <v>184</v>
      </c>
      <c r="H717" s="178">
        <v>94</v>
      </c>
      <c r="I717" s="172">
        <v>592</v>
      </c>
      <c r="J717" s="177">
        <v>301</v>
      </c>
      <c r="K717" s="177">
        <v>205</v>
      </c>
      <c r="L717" s="178">
        <v>86</v>
      </c>
      <c r="M717" s="172">
        <v>564</v>
      </c>
      <c r="N717" s="177">
        <v>246</v>
      </c>
      <c r="O717" s="177">
        <v>212</v>
      </c>
      <c r="P717" s="178">
        <v>106</v>
      </c>
    </row>
    <row r="718" spans="1:16" x14ac:dyDescent="0.3">
      <c r="A718" s="175" t="s">
        <v>107</v>
      </c>
      <c r="B718" s="176" t="s">
        <v>108</v>
      </c>
      <c r="C718" s="176" t="s">
        <v>1910</v>
      </c>
      <c r="D718" s="175" t="s">
        <v>162</v>
      </c>
      <c r="E718" s="172">
        <v>535</v>
      </c>
      <c r="F718" s="177">
        <v>224</v>
      </c>
      <c r="G718" s="177">
        <v>158</v>
      </c>
      <c r="H718" s="178">
        <v>153</v>
      </c>
      <c r="I718" s="172">
        <v>531</v>
      </c>
      <c r="J718" s="177">
        <v>222</v>
      </c>
      <c r="K718" s="177">
        <v>171</v>
      </c>
      <c r="L718" s="178">
        <v>138</v>
      </c>
      <c r="M718" s="172">
        <v>573</v>
      </c>
      <c r="N718" s="177">
        <v>222</v>
      </c>
      <c r="O718" s="177">
        <v>177</v>
      </c>
      <c r="P718" s="178">
        <v>174</v>
      </c>
    </row>
    <row r="719" spans="1:16" x14ac:dyDescent="0.3">
      <c r="A719" s="175" t="s">
        <v>107</v>
      </c>
      <c r="B719" s="176" t="s">
        <v>475</v>
      </c>
      <c r="C719" s="176" t="s">
        <v>1911</v>
      </c>
      <c r="D719" s="175" t="s">
        <v>478</v>
      </c>
      <c r="E719" s="172">
        <v>497</v>
      </c>
      <c r="F719" s="177">
        <v>143</v>
      </c>
      <c r="G719" s="177">
        <v>281</v>
      </c>
      <c r="H719" s="178">
        <v>73</v>
      </c>
      <c r="I719" s="172">
        <v>512</v>
      </c>
      <c r="J719" s="177">
        <v>133</v>
      </c>
      <c r="K719" s="177">
        <v>301</v>
      </c>
      <c r="L719" s="178">
        <v>78</v>
      </c>
      <c r="M719" s="172">
        <v>534</v>
      </c>
      <c r="N719" s="177">
        <v>146</v>
      </c>
      <c r="O719" s="177">
        <v>312</v>
      </c>
      <c r="P719" s="178">
        <v>76</v>
      </c>
    </row>
    <row r="720" spans="1:16" x14ac:dyDescent="0.3">
      <c r="A720" s="175" t="s">
        <v>568</v>
      </c>
      <c r="B720" s="176" t="s">
        <v>449</v>
      </c>
      <c r="C720" s="176" t="s">
        <v>1912</v>
      </c>
      <c r="D720" s="175" t="s">
        <v>930</v>
      </c>
      <c r="E720" s="172">
        <v>482</v>
      </c>
      <c r="F720" s="177">
        <v>171</v>
      </c>
      <c r="G720" s="177">
        <v>214</v>
      </c>
      <c r="H720" s="178">
        <v>97</v>
      </c>
      <c r="I720" s="172">
        <v>548</v>
      </c>
      <c r="J720" s="177">
        <v>191</v>
      </c>
      <c r="K720" s="177">
        <v>259</v>
      </c>
      <c r="L720" s="178">
        <v>98</v>
      </c>
      <c r="M720" s="172">
        <v>539</v>
      </c>
      <c r="N720" s="177">
        <v>178</v>
      </c>
      <c r="O720" s="177">
        <v>253</v>
      </c>
      <c r="P720" s="178">
        <v>108</v>
      </c>
    </row>
    <row r="721" spans="1:16" x14ac:dyDescent="0.3">
      <c r="A721" s="175" t="s">
        <v>308</v>
      </c>
      <c r="B721" s="176" t="s">
        <v>108</v>
      </c>
      <c r="C721" s="176" t="s">
        <v>1913</v>
      </c>
      <c r="D721" s="175" t="s">
        <v>166</v>
      </c>
      <c r="E721" s="172">
        <v>542</v>
      </c>
      <c r="F721" s="177">
        <v>272</v>
      </c>
      <c r="G721" s="177">
        <v>187</v>
      </c>
      <c r="H721" s="178">
        <v>83</v>
      </c>
      <c r="I721" s="172">
        <v>536</v>
      </c>
      <c r="J721" s="177">
        <v>289</v>
      </c>
      <c r="K721" s="177">
        <v>191</v>
      </c>
      <c r="L721" s="178">
        <v>56</v>
      </c>
      <c r="M721" s="172">
        <v>570</v>
      </c>
      <c r="N721" s="177">
        <v>290</v>
      </c>
      <c r="O721" s="177">
        <v>183</v>
      </c>
      <c r="P721" s="178">
        <v>97</v>
      </c>
    </row>
    <row r="722" spans="1:16" x14ac:dyDescent="0.3">
      <c r="A722" s="175" t="s">
        <v>308</v>
      </c>
      <c r="B722" s="176" t="s">
        <v>793</v>
      </c>
      <c r="C722" s="176" t="s">
        <v>1914</v>
      </c>
      <c r="D722" s="175" t="s">
        <v>816</v>
      </c>
      <c r="E722" s="172">
        <v>513</v>
      </c>
      <c r="F722" s="177">
        <v>252</v>
      </c>
      <c r="G722" s="177">
        <v>153</v>
      </c>
      <c r="H722" s="178">
        <v>108</v>
      </c>
      <c r="I722" s="172">
        <v>517</v>
      </c>
      <c r="J722" s="177">
        <v>255</v>
      </c>
      <c r="K722" s="177">
        <v>167</v>
      </c>
      <c r="L722" s="178">
        <v>95</v>
      </c>
      <c r="M722" s="172">
        <v>540</v>
      </c>
      <c r="N722" s="177">
        <v>265</v>
      </c>
      <c r="O722" s="177">
        <v>167</v>
      </c>
      <c r="P722" s="178">
        <v>108</v>
      </c>
    </row>
    <row r="723" spans="1:16" x14ac:dyDescent="0.3">
      <c r="A723" s="175" t="s">
        <v>1162</v>
      </c>
      <c r="B723" s="176" t="s">
        <v>569</v>
      </c>
      <c r="C723" s="176" t="s">
        <v>1915</v>
      </c>
      <c r="D723" s="175" t="s">
        <v>655</v>
      </c>
      <c r="E723" s="172">
        <v>548</v>
      </c>
      <c r="F723" s="177">
        <v>211</v>
      </c>
      <c r="G723" s="177">
        <v>215</v>
      </c>
      <c r="H723" s="178">
        <v>122</v>
      </c>
      <c r="I723" s="172">
        <v>564</v>
      </c>
      <c r="J723" s="177">
        <v>215</v>
      </c>
      <c r="K723" s="177">
        <v>240</v>
      </c>
      <c r="L723" s="178">
        <v>109</v>
      </c>
      <c r="M723" s="172">
        <v>545</v>
      </c>
      <c r="N723" s="177">
        <v>216</v>
      </c>
      <c r="O723" s="177">
        <v>201</v>
      </c>
      <c r="P723" s="178">
        <v>128</v>
      </c>
    </row>
    <row r="724" spans="1:16" x14ac:dyDescent="0.3">
      <c r="A724" s="175" t="s">
        <v>1038</v>
      </c>
      <c r="B724" s="176" t="s">
        <v>712</v>
      </c>
      <c r="C724" s="176" t="s">
        <v>1916</v>
      </c>
      <c r="D724" s="175" t="s">
        <v>737</v>
      </c>
      <c r="E724" s="172">
        <v>545</v>
      </c>
      <c r="F724" s="177">
        <v>229</v>
      </c>
      <c r="G724" s="177">
        <v>162</v>
      </c>
      <c r="H724" s="178">
        <v>154</v>
      </c>
      <c r="I724" s="172">
        <v>496</v>
      </c>
      <c r="J724" s="177">
        <v>183</v>
      </c>
      <c r="K724" s="177">
        <v>176</v>
      </c>
      <c r="L724" s="178">
        <v>137</v>
      </c>
      <c r="M724" s="172">
        <v>543</v>
      </c>
      <c r="N724" s="177">
        <v>232</v>
      </c>
      <c r="O724" s="177">
        <v>156</v>
      </c>
      <c r="P724" s="178">
        <v>155</v>
      </c>
    </row>
    <row r="725" spans="1:16" x14ac:dyDescent="0.3">
      <c r="A725" s="175" t="s">
        <v>924</v>
      </c>
      <c r="B725" s="176" t="s">
        <v>874</v>
      </c>
      <c r="C725" s="176" t="s">
        <v>1917</v>
      </c>
      <c r="D725" s="175" t="s">
        <v>883</v>
      </c>
      <c r="E725" s="172">
        <v>548</v>
      </c>
      <c r="F725" s="177">
        <v>100</v>
      </c>
      <c r="G725" s="177">
        <v>384</v>
      </c>
      <c r="H725" s="178">
        <v>64</v>
      </c>
      <c r="I725" s="172">
        <v>538</v>
      </c>
      <c r="J725" s="177">
        <v>101</v>
      </c>
      <c r="K725" s="177">
        <v>370</v>
      </c>
      <c r="L725" s="178">
        <v>67</v>
      </c>
      <c r="M725" s="172">
        <v>525</v>
      </c>
      <c r="N725" s="177">
        <v>107</v>
      </c>
      <c r="O725" s="177">
        <v>351</v>
      </c>
      <c r="P725" s="178">
        <v>67</v>
      </c>
    </row>
    <row r="726" spans="1:16" x14ac:dyDescent="0.3">
      <c r="A726" s="175" t="s">
        <v>819</v>
      </c>
      <c r="B726" s="176" t="s">
        <v>309</v>
      </c>
      <c r="C726" s="176" t="s">
        <v>1918</v>
      </c>
      <c r="D726" s="175" t="s">
        <v>399</v>
      </c>
      <c r="E726" s="172">
        <v>526</v>
      </c>
      <c r="F726" s="177">
        <v>253</v>
      </c>
      <c r="G726" s="177">
        <v>155</v>
      </c>
      <c r="H726" s="178">
        <v>118</v>
      </c>
      <c r="I726" s="172">
        <v>511</v>
      </c>
      <c r="J726" s="177">
        <v>255</v>
      </c>
      <c r="K726" s="177">
        <v>153</v>
      </c>
      <c r="L726" s="178">
        <v>103</v>
      </c>
      <c r="M726" s="172">
        <v>555</v>
      </c>
      <c r="N726" s="177">
        <v>250</v>
      </c>
      <c r="O726" s="177">
        <v>168</v>
      </c>
      <c r="P726" s="178">
        <v>137</v>
      </c>
    </row>
    <row r="727" spans="1:16" x14ac:dyDescent="0.3">
      <c r="A727" s="175" t="s">
        <v>234</v>
      </c>
      <c r="B727" s="176" t="s">
        <v>108</v>
      </c>
      <c r="C727" s="176" t="s">
        <v>1919</v>
      </c>
      <c r="D727" s="175" t="s">
        <v>138</v>
      </c>
      <c r="E727" s="172">
        <v>463</v>
      </c>
      <c r="F727" s="177">
        <v>110</v>
      </c>
      <c r="G727" s="177">
        <v>189</v>
      </c>
      <c r="H727" s="178">
        <v>164</v>
      </c>
      <c r="I727" s="172">
        <v>437</v>
      </c>
      <c r="J727" s="177">
        <v>112</v>
      </c>
      <c r="K727" s="177">
        <v>179</v>
      </c>
      <c r="L727" s="178">
        <v>146</v>
      </c>
      <c r="M727" s="172">
        <v>535</v>
      </c>
      <c r="N727" s="177">
        <v>108</v>
      </c>
      <c r="O727" s="177">
        <v>261</v>
      </c>
      <c r="P727" s="178">
        <v>166</v>
      </c>
    </row>
    <row r="728" spans="1:16" x14ac:dyDescent="0.3">
      <c r="A728" s="175" t="s">
        <v>1178</v>
      </c>
      <c r="B728" s="176" t="s">
        <v>1086</v>
      </c>
      <c r="C728" s="176" t="s">
        <v>1920</v>
      </c>
      <c r="D728" s="175" t="s">
        <v>1116</v>
      </c>
      <c r="E728" s="172">
        <v>455</v>
      </c>
      <c r="F728" s="177">
        <v>182</v>
      </c>
      <c r="G728" s="177">
        <v>123</v>
      </c>
      <c r="H728" s="178">
        <v>150</v>
      </c>
      <c r="I728" s="172">
        <v>460</v>
      </c>
      <c r="J728" s="177">
        <v>235</v>
      </c>
      <c r="K728" s="177">
        <v>112</v>
      </c>
      <c r="L728" s="178">
        <v>113</v>
      </c>
      <c r="M728" s="172">
        <v>535</v>
      </c>
      <c r="N728" s="177">
        <v>267</v>
      </c>
      <c r="O728" s="177">
        <v>134</v>
      </c>
      <c r="P728" s="178">
        <v>134</v>
      </c>
    </row>
    <row r="729" spans="1:16" x14ac:dyDescent="0.3">
      <c r="A729" s="175" t="s">
        <v>308</v>
      </c>
      <c r="B729" s="176" t="s">
        <v>712</v>
      </c>
      <c r="C729" s="176" t="s">
        <v>1921</v>
      </c>
      <c r="D729" s="175" t="s">
        <v>394</v>
      </c>
      <c r="E729" s="172">
        <v>421</v>
      </c>
      <c r="F729" s="177">
        <v>119</v>
      </c>
      <c r="G729" s="177">
        <v>117</v>
      </c>
      <c r="H729" s="178">
        <v>185</v>
      </c>
      <c r="I729" s="172">
        <v>505</v>
      </c>
      <c r="J729" s="177">
        <v>195</v>
      </c>
      <c r="K729" s="177">
        <v>131</v>
      </c>
      <c r="L729" s="178">
        <v>179</v>
      </c>
      <c r="M729" s="172">
        <v>516</v>
      </c>
      <c r="N729" s="177">
        <v>199</v>
      </c>
      <c r="O729" s="177">
        <v>136</v>
      </c>
      <c r="P729" s="178">
        <v>181</v>
      </c>
    </row>
    <row r="730" spans="1:16" x14ac:dyDescent="0.3">
      <c r="A730" s="175" t="s">
        <v>308</v>
      </c>
      <c r="B730" s="176" t="s">
        <v>763</v>
      </c>
      <c r="C730" s="176" t="s">
        <v>1922</v>
      </c>
      <c r="D730" s="175" t="s">
        <v>782</v>
      </c>
      <c r="E730" s="172">
        <v>523</v>
      </c>
      <c r="F730" s="177">
        <v>179</v>
      </c>
      <c r="G730" s="177">
        <v>78</v>
      </c>
      <c r="H730" s="178">
        <v>266</v>
      </c>
      <c r="I730" s="172">
        <v>496</v>
      </c>
      <c r="J730" s="177">
        <v>151</v>
      </c>
      <c r="K730" s="177">
        <v>88</v>
      </c>
      <c r="L730" s="178">
        <v>257</v>
      </c>
      <c r="M730" s="172">
        <v>534</v>
      </c>
      <c r="N730" s="177">
        <v>186</v>
      </c>
      <c r="O730" s="177">
        <v>69</v>
      </c>
      <c r="P730" s="178">
        <v>279</v>
      </c>
    </row>
    <row r="731" spans="1:16" x14ac:dyDescent="0.3">
      <c r="A731" s="175" t="s">
        <v>762</v>
      </c>
      <c r="B731" s="176" t="s">
        <v>272</v>
      </c>
      <c r="C731" s="176" t="s">
        <v>1923</v>
      </c>
      <c r="D731" s="175" t="s">
        <v>547</v>
      </c>
      <c r="E731" s="172">
        <v>606</v>
      </c>
      <c r="F731" s="177">
        <v>344</v>
      </c>
      <c r="G731" s="177">
        <v>150</v>
      </c>
      <c r="H731" s="178">
        <v>112</v>
      </c>
      <c r="I731" s="172">
        <v>488</v>
      </c>
      <c r="J731" s="177">
        <v>241</v>
      </c>
      <c r="K731" s="177">
        <v>137</v>
      </c>
      <c r="L731" s="178">
        <v>110</v>
      </c>
      <c r="M731" s="172">
        <v>518</v>
      </c>
      <c r="N731" s="177">
        <v>244</v>
      </c>
      <c r="O731" s="177">
        <v>158</v>
      </c>
      <c r="P731" s="178">
        <v>116</v>
      </c>
    </row>
    <row r="732" spans="1:16" x14ac:dyDescent="0.3">
      <c r="A732" s="175" t="s">
        <v>260</v>
      </c>
      <c r="B732" s="176" t="s">
        <v>181</v>
      </c>
      <c r="C732" s="176" t="s">
        <v>1924</v>
      </c>
      <c r="D732" s="175" t="s">
        <v>857</v>
      </c>
      <c r="E732" s="172">
        <v>512</v>
      </c>
      <c r="F732" s="177">
        <v>174</v>
      </c>
      <c r="G732" s="177">
        <v>160</v>
      </c>
      <c r="H732" s="178">
        <v>178</v>
      </c>
      <c r="I732" s="172">
        <v>508</v>
      </c>
      <c r="J732" s="177">
        <v>187</v>
      </c>
      <c r="K732" s="177">
        <v>175</v>
      </c>
      <c r="L732" s="178">
        <v>146</v>
      </c>
      <c r="M732" s="172">
        <v>552</v>
      </c>
      <c r="N732" s="177">
        <v>190</v>
      </c>
      <c r="O732" s="177">
        <v>175</v>
      </c>
      <c r="P732" s="178">
        <v>187</v>
      </c>
    </row>
    <row r="733" spans="1:16" x14ac:dyDescent="0.3">
      <c r="A733" s="175" t="s">
        <v>429</v>
      </c>
      <c r="B733" s="176" t="s">
        <v>939</v>
      </c>
      <c r="C733" s="176" t="s">
        <v>1925</v>
      </c>
      <c r="D733" s="175" t="s">
        <v>956</v>
      </c>
      <c r="E733" s="172">
        <v>512</v>
      </c>
      <c r="F733" s="177">
        <v>206</v>
      </c>
      <c r="G733" s="177">
        <v>170</v>
      </c>
      <c r="H733" s="178">
        <v>136</v>
      </c>
      <c r="I733" s="172">
        <v>516</v>
      </c>
      <c r="J733" s="177">
        <v>207</v>
      </c>
      <c r="K733" s="177">
        <v>168</v>
      </c>
      <c r="L733" s="178">
        <v>141</v>
      </c>
      <c r="M733" s="172">
        <v>516</v>
      </c>
      <c r="N733" s="177">
        <v>209</v>
      </c>
      <c r="O733" s="177">
        <v>159</v>
      </c>
      <c r="P733" s="178">
        <v>148</v>
      </c>
    </row>
    <row r="734" spans="1:16" x14ac:dyDescent="0.3">
      <c r="A734" s="175" t="s">
        <v>1085</v>
      </c>
      <c r="B734" s="176" t="s">
        <v>793</v>
      </c>
      <c r="C734" s="176" t="s">
        <v>1926</v>
      </c>
      <c r="D734" s="176" t="s">
        <v>808</v>
      </c>
      <c r="E734" s="172">
        <v>450</v>
      </c>
      <c r="F734" s="177">
        <v>164</v>
      </c>
      <c r="G734" s="177">
        <v>229</v>
      </c>
      <c r="H734" s="178">
        <v>57</v>
      </c>
      <c r="I734" s="172">
        <v>462</v>
      </c>
      <c r="J734" s="177">
        <v>156</v>
      </c>
      <c r="K734" s="177">
        <v>244</v>
      </c>
      <c r="L734" s="178">
        <v>62</v>
      </c>
      <c r="M734" s="172">
        <v>518</v>
      </c>
      <c r="N734" s="177">
        <v>189</v>
      </c>
      <c r="O734" s="177">
        <v>258</v>
      </c>
      <c r="P734" s="178">
        <v>71</v>
      </c>
    </row>
    <row r="735" spans="1:16" x14ac:dyDescent="0.3">
      <c r="A735" s="175" t="s">
        <v>107</v>
      </c>
      <c r="B735" s="176" t="s">
        <v>309</v>
      </c>
      <c r="C735" s="176" t="s">
        <v>1927</v>
      </c>
      <c r="D735" s="175" t="s">
        <v>385</v>
      </c>
      <c r="E735" s="172">
        <v>517</v>
      </c>
      <c r="F735" s="177">
        <v>182</v>
      </c>
      <c r="G735" s="177">
        <v>137</v>
      </c>
      <c r="H735" s="178">
        <v>198</v>
      </c>
      <c r="I735" s="172">
        <v>506</v>
      </c>
      <c r="J735" s="177">
        <v>183</v>
      </c>
      <c r="K735" s="177">
        <v>118</v>
      </c>
      <c r="L735" s="178">
        <v>205</v>
      </c>
      <c r="M735" s="172">
        <v>517</v>
      </c>
      <c r="N735" s="177">
        <v>182</v>
      </c>
      <c r="O735" s="177">
        <v>120</v>
      </c>
      <c r="P735" s="178">
        <v>215</v>
      </c>
    </row>
    <row r="736" spans="1:16" x14ac:dyDescent="0.3">
      <c r="A736" s="175" t="s">
        <v>938</v>
      </c>
      <c r="B736" s="176" t="s">
        <v>235</v>
      </c>
      <c r="C736" s="176" t="s">
        <v>1928</v>
      </c>
      <c r="D736" s="175" t="s">
        <v>256</v>
      </c>
      <c r="E736" s="172">
        <v>515</v>
      </c>
      <c r="F736" s="177">
        <v>289</v>
      </c>
      <c r="G736" s="177">
        <v>27</v>
      </c>
      <c r="H736" s="178">
        <v>199</v>
      </c>
      <c r="I736" s="172">
        <v>471</v>
      </c>
      <c r="J736" s="177">
        <v>286</v>
      </c>
      <c r="K736" s="177">
        <v>25</v>
      </c>
      <c r="L736" s="178">
        <v>160</v>
      </c>
      <c r="M736" s="172">
        <v>518</v>
      </c>
      <c r="N736" s="177">
        <v>287</v>
      </c>
      <c r="O736" s="177">
        <v>60</v>
      </c>
      <c r="P736" s="178">
        <v>171</v>
      </c>
    </row>
    <row r="737" spans="1:16" x14ac:dyDescent="0.3">
      <c r="A737" s="175" t="s">
        <v>107</v>
      </c>
      <c r="B737" s="176" t="s">
        <v>108</v>
      </c>
      <c r="C737" s="176" t="s">
        <v>1929</v>
      </c>
      <c r="D737" s="175" t="s">
        <v>184</v>
      </c>
      <c r="E737" s="172">
        <v>477</v>
      </c>
      <c r="F737" s="177">
        <v>183</v>
      </c>
      <c r="G737" s="177">
        <v>138</v>
      </c>
      <c r="H737" s="178">
        <v>156</v>
      </c>
      <c r="I737" s="172">
        <v>513</v>
      </c>
      <c r="J737" s="177">
        <v>192</v>
      </c>
      <c r="K737" s="177">
        <v>143</v>
      </c>
      <c r="L737" s="178">
        <v>178</v>
      </c>
      <c r="M737" s="172">
        <v>528</v>
      </c>
      <c r="N737" s="177">
        <v>192</v>
      </c>
      <c r="O737" s="177">
        <v>137</v>
      </c>
      <c r="P737" s="178">
        <v>199</v>
      </c>
    </row>
    <row r="738" spans="1:16" x14ac:dyDescent="0.3">
      <c r="A738" s="175" t="s">
        <v>308</v>
      </c>
      <c r="B738" s="176" t="s">
        <v>763</v>
      </c>
      <c r="C738" s="176" t="s">
        <v>1930</v>
      </c>
      <c r="D738" s="175" t="s">
        <v>784</v>
      </c>
      <c r="E738" s="172">
        <v>493</v>
      </c>
      <c r="F738" s="177">
        <v>305</v>
      </c>
      <c r="G738" s="177">
        <v>79</v>
      </c>
      <c r="H738" s="178">
        <v>109</v>
      </c>
      <c r="I738" s="172">
        <v>501</v>
      </c>
      <c r="J738" s="177">
        <v>305</v>
      </c>
      <c r="K738" s="177">
        <v>88</v>
      </c>
      <c r="L738" s="178">
        <v>108</v>
      </c>
      <c r="M738" s="172">
        <v>512</v>
      </c>
      <c r="N738" s="177">
        <v>306</v>
      </c>
      <c r="O738" s="177">
        <v>91</v>
      </c>
      <c r="P738" s="178">
        <v>115</v>
      </c>
    </row>
    <row r="739" spans="1:16" x14ac:dyDescent="0.3">
      <c r="A739" s="175" t="s">
        <v>938</v>
      </c>
      <c r="B739" s="176" t="s">
        <v>135</v>
      </c>
      <c r="C739" s="176" t="s">
        <v>1931</v>
      </c>
      <c r="D739" s="175" t="s">
        <v>438</v>
      </c>
      <c r="E739" s="172">
        <v>481</v>
      </c>
      <c r="F739" s="177">
        <v>236</v>
      </c>
      <c r="G739" s="177">
        <v>62</v>
      </c>
      <c r="H739" s="178">
        <v>183</v>
      </c>
      <c r="I739" s="172">
        <v>500</v>
      </c>
      <c r="J739" s="177">
        <v>236</v>
      </c>
      <c r="K739" s="177">
        <v>71</v>
      </c>
      <c r="L739" s="178">
        <v>193</v>
      </c>
      <c r="M739" s="172">
        <v>513</v>
      </c>
      <c r="N739" s="177">
        <v>238</v>
      </c>
      <c r="O739" s="177">
        <v>72</v>
      </c>
      <c r="P739" s="178">
        <v>203</v>
      </c>
    </row>
    <row r="740" spans="1:16" x14ac:dyDescent="0.3">
      <c r="A740" s="175" t="s">
        <v>539</v>
      </c>
      <c r="B740" s="176" t="s">
        <v>475</v>
      </c>
      <c r="C740" s="176" t="s">
        <v>1932</v>
      </c>
      <c r="D740" s="175" t="s">
        <v>488</v>
      </c>
      <c r="E740" s="172">
        <v>520</v>
      </c>
      <c r="F740" s="177">
        <v>180</v>
      </c>
      <c r="G740" s="177">
        <v>220</v>
      </c>
      <c r="H740" s="178">
        <v>120</v>
      </c>
      <c r="I740" s="172">
        <v>504</v>
      </c>
      <c r="J740" s="177">
        <v>176</v>
      </c>
      <c r="K740" s="177">
        <v>220</v>
      </c>
      <c r="L740" s="178">
        <v>108</v>
      </c>
      <c r="M740" s="172">
        <v>528</v>
      </c>
      <c r="N740" s="177">
        <v>164</v>
      </c>
      <c r="O740" s="177">
        <v>230</v>
      </c>
      <c r="P740" s="178">
        <v>134</v>
      </c>
    </row>
    <row r="741" spans="1:16" x14ac:dyDescent="0.3">
      <c r="A741" s="175" t="s">
        <v>568</v>
      </c>
      <c r="B741" s="176" t="s">
        <v>569</v>
      </c>
      <c r="C741" s="176" t="s">
        <v>1933</v>
      </c>
      <c r="D741" s="175" t="s">
        <v>628</v>
      </c>
      <c r="E741" s="172">
        <v>483</v>
      </c>
      <c r="F741" s="177">
        <v>133</v>
      </c>
      <c r="G741" s="177">
        <v>238</v>
      </c>
      <c r="H741" s="178">
        <v>112</v>
      </c>
      <c r="I741" s="172">
        <v>476</v>
      </c>
      <c r="J741" s="177">
        <v>117</v>
      </c>
      <c r="K741" s="177">
        <v>246</v>
      </c>
      <c r="L741" s="178">
        <v>113</v>
      </c>
      <c r="M741" s="172">
        <v>509</v>
      </c>
      <c r="N741" s="177">
        <v>134</v>
      </c>
      <c r="O741" s="177">
        <v>255</v>
      </c>
      <c r="P741" s="178">
        <v>120</v>
      </c>
    </row>
    <row r="742" spans="1:16" x14ac:dyDescent="0.3">
      <c r="A742" s="175" t="s">
        <v>938</v>
      </c>
      <c r="B742" s="176" t="s">
        <v>309</v>
      </c>
      <c r="C742" s="176" t="s">
        <v>1934</v>
      </c>
      <c r="D742" s="175" t="s">
        <v>339</v>
      </c>
      <c r="E742" s="172">
        <v>441</v>
      </c>
      <c r="F742" s="177">
        <v>145</v>
      </c>
      <c r="G742" s="177">
        <v>135</v>
      </c>
      <c r="H742" s="178">
        <v>161</v>
      </c>
      <c r="I742" s="172">
        <v>473</v>
      </c>
      <c r="J742" s="177">
        <v>134</v>
      </c>
      <c r="K742" s="177">
        <v>161</v>
      </c>
      <c r="L742" s="178">
        <v>178</v>
      </c>
      <c r="M742" s="172">
        <v>513</v>
      </c>
      <c r="N742" s="177">
        <v>153</v>
      </c>
      <c r="O742" s="177">
        <v>168</v>
      </c>
      <c r="P742" s="178">
        <v>192</v>
      </c>
    </row>
    <row r="743" spans="1:16" x14ac:dyDescent="0.3">
      <c r="A743" s="175" t="s">
        <v>819</v>
      </c>
      <c r="B743" s="176" t="s">
        <v>108</v>
      </c>
      <c r="C743" s="176" t="s">
        <v>1935</v>
      </c>
      <c r="D743" s="176" t="s">
        <v>183</v>
      </c>
      <c r="E743" s="172">
        <v>500</v>
      </c>
      <c r="F743" s="177">
        <v>359</v>
      </c>
      <c r="G743" s="177">
        <v>82</v>
      </c>
      <c r="H743" s="178">
        <v>59</v>
      </c>
      <c r="I743" s="172">
        <v>496</v>
      </c>
      <c r="J743" s="177">
        <v>350</v>
      </c>
      <c r="K743" s="177">
        <v>81</v>
      </c>
      <c r="L743" s="178">
        <v>65</v>
      </c>
      <c r="M743" s="172">
        <v>515</v>
      </c>
      <c r="N743" s="177">
        <v>351</v>
      </c>
      <c r="O743" s="177">
        <v>81</v>
      </c>
      <c r="P743" s="178">
        <v>83</v>
      </c>
    </row>
    <row r="744" spans="1:16" x14ac:dyDescent="0.3">
      <c r="A744" s="175" t="s">
        <v>234</v>
      </c>
      <c r="B744" s="176" t="s">
        <v>569</v>
      </c>
      <c r="C744" s="176" t="s">
        <v>1936</v>
      </c>
      <c r="D744" s="175" t="s">
        <v>642</v>
      </c>
      <c r="E744" s="172">
        <v>517</v>
      </c>
      <c r="F744" s="177">
        <v>245</v>
      </c>
      <c r="G744" s="177">
        <v>115</v>
      </c>
      <c r="H744" s="178">
        <v>157</v>
      </c>
      <c r="I744" s="172">
        <v>523</v>
      </c>
      <c r="J744" s="177">
        <v>255</v>
      </c>
      <c r="K744" s="177">
        <v>109</v>
      </c>
      <c r="L744" s="178">
        <v>159</v>
      </c>
      <c r="M744" s="172">
        <v>488</v>
      </c>
      <c r="N744" s="177">
        <v>236</v>
      </c>
      <c r="O744" s="177">
        <v>101</v>
      </c>
      <c r="P744" s="178">
        <v>151</v>
      </c>
    </row>
    <row r="745" spans="1:16" x14ac:dyDescent="0.3">
      <c r="A745" s="175" t="s">
        <v>474</v>
      </c>
      <c r="B745" s="176" t="s">
        <v>569</v>
      </c>
      <c r="C745" s="176" t="s">
        <v>1937</v>
      </c>
      <c r="D745" s="175" t="s">
        <v>633</v>
      </c>
      <c r="E745" s="172">
        <v>517</v>
      </c>
      <c r="F745" s="177">
        <v>186</v>
      </c>
      <c r="G745" s="177">
        <v>115</v>
      </c>
      <c r="H745" s="178">
        <v>216</v>
      </c>
      <c r="I745" s="172">
        <v>487</v>
      </c>
      <c r="J745" s="177">
        <v>186</v>
      </c>
      <c r="K745" s="177">
        <v>112</v>
      </c>
      <c r="L745" s="178">
        <v>189</v>
      </c>
      <c r="M745" s="172">
        <v>521</v>
      </c>
      <c r="N745" s="177">
        <v>189</v>
      </c>
      <c r="O745" s="177">
        <v>114</v>
      </c>
      <c r="P745" s="178">
        <v>218</v>
      </c>
    </row>
    <row r="746" spans="1:16" x14ac:dyDescent="0.3">
      <c r="A746" s="175" t="s">
        <v>568</v>
      </c>
      <c r="B746" s="176" t="s">
        <v>712</v>
      </c>
      <c r="C746" s="176" t="s">
        <v>1938</v>
      </c>
      <c r="D746" s="175" t="s">
        <v>745</v>
      </c>
      <c r="E746" s="172">
        <v>521</v>
      </c>
      <c r="F746" s="177">
        <v>301</v>
      </c>
      <c r="G746" s="177">
        <v>114</v>
      </c>
      <c r="H746" s="178">
        <v>106</v>
      </c>
      <c r="I746" s="172">
        <v>476</v>
      </c>
      <c r="J746" s="177">
        <v>297</v>
      </c>
      <c r="K746" s="177">
        <v>109</v>
      </c>
      <c r="L746" s="178">
        <v>70</v>
      </c>
      <c r="M746" s="172">
        <v>528</v>
      </c>
      <c r="N746" s="177">
        <v>298</v>
      </c>
      <c r="O746" s="177">
        <v>124</v>
      </c>
      <c r="P746" s="178">
        <v>106</v>
      </c>
    </row>
    <row r="747" spans="1:16" x14ac:dyDescent="0.3">
      <c r="A747" s="175" t="s">
        <v>568</v>
      </c>
      <c r="B747" s="176" t="s">
        <v>513</v>
      </c>
      <c r="C747" s="176" t="s">
        <v>1939</v>
      </c>
      <c r="D747" s="175" t="s">
        <v>538</v>
      </c>
      <c r="E747" s="172">
        <v>491</v>
      </c>
      <c r="F747" s="177">
        <v>202</v>
      </c>
      <c r="G747" s="177">
        <v>162</v>
      </c>
      <c r="H747" s="178">
        <v>127</v>
      </c>
      <c r="I747" s="172">
        <v>482</v>
      </c>
      <c r="J747" s="177">
        <v>199</v>
      </c>
      <c r="K747" s="177">
        <v>165</v>
      </c>
      <c r="L747" s="178">
        <v>118</v>
      </c>
      <c r="M747" s="172">
        <v>515</v>
      </c>
      <c r="N747" s="177">
        <v>194</v>
      </c>
      <c r="O747" s="177">
        <v>179</v>
      </c>
      <c r="P747" s="178">
        <v>142</v>
      </c>
    </row>
    <row r="748" spans="1:16" x14ac:dyDescent="0.3">
      <c r="A748" s="175" t="s">
        <v>107</v>
      </c>
      <c r="B748" s="176" t="s">
        <v>1131</v>
      </c>
      <c r="C748" s="176" t="s">
        <v>1940</v>
      </c>
      <c r="D748" s="175" t="s">
        <v>194</v>
      </c>
      <c r="E748" s="172">
        <v>488</v>
      </c>
      <c r="F748" s="177">
        <v>271</v>
      </c>
      <c r="G748" s="177">
        <v>115</v>
      </c>
      <c r="H748" s="178">
        <v>102</v>
      </c>
      <c r="I748" s="172">
        <v>471</v>
      </c>
      <c r="J748" s="177">
        <v>273</v>
      </c>
      <c r="K748" s="177">
        <v>77</v>
      </c>
      <c r="L748" s="178">
        <v>121</v>
      </c>
      <c r="M748" s="172">
        <v>518</v>
      </c>
      <c r="N748" s="177">
        <v>275</v>
      </c>
      <c r="O748" s="177">
        <v>94</v>
      </c>
      <c r="P748" s="178">
        <v>149</v>
      </c>
    </row>
    <row r="749" spans="1:16" x14ac:dyDescent="0.3">
      <c r="A749" s="175" t="s">
        <v>938</v>
      </c>
      <c r="B749" s="176" t="s">
        <v>712</v>
      </c>
      <c r="C749" s="176" t="s">
        <v>1941</v>
      </c>
      <c r="D749" s="175" t="s">
        <v>743</v>
      </c>
      <c r="E749" s="172">
        <v>465</v>
      </c>
      <c r="F749" s="177">
        <v>312</v>
      </c>
      <c r="G749" s="177">
        <v>86</v>
      </c>
      <c r="H749" s="178">
        <v>67</v>
      </c>
      <c r="I749" s="172">
        <v>472</v>
      </c>
      <c r="J749" s="177">
        <v>316</v>
      </c>
      <c r="K749" s="177">
        <v>78</v>
      </c>
      <c r="L749" s="178">
        <v>78</v>
      </c>
      <c r="M749" s="172">
        <v>494</v>
      </c>
      <c r="N749" s="177">
        <v>320</v>
      </c>
      <c r="O749" s="177">
        <v>91</v>
      </c>
      <c r="P749" s="178">
        <v>83</v>
      </c>
    </row>
    <row r="750" spans="1:16" x14ac:dyDescent="0.3">
      <c r="A750" s="175" t="s">
        <v>938</v>
      </c>
      <c r="B750" s="176" t="s">
        <v>569</v>
      </c>
      <c r="C750" s="176" t="s">
        <v>1942</v>
      </c>
      <c r="D750" s="175" t="s">
        <v>583</v>
      </c>
      <c r="E750" s="172">
        <v>515</v>
      </c>
      <c r="F750" s="177">
        <v>201</v>
      </c>
      <c r="G750" s="177">
        <v>183</v>
      </c>
      <c r="H750" s="178">
        <v>131</v>
      </c>
      <c r="I750" s="172">
        <v>513</v>
      </c>
      <c r="J750" s="177">
        <v>198</v>
      </c>
      <c r="K750" s="177">
        <v>191</v>
      </c>
      <c r="L750" s="178">
        <v>124</v>
      </c>
      <c r="M750" s="172">
        <v>506</v>
      </c>
      <c r="N750" s="177">
        <v>193</v>
      </c>
      <c r="O750" s="177">
        <v>171</v>
      </c>
      <c r="P750" s="178">
        <v>142</v>
      </c>
    </row>
    <row r="751" spans="1:16" x14ac:dyDescent="0.3">
      <c r="A751" s="175" t="s">
        <v>474</v>
      </c>
      <c r="B751" s="176" t="s">
        <v>939</v>
      </c>
      <c r="C751" s="176" t="s">
        <v>1943</v>
      </c>
      <c r="D751" s="175" t="s">
        <v>1005</v>
      </c>
      <c r="E751" s="172">
        <v>485</v>
      </c>
      <c r="F751" s="177">
        <v>284</v>
      </c>
      <c r="G751" s="177">
        <v>135</v>
      </c>
      <c r="H751" s="178">
        <v>66</v>
      </c>
      <c r="I751" s="172">
        <v>425</v>
      </c>
      <c r="J751" s="177">
        <v>229</v>
      </c>
      <c r="K751" s="177">
        <v>141</v>
      </c>
      <c r="L751" s="178">
        <v>55</v>
      </c>
      <c r="M751" s="172">
        <v>491</v>
      </c>
      <c r="N751" s="177">
        <v>293</v>
      </c>
      <c r="O751" s="177">
        <v>139</v>
      </c>
      <c r="P751" s="178">
        <v>59</v>
      </c>
    </row>
    <row r="752" spans="1:16" x14ac:dyDescent="0.3">
      <c r="A752" s="175" t="s">
        <v>474</v>
      </c>
      <c r="B752" s="176" t="s">
        <v>181</v>
      </c>
      <c r="C752" s="176" t="s">
        <v>1944</v>
      </c>
      <c r="D752" s="175" t="s">
        <v>842</v>
      </c>
      <c r="E752" s="172">
        <v>490</v>
      </c>
      <c r="F752" s="177">
        <v>284</v>
      </c>
      <c r="G752" s="177">
        <v>87</v>
      </c>
      <c r="H752" s="178">
        <v>119</v>
      </c>
      <c r="I752" s="172">
        <v>530</v>
      </c>
      <c r="J752" s="177">
        <v>366</v>
      </c>
      <c r="K752" s="177">
        <v>76</v>
      </c>
      <c r="L752" s="178">
        <v>88</v>
      </c>
      <c r="M752" s="172">
        <v>529</v>
      </c>
      <c r="N752" s="177">
        <v>318</v>
      </c>
      <c r="O752" s="177">
        <v>78</v>
      </c>
      <c r="P752" s="178">
        <v>133</v>
      </c>
    </row>
    <row r="753" spans="1:16" x14ac:dyDescent="0.3">
      <c r="A753" s="175" t="s">
        <v>792</v>
      </c>
      <c r="B753" s="176" t="s">
        <v>569</v>
      </c>
      <c r="C753" s="176" t="s">
        <v>1945</v>
      </c>
      <c r="D753" s="175" t="s">
        <v>581</v>
      </c>
      <c r="E753" s="172">
        <v>406</v>
      </c>
      <c r="F753" s="177">
        <v>167</v>
      </c>
      <c r="G753" s="177">
        <v>64</v>
      </c>
      <c r="H753" s="178">
        <v>175</v>
      </c>
      <c r="I753" s="172">
        <v>380</v>
      </c>
      <c r="J753" s="177">
        <v>166</v>
      </c>
      <c r="K753" s="177">
        <v>42</v>
      </c>
      <c r="L753" s="178">
        <v>172</v>
      </c>
      <c r="M753" s="172">
        <v>483</v>
      </c>
      <c r="N753" s="177">
        <v>168</v>
      </c>
      <c r="O753" s="177">
        <v>144</v>
      </c>
      <c r="P753" s="178">
        <v>171</v>
      </c>
    </row>
    <row r="754" spans="1:16" x14ac:dyDescent="0.3">
      <c r="A754" s="175" t="s">
        <v>107</v>
      </c>
      <c r="B754" s="176" t="s">
        <v>1039</v>
      </c>
      <c r="C754" s="176" t="s">
        <v>1946</v>
      </c>
      <c r="D754" s="175" t="s">
        <v>1070</v>
      </c>
      <c r="E754" s="172">
        <v>486</v>
      </c>
      <c r="F754" s="177">
        <v>167</v>
      </c>
      <c r="G754" s="177">
        <v>222</v>
      </c>
      <c r="H754" s="178">
        <v>97</v>
      </c>
      <c r="I754" s="172">
        <v>473</v>
      </c>
      <c r="J754" s="177">
        <v>167</v>
      </c>
      <c r="K754" s="177">
        <v>220</v>
      </c>
      <c r="L754" s="178">
        <v>86</v>
      </c>
      <c r="M754" s="172">
        <v>498</v>
      </c>
      <c r="N754" s="177">
        <v>164</v>
      </c>
      <c r="O754" s="177">
        <v>232</v>
      </c>
      <c r="P754" s="178">
        <v>102</v>
      </c>
    </row>
    <row r="755" spans="1:16" x14ac:dyDescent="0.3">
      <c r="A755" s="175" t="s">
        <v>1038</v>
      </c>
      <c r="B755" s="176" t="s">
        <v>181</v>
      </c>
      <c r="C755" s="176" t="s">
        <v>1947</v>
      </c>
      <c r="D755" s="175" t="s">
        <v>856</v>
      </c>
      <c r="E755" s="172">
        <v>454</v>
      </c>
      <c r="F755" s="177">
        <v>178</v>
      </c>
      <c r="G755" s="177">
        <v>219</v>
      </c>
      <c r="H755" s="178">
        <v>57</v>
      </c>
      <c r="I755" s="172">
        <v>484</v>
      </c>
      <c r="J755" s="177">
        <v>179</v>
      </c>
      <c r="K755" s="177">
        <v>247</v>
      </c>
      <c r="L755" s="178">
        <v>58</v>
      </c>
      <c r="M755" s="172">
        <v>492</v>
      </c>
      <c r="N755" s="177">
        <v>177</v>
      </c>
      <c r="O755" s="177">
        <v>247</v>
      </c>
      <c r="P755" s="178">
        <v>68</v>
      </c>
    </row>
    <row r="756" spans="1:16" x14ac:dyDescent="0.3">
      <c r="A756" s="175" t="s">
        <v>107</v>
      </c>
      <c r="B756" s="176" t="s">
        <v>569</v>
      </c>
      <c r="C756" s="176" t="s">
        <v>1948</v>
      </c>
      <c r="D756" s="175" t="s">
        <v>666</v>
      </c>
      <c r="E756" s="172">
        <v>431</v>
      </c>
      <c r="F756" s="177">
        <v>107</v>
      </c>
      <c r="G756" s="177">
        <v>200</v>
      </c>
      <c r="H756" s="178">
        <v>124</v>
      </c>
      <c r="I756" s="172">
        <v>444</v>
      </c>
      <c r="J756" s="177">
        <v>98</v>
      </c>
      <c r="K756" s="177">
        <v>217</v>
      </c>
      <c r="L756" s="178">
        <v>129</v>
      </c>
      <c r="M756" s="172">
        <v>490</v>
      </c>
      <c r="N756" s="177">
        <v>125</v>
      </c>
      <c r="O756" s="177">
        <v>226</v>
      </c>
      <c r="P756" s="178">
        <v>139</v>
      </c>
    </row>
    <row r="757" spans="1:16" x14ac:dyDescent="0.3">
      <c r="A757" s="175" t="s">
        <v>429</v>
      </c>
      <c r="B757" s="176" t="s">
        <v>475</v>
      </c>
      <c r="C757" s="176" t="s">
        <v>1949</v>
      </c>
      <c r="D757" s="175" t="s">
        <v>494</v>
      </c>
      <c r="E757" s="172">
        <v>451</v>
      </c>
      <c r="F757" s="177">
        <v>238</v>
      </c>
      <c r="G757" s="177">
        <v>164</v>
      </c>
      <c r="H757" s="178">
        <v>49</v>
      </c>
      <c r="I757" s="172">
        <v>460</v>
      </c>
      <c r="J757" s="177">
        <v>241</v>
      </c>
      <c r="K757" s="177">
        <v>167</v>
      </c>
      <c r="L757" s="178">
        <v>52</v>
      </c>
      <c r="M757" s="172">
        <v>484</v>
      </c>
      <c r="N757" s="177">
        <v>264</v>
      </c>
      <c r="O757" s="177">
        <v>164</v>
      </c>
      <c r="P757" s="178">
        <v>56</v>
      </c>
    </row>
    <row r="758" spans="1:16" x14ac:dyDescent="0.3">
      <c r="A758" s="175" t="s">
        <v>568</v>
      </c>
      <c r="B758" s="176" t="s">
        <v>1039</v>
      </c>
      <c r="C758" s="176" t="s">
        <v>1950</v>
      </c>
      <c r="D758" s="175" t="s">
        <v>1051</v>
      </c>
      <c r="E758" s="172">
        <v>472</v>
      </c>
      <c r="F758" s="177">
        <v>252</v>
      </c>
      <c r="G758" s="177">
        <v>101</v>
      </c>
      <c r="H758" s="178">
        <v>119</v>
      </c>
      <c r="I758" s="172">
        <v>474</v>
      </c>
      <c r="J758" s="177">
        <v>242</v>
      </c>
      <c r="K758" s="177">
        <v>103</v>
      </c>
      <c r="L758" s="178">
        <v>129</v>
      </c>
      <c r="M758" s="172">
        <v>473</v>
      </c>
      <c r="N758" s="177">
        <v>251</v>
      </c>
      <c r="O758" s="177">
        <v>99</v>
      </c>
      <c r="P758" s="178">
        <v>123</v>
      </c>
    </row>
    <row r="759" spans="1:16" x14ac:dyDescent="0.3">
      <c r="A759" s="175" t="s">
        <v>568</v>
      </c>
      <c r="B759" s="176" t="s">
        <v>506</v>
      </c>
      <c r="C759" s="176" t="s">
        <v>1951</v>
      </c>
      <c r="D759" s="176" t="s">
        <v>174</v>
      </c>
      <c r="E759" s="172">
        <v>438</v>
      </c>
      <c r="F759" s="177">
        <v>108</v>
      </c>
      <c r="G759" s="177">
        <v>149</v>
      </c>
      <c r="H759" s="178">
        <v>181</v>
      </c>
      <c r="I759" s="172">
        <v>453</v>
      </c>
      <c r="J759" s="177">
        <v>104</v>
      </c>
      <c r="K759" s="177">
        <v>151</v>
      </c>
      <c r="L759" s="178">
        <v>198</v>
      </c>
      <c r="M759" s="172">
        <v>482</v>
      </c>
      <c r="N759" s="177">
        <v>128</v>
      </c>
      <c r="O759" s="177">
        <v>153</v>
      </c>
      <c r="P759" s="178">
        <v>201</v>
      </c>
    </row>
    <row r="760" spans="1:16" x14ac:dyDescent="0.3">
      <c r="A760" s="175" t="s">
        <v>308</v>
      </c>
      <c r="B760" s="176" t="s">
        <v>1039</v>
      </c>
      <c r="C760" s="176" t="s">
        <v>1952</v>
      </c>
      <c r="D760" s="175" t="s">
        <v>1060</v>
      </c>
      <c r="E760" s="172">
        <v>473</v>
      </c>
      <c r="F760" s="177">
        <v>190</v>
      </c>
      <c r="G760" s="177">
        <v>109</v>
      </c>
      <c r="H760" s="178">
        <v>174</v>
      </c>
      <c r="I760" s="172">
        <v>517</v>
      </c>
      <c r="J760" s="177">
        <v>197</v>
      </c>
      <c r="K760" s="177">
        <v>134</v>
      </c>
      <c r="L760" s="178">
        <v>186</v>
      </c>
      <c r="M760" s="172">
        <v>503</v>
      </c>
      <c r="N760" s="177">
        <v>184</v>
      </c>
      <c r="O760" s="177">
        <v>109</v>
      </c>
      <c r="P760" s="178">
        <v>210</v>
      </c>
    </row>
    <row r="761" spans="1:16" x14ac:dyDescent="0.3">
      <c r="A761" s="175" t="s">
        <v>762</v>
      </c>
      <c r="B761" s="176" t="s">
        <v>309</v>
      </c>
      <c r="C761" s="176" t="s">
        <v>1953</v>
      </c>
      <c r="D761" s="175" t="s">
        <v>328</v>
      </c>
      <c r="E761" s="172">
        <v>427</v>
      </c>
      <c r="F761" s="177">
        <v>236</v>
      </c>
      <c r="G761" s="177">
        <v>77</v>
      </c>
      <c r="H761" s="178">
        <v>114</v>
      </c>
      <c r="I761" s="172">
        <v>491</v>
      </c>
      <c r="J761" s="177">
        <v>301</v>
      </c>
      <c r="K761" s="177">
        <v>82</v>
      </c>
      <c r="L761" s="178">
        <v>108</v>
      </c>
      <c r="M761" s="172">
        <v>504</v>
      </c>
      <c r="N761" s="177">
        <v>295</v>
      </c>
      <c r="O761" s="177">
        <v>75</v>
      </c>
      <c r="P761" s="178">
        <v>134</v>
      </c>
    </row>
    <row r="762" spans="1:16" x14ac:dyDescent="0.3">
      <c r="A762" s="175" t="s">
        <v>1178</v>
      </c>
      <c r="B762" s="176" t="s">
        <v>506</v>
      </c>
      <c r="C762" s="176" t="s">
        <v>1954</v>
      </c>
      <c r="D762" s="175" t="s">
        <v>1026</v>
      </c>
      <c r="E762" s="172">
        <v>450</v>
      </c>
      <c r="F762" s="177">
        <v>142</v>
      </c>
      <c r="G762" s="177">
        <v>84</v>
      </c>
      <c r="H762" s="178">
        <v>224</v>
      </c>
      <c r="I762" s="172">
        <v>467</v>
      </c>
      <c r="J762" s="177">
        <v>139</v>
      </c>
      <c r="K762" s="177">
        <v>83</v>
      </c>
      <c r="L762" s="178">
        <v>245</v>
      </c>
      <c r="M762" s="172">
        <v>493</v>
      </c>
      <c r="N762" s="177">
        <v>141</v>
      </c>
      <c r="O762" s="177">
        <v>92</v>
      </c>
      <c r="P762" s="178">
        <v>260</v>
      </c>
    </row>
    <row r="763" spans="1:16" x14ac:dyDescent="0.3">
      <c r="A763" s="175" t="s">
        <v>308</v>
      </c>
      <c r="B763" s="176" t="s">
        <v>874</v>
      </c>
      <c r="C763" s="176" t="s">
        <v>1955</v>
      </c>
      <c r="D763" s="175" t="s">
        <v>885</v>
      </c>
      <c r="E763" s="172">
        <v>483</v>
      </c>
      <c r="F763" s="177">
        <v>228</v>
      </c>
      <c r="G763" s="177">
        <v>77</v>
      </c>
      <c r="H763" s="178">
        <v>178</v>
      </c>
      <c r="I763" s="172">
        <v>553</v>
      </c>
      <c r="J763" s="177">
        <v>292</v>
      </c>
      <c r="K763" s="177">
        <v>80</v>
      </c>
      <c r="L763" s="178">
        <v>181</v>
      </c>
      <c r="M763" s="172">
        <v>486</v>
      </c>
      <c r="N763" s="177">
        <v>222</v>
      </c>
      <c r="O763" s="177">
        <v>74</v>
      </c>
      <c r="P763" s="178">
        <v>190</v>
      </c>
    </row>
    <row r="764" spans="1:16" x14ac:dyDescent="0.3">
      <c r="A764" s="175" t="s">
        <v>938</v>
      </c>
      <c r="B764" s="176" t="s">
        <v>309</v>
      </c>
      <c r="C764" s="176" t="s">
        <v>1956</v>
      </c>
      <c r="D764" s="175" t="s">
        <v>370</v>
      </c>
      <c r="E764" s="172">
        <v>412</v>
      </c>
      <c r="F764" s="177">
        <v>98</v>
      </c>
      <c r="G764" s="177">
        <v>164</v>
      </c>
      <c r="H764" s="178">
        <v>150</v>
      </c>
      <c r="I764" s="172">
        <v>430</v>
      </c>
      <c r="J764" s="177">
        <v>84</v>
      </c>
      <c r="K764" s="177">
        <v>218</v>
      </c>
      <c r="L764" s="178">
        <v>128</v>
      </c>
      <c r="M764" s="172">
        <v>503</v>
      </c>
      <c r="N764" s="177">
        <v>112</v>
      </c>
      <c r="O764" s="177">
        <v>236</v>
      </c>
      <c r="P764" s="178">
        <v>155</v>
      </c>
    </row>
    <row r="765" spans="1:16" x14ac:dyDescent="0.3">
      <c r="A765" s="175" t="s">
        <v>938</v>
      </c>
      <c r="B765" s="176" t="s">
        <v>681</v>
      </c>
      <c r="C765" s="176" t="s">
        <v>1957</v>
      </c>
      <c r="D765" s="175" t="s">
        <v>699</v>
      </c>
      <c r="E765" s="172">
        <v>467</v>
      </c>
      <c r="F765" s="177">
        <v>205</v>
      </c>
      <c r="G765" s="177">
        <v>156</v>
      </c>
      <c r="H765" s="178">
        <v>106</v>
      </c>
      <c r="I765" s="172">
        <v>450</v>
      </c>
      <c r="J765" s="177">
        <v>209</v>
      </c>
      <c r="K765" s="177">
        <v>140</v>
      </c>
      <c r="L765" s="178">
        <v>101</v>
      </c>
      <c r="M765" s="172">
        <v>476</v>
      </c>
      <c r="N765" s="177">
        <v>211</v>
      </c>
      <c r="O765" s="177">
        <v>164</v>
      </c>
      <c r="P765" s="178">
        <v>101</v>
      </c>
    </row>
    <row r="766" spans="1:16" x14ac:dyDescent="0.3">
      <c r="A766" s="175" t="s">
        <v>308</v>
      </c>
      <c r="B766" s="176" t="s">
        <v>108</v>
      </c>
      <c r="C766" s="176" t="s">
        <v>1958</v>
      </c>
      <c r="D766" s="175" t="s">
        <v>197</v>
      </c>
      <c r="E766" s="172">
        <v>487</v>
      </c>
      <c r="F766" s="177">
        <v>208</v>
      </c>
      <c r="G766" s="177">
        <v>97</v>
      </c>
      <c r="H766" s="178">
        <v>182</v>
      </c>
      <c r="I766" s="172">
        <v>483</v>
      </c>
      <c r="J766" s="177">
        <v>210</v>
      </c>
      <c r="K766" s="177">
        <v>105</v>
      </c>
      <c r="L766" s="178">
        <v>168</v>
      </c>
      <c r="M766" s="172">
        <v>483</v>
      </c>
      <c r="N766" s="177">
        <v>209</v>
      </c>
      <c r="O766" s="177">
        <v>99</v>
      </c>
      <c r="P766" s="178">
        <v>175</v>
      </c>
    </row>
    <row r="767" spans="1:16" x14ac:dyDescent="0.3">
      <c r="A767" s="175" t="s">
        <v>711</v>
      </c>
      <c r="B767" s="176" t="s">
        <v>309</v>
      </c>
      <c r="C767" s="176" t="s">
        <v>1959</v>
      </c>
      <c r="D767" s="176" t="s">
        <v>372</v>
      </c>
      <c r="E767" s="172">
        <v>610</v>
      </c>
      <c r="F767" s="177">
        <v>241</v>
      </c>
      <c r="G767" s="177">
        <v>213</v>
      </c>
      <c r="H767" s="178">
        <v>156</v>
      </c>
      <c r="I767" s="172">
        <v>563</v>
      </c>
      <c r="J767" s="177">
        <v>267</v>
      </c>
      <c r="K767" s="177">
        <v>167</v>
      </c>
      <c r="L767" s="178">
        <v>129</v>
      </c>
      <c r="M767" s="172">
        <v>521</v>
      </c>
      <c r="N767" s="177">
        <v>203</v>
      </c>
      <c r="O767" s="177">
        <v>143</v>
      </c>
      <c r="P767" s="178">
        <v>175</v>
      </c>
    </row>
    <row r="768" spans="1:16" x14ac:dyDescent="0.3">
      <c r="A768" s="175" t="s">
        <v>1014</v>
      </c>
      <c r="B768" s="176" t="s">
        <v>181</v>
      </c>
      <c r="C768" s="176" t="s">
        <v>1960</v>
      </c>
      <c r="D768" s="176" t="s">
        <v>841</v>
      </c>
      <c r="E768" s="172">
        <v>469</v>
      </c>
      <c r="F768" s="177">
        <v>156</v>
      </c>
      <c r="G768" s="177">
        <v>210</v>
      </c>
      <c r="H768" s="178">
        <v>103</v>
      </c>
      <c r="I768" s="172">
        <v>475</v>
      </c>
      <c r="J768" s="177">
        <v>156</v>
      </c>
      <c r="K768" s="177">
        <v>209</v>
      </c>
      <c r="L768" s="178">
        <v>110</v>
      </c>
      <c r="M768" s="172">
        <v>476</v>
      </c>
      <c r="N768" s="177">
        <v>153</v>
      </c>
      <c r="O768" s="177">
        <v>212</v>
      </c>
      <c r="P768" s="178">
        <v>111</v>
      </c>
    </row>
    <row r="769" spans="1:16" x14ac:dyDescent="0.3">
      <c r="A769" s="175" t="s">
        <v>539</v>
      </c>
      <c r="B769" s="176" t="s">
        <v>569</v>
      </c>
      <c r="C769" s="176" t="s">
        <v>1961</v>
      </c>
      <c r="D769" s="175" t="s">
        <v>669</v>
      </c>
      <c r="E769" s="172">
        <v>478</v>
      </c>
      <c r="F769" s="177">
        <v>298</v>
      </c>
      <c r="G769" s="177">
        <v>78</v>
      </c>
      <c r="H769" s="178">
        <v>102</v>
      </c>
      <c r="I769" s="172">
        <v>478</v>
      </c>
      <c r="J769" s="177">
        <v>292</v>
      </c>
      <c r="K769" s="177">
        <v>88</v>
      </c>
      <c r="L769" s="178">
        <v>98</v>
      </c>
      <c r="M769" s="172">
        <v>490</v>
      </c>
      <c r="N769" s="177">
        <v>295</v>
      </c>
      <c r="O769" s="177">
        <v>81</v>
      </c>
      <c r="P769" s="178">
        <v>114</v>
      </c>
    </row>
    <row r="770" spans="1:16" x14ac:dyDescent="0.3">
      <c r="A770" s="175" t="s">
        <v>539</v>
      </c>
      <c r="B770" s="176" t="s">
        <v>309</v>
      </c>
      <c r="C770" s="176" t="s">
        <v>1962</v>
      </c>
      <c r="D770" s="175" t="s">
        <v>398</v>
      </c>
      <c r="E770" s="172">
        <v>512</v>
      </c>
      <c r="F770" s="177">
        <v>258</v>
      </c>
      <c r="G770" s="177">
        <v>46</v>
      </c>
      <c r="H770" s="178">
        <v>208</v>
      </c>
      <c r="I770" s="172">
        <v>459</v>
      </c>
      <c r="J770" s="177">
        <v>259</v>
      </c>
      <c r="K770" s="177">
        <v>43</v>
      </c>
      <c r="L770" s="178">
        <v>157</v>
      </c>
      <c r="M770" s="172">
        <v>506</v>
      </c>
      <c r="N770" s="177">
        <v>261</v>
      </c>
      <c r="O770" s="177">
        <v>55</v>
      </c>
      <c r="P770" s="178">
        <v>190</v>
      </c>
    </row>
    <row r="771" spans="1:16" x14ac:dyDescent="0.3">
      <c r="A771" s="175" t="s">
        <v>260</v>
      </c>
      <c r="B771" s="176" t="s">
        <v>939</v>
      </c>
      <c r="C771" s="176" t="s">
        <v>1963</v>
      </c>
      <c r="D771" s="175" t="s">
        <v>949</v>
      </c>
      <c r="E771" s="172">
        <v>464</v>
      </c>
      <c r="F771" s="177">
        <v>180</v>
      </c>
      <c r="G771" s="177">
        <v>201</v>
      </c>
      <c r="H771" s="178">
        <v>83</v>
      </c>
      <c r="I771" s="172">
        <v>417</v>
      </c>
      <c r="J771" s="177">
        <v>162</v>
      </c>
      <c r="K771" s="177">
        <v>181</v>
      </c>
      <c r="L771" s="178">
        <v>74</v>
      </c>
      <c r="M771" s="172">
        <v>471</v>
      </c>
      <c r="N771" s="177">
        <v>211</v>
      </c>
      <c r="O771" s="177">
        <v>186</v>
      </c>
      <c r="P771" s="178">
        <v>74</v>
      </c>
    </row>
    <row r="772" spans="1:16" x14ac:dyDescent="0.3">
      <c r="A772" s="175" t="s">
        <v>260</v>
      </c>
      <c r="B772" s="176" t="s">
        <v>569</v>
      </c>
      <c r="C772" s="176" t="s">
        <v>1964</v>
      </c>
      <c r="D772" s="175" t="s">
        <v>620</v>
      </c>
      <c r="E772" s="172">
        <v>552</v>
      </c>
      <c r="F772" s="177">
        <v>127</v>
      </c>
      <c r="G772" s="177">
        <v>363</v>
      </c>
      <c r="H772" s="178">
        <v>62</v>
      </c>
      <c r="I772" s="172">
        <v>465</v>
      </c>
      <c r="J772" s="177">
        <v>130</v>
      </c>
      <c r="K772" s="177">
        <v>284</v>
      </c>
      <c r="L772" s="178">
        <v>51</v>
      </c>
      <c r="M772" s="172">
        <v>477</v>
      </c>
      <c r="N772" s="177">
        <v>130</v>
      </c>
      <c r="O772" s="177">
        <v>290</v>
      </c>
      <c r="P772" s="178">
        <v>57</v>
      </c>
    </row>
    <row r="773" spans="1:16" x14ac:dyDescent="0.3">
      <c r="A773" s="175" t="s">
        <v>260</v>
      </c>
      <c r="B773" s="176" t="s">
        <v>108</v>
      </c>
      <c r="C773" s="176" t="s">
        <v>1965</v>
      </c>
      <c r="D773" s="175" t="s">
        <v>147</v>
      </c>
      <c r="E773" s="172">
        <v>440</v>
      </c>
      <c r="F773" s="177">
        <v>146</v>
      </c>
      <c r="G773" s="177">
        <v>205</v>
      </c>
      <c r="H773" s="178">
        <v>89</v>
      </c>
      <c r="I773" s="172">
        <v>447</v>
      </c>
      <c r="J773" s="177">
        <v>148</v>
      </c>
      <c r="K773" s="177">
        <v>230</v>
      </c>
      <c r="L773" s="178">
        <v>69</v>
      </c>
      <c r="M773" s="172">
        <v>482</v>
      </c>
      <c r="N773" s="177">
        <v>150</v>
      </c>
      <c r="O773" s="177">
        <v>251</v>
      </c>
      <c r="P773" s="178">
        <v>81</v>
      </c>
    </row>
    <row r="774" spans="1:16" x14ac:dyDescent="0.3">
      <c r="A774" s="175" t="s">
        <v>107</v>
      </c>
      <c r="B774" s="176" t="s">
        <v>793</v>
      </c>
      <c r="C774" s="176" t="s">
        <v>1966</v>
      </c>
      <c r="D774" s="175" t="s">
        <v>802</v>
      </c>
      <c r="E774" s="172">
        <v>447</v>
      </c>
      <c r="F774" s="177">
        <v>231</v>
      </c>
      <c r="G774" s="177">
        <v>36</v>
      </c>
      <c r="H774" s="178">
        <v>180</v>
      </c>
      <c r="I774" s="172">
        <v>430</v>
      </c>
      <c r="J774" s="177">
        <v>229</v>
      </c>
      <c r="K774" s="177">
        <v>32</v>
      </c>
      <c r="L774" s="178">
        <v>169</v>
      </c>
      <c r="M774" s="172">
        <v>494</v>
      </c>
      <c r="N774" s="177">
        <v>259</v>
      </c>
      <c r="O774" s="177">
        <v>42</v>
      </c>
      <c r="P774" s="178">
        <v>193</v>
      </c>
    </row>
    <row r="775" spans="1:16" x14ac:dyDescent="0.3">
      <c r="A775" s="175" t="s">
        <v>1182</v>
      </c>
      <c r="B775" s="176" t="s">
        <v>763</v>
      </c>
      <c r="C775" s="176" t="s">
        <v>1967</v>
      </c>
      <c r="D775" s="175" t="s">
        <v>450</v>
      </c>
      <c r="E775" s="172">
        <v>439</v>
      </c>
      <c r="F775" s="177">
        <v>109</v>
      </c>
      <c r="G775" s="177">
        <v>216</v>
      </c>
      <c r="H775" s="178">
        <v>114</v>
      </c>
      <c r="I775" s="172">
        <v>450</v>
      </c>
      <c r="J775" s="177">
        <v>107</v>
      </c>
      <c r="K775" s="177">
        <v>223</v>
      </c>
      <c r="L775" s="178">
        <v>120</v>
      </c>
      <c r="M775" s="172">
        <v>485</v>
      </c>
      <c r="N775" s="177">
        <v>118</v>
      </c>
      <c r="O775" s="177">
        <v>231</v>
      </c>
      <c r="P775" s="178">
        <v>136</v>
      </c>
    </row>
    <row r="776" spans="1:16" x14ac:dyDescent="0.3">
      <c r="A776" s="175" t="s">
        <v>1014</v>
      </c>
      <c r="B776" s="176" t="s">
        <v>309</v>
      </c>
      <c r="C776" s="176" t="s">
        <v>1968</v>
      </c>
      <c r="D776" s="175" t="s">
        <v>358</v>
      </c>
      <c r="E776" s="172">
        <v>419</v>
      </c>
      <c r="F776" s="177">
        <v>139</v>
      </c>
      <c r="G776" s="177">
        <v>133</v>
      </c>
      <c r="H776" s="178">
        <v>147</v>
      </c>
      <c r="I776" s="172">
        <v>472</v>
      </c>
      <c r="J776" s="177">
        <v>137</v>
      </c>
      <c r="K776" s="177">
        <v>144</v>
      </c>
      <c r="L776" s="178">
        <v>191</v>
      </c>
      <c r="M776" s="172">
        <v>473</v>
      </c>
      <c r="N776" s="177">
        <v>136</v>
      </c>
      <c r="O776" s="177">
        <v>141</v>
      </c>
      <c r="P776" s="178">
        <v>196</v>
      </c>
    </row>
    <row r="777" spans="1:16" x14ac:dyDescent="0.3">
      <c r="A777" s="175" t="s">
        <v>568</v>
      </c>
      <c r="B777" s="176" t="s">
        <v>712</v>
      </c>
      <c r="C777" s="176" t="s">
        <v>1969</v>
      </c>
      <c r="D777" s="175" t="s">
        <v>731</v>
      </c>
      <c r="E777" s="172">
        <v>491</v>
      </c>
      <c r="F777" s="177">
        <v>237</v>
      </c>
      <c r="G777" s="177">
        <v>193</v>
      </c>
      <c r="H777" s="178">
        <v>61</v>
      </c>
      <c r="I777" s="172">
        <v>437</v>
      </c>
      <c r="J777" s="177">
        <v>238</v>
      </c>
      <c r="K777" s="177">
        <v>159</v>
      </c>
      <c r="L777" s="178">
        <v>40</v>
      </c>
      <c r="M777" s="172">
        <v>471</v>
      </c>
      <c r="N777" s="177">
        <v>240</v>
      </c>
      <c r="O777" s="177">
        <v>187</v>
      </c>
      <c r="P777" s="178">
        <v>44</v>
      </c>
    </row>
    <row r="778" spans="1:16" x14ac:dyDescent="0.3">
      <c r="A778" s="175" t="s">
        <v>938</v>
      </c>
      <c r="B778" s="176" t="s">
        <v>475</v>
      </c>
      <c r="C778" s="176" t="s">
        <v>1970</v>
      </c>
      <c r="D778" s="175" t="s">
        <v>492</v>
      </c>
      <c r="E778" s="172">
        <v>485</v>
      </c>
      <c r="F778" s="177">
        <v>211</v>
      </c>
      <c r="G778" s="177">
        <v>157</v>
      </c>
      <c r="H778" s="178">
        <v>117</v>
      </c>
      <c r="I778" s="172">
        <v>484</v>
      </c>
      <c r="J778" s="177">
        <v>236</v>
      </c>
      <c r="K778" s="177">
        <v>142</v>
      </c>
      <c r="L778" s="178">
        <v>106</v>
      </c>
      <c r="M778" s="172">
        <v>479</v>
      </c>
      <c r="N778" s="177">
        <v>241</v>
      </c>
      <c r="O778" s="177">
        <v>118</v>
      </c>
      <c r="P778" s="178">
        <v>120</v>
      </c>
    </row>
    <row r="779" spans="1:16" x14ac:dyDescent="0.3">
      <c r="A779" s="175" t="s">
        <v>234</v>
      </c>
      <c r="B779" s="176" t="s">
        <v>874</v>
      </c>
      <c r="C779" s="176" t="s">
        <v>1971</v>
      </c>
      <c r="D779" s="175" t="s">
        <v>887</v>
      </c>
      <c r="E779" s="172">
        <v>488</v>
      </c>
      <c r="F779" s="177">
        <v>64</v>
      </c>
      <c r="G779" s="177">
        <v>342</v>
      </c>
      <c r="H779" s="178">
        <v>82</v>
      </c>
      <c r="I779" s="172">
        <v>464</v>
      </c>
      <c r="J779" s="177">
        <v>66</v>
      </c>
      <c r="K779" s="177">
        <v>332</v>
      </c>
      <c r="L779" s="178">
        <v>66</v>
      </c>
      <c r="M779" s="172">
        <v>495</v>
      </c>
      <c r="N779" s="177">
        <v>63</v>
      </c>
      <c r="O779" s="177">
        <v>336</v>
      </c>
      <c r="P779" s="178">
        <v>96</v>
      </c>
    </row>
    <row r="780" spans="1:16" x14ac:dyDescent="0.3">
      <c r="A780" s="175" t="s">
        <v>938</v>
      </c>
      <c r="B780" s="176" t="s">
        <v>939</v>
      </c>
      <c r="C780" s="176" t="s">
        <v>1972</v>
      </c>
      <c r="D780" s="175" t="s">
        <v>147</v>
      </c>
      <c r="E780" s="172">
        <v>447</v>
      </c>
      <c r="F780" s="177">
        <v>151</v>
      </c>
      <c r="G780" s="177">
        <v>207</v>
      </c>
      <c r="H780" s="178">
        <v>89</v>
      </c>
      <c r="I780" s="172">
        <v>425</v>
      </c>
      <c r="J780" s="177">
        <v>151</v>
      </c>
      <c r="K780" s="177">
        <v>192</v>
      </c>
      <c r="L780" s="178">
        <v>82</v>
      </c>
      <c r="M780" s="172">
        <v>492</v>
      </c>
      <c r="N780" s="177">
        <v>136</v>
      </c>
      <c r="O780" s="177">
        <v>247</v>
      </c>
      <c r="P780" s="178">
        <v>109</v>
      </c>
    </row>
    <row r="781" spans="1:16" x14ac:dyDescent="0.3">
      <c r="A781" s="175" t="s">
        <v>938</v>
      </c>
      <c r="B781" s="176" t="s">
        <v>712</v>
      </c>
      <c r="C781" s="176" t="s">
        <v>1973</v>
      </c>
      <c r="D781" s="175" t="s">
        <v>726</v>
      </c>
      <c r="E781" s="172">
        <v>490</v>
      </c>
      <c r="F781" s="177">
        <v>208</v>
      </c>
      <c r="G781" s="177">
        <v>105</v>
      </c>
      <c r="H781" s="178">
        <v>177</v>
      </c>
      <c r="I781" s="172">
        <v>439</v>
      </c>
      <c r="J781" s="177">
        <v>173</v>
      </c>
      <c r="K781" s="177">
        <v>107</v>
      </c>
      <c r="L781" s="178">
        <v>159</v>
      </c>
      <c r="M781" s="172">
        <v>517</v>
      </c>
      <c r="N781" s="177">
        <v>204</v>
      </c>
      <c r="O781" s="177">
        <v>101</v>
      </c>
      <c r="P781" s="178">
        <v>212</v>
      </c>
    </row>
    <row r="782" spans="1:16" x14ac:dyDescent="0.3">
      <c r="A782" s="175" t="s">
        <v>1162</v>
      </c>
      <c r="B782" s="176" t="s">
        <v>108</v>
      </c>
      <c r="C782" s="176" t="s">
        <v>1974</v>
      </c>
      <c r="D782" s="175" t="s">
        <v>181</v>
      </c>
      <c r="E782" s="172">
        <v>489</v>
      </c>
      <c r="F782" s="177">
        <v>203</v>
      </c>
      <c r="G782" s="177">
        <v>177</v>
      </c>
      <c r="H782" s="178">
        <v>109</v>
      </c>
      <c r="I782" s="172">
        <v>443</v>
      </c>
      <c r="J782" s="177">
        <v>172</v>
      </c>
      <c r="K782" s="177">
        <v>168</v>
      </c>
      <c r="L782" s="178">
        <v>103</v>
      </c>
      <c r="M782" s="172">
        <v>482</v>
      </c>
      <c r="N782" s="177">
        <v>202</v>
      </c>
      <c r="O782" s="177">
        <v>158</v>
      </c>
      <c r="P782" s="178">
        <v>122</v>
      </c>
    </row>
    <row r="783" spans="1:16" x14ac:dyDescent="0.3">
      <c r="A783" s="175" t="s">
        <v>260</v>
      </c>
      <c r="B783" s="176" t="s">
        <v>272</v>
      </c>
      <c r="C783" s="176" t="s">
        <v>1975</v>
      </c>
      <c r="D783" s="175" t="s">
        <v>566</v>
      </c>
      <c r="E783" s="172">
        <v>467</v>
      </c>
      <c r="F783" s="177">
        <v>280</v>
      </c>
      <c r="G783" s="177">
        <v>37</v>
      </c>
      <c r="H783" s="178">
        <v>150</v>
      </c>
      <c r="I783" s="172">
        <v>475</v>
      </c>
      <c r="J783" s="177">
        <v>280</v>
      </c>
      <c r="K783" s="177">
        <v>38</v>
      </c>
      <c r="L783" s="178">
        <v>157</v>
      </c>
      <c r="M783" s="172">
        <v>479</v>
      </c>
      <c r="N783" s="177">
        <v>253</v>
      </c>
      <c r="O783" s="177">
        <v>51</v>
      </c>
      <c r="P783" s="178">
        <v>175</v>
      </c>
    </row>
    <row r="784" spans="1:16" x14ac:dyDescent="0.3">
      <c r="A784" s="175" t="s">
        <v>1085</v>
      </c>
      <c r="B784" s="176" t="s">
        <v>712</v>
      </c>
      <c r="C784" s="176" t="s">
        <v>1976</v>
      </c>
      <c r="D784" s="175" t="s">
        <v>446</v>
      </c>
      <c r="E784" s="172">
        <v>410</v>
      </c>
      <c r="F784" s="177">
        <v>174</v>
      </c>
      <c r="G784" s="177">
        <v>79</v>
      </c>
      <c r="H784" s="178">
        <v>157</v>
      </c>
      <c r="I784" s="172">
        <v>460</v>
      </c>
      <c r="J784" s="177">
        <v>173</v>
      </c>
      <c r="K784" s="177">
        <v>149</v>
      </c>
      <c r="L784" s="178">
        <v>138</v>
      </c>
      <c r="M784" s="172">
        <v>475</v>
      </c>
      <c r="N784" s="177">
        <v>180</v>
      </c>
      <c r="O784" s="177">
        <v>142</v>
      </c>
      <c r="P784" s="178">
        <v>153</v>
      </c>
    </row>
    <row r="785" spans="1:16" x14ac:dyDescent="0.3">
      <c r="A785" s="175" t="s">
        <v>107</v>
      </c>
      <c r="B785" s="176" t="s">
        <v>475</v>
      </c>
      <c r="C785" s="176" t="s">
        <v>1977</v>
      </c>
      <c r="D785" s="175" t="s">
        <v>489</v>
      </c>
      <c r="E785" s="172">
        <v>453</v>
      </c>
      <c r="F785" s="177">
        <v>166</v>
      </c>
      <c r="G785" s="177">
        <v>65</v>
      </c>
      <c r="H785" s="178">
        <v>222</v>
      </c>
      <c r="I785" s="172">
        <v>432</v>
      </c>
      <c r="J785" s="177">
        <v>158</v>
      </c>
      <c r="K785" s="177">
        <v>63</v>
      </c>
      <c r="L785" s="178">
        <v>211</v>
      </c>
      <c r="M785" s="172">
        <v>465</v>
      </c>
      <c r="N785" s="177">
        <v>167</v>
      </c>
      <c r="O785" s="177">
        <v>81</v>
      </c>
      <c r="P785" s="178">
        <v>217</v>
      </c>
    </row>
    <row r="786" spans="1:16" x14ac:dyDescent="0.3">
      <c r="A786" s="175" t="s">
        <v>568</v>
      </c>
      <c r="B786" s="176" t="s">
        <v>939</v>
      </c>
      <c r="C786" s="176" t="s">
        <v>1978</v>
      </c>
      <c r="D786" s="175" t="s">
        <v>997</v>
      </c>
      <c r="E786" s="172">
        <v>480</v>
      </c>
      <c r="F786" s="177">
        <v>299</v>
      </c>
      <c r="G786" s="177">
        <v>78</v>
      </c>
      <c r="H786" s="178">
        <v>103</v>
      </c>
      <c r="I786" s="172">
        <v>484</v>
      </c>
      <c r="J786" s="177">
        <v>302</v>
      </c>
      <c r="K786" s="177">
        <v>77</v>
      </c>
      <c r="L786" s="178">
        <v>105</v>
      </c>
      <c r="M786" s="172">
        <v>462</v>
      </c>
      <c r="N786" s="177">
        <v>302</v>
      </c>
      <c r="O786" s="177">
        <v>51</v>
      </c>
      <c r="P786" s="178">
        <v>109</v>
      </c>
    </row>
    <row r="787" spans="1:16" x14ac:dyDescent="0.3">
      <c r="A787" s="175" t="s">
        <v>308</v>
      </c>
      <c r="B787" s="176" t="s">
        <v>1163</v>
      </c>
      <c r="C787" s="176" t="s">
        <v>1979</v>
      </c>
      <c r="D787" s="175" t="s">
        <v>1170</v>
      </c>
      <c r="E787" s="172">
        <v>421</v>
      </c>
      <c r="F787" s="177">
        <v>196</v>
      </c>
      <c r="G787" s="177">
        <v>60</v>
      </c>
      <c r="H787" s="178">
        <v>165</v>
      </c>
      <c r="I787" s="172">
        <v>451</v>
      </c>
      <c r="J787" s="177">
        <v>191</v>
      </c>
      <c r="K787" s="177">
        <v>127</v>
      </c>
      <c r="L787" s="178">
        <v>133</v>
      </c>
      <c r="M787" s="172">
        <v>505</v>
      </c>
      <c r="N787" s="177">
        <v>192</v>
      </c>
      <c r="O787" s="177">
        <v>132</v>
      </c>
      <c r="P787" s="178">
        <v>181</v>
      </c>
    </row>
    <row r="788" spans="1:16" x14ac:dyDescent="0.3">
      <c r="A788" s="175" t="s">
        <v>1038</v>
      </c>
      <c r="B788" s="176" t="s">
        <v>569</v>
      </c>
      <c r="C788" s="176" t="s">
        <v>1980</v>
      </c>
      <c r="D788" s="175" t="s">
        <v>612</v>
      </c>
      <c r="E788" s="172">
        <v>435</v>
      </c>
      <c r="F788" s="177">
        <v>180</v>
      </c>
      <c r="G788" s="177">
        <v>79</v>
      </c>
      <c r="H788" s="178">
        <v>176</v>
      </c>
      <c r="I788" s="172">
        <v>450</v>
      </c>
      <c r="J788" s="177">
        <v>165</v>
      </c>
      <c r="K788" s="177">
        <v>99</v>
      </c>
      <c r="L788" s="178">
        <v>186</v>
      </c>
      <c r="M788" s="172">
        <v>480</v>
      </c>
      <c r="N788" s="177">
        <v>165</v>
      </c>
      <c r="O788" s="177">
        <v>103</v>
      </c>
      <c r="P788" s="178">
        <v>212</v>
      </c>
    </row>
    <row r="789" spans="1:16" x14ac:dyDescent="0.3">
      <c r="A789" s="175" t="s">
        <v>1014</v>
      </c>
      <c r="B789" s="176" t="s">
        <v>748</v>
      </c>
      <c r="C789" s="176" t="s">
        <v>1981</v>
      </c>
      <c r="D789" s="175" t="s">
        <v>761</v>
      </c>
      <c r="E789" s="172">
        <v>445</v>
      </c>
      <c r="F789" s="177">
        <v>187</v>
      </c>
      <c r="G789" s="177">
        <v>150</v>
      </c>
      <c r="H789" s="178">
        <v>108</v>
      </c>
      <c r="I789" s="172">
        <v>446</v>
      </c>
      <c r="J789" s="177">
        <v>174</v>
      </c>
      <c r="K789" s="177">
        <v>164</v>
      </c>
      <c r="L789" s="178">
        <v>108</v>
      </c>
      <c r="M789" s="172">
        <v>476</v>
      </c>
      <c r="N789" s="177">
        <v>185</v>
      </c>
      <c r="O789" s="177">
        <v>159</v>
      </c>
      <c r="P789" s="178">
        <v>132</v>
      </c>
    </row>
    <row r="790" spans="1:16" x14ac:dyDescent="0.3">
      <c r="A790" s="175" t="s">
        <v>1162</v>
      </c>
      <c r="B790" s="176" t="s">
        <v>1039</v>
      </c>
      <c r="C790" s="176" t="s">
        <v>1982</v>
      </c>
      <c r="D790" s="175" t="s">
        <v>505</v>
      </c>
      <c r="E790" s="172">
        <v>450</v>
      </c>
      <c r="F790" s="177">
        <v>194</v>
      </c>
      <c r="G790" s="177">
        <v>55</v>
      </c>
      <c r="H790" s="178">
        <v>201</v>
      </c>
      <c r="I790" s="172">
        <v>378</v>
      </c>
      <c r="J790" s="177">
        <v>123</v>
      </c>
      <c r="K790" s="177">
        <v>58</v>
      </c>
      <c r="L790" s="178">
        <v>197</v>
      </c>
      <c r="M790" s="172">
        <v>500</v>
      </c>
      <c r="N790" s="177">
        <v>196</v>
      </c>
      <c r="O790" s="177">
        <v>58</v>
      </c>
      <c r="P790" s="178">
        <v>246</v>
      </c>
    </row>
    <row r="791" spans="1:16" x14ac:dyDescent="0.3">
      <c r="A791" s="175" t="s">
        <v>680</v>
      </c>
      <c r="B791" s="176" t="s">
        <v>108</v>
      </c>
      <c r="C791" s="176" t="s">
        <v>1983</v>
      </c>
      <c r="D791" s="175" t="s">
        <v>199</v>
      </c>
      <c r="E791" s="172">
        <v>392</v>
      </c>
      <c r="F791" s="177">
        <v>90</v>
      </c>
      <c r="G791" s="177">
        <v>136</v>
      </c>
      <c r="H791" s="178">
        <v>166</v>
      </c>
      <c r="I791" s="172">
        <v>454</v>
      </c>
      <c r="J791" s="177">
        <v>158</v>
      </c>
      <c r="K791" s="177">
        <v>140</v>
      </c>
      <c r="L791" s="178">
        <v>156</v>
      </c>
      <c r="M791" s="172">
        <v>464</v>
      </c>
      <c r="N791" s="177">
        <v>153</v>
      </c>
      <c r="O791" s="177">
        <v>141</v>
      </c>
      <c r="P791" s="178">
        <v>170</v>
      </c>
    </row>
    <row r="792" spans="1:16" x14ac:dyDescent="0.3">
      <c r="A792" s="175" t="s">
        <v>913</v>
      </c>
      <c r="B792" s="176" t="s">
        <v>1150</v>
      </c>
      <c r="C792" s="176" t="s">
        <v>1984</v>
      </c>
      <c r="D792" s="175" t="s">
        <v>906</v>
      </c>
      <c r="E792" s="172">
        <v>467</v>
      </c>
      <c r="F792" s="177">
        <v>244</v>
      </c>
      <c r="G792" s="177">
        <v>96</v>
      </c>
      <c r="H792" s="178">
        <v>127</v>
      </c>
      <c r="I792" s="172">
        <v>452</v>
      </c>
      <c r="J792" s="177">
        <v>243</v>
      </c>
      <c r="K792" s="177">
        <v>78</v>
      </c>
      <c r="L792" s="178">
        <v>131</v>
      </c>
      <c r="M792" s="172">
        <v>459</v>
      </c>
      <c r="N792" s="177">
        <v>244</v>
      </c>
      <c r="O792" s="177">
        <v>75</v>
      </c>
      <c r="P792" s="178">
        <v>140</v>
      </c>
    </row>
    <row r="793" spans="1:16" x14ac:dyDescent="0.3">
      <c r="A793" s="175" t="s">
        <v>568</v>
      </c>
      <c r="B793" s="176" t="s">
        <v>874</v>
      </c>
      <c r="C793" s="176" t="s">
        <v>1985</v>
      </c>
      <c r="D793" s="175" t="s">
        <v>901</v>
      </c>
      <c r="E793" s="172">
        <v>400</v>
      </c>
      <c r="F793" s="177">
        <v>178</v>
      </c>
      <c r="G793" s="177">
        <v>135</v>
      </c>
      <c r="H793" s="178">
        <v>87</v>
      </c>
      <c r="I793" s="172">
        <v>398</v>
      </c>
      <c r="J793" s="177">
        <v>176</v>
      </c>
      <c r="K793" s="177">
        <v>144</v>
      </c>
      <c r="L793" s="178">
        <v>78</v>
      </c>
      <c r="M793" s="172">
        <v>464</v>
      </c>
      <c r="N793" s="177">
        <v>181</v>
      </c>
      <c r="O793" s="177">
        <v>190</v>
      </c>
      <c r="P793" s="178">
        <v>93</v>
      </c>
    </row>
    <row r="794" spans="1:16" x14ac:dyDescent="0.3">
      <c r="A794" s="175" t="s">
        <v>819</v>
      </c>
      <c r="B794" s="176" t="s">
        <v>181</v>
      </c>
      <c r="C794" s="176" t="s">
        <v>1986</v>
      </c>
      <c r="D794" s="175" t="s">
        <v>827</v>
      </c>
      <c r="E794" s="172">
        <v>415</v>
      </c>
      <c r="F794" s="177">
        <v>139</v>
      </c>
      <c r="G794" s="177">
        <v>178</v>
      </c>
      <c r="H794" s="178">
        <v>98</v>
      </c>
      <c r="I794" s="172">
        <v>415</v>
      </c>
      <c r="J794" s="177">
        <v>145</v>
      </c>
      <c r="K794" s="177">
        <v>177</v>
      </c>
      <c r="L794" s="178">
        <v>93</v>
      </c>
      <c r="M794" s="172">
        <v>457</v>
      </c>
      <c r="N794" s="177">
        <v>156</v>
      </c>
      <c r="O794" s="177">
        <v>199</v>
      </c>
      <c r="P794" s="178">
        <v>102</v>
      </c>
    </row>
    <row r="795" spans="1:16" x14ac:dyDescent="0.3">
      <c r="A795" s="175" t="s">
        <v>107</v>
      </c>
      <c r="B795" s="176" t="s">
        <v>108</v>
      </c>
      <c r="C795" s="176" t="s">
        <v>1987</v>
      </c>
      <c r="D795" s="175" t="s">
        <v>123</v>
      </c>
      <c r="E795" s="172">
        <v>423</v>
      </c>
      <c r="F795" s="177">
        <v>159</v>
      </c>
      <c r="G795" s="177">
        <v>77</v>
      </c>
      <c r="H795" s="178">
        <v>187</v>
      </c>
      <c r="I795" s="172">
        <v>450</v>
      </c>
      <c r="J795" s="177">
        <v>158</v>
      </c>
      <c r="K795" s="177">
        <v>87</v>
      </c>
      <c r="L795" s="178">
        <v>205</v>
      </c>
      <c r="M795" s="172">
        <v>455</v>
      </c>
      <c r="N795" s="177">
        <v>158</v>
      </c>
      <c r="O795" s="177">
        <v>85</v>
      </c>
      <c r="P795" s="178">
        <v>212</v>
      </c>
    </row>
    <row r="796" spans="1:16" x14ac:dyDescent="0.3">
      <c r="A796" s="175" t="s">
        <v>308</v>
      </c>
      <c r="B796" s="176" t="s">
        <v>181</v>
      </c>
      <c r="C796" s="176" t="s">
        <v>1988</v>
      </c>
      <c r="D796" s="175" t="s">
        <v>849</v>
      </c>
      <c r="E796" s="172">
        <v>462</v>
      </c>
      <c r="F796" s="177">
        <v>246</v>
      </c>
      <c r="G796" s="177">
        <v>127</v>
      </c>
      <c r="H796" s="178">
        <v>89</v>
      </c>
      <c r="I796" s="172">
        <v>409</v>
      </c>
      <c r="J796" s="177">
        <v>227</v>
      </c>
      <c r="K796" s="177">
        <v>103</v>
      </c>
      <c r="L796" s="178">
        <v>79</v>
      </c>
      <c r="M796" s="172">
        <v>455</v>
      </c>
      <c r="N796" s="177">
        <v>244</v>
      </c>
      <c r="O796" s="177">
        <v>122</v>
      </c>
      <c r="P796" s="178">
        <v>89</v>
      </c>
    </row>
    <row r="797" spans="1:16" x14ac:dyDescent="0.3">
      <c r="A797" s="175" t="s">
        <v>568</v>
      </c>
      <c r="B797" s="176" t="s">
        <v>569</v>
      </c>
      <c r="C797" s="176" t="s">
        <v>1989</v>
      </c>
      <c r="D797" s="175" t="s">
        <v>670</v>
      </c>
      <c r="E797" s="172">
        <v>441</v>
      </c>
      <c r="F797" s="177">
        <v>226</v>
      </c>
      <c r="G797" s="177">
        <v>45</v>
      </c>
      <c r="H797" s="178">
        <v>170</v>
      </c>
      <c r="I797" s="172">
        <v>456</v>
      </c>
      <c r="J797" s="177">
        <v>233</v>
      </c>
      <c r="K797" s="177">
        <v>70</v>
      </c>
      <c r="L797" s="178">
        <v>153</v>
      </c>
      <c r="M797" s="172">
        <v>483</v>
      </c>
      <c r="N797" s="177">
        <v>231</v>
      </c>
      <c r="O797" s="177">
        <v>59</v>
      </c>
      <c r="P797" s="178">
        <v>193</v>
      </c>
    </row>
    <row r="798" spans="1:16" x14ac:dyDescent="0.3">
      <c r="A798" s="175" t="s">
        <v>747</v>
      </c>
      <c r="B798" s="176" t="s">
        <v>506</v>
      </c>
      <c r="C798" s="176" t="s">
        <v>1990</v>
      </c>
      <c r="D798" s="175" t="s">
        <v>1030</v>
      </c>
      <c r="E798" s="172">
        <v>427</v>
      </c>
      <c r="F798" s="177">
        <v>143</v>
      </c>
      <c r="G798" s="177">
        <v>133</v>
      </c>
      <c r="H798" s="178">
        <v>151</v>
      </c>
      <c r="I798" s="172">
        <v>440</v>
      </c>
      <c r="J798" s="177">
        <v>161</v>
      </c>
      <c r="K798" s="177">
        <v>146</v>
      </c>
      <c r="L798" s="178">
        <v>133</v>
      </c>
      <c r="M798" s="172">
        <v>434</v>
      </c>
      <c r="N798" s="177">
        <v>153</v>
      </c>
      <c r="O798" s="177">
        <v>157</v>
      </c>
      <c r="P798" s="178">
        <v>124</v>
      </c>
    </row>
    <row r="799" spans="1:16" x14ac:dyDescent="0.3">
      <c r="A799" s="175" t="s">
        <v>234</v>
      </c>
      <c r="B799" s="176" t="s">
        <v>1039</v>
      </c>
      <c r="C799" s="176" t="s">
        <v>1991</v>
      </c>
      <c r="D799" s="175" t="s">
        <v>1071</v>
      </c>
      <c r="E799" s="172">
        <v>398</v>
      </c>
      <c r="F799" s="177">
        <v>124</v>
      </c>
      <c r="G799" s="177">
        <v>181</v>
      </c>
      <c r="H799" s="178">
        <v>93</v>
      </c>
      <c r="I799" s="172">
        <v>393</v>
      </c>
      <c r="J799" s="177">
        <v>143</v>
      </c>
      <c r="K799" s="177">
        <v>180</v>
      </c>
      <c r="L799" s="178">
        <v>70</v>
      </c>
      <c r="M799" s="172">
        <v>476</v>
      </c>
      <c r="N799" s="177">
        <v>180</v>
      </c>
      <c r="O799" s="177">
        <v>192</v>
      </c>
      <c r="P799" s="178">
        <v>104</v>
      </c>
    </row>
    <row r="800" spans="1:16" x14ac:dyDescent="0.3">
      <c r="A800" s="175" t="s">
        <v>539</v>
      </c>
      <c r="B800" s="176" t="s">
        <v>309</v>
      </c>
      <c r="C800" s="176" t="s">
        <v>1992</v>
      </c>
      <c r="D800" s="175" t="s">
        <v>350</v>
      </c>
      <c r="E800" s="172">
        <v>466</v>
      </c>
      <c r="F800" s="177">
        <v>184</v>
      </c>
      <c r="G800" s="177">
        <v>179</v>
      </c>
      <c r="H800" s="178">
        <v>103</v>
      </c>
      <c r="I800" s="172">
        <v>447</v>
      </c>
      <c r="J800" s="177">
        <v>164</v>
      </c>
      <c r="K800" s="177">
        <v>182</v>
      </c>
      <c r="L800" s="178">
        <v>101</v>
      </c>
      <c r="M800" s="172">
        <v>448</v>
      </c>
      <c r="N800" s="177">
        <v>167</v>
      </c>
      <c r="O800" s="177">
        <v>173</v>
      </c>
      <c r="P800" s="178">
        <v>108</v>
      </c>
    </row>
    <row r="801" spans="1:16" x14ac:dyDescent="0.3">
      <c r="A801" s="175" t="s">
        <v>234</v>
      </c>
      <c r="B801" s="176" t="s">
        <v>261</v>
      </c>
      <c r="C801" s="176" t="s">
        <v>1993</v>
      </c>
      <c r="D801" s="175" t="s">
        <v>275</v>
      </c>
      <c r="E801" s="172">
        <v>425</v>
      </c>
      <c r="F801" s="177">
        <v>177</v>
      </c>
      <c r="G801" s="177">
        <v>100</v>
      </c>
      <c r="H801" s="178">
        <v>148</v>
      </c>
      <c r="I801" s="172">
        <v>375</v>
      </c>
      <c r="J801" s="177">
        <v>135</v>
      </c>
      <c r="K801" s="177">
        <v>110</v>
      </c>
      <c r="L801" s="178">
        <v>130</v>
      </c>
      <c r="M801" s="172">
        <v>472</v>
      </c>
      <c r="N801" s="177">
        <v>182</v>
      </c>
      <c r="O801" s="177">
        <v>129</v>
      </c>
      <c r="P801" s="178">
        <v>161</v>
      </c>
    </row>
    <row r="802" spans="1:16" x14ac:dyDescent="0.3">
      <c r="A802" s="175" t="s">
        <v>938</v>
      </c>
      <c r="B802" s="176" t="s">
        <v>272</v>
      </c>
      <c r="C802" s="176" t="s">
        <v>1994</v>
      </c>
      <c r="D802" s="176" t="s">
        <v>542</v>
      </c>
      <c r="E802" s="172">
        <v>453</v>
      </c>
      <c r="F802" s="177">
        <v>100</v>
      </c>
      <c r="G802" s="177">
        <v>290</v>
      </c>
      <c r="H802" s="178">
        <v>63</v>
      </c>
      <c r="I802" s="172">
        <v>443</v>
      </c>
      <c r="J802" s="177">
        <v>102</v>
      </c>
      <c r="K802" s="177">
        <v>291</v>
      </c>
      <c r="L802" s="178">
        <v>50</v>
      </c>
      <c r="M802" s="172">
        <v>454</v>
      </c>
      <c r="N802" s="177">
        <v>103</v>
      </c>
      <c r="O802" s="177">
        <v>285</v>
      </c>
      <c r="P802" s="178">
        <v>66</v>
      </c>
    </row>
    <row r="803" spans="1:16" x14ac:dyDescent="0.3">
      <c r="A803" s="175" t="s">
        <v>873</v>
      </c>
      <c r="B803" s="176" t="s">
        <v>261</v>
      </c>
      <c r="C803" s="176" t="s">
        <v>1995</v>
      </c>
      <c r="D803" s="175" t="s">
        <v>282</v>
      </c>
      <c r="E803" s="172">
        <v>492</v>
      </c>
      <c r="F803" s="177">
        <v>251</v>
      </c>
      <c r="G803" s="177">
        <v>93</v>
      </c>
      <c r="H803" s="178">
        <v>148</v>
      </c>
      <c r="I803" s="172">
        <v>423</v>
      </c>
      <c r="J803" s="177">
        <v>248</v>
      </c>
      <c r="K803" s="177">
        <v>85</v>
      </c>
      <c r="L803" s="178">
        <v>90</v>
      </c>
      <c r="M803" s="172">
        <v>512</v>
      </c>
      <c r="N803" s="177">
        <v>258</v>
      </c>
      <c r="O803" s="177">
        <v>90</v>
      </c>
      <c r="P803" s="178">
        <v>164</v>
      </c>
    </row>
    <row r="804" spans="1:16" x14ac:dyDescent="0.3">
      <c r="A804" s="175" t="s">
        <v>512</v>
      </c>
      <c r="B804" s="176" t="s">
        <v>681</v>
      </c>
      <c r="C804" s="176" t="s">
        <v>1996</v>
      </c>
      <c r="D804" s="175" t="s">
        <v>710</v>
      </c>
      <c r="E804" s="172">
        <v>441</v>
      </c>
      <c r="F804" s="177">
        <v>246</v>
      </c>
      <c r="G804" s="177">
        <v>69</v>
      </c>
      <c r="H804" s="178">
        <v>126</v>
      </c>
      <c r="I804" s="172">
        <v>466</v>
      </c>
      <c r="J804" s="177">
        <v>250</v>
      </c>
      <c r="K804" s="177">
        <v>95</v>
      </c>
      <c r="L804" s="178">
        <v>121</v>
      </c>
      <c r="M804" s="172">
        <v>427</v>
      </c>
      <c r="N804" s="177">
        <v>243</v>
      </c>
      <c r="O804" s="177">
        <v>68</v>
      </c>
      <c r="P804" s="178">
        <v>116</v>
      </c>
    </row>
    <row r="805" spans="1:16" x14ac:dyDescent="0.3">
      <c r="A805" s="175" t="s">
        <v>873</v>
      </c>
      <c r="B805" s="176" t="s">
        <v>261</v>
      </c>
      <c r="C805" s="176" t="s">
        <v>1997</v>
      </c>
      <c r="D805" s="175" t="s">
        <v>302</v>
      </c>
      <c r="E805" s="172">
        <v>427</v>
      </c>
      <c r="F805" s="177">
        <v>226</v>
      </c>
      <c r="G805" s="177">
        <v>53</v>
      </c>
      <c r="H805" s="178">
        <v>148</v>
      </c>
      <c r="I805" s="172">
        <v>403</v>
      </c>
      <c r="J805" s="177">
        <v>228</v>
      </c>
      <c r="K805" s="177">
        <v>64</v>
      </c>
      <c r="L805" s="178">
        <v>111</v>
      </c>
      <c r="M805" s="172">
        <v>457</v>
      </c>
      <c r="N805" s="177">
        <v>251</v>
      </c>
      <c r="O805" s="177">
        <v>70</v>
      </c>
      <c r="P805" s="178">
        <v>136</v>
      </c>
    </row>
    <row r="806" spans="1:16" x14ac:dyDescent="0.3">
      <c r="A806" s="175" t="s">
        <v>568</v>
      </c>
      <c r="B806" s="176" t="s">
        <v>181</v>
      </c>
      <c r="C806" s="176" t="s">
        <v>1998</v>
      </c>
      <c r="D806" s="175" t="s">
        <v>840</v>
      </c>
      <c r="E806" s="172">
        <v>435</v>
      </c>
      <c r="F806" s="177">
        <v>208</v>
      </c>
      <c r="G806" s="177">
        <v>46</v>
      </c>
      <c r="H806" s="178">
        <v>181</v>
      </c>
      <c r="I806" s="172">
        <v>426</v>
      </c>
      <c r="J806" s="177">
        <v>201</v>
      </c>
      <c r="K806" s="177">
        <v>46</v>
      </c>
      <c r="L806" s="178">
        <v>179</v>
      </c>
      <c r="M806" s="172">
        <v>458</v>
      </c>
      <c r="N806" s="177">
        <v>209</v>
      </c>
      <c r="O806" s="177">
        <v>44</v>
      </c>
      <c r="P806" s="178">
        <v>205</v>
      </c>
    </row>
    <row r="807" spans="1:16" x14ac:dyDescent="0.3">
      <c r="A807" s="175" t="s">
        <v>457</v>
      </c>
      <c r="B807" s="176" t="s">
        <v>181</v>
      </c>
      <c r="C807" s="176" t="s">
        <v>1999</v>
      </c>
      <c r="D807" s="175" t="s">
        <v>836</v>
      </c>
      <c r="E807" s="172">
        <v>405</v>
      </c>
      <c r="F807" s="177">
        <v>125</v>
      </c>
      <c r="G807" s="177">
        <v>218</v>
      </c>
      <c r="H807" s="178">
        <v>62</v>
      </c>
      <c r="I807" s="172">
        <v>446</v>
      </c>
      <c r="J807" s="177">
        <v>123</v>
      </c>
      <c r="K807" s="177">
        <v>263</v>
      </c>
      <c r="L807" s="178">
        <v>60</v>
      </c>
      <c r="M807" s="172">
        <v>435</v>
      </c>
      <c r="N807" s="177">
        <v>125</v>
      </c>
      <c r="O807" s="177">
        <v>247</v>
      </c>
      <c r="P807" s="178">
        <v>63</v>
      </c>
    </row>
    <row r="808" spans="1:16" x14ac:dyDescent="0.3">
      <c r="A808" s="175" t="s">
        <v>107</v>
      </c>
      <c r="B808" s="176" t="s">
        <v>874</v>
      </c>
      <c r="C808" s="176" t="s">
        <v>2000</v>
      </c>
      <c r="D808" s="175" t="s">
        <v>906</v>
      </c>
      <c r="E808" s="172">
        <v>467</v>
      </c>
      <c r="F808" s="177">
        <v>137</v>
      </c>
      <c r="G808" s="177">
        <v>243</v>
      </c>
      <c r="H808" s="178">
        <v>87</v>
      </c>
      <c r="I808" s="172">
        <v>479</v>
      </c>
      <c r="J808" s="177">
        <v>152</v>
      </c>
      <c r="K808" s="177">
        <v>261</v>
      </c>
      <c r="L808" s="178">
        <v>66</v>
      </c>
      <c r="M808" s="172">
        <v>450</v>
      </c>
      <c r="N808" s="177">
        <v>122</v>
      </c>
      <c r="O808" s="177">
        <v>243</v>
      </c>
      <c r="P808" s="178">
        <v>85</v>
      </c>
    </row>
    <row r="809" spans="1:16" x14ac:dyDescent="0.3">
      <c r="A809" s="175" t="s">
        <v>474</v>
      </c>
      <c r="B809" s="176" t="s">
        <v>939</v>
      </c>
      <c r="C809" s="176" t="s">
        <v>2001</v>
      </c>
      <c r="D809" s="175" t="s">
        <v>964</v>
      </c>
      <c r="E809" s="172">
        <v>429</v>
      </c>
      <c r="F809" s="177">
        <v>230</v>
      </c>
      <c r="G809" s="177">
        <v>56</v>
      </c>
      <c r="H809" s="178">
        <v>143</v>
      </c>
      <c r="I809" s="172">
        <v>430</v>
      </c>
      <c r="J809" s="177">
        <v>225</v>
      </c>
      <c r="K809" s="177">
        <v>75</v>
      </c>
      <c r="L809" s="178">
        <v>130</v>
      </c>
      <c r="M809" s="172">
        <v>438</v>
      </c>
      <c r="N809" s="177">
        <v>227</v>
      </c>
      <c r="O809" s="177">
        <v>74</v>
      </c>
      <c r="P809" s="178">
        <v>137</v>
      </c>
    </row>
    <row r="810" spans="1:16" x14ac:dyDescent="0.3">
      <c r="A810" s="175" t="s">
        <v>1122</v>
      </c>
      <c r="B810" s="176" t="s">
        <v>181</v>
      </c>
      <c r="C810" s="176" t="s">
        <v>2002</v>
      </c>
      <c r="D810" s="175" t="s">
        <v>867</v>
      </c>
      <c r="E810" s="172">
        <v>347</v>
      </c>
      <c r="F810" s="177">
        <v>159</v>
      </c>
      <c r="G810" s="177">
        <v>80</v>
      </c>
      <c r="H810" s="178">
        <v>108</v>
      </c>
      <c r="I810" s="172">
        <v>424</v>
      </c>
      <c r="J810" s="177">
        <v>225</v>
      </c>
      <c r="K810" s="177">
        <v>89</v>
      </c>
      <c r="L810" s="178">
        <v>110</v>
      </c>
      <c r="M810" s="172">
        <v>443</v>
      </c>
      <c r="N810" s="177">
        <v>227</v>
      </c>
      <c r="O810" s="177">
        <v>93</v>
      </c>
      <c r="P810" s="178">
        <v>123</v>
      </c>
    </row>
    <row r="811" spans="1:16" x14ac:dyDescent="0.3">
      <c r="A811" s="175" t="s">
        <v>711</v>
      </c>
      <c r="B811" s="176" t="s">
        <v>748</v>
      </c>
      <c r="C811" s="176" t="s">
        <v>2003</v>
      </c>
      <c r="D811" s="175" t="s">
        <v>752</v>
      </c>
      <c r="E811" s="172">
        <v>464</v>
      </c>
      <c r="F811" s="177">
        <v>259</v>
      </c>
      <c r="G811" s="177">
        <v>54</v>
      </c>
      <c r="H811" s="178">
        <v>151</v>
      </c>
      <c r="I811" s="172">
        <v>440</v>
      </c>
      <c r="J811" s="177">
        <v>266</v>
      </c>
      <c r="K811" s="177">
        <v>57</v>
      </c>
      <c r="L811" s="178">
        <v>117</v>
      </c>
      <c r="M811" s="172">
        <v>487</v>
      </c>
      <c r="N811" s="177">
        <v>259</v>
      </c>
      <c r="O811" s="177">
        <v>53</v>
      </c>
      <c r="P811" s="178">
        <v>175</v>
      </c>
    </row>
    <row r="812" spans="1:16" x14ac:dyDescent="0.3">
      <c r="A812" s="175" t="s">
        <v>1085</v>
      </c>
      <c r="B812" s="176" t="s">
        <v>261</v>
      </c>
      <c r="C812" s="176" t="s">
        <v>2004</v>
      </c>
      <c r="D812" s="175" t="s">
        <v>269</v>
      </c>
      <c r="E812" s="172">
        <v>328</v>
      </c>
      <c r="F812" s="177">
        <v>115</v>
      </c>
      <c r="G812" s="177">
        <v>65</v>
      </c>
      <c r="H812" s="178">
        <v>148</v>
      </c>
      <c r="I812" s="172">
        <v>331</v>
      </c>
      <c r="J812" s="177">
        <v>116</v>
      </c>
      <c r="K812" s="177">
        <v>72</v>
      </c>
      <c r="L812" s="178">
        <v>143</v>
      </c>
      <c r="M812" s="172">
        <v>440</v>
      </c>
      <c r="N812" s="177">
        <v>120</v>
      </c>
      <c r="O812" s="177">
        <v>166</v>
      </c>
      <c r="P812" s="178">
        <v>154</v>
      </c>
    </row>
    <row r="813" spans="1:16" x14ac:dyDescent="0.3">
      <c r="A813" s="175" t="s">
        <v>107</v>
      </c>
      <c r="B813" s="176" t="s">
        <v>235</v>
      </c>
      <c r="C813" s="176" t="s">
        <v>2005</v>
      </c>
      <c r="D813" s="175" t="s">
        <v>244</v>
      </c>
      <c r="E813" s="172">
        <v>424</v>
      </c>
      <c r="F813" s="177">
        <v>207</v>
      </c>
      <c r="G813" s="177">
        <v>121</v>
      </c>
      <c r="H813" s="178">
        <v>96</v>
      </c>
      <c r="I813" s="172">
        <v>400</v>
      </c>
      <c r="J813" s="177">
        <v>197</v>
      </c>
      <c r="K813" s="177">
        <v>119</v>
      </c>
      <c r="L813" s="178">
        <v>84</v>
      </c>
      <c r="M813" s="172">
        <v>444</v>
      </c>
      <c r="N813" s="177">
        <v>226</v>
      </c>
      <c r="O813" s="177">
        <v>119</v>
      </c>
      <c r="P813" s="178">
        <v>99</v>
      </c>
    </row>
    <row r="814" spans="1:16" x14ac:dyDescent="0.3">
      <c r="A814" s="175" t="s">
        <v>913</v>
      </c>
      <c r="B814" s="176" t="s">
        <v>939</v>
      </c>
      <c r="C814" s="176" t="s">
        <v>2006</v>
      </c>
      <c r="D814" s="175" t="s">
        <v>990</v>
      </c>
      <c r="E814" s="172">
        <v>412</v>
      </c>
      <c r="F814" s="177">
        <v>174</v>
      </c>
      <c r="G814" s="177">
        <v>127</v>
      </c>
      <c r="H814" s="178">
        <v>111</v>
      </c>
      <c r="I814" s="172">
        <v>384</v>
      </c>
      <c r="J814" s="177">
        <v>137</v>
      </c>
      <c r="K814" s="177">
        <v>138</v>
      </c>
      <c r="L814" s="178">
        <v>109</v>
      </c>
      <c r="M814" s="172">
        <v>461</v>
      </c>
      <c r="N814" s="177">
        <v>187</v>
      </c>
      <c r="O814" s="177">
        <v>130</v>
      </c>
      <c r="P814" s="178">
        <v>144</v>
      </c>
    </row>
    <row r="815" spans="1:16" x14ac:dyDescent="0.3">
      <c r="A815" s="175" t="s">
        <v>1130</v>
      </c>
      <c r="B815" s="176" t="s">
        <v>181</v>
      </c>
      <c r="C815" s="176" t="s">
        <v>2007</v>
      </c>
      <c r="D815" s="175" t="s">
        <v>866</v>
      </c>
      <c r="E815" s="172">
        <v>390</v>
      </c>
      <c r="F815" s="177">
        <v>99</v>
      </c>
      <c r="G815" s="177">
        <v>128</v>
      </c>
      <c r="H815" s="178">
        <v>163</v>
      </c>
      <c r="I815" s="172">
        <v>411</v>
      </c>
      <c r="J815" s="177">
        <v>108</v>
      </c>
      <c r="K815" s="177">
        <v>157</v>
      </c>
      <c r="L815" s="178">
        <v>146</v>
      </c>
      <c r="M815" s="172">
        <v>436</v>
      </c>
      <c r="N815" s="177">
        <v>102</v>
      </c>
      <c r="O815" s="177">
        <v>178</v>
      </c>
      <c r="P815" s="178">
        <v>156</v>
      </c>
    </row>
    <row r="816" spans="1:16" x14ac:dyDescent="0.3">
      <c r="A816" s="175" t="s">
        <v>711</v>
      </c>
      <c r="B816" s="176" t="s">
        <v>261</v>
      </c>
      <c r="C816" s="176" t="s">
        <v>2008</v>
      </c>
      <c r="D816" s="175" t="s">
        <v>271</v>
      </c>
      <c r="E816" s="172">
        <v>394</v>
      </c>
      <c r="F816" s="177">
        <v>125</v>
      </c>
      <c r="G816" s="177">
        <v>154</v>
      </c>
      <c r="H816" s="178">
        <v>115</v>
      </c>
      <c r="I816" s="172">
        <v>419</v>
      </c>
      <c r="J816" s="177">
        <v>128</v>
      </c>
      <c r="K816" s="177">
        <v>168</v>
      </c>
      <c r="L816" s="178">
        <v>123</v>
      </c>
      <c r="M816" s="172">
        <v>424</v>
      </c>
      <c r="N816" s="177">
        <v>131</v>
      </c>
      <c r="O816" s="177">
        <v>171</v>
      </c>
      <c r="P816" s="178">
        <v>122</v>
      </c>
    </row>
    <row r="817" spans="1:16" x14ac:dyDescent="0.3">
      <c r="A817" s="175" t="s">
        <v>938</v>
      </c>
      <c r="B817" s="176" t="s">
        <v>506</v>
      </c>
      <c r="C817" s="176" t="s">
        <v>2009</v>
      </c>
      <c r="D817" s="175" t="s">
        <v>1031</v>
      </c>
      <c r="E817" s="172">
        <v>439</v>
      </c>
      <c r="F817" s="177">
        <v>228</v>
      </c>
      <c r="G817" s="177">
        <v>110</v>
      </c>
      <c r="H817" s="178">
        <v>101</v>
      </c>
      <c r="I817" s="172">
        <v>437</v>
      </c>
      <c r="J817" s="177">
        <v>227</v>
      </c>
      <c r="K817" s="177">
        <v>115</v>
      </c>
      <c r="L817" s="178">
        <v>95</v>
      </c>
      <c r="M817" s="172">
        <v>441</v>
      </c>
      <c r="N817" s="177">
        <v>230</v>
      </c>
      <c r="O817" s="177">
        <v>100</v>
      </c>
      <c r="P817" s="178">
        <v>111</v>
      </c>
    </row>
    <row r="818" spans="1:16" x14ac:dyDescent="0.3">
      <c r="A818" s="175" t="s">
        <v>234</v>
      </c>
      <c r="B818" s="176" t="s">
        <v>506</v>
      </c>
      <c r="C818" s="176" t="s">
        <v>2010</v>
      </c>
      <c r="D818" s="175" t="s">
        <v>1028</v>
      </c>
      <c r="E818" s="172">
        <v>406</v>
      </c>
      <c r="F818" s="177">
        <v>108</v>
      </c>
      <c r="G818" s="177">
        <v>205</v>
      </c>
      <c r="H818" s="178">
        <v>93</v>
      </c>
      <c r="I818" s="172">
        <v>417</v>
      </c>
      <c r="J818" s="177">
        <v>101</v>
      </c>
      <c r="K818" s="177">
        <v>208</v>
      </c>
      <c r="L818" s="178">
        <v>108</v>
      </c>
      <c r="M818" s="172">
        <v>429</v>
      </c>
      <c r="N818" s="177">
        <v>107</v>
      </c>
      <c r="O818" s="177">
        <v>209</v>
      </c>
      <c r="P818" s="178">
        <v>113</v>
      </c>
    </row>
    <row r="819" spans="1:16" x14ac:dyDescent="0.3">
      <c r="A819" s="175" t="s">
        <v>568</v>
      </c>
      <c r="B819" s="176" t="s">
        <v>108</v>
      </c>
      <c r="C819" s="176" t="s">
        <v>2011</v>
      </c>
      <c r="D819" s="175" t="s">
        <v>136</v>
      </c>
      <c r="E819" s="172">
        <v>419</v>
      </c>
      <c r="F819" s="177">
        <v>245</v>
      </c>
      <c r="G819" s="177">
        <v>98</v>
      </c>
      <c r="H819" s="178">
        <v>76</v>
      </c>
      <c r="I819" s="172">
        <v>413</v>
      </c>
      <c r="J819" s="177">
        <v>238</v>
      </c>
      <c r="K819" s="177">
        <v>103</v>
      </c>
      <c r="L819" s="178">
        <v>72</v>
      </c>
      <c r="M819" s="172">
        <v>436</v>
      </c>
      <c r="N819" s="177">
        <v>248</v>
      </c>
      <c r="O819" s="177">
        <v>103</v>
      </c>
      <c r="P819" s="178">
        <v>85</v>
      </c>
    </row>
    <row r="820" spans="1:16" x14ac:dyDescent="0.3">
      <c r="A820" s="175" t="s">
        <v>308</v>
      </c>
      <c r="B820" s="176" t="s">
        <v>1039</v>
      </c>
      <c r="C820" s="176" t="s">
        <v>2012</v>
      </c>
      <c r="D820" s="175" t="s">
        <v>1044</v>
      </c>
      <c r="E820" s="172">
        <v>408</v>
      </c>
      <c r="F820" s="177">
        <v>128</v>
      </c>
      <c r="G820" s="177">
        <v>185</v>
      </c>
      <c r="H820" s="178">
        <v>95</v>
      </c>
      <c r="I820" s="172">
        <v>421</v>
      </c>
      <c r="J820" s="177">
        <v>126</v>
      </c>
      <c r="K820" s="177">
        <v>190</v>
      </c>
      <c r="L820" s="178">
        <v>105</v>
      </c>
      <c r="M820" s="172">
        <v>426</v>
      </c>
      <c r="N820" s="177">
        <v>129</v>
      </c>
      <c r="O820" s="177">
        <v>188</v>
      </c>
      <c r="P820" s="178">
        <v>109</v>
      </c>
    </row>
    <row r="821" spans="1:16" x14ac:dyDescent="0.3">
      <c r="A821" s="175" t="s">
        <v>938</v>
      </c>
      <c r="B821" s="176" t="s">
        <v>261</v>
      </c>
      <c r="C821" s="176" t="s">
        <v>2013</v>
      </c>
      <c r="D821" s="175" t="s">
        <v>288</v>
      </c>
      <c r="E821" s="172">
        <v>439</v>
      </c>
      <c r="F821" s="177">
        <v>156</v>
      </c>
      <c r="G821" s="177">
        <v>122</v>
      </c>
      <c r="H821" s="178">
        <v>161</v>
      </c>
      <c r="I821" s="172">
        <v>406</v>
      </c>
      <c r="J821" s="177">
        <v>154</v>
      </c>
      <c r="K821" s="177">
        <v>109</v>
      </c>
      <c r="L821" s="178">
        <v>143</v>
      </c>
      <c r="M821" s="172">
        <v>451</v>
      </c>
      <c r="N821" s="177">
        <v>162</v>
      </c>
      <c r="O821" s="177">
        <v>117</v>
      </c>
      <c r="P821" s="178">
        <v>172</v>
      </c>
    </row>
    <row r="822" spans="1:16" x14ac:dyDescent="0.3">
      <c r="A822" s="175" t="s">
        <v>308</v>
      </c>
      <c r="B822" s="176" t="s">
        <v>181</v>
      </c>
      <c r="C822" s="176" t="s">
        <v>2014</v>
      </c>
      <c r="D822" s="175" t="s">
        <v>839</v>
      </c>
      <c r="E822" s="172">
        <v>416</v>
      </c>
      <c r="F822" s="177">
        <v>240</v>
      </c>
      <c r="G822" s="177">
        <v>64</v>
      </c>
      <c r="H822" s="178">
        <v>112</v>
      </c>
      <c r="I822" s="172">
        <v>424</v>
      </c>
      <c r="J822" s="177">
        <v>241</v>
      </c>
      <c r="K822" s="177">
        <v>85</v>
      </c>
      <c r="L822" s="178">
        <v>98</v>
      </c>
      <c r="M822" s="172">
        <v>449</v>
      </c>
      <c r="N822" s="177">
        <v>241</v>
      </c>
      <c r="O822" s="177">
        <v>82</v>
      </c>
      <c r="P822" s="178">
        <v>126</v>
      </c>
    </row>
    <row r="823" spans="1:16" x14ac:dyDescent="0.3">
      <c r="A823" s="175" t="s">
        <v>260</v>
      </c>
      <c r="B823" s="176" t="s">
        <v>475</v>
      </c>
      <c r="C823" s="176" t="s">
        <v>2015</v>
      </c>
      <c r="D823" s="175" t="s">
        <v>490</v>
      </c>
      <c r="E823" s="172">
        <v>276</v>
      </c>
      <c r="F823" s="177">
        <v>193</v>
      </c>
      <c r="G823" s="177">
        <v>52</v>
      </c>
      <c r="H823" s="178">
        <v>31</v>
      </c>
      <c r="I823" s="172">
        <v>455</v>
      </c>
      <c r="J823" s="177">
        <v>196</v>
      </c>
      <c r="K823" s="177">
        <v>225</v>
      </c>
      <c r="L823" s="178">
        <v>34</v>
      </c>
      <c r="M823" s="172">
        <v>420</v>
      </c>
      <c r="N823" s="177">
        <v>196</v>
      </c>
      <c r="O823" s="177">
        <v>190</v>
      </c>
      <c r="P823" s="178">
        <v>34</v>
      </c>
    </row>
    <row r="824" spans="1:16" x14ac:dyDescent="0.3">
      <c r="A824" s="175" t="s">
        <v>938</v>
      </c>
      <c r="B824" s="176" t="s">
        <v>475</v>
      </c>
      <c r="C824" s="176" t="s">
        <v>2016</v>
      </c>
      <c r="D824" s="175" t="s">
        <v>500</v>
      </c>
      <c r="E824" s="172">
        <v>401</v>
      </c>
      <c r="F824" s="177">
        <v>207</v>
      </c>
      <c r="G824" s="177">
        <v>87</v>
      </c>
      <c r="H824" s="178">
        <v>107</v>
      </c>
      <c r="I824" s="172">
        <v>421</v>
      </c>
      <c r="J824" s="177">
        <v>216</v>
      </c>
      <c r="K824" s="177">
        <v>89</v>
      </c>
      <c r="L824" s="178">
        <v>116</v>
      </c>
      <c r="M824" s="172">
        <v>420</v>
      </c>
      <c r="N824" s="177">
        <v>199</v>
      </c>
      <c r="O824" s="177">
        <v>105</v>
      </c>
      <c r="P824" s="178">
        <v>116</v>
      </c>
    </row>
    <row r="825" spans="1:16" x14ac:dyDescent="0.3">
      <c r="A825" s="175" t="s">
        <v>308</v>
      </c>
      <c r="B825" s="176" t="s">
        <v>309</v>
      </c>
      <c r="C825" s="176" t="s">
        <v>2017</v>
      </c>
      <c r="D825" s="175" t="s">
        <v>413</v>
      </c>
      <c r="E825" s="172">
        <v>431</v>
      </c>
      <c r="F825" s="177">
        <v>92</v>
      </c>
      <c r="G825" s="177">
        <v>221</v>
      </c>
      <c r="H825" s="178">
        <v>118</v>
      </c>
      <c r="I825" s="172">
        <v>411</v>
      </c>
      <c r="J825" s="177">
        <v>91</v>
      </c>
      <c r="K825" s="177">
        <v>225</v>
      </c>
      <c r="L825" s="178">
        <v>95</v>
      </c>
      <c r="M825" s="172">
        <v>438</v>
      </c>
      <c r="N825" s="177">
        <v>94</v>
      </c>
      <c r="O825" s="177">
        <v>231</v>
      </c>
      <c r="P825" s="178">
        <v>113</v>
      </c>
    </row>
    <row r="826" spans="1:16" x14ac:dyDescent="0.3">
      <c r="A826" s="175" t="s">
        <v>1130</v>
      </c>
      <c r="B826" s="176" t="s">
        <v>235</v>
      </c>
      <c r="C826" s="176" t="s">
        <v>2018</v>
      </c>
      <c r="D826" s="175" t="s">
        <v>248</v>
      </c>
      <c r="E826" s="172">
        <v>364</v>
      </c>
      <c r="F826" s="177">
        <v>168</v>
      </c>
      <c r="G826" s="177">
        <v>55</v>
      </c>
      <c r="H826" s="178">
        <v>141</v>
      </c>
      <c r="I826" s="172">
        <v>443</v>
      </c>
      <c r="J826" s="177">
        <v>151</v>
      </c>
      <c r="K826" s="177">
        <v>171</v>
      </c>
      <c r="L826" s="178">
        <v>121</v>
      </c>
      <c r="M826" s="172">
        <v>452</v>
      </c>
      <c r="N826" s="177">
        <v>165</v>
      </c>
      <c r="O826" s="177">
        <v>132</v>
      </c>
      <c r="P826" s="178">
        <v>155</v>
      </c>
    </row>
    <row r="827" spans="1:16" x14ac:dyDescent="0.3">
      <c r="A827" s="175" t="s">
        <v>107</v>
      </c>
      <c r="B827" s="176" t="s">
        <v>475</v>
      </c>
      <c r="C827" s="176" t="s">
        <v>2019</v>
      </c>
      <c r="D827" s="175" t="s">
        <v>491</v>
      </c>
      <c r="E827" s="172">
        <v>416</v>
      </c>
      <c r="F827" s="177">
        <v>232</v>
      </c>
      <c r="G827" s="177">
        <v>102</v>
      </c>
      <c r="H827" s="178">
        <v>82</v>
      </c>
      <c r="I827" s="172">
        <v>434</v>
      </c>
      <c r="J827" s="177">
        <v>231</v>
      </c>
      <c r="K827" s="177">
        <v>136</v>
      </c>
      <c r="L827" s="178">
        <v>67</v>
      </c>
      <c r="M827" s="172">
        <v>444</v>
      </c>
      <c r="N827" s="177">
        <v>229</v>
      </c>
      <c r="O827" s="177">
        <v>122</v>
      </c>
      <c r="P827" s="178">
        <v>93</v>
      </c>
    </row>
    <row r="828" spans="1:16" x14ac:dyDescent="0.3">
      <c r="A828" s="175" t="s">
        <v>308</v>
      </c>
      <c r="B828" s="176" t="s">
        <v>569</v>
      </c>
      <c r="C828" s="176" t="s">
        <v>2020</v>
      </c>
      <c r="D828" s="175" t="s">
        <v>614</v>
      </c>
      <c r="E828" s="172">
        <v>462</v>
      </c>
      <c r="F828" s="177">
        <v>217</v>
      </c>
      <c r="G828" s="177">
        <v>117</v>
      </c>
      <c r="H828" s="178">
        <v>128</v>
      </c>
      <c r="I828" s="172">
        <v>462</v>
      </c>
      <c r="J828" s="177">
        <v>209</v>
      </c>
      <c r="K828" s="177">
        <v>117</v>
      </c>
      <c r="L828" s="178">
        <v>136</v>
      </c>
      <c r="M828" s="172">
        <v>436</v>
      </c>
      <c r="N828" s="177">
        <v>172</v>
      </c>
      <c r="O828" s="177">
        <v>109</v>
      </c>
      <c r="P828" s="178">
        <v>155</v>
      </c>
    </row>
    <row r="829" spans="1:16" x14ac:dyDescent="0.3">
      <c r="A829" s="175" t="s">
        <v>1038</v>
      </c>
      <c r="B829" s="176" t="s">
        <v>874</v>
      </c>
      <c r="C829" s="176" t="s">
        <v>2021</v>
      </c>
      <c r="D829" s="175" t="s">
        <v>884</v>
      </c>
      <c r="E829" s="172">
        <v>359</v>
      </c>
      <c r="F829" s="177">
        <v>97</v>
      </c>
      <c r="G829" s="177">
        <v>129</v>
      </c>
      <c r="H829" s="178">
        <v>133</v>
      </c>
      <c r="I829" s="172">
        <v>396</v>
      </c>
      <c r="J829" s="177">
        <v>100</v>
      </c>
      <c r="K829" s="177">
        <v>162</v>
      </c>
      <c r="L829" s="178">
        <v>134</v>
      </c>
      <c r="M829" s="172">
        <v>433</v>
      </c>
      <c r="N829" s="177">
        <v>105</v>
      </c>
      <c r="O829" s="177">
        <v>177</v>
      </c>
      <c r="P829" s="178">
        <v>151</v>
      </c>
    </row>
    <row r="830" spans="1:16" x14ac:dyDescent="0.3">
      <c r="A830" s="175" t="s">
        <v>539</v>
      </c>
      <c r="B830" s="176" t="s">
        <v>1123</v>
      </c>
      <c r="C830" s="176" t="s">
        <v>2022</v>
      </c>
      <c r="D830" s="175" t="s">
        <v>1127</v>
      </c>
      <c r="E830" s="172">
        <v>395</v>
      </c>
      <c r="F830" s="177">
        <v>166</v>
      </c>
      <c r="G830" s="177">
        <v>180</v>
      </c>
      <c r="H830" s="178">
        <v>49</v>
      </c>
      <c r="I830" s="172">
        <v>412</v>
      </c>
      <c r="J830" s="177">
        <v>166</v>
      </c>
      <c r="K830" s="177">
        <v>197</v>
      </c>
      <c r="L830" s="178">
        <v>49</v>
      </c>
      <c r="M830" s="172">
        <v>414</v>
      </c>
      <c r="N830" s="177">
        <v>168</v>
      </c>
      <c r="O830" s="177">
        <v>199</v>
      </c>
      <c r="P830" s="178">
        <v>47</v>
      </c>
    </row>
    <row r="831" spans="1:16" x14ac:dyDescent="0.3">
      <c r="A831" s="175" t="s">
        <v>819</v>
      </c>
      <c r="B831" s="176" t="s">
        <v>181</v>
      </c>
      <c r="C831" s="176" t="s">
        <v>2023</v>
      </c>
      <c r="D831" s="175" t="s">
        <v>829</v>
      </c>
      <c r="E831" s="172">
        <v>449</v>
      </c>
      <c r="F831" s="177">
        <v>286</v>
      </c>
      <c r="G831" s="177">
        <v>49</v>
      </c>
      <c r="H831" s="178">
        <v>114</v>
      </c>
      <c r="I831" s="172">
        <v>517</v>
      </c>
      <c r="J831" s="177">
        <v>348</v>
      </c>
      <c r="K831" s="177">
        <v>45</v>
      </c>
      <c r="L831" s="178">
        <v>124</v>
      </c>
      <c r="M831" s="172">
        <v>423</v>
      </c>
      <c r="N831" s="177">
        <v>235</v>
      </c>
      <c r="O831" s="177">
        <v>56</v>
      </c>
      <c r="P831" s="178">
        <v>132</v>
      </c>
    </row>
    <row r="832" spans="1:16" x14ac:dyDescent="0.3">
      <c r="A832" s="175" t="s">
        <v>308</v>
      </c>
      <c r="B832" s="176" t="s">
        <v>458</v>
      </c>
      <c r="C832" s="176" t="s">
        <v>2024</v>
      </c>
      <c r="D832" s="175" t="s">
        <v>466</v>
      </c>
      <c r="E832" s="172">
        <v>371</v>
      </c>
      <c r="F832" s="177">
        <v>182</v>
      </c>
      <c r="G832" s="177">
        <v>91</v>
      </c>
      <c r="H832" s="178">
        <v>98</v>
      </c>
      <c r="I832" s="172">
        <v>399</v>
      </c>
      <c r="J832" s="177">
        <v>228</v>
      </c>
      <c r="K832" s="177">
        <v>82</v>
      </c>
      <c r="L832" s="178">
        <v>89</v>
      </c>
      <c r="M832" s="172">
        <v>439</v>
      </c>
      <c r="N832" s="177">
        <v>238</v>
      </c>
      <c r="O832" s="177">
        <v>88</v>
      </c>
      <c r="P832" s="178">
        <v>113</v>
      </c>
    </row>
    <row r="833" spans="1:16" x14ac:dyDescent="0.3">
      <c r="A833" s="175" t="s">
        <v>938</v>
      </c>
      <c r="B833" s="176" t="s">
        <v>506</v>
      </c>
      <c r="C833" s="176" t="s">
        <v>2025</v>
      </c>
      <c r="D833" s="175" t="s">
        <v>1017</v>
      </c>
      <c r="E833" s="172">
        <v>447</v>
      </c>
      <c r="F833" s="177">
        <v>130</v>
      </c>
      <c r="G833" s="177">
        <v>219</v>
      </c>
      <c r="H833" s="178">
        <v>98</v>
      </c>
      <c r="I833" s="172">
        <v>444</v>
      </c>
      <c r="J833" s="177">
        <v>130</v>
      </c>
      <c r="K833" s="177">
        <v>217</v>
      </c>
      <c r="L833" s="178">
        <v>97</v>
      </c>
      <c r="M833" s="172">
        <v>415</v>
      </c>
      <c r="N833" s="177">
        <v>111</v>
      </c>
      <c r="O833" s="177">
        <v>207</v>
      </c>
      <c r="P833" s="178">
        <v>97</v>
      </c>
    </row>
    <row r="834" spans="1:16" x14ac:dyDescent="0.3">
      <c r="A834" s="175" t="s">
        <v>792</v>
      </c>
      <c r="B834" s="176" t="s">
        <v>309</v>
      </c>
      <c r="C834" s="176" t="s">
        <v>2026</v>
      </c>
      <c r="D834" s="175" t="s">
        <v>326</v>
      </c>
      <c r="E834" s="172">
        <v>412</v>
      </c>
      <c r="F834" s="177">
        <v>164</v>
      </c>
      <c r="G834" s="177">
        <v>114</v>
      </c>
      <c r="H834" s="178">
        <v>134</v>
      </c>
      <c r="I834" s="172">
        <v>410</v>
      </c>
      <c r="J834" s="177">
        <v>178</v>
      </c>
      <c r="K834" s="177">
        <v>120</v>
      </c>
      <c r="L834" s="178">
        <v>112</v>
      </c>
      <c r="M834" s="172">
        <v>459</v>
      </c>
      <c r="N834" s="177">
        <v>179</v>
      </c>
      <c r="O834" s="177">
        <v>121</v>
      </c>
      <c r="P834" s="178">
        <v>159</v>
      </c>
    </row>
    <row r="835" spans="1:16" x14ac:dyDescent="0.3">
      <c r="A835" s="175" t="s">
        <v>107</v>
      </c>
      <c r="B835" s="176" t="s">
        <v>181</v>
      </c>
      <c r="C835" s="176" t="s">
        <v>2027</v>
      </c>
      <c r="D835" s="175" t="s">
        <v>845</v>
      </c>
      <c r="E835" s="172">
        <v>402</v>
      </c>
      <c r="F835" s="177">
        <v>186</v>
      </c>
      <c r="G835" s="177">
        <v>104</v>
      </c>
      <c r="H835" s="178">
        <v>112</v>
      </c>
      <c r="I835" s="172">
        <v>376</v>
      </c>
      <c r="J835" s="177">
        <v>160</v>
      </c>
      <c r="K835" s="177">
        <v>96</v>
      </c>
      <c r="L835" s="178">
        <v>120</v>
      </c>
      <c r="M835" s="172">
        <v>409</v>
      </c>
      <c r="N835" s="177">
        <v>194</v>
      </c>
      <c r="O835" s="177">
        <v>97</v>
      </c>
      <c r="P835" s="178">
        <v>118</v>
      </c>
    </row>
    <row r="836" spans="1:16" x14ac:dyDescent="0.3">
      <c r="A836" s="175" t="s">
        <v>938</v>
      </c>
      <c r="B836" s="176" t="s">
        <v>272</v>
      </c>
      <c r="C836" s="176" t="s">
        <v>2028</v>
      </c>
      <c r="D836" s="175" t="s">
        <v>550</v>
      </c>
      <c r="E836" s="172">
        <v>432</v>
      </c>
      <c r="F836" s="177">
        <v>97</v>
      </c>
      <c r="G836" s="177">
        <v>214</v>
      </c>
      <c r="H836" s="178">
        <v>121</v>
      </c>
      <c r="I836" s="172">
        <v>419</v>
      </c>
      <c r="J836" s="177">
        <v>97</v>
      </c>
      <c r="K836" s="177">
        <v>209</v>
      </c>
      <c r="L836" s="178">
        <v>113</v>
      </c>
      <c r="M836" s="172">
        <v>418</v>
      </c>
      <c r="N836" s="177">
        <v>90</v>
      </c>
      <c r="O836" s="177">
        <v>207</v>
      </c>
      <c r="P836" s="178">
        <v>121</v>
      </c>
    </row>
    <row r="837" spans="1:16" x14ac:dyDescent="0.3">
      <c r="A837" s="175" t="s">
        <v>819</v>
      </c>
      <c r="B837" s="176" t="s">
        <v>939</v>
      </c>
      <c r="C837" s="176" t="s">
        <v>2029</v>
      </c>
      <c r="D837" s="175" t="s">
        <v>972</v>
      </c>
      <c r="E837" s="172">
        <v>420</v>
      </c>
      <c r="F837" s="177">
        <v>184</v>
      </c>
      <c r="G837" s="177">
        <v>40</v>
      </c>
      <c r="H837" s="178">
        <v>196</v>
      </c>
      <c r="I837" s="172">
        <v>403</v>
      </c>
      <c r="J837" s="177">
        <v>188</v>
      </c>
      <c r="K837" s="177">
        <v>37</v>
      </c>
      <c r="L837" s="178">
        <v>178</v>
      </c>
      <c r="M837" s="172">
        <v>436</v>
      </c>
      <c r="N837" s="177">
        <v>189</v>
      </c>
      <c r="O837" s="177">
        <v>42</v>
      </c>
      <c r="P837" s="178">
        <v>205</v>
      </c>
    </row>
    <row r="838" spans="1:16" x14ac:dyDescent="0.3">
      <c r="A838" s="175" t="s">
        <v>107</v>
      </c>
      <c r="B838" s="176" t="s">
        <v>309</v>
      </c>
      <c r="C838" s="176" t="s">
        <v>2030</v>
      </c>
      <c r="D838" s="175" t="s">
        <v>357</v>
      </c>
      <c r="E838" s="172">
        <v>457</v>
      </c>
      <c r="F838" s="177">
        <v>225</v>
      </c>
      <c r="G838" s="177">
        <v>126</v>
      </c>
      <c r="H838" s="178">
        <v>106</v>
      </c>
      <c r="I838" s="172">
        <v>441</v>
      </c>
      <c r="J838" s="177">
        <v>225</v>
      </c>
      <c r="K838" s="177">
        <v>124</v>
      </c>
      <c r="L838" s="178">
        <v>92</v>
      </c>
      <c r="M838" s="172">
        <v>428</v>
      </c>
      <c r="N838" s="177">
        <v>172</v>
      </c>
      <c r="O838" s="177">
        <v>143</v>
      </c>
      <c r="P838" s="178">
        <v>113</v>
      </c>
    </row>
    <row r="839" spans="1:16" x14ac:dyDescent="0.3">
      <c r="A839" s="175" t="s">
        <v>938</v>
      </c>
      <c r="B839" s="176" t="s">
        <v>748</v>
      </c>
      <c r="C839" s="176" t="s">
        <v>2031</v>
      </c>
      <c r="D839" s="175" t="s">
        <v>753</v>
      </c>
      <c r="E839" s="172">
        <v>418</v>
      </c>
      <c r="F839" s="177">
        <v>175</v>
      </c>
      <c r="G839" s="177">
        <v>55</v>
      </c>
      <c r="H839" s="178">
        <v>188</v>
      </c>
      <c r="I839" s="172">
        <v>397</v>
      </c>
      <c r="J839" s="177">
        <v>168</v>
      </c>
      <c r="K839" s="177">
        <v>56</v>
      </c>
      <c r="L839" s="178">
        <v>173</v>
      </c>
      <c r="M839" s="172">
        <v>427</v>
      </c>
      <c r="N839" s="177">
        <v>178</v>
      </c>
      <c r="O839" s="177">
        <v>55</v>
      </c>
      <c r="P839" s="178">
        <v>194</v>
      </c>
    </row>
    <row r="840" spans="1:16" x14ac:dyDescent="0.3">
      <c r="A840" s="175" t="s">
        <v>474</v>
      </c>
      <c r="B840" s="176" t="s">
        <v>874</v>
      </c>
      <c r="C840" s="176" t="s">
        <v>2032</v>
      </c>
      <c r="D840" s="175" t="s">
        <v>881</v>
      </c>
      <c r="E840" s="172">
        <v>373</v>
      </c>
      <c r="F840" s="177">
        <v>180</v>
      </c>
      <c r="G840" s="177">
        <v>39</v>
      </c>
      <c r="H840" s="178">
        <v>154</v>
      </c>
      <c r="I840" s="172">
        <v>372</v>
      </c>
      <c r="J840" s="177">
        <v>168</v>
      </c>
      <c r="K840" s="177">
        <v>42</v>
      </c>
      <c r="L840" s="178">
        <v>162</v>
      </c>
      <c r="M840" s="172">
        <v>432</v>
      </c>
      <c r="N840" s="177">
        <v>175</v>
      </c>
      <c r="O840" s="177">
        <v>68</v>
      </c>
      <c r="P840" s="178">
        <v>189</v>
      </c>
    </row>
    <row r="841" spans="1:16" x14ac:dyDescent="0.3">
      <c r="A841" s="175" t="s">
        <v>107</v>
      </c>
      <c r="B841" s="176" t="s">
        <v>1123</v>
      </c>
      <c r="C841" s="176" t="s">
        <v>2033</v>
      </c>
      <c r="D841" s="175" t="s">
        <v>1125</v>
      </c>
      <c r="E841" s="172">
        <v>393</v>
      </c>
      <c r="F841" s="177">
        <v>119</v>
      </c>
      <c r="G841" s="177">
        <v>234</v>
      </c>
      <c r="H841" s="178">
        <v>40</v>
      </c>
      <c r="I841" s="172">
        <v>401</v>
      </c>
      <c r="J841" s="177">
        <v>88</v>
      </c>
      <c r="K841" s="177">
        <v>271</v>
      </c>
      <c r="L841" s="178">
        <v>42</v>
      </c>
      <c r="M841" s="172">
        <v>410</v>
      </c>
      <c r="N841" s="177">
        <v>112</v>
      </c>
      <c r="O841" s="177">
        <v>251</v>
      </c>
      <c r="P841" s="178">
        <v>47</v>
      </c>
    </row>
    <row r="842" spans="1:16" x14ac:dyDescent="0.3">
      <c r="A842" s="175" t="s">
        <v>107</v>
      </c>
      <c r="B842" s="176" t="s">
        <v>569</v>
      </c>
      <c r="C842" s="176" t="s">
        <v>2034</v>
      </c>
      <c r="D842" s="175" t="s">
        <v>637</v>
      </c>
      <c r="E842" s="172">
        <v>308</v>
      </c>
      <c r="F842" s="177">
        <v>162</v>
      </c>
      <c r="G842" s="177">
        <v>61</v>
      </c>
      <c r="H842" s="178">
        <v>85</v>
      </c>
      <c r="I842" s="172">
        <v>383</v>
      </c>
      <c r="J842" s="177">
        <v>246</v>
      </c>
      <c r="K842" s="177">
        <v>59</v>
      </c>
      <c r="L842" s="178">
        <v>78</v>
      </c>
      <c r="M842" s="172">
        <v>409</v>
      </c>
      <c r="N842" s="177">
        <v>249</v>
      </c>
      <c r="O842" s="177">
        <v>76</v>
      </c>
      <c r="P842" s="178">
        <v>84</v>
      </c>
    </row>
    <row r="843" spans="1:16" x14ac:dyDescent="0.3">
      <c r="A843" s="175" t="s">
        <v>308</v>
      </c>
      <c r="B843" s="176" t="s">
        <v>458</v>
      </c>
      <c r="C843" s="176" t="s">
        <v>2035</v>
      </c>
      <c r="D843" s="175" t="s">
        <v>225</v>
      </c>
      <c r="E843" s="172">
        <v>450</v>
      </c>
      <c r="F843" s="177">
        <v>66</v>
      </c>
      <c r="G843" s="177">
        <v>350</v>
      </c>
      <c r="H843" s="178">
        <v>34</v>
      </c>
      <c r="I843" s="172">
        <v>451</v>
      </c>
      <c r="J843" s="177">
        <v>67</v>
      </c>
      <c r="K843" s="177">
        <v>354</v>
      </c>
      <c r="L843" s="178">
        <v>30</v>
      </c>
      <c r="M843" s="172">
        <v>407</v>
      </c>
      <c r="N843" s="177">
        <v>64</v>
      </c>
      <c r="O843" s="177">
        <v>308</v>
      </c>
      <c r="P843" s="178">
        <v>35</v>
      </c>
    </row>
    <row r="844" spans="1:16" x14ac:dyDescent="0.3">
      <c r="A844" s="175" t="s">
        <v>568</v>
      </c>
      <c r="B844" s="176" t="s">
        <v>309</v>
      </c>
      <c r="C844" s="176" t="s">
        <v>2036</v>
      </c>
      <c r="D844" s="175" t="s">
        <v>422</v>
      </c>
      <c r="E844" s="172">
        <v>395</v>
      </c>
      <c r="F844" s="177">
        <v>230</v>
      </c>
      <c r="G844" s="177">
        <v>61</v>
      </c>
      <c r="H844" s="178">
        <v>104</v>
      </c>
      <c r="I844" s="172">
        <v>394</v>
      </c>
      <c r="J844" s="177">
        <v>241</v>
      </c>
      <c r="K844" s="177">
        <v>64</v>
      </c>
      <c r="L844" s="178">
        <v>89</v>
      </c>
      <c r="M844" s="172">
        <v>407</v>
      </c>
      <c r="N844" s="177">
        <v>237</v>
      </c>
      <c r="O844" s="177">
        <v>75</v>
      </c>
      <c r="P844" s="178">
        <v>95</v>
      </c>
    </row>
    <row r="845" spans="1:16" x14ac:dyDescent="0.3">
      <c r="A845" s="175" t="s">
        <v>568</v>
      </c>
      <c r="B845" s="176" t="s">
        <v>569</v>
      </c>
      <c r="C845" s="176" t="s">
        <v>2037</v>
      </c>
      <c r="D845" s="175" t="s">
        <v>677</v>
      </c>
      <c r="E845" s="172">
        <v>468</v>
      </c>
      <c r="F845" s="177">
        <v>215</v>
      </c>
      <c r="G845" s="177">
        <v>194</v>
      </c>
      <c r="H845" s="178">
        <v>59</v>
      </c>
      <c r="I845" s="172">
        <v>443</v>
      </c>
      <c r="J845" s="177">
        <v>214</v>
      </c>
      <c r="K845" s="177">
        <v>178</v>
      </c>
      <c r="L845" s="178">
        <v>51</v>
      </c>
      <c r="M845" s="172">
        <v>402</v>
      </c>
      <c r="N845" s="177">
        <v>218</v>
      </c>
      <c r="O845" s="177">
        <v>131</v>
      </c>
      <c r="P845" s="178">
        <v>53</v>
      </c>
    </row>
    <row r="846" spans="1:16" x14ac:dyDescent="0.3">
      <c r="A846" s="175" t="s">
        <v>308</v>
      </c>
      <c r="B846" s="176" t="s">
        <v>309</v>
      </c>
      <c r="C846" s="176" t="s">
        <v>2038</v>
      </c>
      <c r="D846" s="175" t="s">
        <v>391</v>
      </c>
      <c r="E846" s="172">
        <v>419</v>
      </c>
      <c r="F846" s="177">
        <v>77</v>
      </c>
      <c r="G846" s="177">
        <v>288</v>
      </c>
      <c r="H846" s="178">
        <v>54</v>
      </c>
      <c r="I846" s="172">
        <v>567</v>
      </c>
      <c r="J846" s="177">
        <v>50</v>
      </c>
      <c r="K846" s="177">
        <v>464</v>
      </c>
      <c r="L846" s="178">
        <v>53</v>
      </c>
      <c r="M846" s="172">
        <v>408</v>
      </c>
      <c r="N846" s="177">
        <v>76</v>
      </c>
      <c r="O846" s="177">
        <v>270</v>
      </c>
      <c r="P846" s="178">
        <v>62</v>
      </c>
    </row>
    <row r="847" spans="1:16" x14ac:dyDescent="0.3">
      <c r="A847" s="175" t="s">
        <v>819</v>
      </c>
      <c r="B847" s="176" t="s">
        <v>261</v>
      </c>
      <c r="C847" s="176" t="s">
        <v>2039</v>
      </c>
      <c r="D847" s="175" t="s">
        <v>273</v>
      </c>
      <c r="E847" s="172">
        <v>418</v>
      </c>
      <c r="F847" s="177">
        <v>200</v>
      </c>
      <c r="G847" s="177">
        <v>97</v>
      </c>
      <c r="H847" s="178">
        <v>121</v>
      </c>
      <c r="I847" s="172">
        <v>395</v>
      </c>
      <c r="J847" s="177">
        <v>195</v>
      </c>
      <c r="K847" s="177">
        <v>100</v>
      </c>
      <c r="L847" s="178">
        <v>100</v>
      </c>
      <c r="M847" s="172">
        <v>436</v>
      </c>
      <c r="N847" s="177">
        <v>199</v>
      </c>
      <c r="O847" s="177">
        <v>99</v>
      </c>
      <c r="P847" s="178">
        <v>138</v>
      </c>
    </row>
    <row r="848" spans="1:16" x14ac:dyDescent="0.3">
      <c r="A848" s="175" t="s">
        <v>873</v>
      </c>
      <c r="B848" s="176" t="s">
        <v>108</v>
      </c>
      <c r="C848" s="176" t="s">
        <v>2040</v>
      </c>
      <c r="D848" s="175" t="s">
        <v>186</v>
      </c>
      <c r="E848" s="172">
        <v>419</v>
      </c>
      <c r="F848" s="177">
        <v>181</v>
      </c>
      <c r="G848" s="177">
        <v>63</v>
      </c>
      <c r="H848" s="178">
        <v>175</v>
      </c>
      <c r="I848" s="172">
        <v>415</v>
      </c>
      <c r="J848" s="177">
        <v>190</v>
      </c>
      <c r="K848" s="177">
        <v>66</v>
      </c>
      <c r="L848" s="178">
        <v>159</v>
      </c>
      <c r="M848" s="172">
        <v>386</v>
      </c>
      <c r="N848" s="177">
        <v>190</v>
      </c>
      <c r="O848" s="177">
        <v>48</v>
      </c>
      <c r="P848" s="178">
        <v>148</v>
      </c>
    </row>
    <row r="849" spans="1:16" x14ac:dyDescent="0.3">
      <c r="A849" s="175" t="s">
        <v>1122</v>
      </c>
      <c r="B849" s="176" t="s">
        <v>712</v>
      </c>
      <c r="C849" s="176" t="s">
        <v>2041</v>
      </c>
      <c r="D849" s="175" t="s">
        <v>719</v>
      </c>
      <c r="E849" s="172">
        <v>409</v>
      </c>
      <c r="F849" s="177">
        <v>240</v>
      </c>
      <c r="G849" s="177">
        <v>84</v>
      </c>
      <c r="H849" s="178">
        <v>85</v>
      </c>
      <c r="I849" s="172">
        <v>395</v>
      </c>
      <c r="J849" s="177">
        <v>235</v>
      </c>
      <c r="K849" s="177">
        <v>75</v>
      </c>
      <c r="L849" s="178">
        <v>85</v>
      </c>
      <c r="M849" s="172">
        <v>415</v>
      </c>
      <c r="N849" s="177">
        <v>236</v>
      </c>
      <c r="O849" s="177">
        <v>73</v>
      </c>
      <c r="P849" s="178">
        <v>106</v>
      </c>
    </row>
    <row r="850" spans="1:16" x14ac:dyDescent="0.3">
      <c r="A850" s="175" t="s">
        <v>1085</v>
      </c>
      <c r="B850" s="176" t="s">
        <v>939</v>
      </c>
      <c r="C850" s="176" t="s">
        <v>2042</v>
      </c>
      <c r="D850" s="175" t="s">
        <v>1012</v>
      </c>
      <c r="E850" s="172">
        <v>391</v>
      </c>
      <c r="F850" s="177">
        <v>140</v>
      </c>
      <c r="G850" s="177">
        <v>101</v>
      </c>
      <c r="H850" s="178">
        <v>150</v>
      </c>
      <c r="I850" s="172">
        <v>374</v>
      </c>
      <c r="J850" s="177">
        <v>136</v>
      </c>
      <c r="K850" s="177">
        <v>82</v>
      </c>
      <c r="L850" s="178">
        <v>156</v>
      </c>
      <c r="M850" s="172">
        <v>407</v>
      </c>
      <c r="N850" s="177">
        <v>144</v>
      </c>
      <c r="O850" s="177">
        <v>94</v>
      </c>
      <c r="P850" s="178">
        <v>169</v>
      </c>
    </row>
    <row r="851" spans="1:16" x14ac:dyDescent="0.3">
      <c r="A851" s="175" t="s">
        <v>938</v>
      </c>
      <c r="B851" s="176" t="s">
        <v>712</v>
      </c>
      <c r="C851" s="176" t="s">
        <v>2043</v>
      </c>
      <c r="D851" s="175" t="s">
        <v>718</v>
      </c>
      <c r="E851" s="172">
        <v>415</v>
      </c>
      <c r="F851" s="177">
        <v>187</v>
      </c>
      <c r="G851" s="177">
        <v>106</v>
      </c>
      <c r="H851" s="178">
        <v>122</v>
      </c>
      <c r="I851" s="172">
        <v>418</v>
      </c>
      <c r="J851" s="177">
        <v>184</v>
      </c>
      <c r="K851" s="177">
        <v>125</v>
      </c>
      <c r="L851" s="178">
        <v>109</v>
      </c>
      <c r="M851" s="172">
        <v>413</v>
      </c>
      <c r="N851" s="177">
        <v>185</v>
      </c>
      <c r="O851" s="177">
        <v>100</v>
      </c>
      <c r="P851" s="178">
        <v>128</v>
      </c>
    </row>
    <row r="852" spans="1:16" x14ac:dyDescent="0.3">
      <c r="A852" s="175" t="s">
        <v>429</v>
      </c>
      <c r="B852" s="176" t="s">
        <v>261</v>
      </c>
      <c r="C852" s="176" t="s">
        <v>2044</v>
      </c>
      <c r="D852" s="175" t="s">
        <v>286</v>
      </c>
      <c r="E852" s="172">
        <v>420</v>
      </c>
      <c r="F852" s="177">
        <v>263</v>
      </c>
      <c r="G852" s="177">
        <v>49</v>
      </c>
      <c r="H852" s="178">
        <v>108</v>
      </c>
      <c r="I852" s="172">
        <v>475</v>
      </c>
      <c r="J852" s="177">
        <v>350</v>
      </c>
      <c r="K852" s="177">
        <v>53</v>
      </c>
      <c r="L852" s="178">
        <v>72</v>
      </c>
      <c r="M852" s="172">
        <v>455</v>
      </c>
      <c r="N852" s="177">
        <v>244</v>
      </c>
      <c r="O852" s="177">
        <v>76</v>
      </c>
      <c r="P852" s="178">
        <v>135</v>
      </c>
    </row>
    <row r="853" spans="1:16" x14ac:dyDescent="0.3">
      <c r="A853" s="175" t="s">
        <v>429</v>
      </c>
      <c r="B853" s="176" t="s">
        <v>181</v>
      </c>
      <c r="C853" s="176" t="s">
        <v>2045</v>
      </c>
      <c r="D853" s="175" t="s">
        <v>848</v>
      </c>
      <c r="E853" s="172">
        <v>410</v>
      </c>
      <c r="F853" s="177">
        <v>124</v>
      </c>
      <c r="G853" s="177">
        <v>96</v>
      </c>
      <c r="H853" s="178">
        <v>190</v>
      </c>
      <c r="I853" s="172">
        <v>379</v>
      </c>
      <c r="J853" s="177">
        <v>119</v>
      </c>
      <c r="K853" s="177">
        <v>105</v>
      </c>
      <c r="L853" s="178">
        <v>155</v>
      </c>
      <c r="M853" s="172">
        <v>414</v>
      </c>
      <c r="N853" s="177">
        <v>123</v>
      </c>
      <c r="O853" s="177">
        <v>114</v>
      </c>
      <c r="P853" s="178">
        <v>177</v>
      </c>
    </row>
    <row r="854" spans="1:16" x14ac:dyDescent="0.3">
      <c r="A854" s="175" t="s">
        <v>429</v>
      </c>
      <c r="B854" s="176" t="s">
        <v>181</v>
      </c>
      <c r="C854" s="176" t="s">
        <v>2046</v>
      </c>
      <c r="D854" s="175" t="s">
        <v>865</v>
      </c>
      <c r="E854" s="172">
        <v>384</v>
      </c>
      <c r="F854" s="177">
        <v>181</v>
      </c>
      <c r="G854" s="177">
        <v>167</v>
      </c>
      <c r="H854" s="178">
        <v>36</v>
      </c>
      <c r="I854" s="172">
        <v>391</v>
      </c>
      <c r="J854" s="177">
        <v>177</v>
      </c>
      <c r="K854" s="177">
        <v>181</v>
      </c>
      <c r="L854" s="178">
        <v>33</v>
      </c>
      <c r="M854" s="172">
        <v>391</v>
      </c>
      <c r="N854" s="177">
        <v>180</v>
      </c>
      <c r="O854" s="177">
        <v>179</v>
      </c>
      <c r="P854" s="178">
        <v>32</v>
      </c>
    </row>
    <row r="855" spans="1:16" x14ac:dyDescent="0.3">
      <c r="A855" s="175" t="s">
        <v>474</v>
      </c>
      <c r="B855" s="176" t="s">
        <v>763</v>
      </c>
      <c r="C855" s="176" t="s">
        <v>2047</v>
      </c>
      <c r="D855" s="175" t="s">
        <v>787</v>
      </c>
      <c r="E855" s="172">
        <v>414</v>
      </c>
      <c r="F855" s="177">
        <v>180</v>
      </c>
      <c r="G855" s="177">
        <v>79</v>
      </c>
      <c r="H855" s="178">
        <v>155</v>
      </c>
      <c r="I855" s="172">
        <v>366</v>
      </c>
      <c r="J855" s="177">
        <v>162</v>
      </c>
      <c r="K855" s="177">
        <v>74</v>
      </c>
      <c r="L855" s="178">
        <v>130</v>
      </c>
      <c r="M855" s="172">
        <v>404</v>
      </c>
      <c r="N855" s="177">
        <v>177</v>
      </c>
      <c r="O855" s="177">
        <v>84</v>
      </c>
      <c r="P855" s="178">
        <v>143</v>
      </c>
    </row>
    <row r="856" spans="1:16" x14ac:dyDescent="0.3">
      <c r="A856" s="175" t="s">
        <v>819</v>
      </c>
      <c r="B856" s="176" t="s">
        <v>309</v>
      </c>
      <c r="C856" s="176" t="s">
        <v>2048</v>
      </c>
      <c r="D856" s="175" t="s">
        <v>374</v>
      </c>
      <c r="E856" s="172">
        <v>337</v>
      </c>
      <c r="F856" s="177">
        <v>54</v>
      </c>
      <c r="G856" s="177">
        <v>199</v>
      </c>
      <c r="H856" s="178">
        <v>84</v>
      </c>
      <c r="I856" s="172">
        <v>435</v>
      </c>
      <c r="J856" s="177">
        <v>54</v>
      </c>
      <c r="K856" s="177">
        <v>298</v>
      </c>
      <c r="L856" s="178">
        <v>83</v>
      </c>
      <c r="M856" s="172">
        <v>395</v>
      </c>
      <c r="N856" s="177">
        <v>79</v>
      </c>
      <c r="O856" s="177">
        <v>223</v>
      </c>
      <c r="P856" s="178">
        <v>93</v>
      </c>
    </row>
    <row r="857" spans="1:16" x14ac:dyDescent="0.3">
      <c r="A857" s="175" t="s">
        <v>680</v>
      </c>
      <c r="B857" s="176" t="s">
        <v>261</v>
      </c>
      <c r="C857" s="176" t="s">
        <v>2049</v>
      </c>
      <c r="D857" s="175" t="s">
        <v>277</v>
      </c>
      <c r="E857" s="172">
        <v>398</v>
      </c>
      <c r="F857" s="177">
        <v>175</v>
      </c>
      <c r="G857" s="177">
        <v>153</v>
      </c>
      <c r="H857" s="178">
        <v>70</v>
      </c>
      <c r="I857" s="172">
        <v>384</v>
      </c>
      <c r="J857" s="177">
        <v>178</v>
      </c>
      <c r="K857" s="177">
        <v>145</v>
      </c>
      <c r="L857" s="178">
        <v>61</v>
      </c>
      <c r="M857" s="172">
        <v>383</v>
      </c>
      <c r="N857" s="177">
        <v>175</v>
      </c>
      <c r="O857" s="177">
        <v>148</v>
      </c>
      <c r="P857" s="178">
        <v>60</v>
      </c>
    </row>
    <row r="858" spans="1:16" x14ac:dyDescent="0.3">
      <c r="A858" s="175" t="s">
        <v>107</v>
      </c>
      <c r="B858" s="176" t="s">
        <v>939</v>
      </c>
      <c r="C858" s="176" t="s">
        <v>2050</v>
      </c>
      <c r="D858" s="175" t="s">
        <v>162</v>
      </c>
      <c r="E858" s="172">
        <v>396</v>
      </c>
      <c r="F858" s="177">
        <v>187</v>
      </c>
      <c r="G858" s="177">
        <v>43</v>
      </c>
      <c r="H858" s="178">
        <v>166</v>
      </c>
      <c r="I858" s="172">
        <v>359</v>
      </c>
      <c r="J858" s="177">
        <v>173</v>
      </c>
      <c r="K858" s="177">
        <v>57</v>
      </c>
      <c r="L858" s="178">
        <v>129</v>
      </c>
      <c r="M858" s="172">
        <v>425</v>
      </c>
      <c r="N858" s="177">
        <v>208</v>
      </c>
      <c r="O858" s="177">
        <v>45</v>
      </c>
      <c r="P858" s="178">
        <v>172</v>
      </c>
    </row>
    <row r="859" spans="1:16" x14ac:dyDescent="0.3">
      <c r="A859" s="175" t="s">
        <v>512</v>
      </c>
      <c r="B859" s="176" t="s">
        <v>506</v>
      </c>
      <c r="C859" s="176" t="s">
        <v>2051</v>
      </c>
      <c r="D859" s="175" t="s">
        <v>318</v>
      </c>
      <c r="E859" s="172">
        <v>359</v>
      </c>
      <c r="F859" s="177">
        <v>165</v>
      </c>
      <c r="G859" s="177">
        <v>89</v>
      </c>
      <c r="H859" s="178">
        <v>105</v>
      </c>
      <c r="I859" s="172">
        <v>355</v>
      </c>
      <c r="J859" s="177">
        <v>162</v>
      </c>
      <c r="K859" s="177">
        <v>94</v>
      </c>
      <c r="L859" s="178">
        <v>99</v>
      </c>
      <c r="M859" s="172">
        <v>368</v>
      </c>
      <c r="N859" s="177">
        <v>164</v>
      </c>
      <c r="O859" s="177">
        <v>111</v>
      </c>
      <c r="P859" s="178">
        <v>93</v>
      </c>
    </row>
    <row r="860" spans="1:16" x14ac:dyDescent="0.3">
      <c r="A860" s="175" t="s">
        <v>1160</v>
      </c>
      <c r="B860" s="176" t="s">
        <v>475</v>
      </c>
      <c r="C860" s="176" t="s">
        <v>2052</v>
      </c>
      <c r="D860" s="175" t="s">
        <v>499</v>
      </c>
      <c r="E860" s="172">
        <v>393</v>
      </c>
      <c r="F860" s="177">
        <v>155</v>
      </c>
      <c r="G860" s="177">
        <v>119</v>
      </c>
      <c r="H860" s="178">
        <v>119</v>
      </c>
      <c r="I860" s="172">
        <v>366</v>
      </c>
      <c r="J860" s="177">
        <v>144</v>
      </c>
      <c r="K860" s="177">
        <v>114</v>
      </c>
      <c r="L860" s="178">
        <v>108</v>
      </c>
      <c r="M860" s="172">
        <v>388</v>
      </c>
      <c r="N860" s="177">
        <v>152</v>
      </c>
      <c r="O860" s="177">
        <v>114</v>
      </c>
      <c r="P860" s="178">
        <v>122</v>
      </c>
    </row>
    <row r="861" spans="1:16" x14ac:dyDescent="0.3">
      <c r="A861" s="175" t="s">
        <v>1038</v>
      </c>
      <c r="B861" s="176" t="s">
        <v>874</v>
      </c>
      <c r="C861" s="176" t="s">
        <v>2053</v>
      </c>
      <c r="D861" s="175" t="s">
        <v>904</v>
      </c>
      <c r="E861" s="172">
        <v>412</v>
      </c>
      <c r="F861" s="177">
        <v>127</v>
      </c>
      <c r="G861" s="177">
        <v>102</v>
      </c>
      <c r="H861" s="178">
        <v>183</v>
      </c>
      <c r="I861" s="172">
        <v>374</v>
      </c>
      <c r="J861" s="177">
        <v>119</v>
      </c>
      <c r="K861" s="177">
        <v>77</v>
      </c>
      <c r="L861" s="178">
        <v>178</v>
      </c>
      <c r="M861" s="172">
        <v>397</v>
      </c>
      <c r="N861" s="177">
        <v>124</v>
      </c>
      <c r="O861" s="177">
        <v>72</v>
      </c>
      <c r="P861" s="178">
        <v>201</v>
      </c>
    </row>
    <row r="862" spans="1:16" x14ac:dyDescent="0.3">
      <c r="A862" s="175" t="s">
        <v>792</v>
      </c>
      <c r="B862" s="176" t="s">
        <v>506</v>
      </c>
      <c r="C862" s="176" t="s">
        <v>2054</v>
      </c>
      <c r="D862" s="175" t="s">
        <v>1016</v>
      </c>
      <c r="E862" s="172">
        <v>361</v>
      </c>
      <c r="F862" s="177">
        <v>48</v>
      </c>
      <c r="G862" s="177">
        <v>269</v>
      </c>
      <c r="H862" s="178">
        <v>44</v>
      </c>
      <c r="I862" s="172">
        <v>358</v>
      </c>
      <c r="J862" s="177">
        <v>47</v>
      </c>
      <c r="K862" s="177">
        <v>273</v>
      </c>
      <c r="L862" s="178">
        <v>38</v>
      </c>
      <c r="M862" s="172">
        <v>381</v>
      </c>
      <c r="N862" s="177">
        <v>63</v>
      </c>
      <c r="O862" s="177">
        <v>271</v>
      </c>
      <c r="P862" s="178">
        <v>47</v>
      </c>
    </row>
    <row r="863" spans="1:16" x14ac:dyDescent="0.3">
      <c r="A863" s="175" t="s">
        <v>539</v>
      </c>
      <c r="B863" s="176" t="s">
        <v>712</v>
      </c>
      <c r="C863" s="176" t="s">
        <v>2055</v>
      </c>
      <c r="D863" s="175" t="s">
        <v>715</v>
      </c>
      <c r="E863" s="172">
        <v>353</v>
      </c>
      <c r="F863" s="177">
        <v>92</v>
      </c>
      <c r="G863" s="177">
        <v>156</v>
      </c>
      <c r="H863" s="178">
        <v>105</v>
      </c>
      <c r="I863" s="172">
        <v>365</v>
      </c>
      <c r="J863" s="177">
        <v>84</v>
      </c>
      <c r="K863" s="177">
        <v>181</v>
      </c>
      <c r="L863" s="178">
        <v>100</v>
      </c>
      <c r="M863" s="172">
        <v>385</v>
      </c>
      <c r="N863" s="177">
        <v>87</v>
      </c>
      <c r="O863" s="177">
        <v>184</v>
      </c>
      <c r="P863" s="178">
        <v>114</v>
      </c>
    </row>
    <row r="864" spans="1:16" x14ac:dyDescent="0.3">
      <c r="A864" s="175" t="s">
        <v>260</v>
      </c>
      <c r="B864" s="176" t="s">
        <v>181</v>
      </c>
      <c r="C864" s="176" t="s">
        <v>2056</v>
      </c>
      <c r="D864" s="175" t="s">
        <v>854</v>
      </c>
      <c r="E864" s="172">
        <v>317</v>
      </c>
      <c r="F864" s="177">
        <v>208</v>
      </c>
      <c r="G864" s="177">
        <v>58</v>
      </c>
      <c r="H864" s="178">
        <v>51</v>
      </c>
      <c r="I864" s="172">
        <v>363</v>
      </c>
      <c r="J864" s="177">
        <v>256</v>
      </c>
      <c r="K864" s="177">
        <v>61</v>
      </c>
      <c r="L864" s="178">
        <v>46</v>
      </c>
      <c r="M864" s="172">
        <v>377</v>
      </c>
      <c r="N864" s="177">
        <v>261</v>
      </c>
      <c r="O864" s="177">
        <v>62</v>
      </c>
      <c r="P864" s="178">
        <v>54</v>
      </c>
    </row>
    <row r="865" spans="1:16" x14ac:dyDescent="0.3">
      <c r="A865" s="175" t="s">
        <v>568</v>
      </c>
      <c r="B865" s="176" t="s">
        <v>181</v>
      </c>
      <c r="C865" s="176" t="s">
        <v>2057</v>
      </c>
      <c r="D865" s="175" t="s">
        <v>823</v>
      </c>
      <c r="E865" s="172">
        <v>369</v>
      </c>
      <c r="F865" s="177">
        <v>149</v>
      </c>
      <c r="G865" s="177">
        <v>55</v>
      </c>
      <c r="H865" s="178">
        <v>165</v>
      </c>
      <c r="I865" s="172">
        <v>367</v>
      </c>
      <c r="J865" s="177">
        <v>149</v>
      </c>
      <c r="K865" s="177">
        <v>59</v>
      </c>
      <c r="L865" s="178">
        <v>159</v>
      </c>
      <c r="M865" s="172">
        <v>386</v>
      </c>
      <c r="N865" s="177">
        <v>156</v>
      </c>
      <c r="O865" s="177">
        <v>54</v>
      </c>
      <c r="P865" s="178">
        <v>176</v>
      </c>
    </row>
    <row r="866" spans="1:16" x14ac:dyDescent="0.3">
      <c r="A866" s="175" t="s">
        <v>680</v>
      </c>
      <c r="B866" s="176" t="s">
        <v>309</v>
      </c>
      <c r="C866" s="176" t="s">
        <v>2058</v>
      </c>
      <c r="D866" s="175" t="s">
        <v>380</v>
      </c>
      <c r="E866" s="172">
        <v>373</v>
      </c>
      <c r="F866" s="177">
        <v>137</v>
      </c>
      <c r="G866" s="177">
        <v>129</v>
      </c>
      <c r="H866" s="178">
        <v>107</v>
      </c>
      <c r="I866" s="172">
        <v>377</v>
      </c>
      <c r="J866" s="177">
        <v>130</v>
      </c>
      <c r="K866" s="177">
        <v>143</v>
      </c>
      <c r="L866" s="178">
        <v>104</v>
      </c>
      <c r="M866" s="172">
        <v>378</v>
      </c>
      <c r="N866" s="177">
        <v>131</v>
      </c>
      <c r="O866" s="177">
        <v>134</v>
      </c>
      <c r="P866" s="178">
        <v>113</v>
      </c>
    </row>
    <row r="867" spans="1:16" x14ac:dyDescent="0.3">
      <c r="A867" s="175" t="s">
        <v>1162</v>
      </c>
      <c r="B867" s="176" t="s">
        <v>108</v>
      </c>
      <c r="C867" s="176" t="s">
        <v>2059</v>
      </c>
      <c r="D867" s="175" t="s">
        <v>179</v>
      </c>
      <c r="E867" s="172">
        <v>343</v>
      </c>
      <c r="F867" s="177">
        <v>140</v>
      </c>
      <c r="G867" s="177">
        <v>115</v>
      </c>
      <c r="H867" s="178">
        <v>88</v>
      </c>
      <c r="I867" s="172">
        <v>358</v>
      </c>
      <c r="J867" s="177">
        <v>152</v>
      </c>
      <c r="K867" s="177">
        <v>121</v>
      </c>
      <c r="L867" s="178">
        <v>85</v>
      </c>
      <c r="M867" s="172">
        <v>377</v>
      </c>
      <c r="N867" s="177">
        <v>164</v>
      </c>
      <c r="O867" s="177">
        <v>118</v>
      </c>
      <c r="P867" s="178">
        <v>95</v>
      </c>
    </row>
    <row r="868" spans="1:16" x14ac:dyDescent="0.3">
      <c r="A868" s="175" t="s">
        <v>568</v>
      </c>
      <c r="B868" s="176" t="s">
        <v>1131</v>
      </c>
      <c r="C868" s="176" t="s">
        <v>2060</v>
      </c>
      <c r="D868" s="175" t="s">
        <v>1134</v>
      </c>
      <c r="E868" s="172">
        <v>343</v>
      </c>
      <c r="F868" s="177">
        <v>137</v>
      </c>
      <c r="G868" s="177">
        <v>58</v>
      </c>
      <c r="H868" s="178">
        <v>148</v>
      </c>
      <c r="I868" s="172">
        <v>356</v>
      </c>
      <c r="J868" s="177">
        <v>137</v>
      </c>
      <c r="K868" s="177">
        <v>73</v>
      </c>
      <c r="L868" s="178">
        <v>146</v>
      </c>
      <c r="M868" s="172">
        <v>399</v>
      </c>
      <c r="N868" s="177">
        <v>164</v>
      </c>
      <c r="O868" s="177">
        <v>57</v>
      </c>
      <c r="P868" s="178">
        <v>178</v>
      </c>
    </row>
    <row r="869" spans="1:16" x14ac:dyDescent="0.3">
      <c r="A869" s="175" t="s">
        <v>819</v>
      </c>
      <c r="B869" s="176" t="s">
        <v>261</v>
      </c>
      <c r="C869" s="176" t="s">
        <v>2061</v>
      </c>
      <c r="D869" s="175" t="s">
        <v>306</v>
      </c>
      <c r="E869" s="172">
        <v>387</v>
      </c>
      <c r="F869" s="177">
        <v>165</v>
      </c>
      <c r="G869" s="177">
        <v>78</v>
      </c>
      <c r="H869" s="178">
        <v>144</v>
      </c>
      <c r="I869" s="172">
        <v>372</v>
      </c>
      <c r="J869" s="177">
        <v>164</v>
      </c>
      <c r="K869" s="177">
        <v>76</v>
      </c>
      <c r="L869" s="178">
        <v>132</v>
      </c>
      <c r="M869" s="172">
        <v>372</v>
      </c>
      <c r="N869" s="177">
        <v>162</v>
      </c>
      <c r="O869" s="177">
        <v>73</v>
      </c>
      <c r="P869" s="178">
        <v>137</v>
      </c>
    </row>
    <row r="870" spans="1:16" x14ac:dyDescent="0.3">
      <c r="A870" s="175" t="s">
        <v>873</v>
      </c>
      <c r="B870" s="176" t="s">
        <v>309</v>
      </c>
      <c r="C870" s="176" t="s">
        <v>2062</v>
      </c>
      <c r="D870" s="175" t="s">
        <v>340</v>
      </c>
      <c r="E870" s="172">
        <v>302</v>
      </c>
      <c r="F870" s="177">
        <v>153</v>
      </c>
      <c r="G870" s="177">
        <v>54</v>
      </c>
      <c r="H870" s="178">
        <v>95</v>
      </c>
      <c r="I870" s="172">
        <v>355</v>
      </c>
      <c r="J870" s="177">
        <v>193</v>
      </c>
      <c r="K870" s="177">
        <v>45</v>
      </c>
      <c r="L870" s="178">
        <v>117</v>
      </c>
      <c r="M870" s="172">
        <v>375</v>
      </c>
      <c r="N870" s="177">
        <v>199</v>
      </c>
      <c r="O870" s="177">
        <v>50</v>
      </c>
      <c r="P870" s="178">
        <v>126</v>
      </c>
    </row>
    <row r="871" spans="1:16" x14ac:dyDescent="0.3">
      <c r="A871" s="175" t="s">
        <v>474</v>
      </c>
      <c r="B871" s="176" t="s">
        <v>261</v>
      </c>
      <c r="C871" s="176" t="s">
        <v>2063</v>
      </c>
      <c r="D871" s="175" t="s">
        <v>301</v>
      </c>
      <c r="E871" s="172">
        <v>382</v>
      </c>
      <c r="F871" s="177">
        <v>157</v>
      </c>
      <c r="G871" s="177">
        <v>84</v>
      </c>
      <c r="H871" s="178">
        <v>141</v>
      </c>
      <c r="I871" s="172">
        <v>598</v>
      </c>
      <c r="J871" s="177">
        <v>158</v>
      </c>
      <c r="K871" s="177">
        <v>325</v>
      </c>
      <c r="L871" s="178">
        <v>115</v>
      </c>
      <c r="M871" s="172">
        <v>406</v>
      </c>
      <c r="N871" s="177">
        <v>162</v>
      </c>
      <c r="O871" s="177">
        <v>88</v>
      </c>
      <c r="P871" s="178">
        <v>156</v>
      </c>
    </row>
    <row r="872" spans="1:16" x14ac:dyDescent="0.3">
      <c r="A872" s="175" t="s">
        <v>308</v>
      </c>
      <c r="B872" s="176" t="s">
        <v>763</v>
      </c>
      <c r="C872" s="176" t="s">
        <v>2064</v>
      </c>
      <c r="D872" s="175" t="s">
        <v>778</v>
      </c>
      <c r="E872" s="172">
        <v>410</v>
      </c>
      <c r="F872" s="177">
        <v>119</v>
      </c>
      <c r="G872" s="177">
        <v>206</v>
      </c>
      <c r="H872" s="178">
        <v>85</v>
      </c>
      <c r="I872" s="172">
        <v>491</v>
      </c>
      <c r="J872" s="177">
        <v>111</v>
      </c>
      <c r="K872" s="177">
        <v>305</v>
      </c>
      <c r="L872" s="178">
        <v>75</v>
      </c>
      <c r="M872" s="172">
        <v>387</v>
      </c>
      <c r="N872" s="177">
        <v>117</v>
      </c>
      <c r="O872" s="177">
        <v>173</v>
      </c>
      <c r="P872" s="178">
        <v>97</v>
      </c>
    </row>
    <row r="873" spans="1:16" x14ac:dyDescent="0.3">
      <c r="A873" s="175" t="s">
        <v>568</v>
      </c>
      <c r="B873" s="176" t="s">
        <v>261</v>
      </c>
      <c r="C873" s="176" t="s">
        <v>2065</v>
      </c>
      <c r="D873" s="175" t="s">
        <v>280</v>
      </c>
      <c r="E873" s="172">
        <v>367</v>
      </c>
      <c r="F873" s="177">
        <v>201</v>
      </c>
      <c r="G873" s="177">
        <v>52</v>
      </c>
      <c r="H873" s="178">
        <v>114</v>
      </c>
      <c r="I873" s="172">
        <v>360</v>
      </c>
      <c r="J873" s="177">
        <v>199</v>
      </c>
      <c r="K873" s="177">
        <v>48</v>
      </c>
      <c r="L873" s="178">
        <v>113</v>
      </c>
      <c r="M873" s="172">
        <v>384</v>
      </c>
      <c r="N873" s="177">
        <v>200</v>
      </c>
      <c r="O873" s="177">
        <v>48</v>
      </c>
      <c r="P873" s="178">
        <v>136</v>
      </c>
    </row>
    <row r="874" spans="1:16" x14ac:dyDescent="0.3">
      <c r="A874" s="175" t="s">
        <v>913</v>
      </c>
      <c r="B874" s="176" t="s">
        <v>108</v>
      </c>
      <c r="C874" s="176" t="s">
        <v>2066</v>
      </c>
      <c r="D874" s="175" t="s">
        <v>120</v>
      </c>
      <c r="E874" s="172">
        <v>367</v>
      </c>
      <c r="F874" s="177">
        <v>230</v>
      </c>
      <c r="G874" s="177">
        <v>78</v>
      </c>
      <c r="H874" s="178">
        <v>59</v>
      </c>
      <c r="I874" s="172">
        <v>316</v>
      </c>
      <c r="J874" s="177">
        <v>240</v>
      </c>
      <c r="K874" s="177">
        <v>19</v>
      </c>
      <c r="L874" s="178">
        <v>57</v>
      </c>
      <c r="M874" s="172">
        <v>355</v>
      </c>
      <c r="N874" s="177">
        <v>226</v>
      </c>
      <c r="O874" s="177">
        <v>78</v>
      </c>
      <c r="P874" s="178">
        <v>51</v>
      </c>
    </row>
    <row r="875" spans="1:16" x14ac:dyDescent="0.3">
      <c r="A875" s="175" t="s">
        <v>1162</v>
      </c>
      <c r="B875" s="176" t="s">
        <v>235</v>
      </c>
      <c r="C875" s="176" t="s">
        <v>2067</v>
      </c>
      <c r="D875" s="175" t="s">
        <v>257</v>
      </c>
      <c r="E875" s="172">
        <v>402</v>
      </c>
      <c r="F875" s="177">
        <v>126</v>
      </c>
      <c r="G875" s="177">
        <v>106</v>
      </c>
      <c r="H875" s="178">
        <v>170</v>
      </c>
      <c r="I875" s="172">
        <v>349</v>
      </c>
      <c r="J875" s="177">
        <v>109</v>
      </c>
      <c r="K875" s="177">
        <v>91</v>
      </c>
      <c r="L875" s="178">
        <v>149</v>
      </c>
      <c r="M875" s="172">
        <v>375</v>
      </c>
      <c r="N875" s="177">
        <v>124</v>
      </c>
      <c r="O875" s="177">
        <v>87</v>
      </c>
      <c r="P875" s="178">
        <v>164</v>
      </c>
    </row>
    <row r="876" spans="1:16" x14ac:dyDescent="0.3">
      <c r="A876" s="175" t="s">
        <v>938</v>
      </c>
      <c r="B876" s="176" t="s">
        <v>261</v>
      </c>
      <c r="C876" s="176" t="s">
        <v>2068</v>
      </c>
      <c r="D876" s="175" t="s">
        <v>268</v>
      </c>
      <c r="E876" s="172">
        <v>347</v>
      </c>
      <c r="F876" s="177">
        <v>45</v>
      </c>
      <c r="G876" s="177">
        <v>205</v>
      </c>
      <c r="H876" s="178">
        <v>97</v>
      </c>
      <c r="I876" s="172">
        <v>329</v>
      </c>
      <c r="J876" s="177">
        <v>54</v>
      </c>
      <c r="K876" s="177">
        <v>191</v>
      </c>
      <c r="L876" s="178">
        <v>84</v>
      </c>
      <c r="M876" s="172">
        <v>402</v>
      </c>
      <c r="N876" s="177">
        <v>70</v>
      </c>
      <c r="O876" s="177">
        <v>204</v>
      </c>
      <c r="P876" s="178">
        <v>128</v>
      </c>
    </row>
    <row r="877" spans="1:16" x14ac:dyDescent="0.3">
      <c r="A877" s="175" t="s">
        <v>568</v>
      </c>
      <c r="B877" s="176" t="s">
        <v>1086</v>
      </c>
      <c r="C877" s="176" t="s">
        <v>2069</v>
      </c>
      <c r="D877" s="175" t="s">
        <v>1099</v>
      </c>
      <c r="E877" s="172">
        <v>380</v>
      </c>
      <c r="F877" s="177">
        <v>176</v>
      </c>
      <c r="G877" s="177">
        <v>90</v>
      </c>
      <c r="H877" s="178">
        <v>114</v>
      </c>
      <c r="I877" s="172">
        <v>329</v>
      </c>
      <c r="J877" s="177">
        <v>156</v>
      </c>
      <c r="K877" s="177">
        <v>80</v>
      </c>
      <c r="L877" s="178">
        <v>93</v>
      </c>
      <c r="M877" s="172">
        <v>390</v>
      </c>
      <c r="N877" s="177">
        <v>176</v>
      </c>
      <c r="O877" s="177">
        <v>89</v>
      </c>
      <c r="P877" s="178">
        <v>125</v>
      </c>
    </row>
    <row r="878" spans="1:16" x14ac:dyDescent="0.3">
      <c r="A878" s="175" t="s">
        <v>711</v>
      </c>
      <c r="B878" s="176" t="s">
        <v>1039</v>
      </c>
      <c r="C878" s="176" t="s">
        <v>2070</v>
      </c>
      <c r="D878" s="175" t="s">
        <v>1041</v>
      </c>
      <c r="E878" s="172">
        <v>318</v>
      </c>
      <c r="F878" s="177">
        <v>182</v>
      </c>
      <c r="G878" s="177">
        <v>35</v>
      </c>
      <c r="H878" s="178">
        <v>101</v>
      </c>
      <c r="I878" s="172">
        <v>358</v>
      </c>
      <c r="J878" s="177">
        <v>182</v>
      </c>
      <c r="K878" s="177">
        <v>71</v>
      </c>
      <c r="L878" s="178">
        <v>105</v>
      </c>
      <c r="M878" s="172">
        <v>366</v>
      </c>
      <c r="N878" s="177">
        <v>182</v>
      </c>
      <c r="O878" s="177">
        <v>70</v>
      </c>
      <c r="P878" s="178">
        <v>114</v>
      </c>
    </row>
    <row r="879" spans="1:16" x14ac:dyDescent="0.3">
      <c r="A879" s="175" t="s">
        <v>819</v>
      </c>
      <c r="B879" s="176" t="s">
        <v>108</v>
      </c>
      <c r="C879" s="176" t="s">
        <v>2071</v>
      </c>
      <c r="D879" s="175" t="s">
        <v>112</v>
      </c>
      <c r="E879" s="172">
        <v>388</v>
      </c>
      <c r="F879" s="177">
        <v>174</v>
      </c>
      <c r="G879" s="177">
        <v>46</v>
      </c>
      <c r="H879" s="178">
        <v>168</v>
      </c>
      <c r="I879" s="172">
        <v>368</v>
      </c>
      <c r="J879" s="177">
        <v>168</v>
      </c>
      <c r="K879" s="177">
        <v>66</v>
      </c>
      <c r="L879" s="178">
        <v>134</v>
      </c>
      <c r="M879" s="172">
        <v>430</v>
      </c>
      <c r="N879" s="177">
        <v>172</v>
      </c>
      <c r="O879" s="177">
        <v>50</v>
      </c>
      <c r="P879" s="178">
        <v>208</v>
      </c>
    </row>
    <row r="880" spans="1:16" x14ac:dyDescent="0.3">
      <c r="A880" s="175" t="s">
        <v>308</v>
      </c>
      <c r="B880" s="176" t="s">
        <v>108</v>
      </c>
      <c r="C880" s="176" t="s">
        <v>2072</v>
      </c>
      <c r="D880" s="175" t="s">
        <v>134</v>
      </c>
      <c r="E880" s="172">
        <v>345</v>
      </c>
      <c r="F880" s="177">
        <v>135</v>
      </c>
      <c r="G880" s="177">
        <v>82</v>
      </c>
      <c r="H880" s="178">
        <v>128</v>
      </c>
      <c r="I880" s="172">
        <v>285</v>
      </c>
      <c r="J880" s="177">
        <v>66</v>
      </c>
      <c r="K880" s="177">
        <v>70</v>
      </c>
      <c r="L880" s="178">
        <v>149</v>
      </c>
      <c r="M880" s="172">
        <v>344</v>
      </c>
      <c r="N880" s="177">
        <v>139</v>
      </c>
      <c r="O880" s="177">
        <v>68</v>
      </c>
      <c r="P880" s="178">
        <v>137</v>
      </c>
    </row>
    <row r="881" spans="1:16" x14ac:dyDescent="0.3">
      <c r="A881" s="175" t="s">
        <v>539</v>
      </c>
      <c r="B881" s="176" t="s">
        <v>569</v>
      </c>
      <c r="C881" s="176" t="s">
        <v>2073</v>
      </c>
      <c r="D881" s="175" t="s">
        <v>610</v>
      </c>
      <c r="E881" s="172">
        <v>423</v>
      </c>
      <c r="F881" s="177">
        <v>203</v>
      </c>
      <c r="G881" s="177">
        <v>36</v>
      </c>
      <c r="H881" s="178">
        <v>184</v>
      </c>
      <c r="I881" s="172">
        <v>356</v>
      </c>
      <c r="J881" s="177">
        <v>198</v>
      </c>
      <c r="K881" s="177">
        <v>32</v>
      </c>
      <c r="L881" s="178">
        <v>126</v>
      </c>
      <c r="M881" s="172">
        <v>434</v>
      </c>
      <c r="N881" s="177">
        <v>199</v>
      </c>
      <c r="O881" s="177">
        <v>30</v>
      </c>
      <c r="P881" s="178">
        <v>205</v>
      </c>
    </row>
    <row r="882" spans="1:16" x14ac:dyDescent="0.3">
      <c r="A882" s="175" t="s">
        <v>938</v>
      </c>
      <c r="B882" s="176" t="s">
        <v>763</v>
      </c>
      <c r="C882" s="176" t="s">
        <v>2074</v>
      </c>
      <c r="D882" s="175" t="s">
        <v>789</v>
      </c>
      <c r="E882" s="172">
        <v>340</v>
      </c>
      <c r="F882" s="177">
        <v>203</v>
      </c>
      <c r="G882" s="177">
        <v>97</v>
      </c>
      <c r="H882" s="178">
        <v>40</v>
      </c>
      <c r="I882" s="172">
        <v>349</v>
      </c>
      <c r="J882" s="177">
        <v>205</v>
      </c>
      <c r="K882" s="177">
        <v>102</v>
      </c>
      <c r="L882" s="178">
        <v>42</v>
      </c>
      <c r="M882" s="172">
        <v>365</v>
      </c>
      <c r="N882" s="177">
        <v>203</v>
      </c>
      <c r="O882" s="177">
        <v>110</v>
      </c>
      <c r="P882" s="178">
        <v>52</v>
      </c>
    </row>
    <row r="883" spans="1:16" x14ac:dyDescent="0.3">
      <c r="A883" s="175" t="s">
        <v>938</v>
      </c>
      <c r="B883" s="176" t="s">
        <v>309</v>
      </c>
      <c r="C883" s="176" t="s">
        <v>2075</v>
      </c>
      <c r="D883" s="175" t="s">
        <v>396</v>
      </c>
      <c r="E883" s="172">
        <v>330</v>
      </c>
      <c r="F883" s="177">
        <v>161</v>
      </c>
      <c r="G883" s="177">
        <v>64</v>
      </c>
      <c r="H883" s="178">
        <v>105</v>
      </c>
      <c r="I883" s="172">
        <v>345</v>
      </c>
      <c r="J883" s="177">
        <v>178</v>
      </c>
      <c r="K883" s="177">
        <v>53</v>
      </c>
      <c r="L883" s="178">
        <v>114</v>
      </c>
      <c r="M883" s="172">
        <v>367</v>
      </c>
      <c r="N883" s="177">
        <v>182</v>
      </c>
      <c r="O883" s="177">
        <v>58</v>
      </c>
      <c r="P883" s="178">
        <v>127</v>
      </c>
    </row>
    <row r="884" spans="1:16" x14ac:dyDescent="0.3">
      <c r="A884" s="175" t="s">
        <v>568</v>
      </c>
      <c r="B884" s="176" t="s">
        <v>763</v>
      </c>
      <c r="C884" s="176" t="s">
        <v>2076</v>
      </c>
      <c r="D884" s="175" t="s">
        <v>783</v>
      </c>
      <c r="E884" s="172">
        <v>362</v>
      </c>
      <c r="F884" s="177">
        <v>142</v>
      </c>
      <c r="G884" s="177">
        <v>112</v>
      </c>
      <c r="H884" s="178">
        <v>108</v>
      </c>
      <c r="I884" s="172">
        <v>330</v>
      </c>
      <c r="J884" s="177">
        <v>133</v>
      </c>
      <c r="K884" s="177">
        <v>99</v>
      </c>
      <c r="L884" s="178">
        <v>98</v>
      </c>
      <c r="M884" s="172">
        <v>374</v>
      </c>
      <c r="N884" s="177">
        <v>142</v>
      </c>
      <c r="O884" s="177">
        <v>114</v>
      </c>
      <c r="P884" s="178">
        <v>118</v>
      </c>
    </row>
    <row r="885" spans="1:16" x14ac:dyDescent="0.3">
      <c r="A885" s="175" t="s">
        <v>512</v>
      </c>
      <c r="B885" s="176" t="s">
        <v>181</v>
      </c>
      <c r="C885" s="176" t="s">
        <v>2077</v>
      </c>
      <c r="D885" s="175" t="s">
        <v>852</v>
      </c>
      <c r="E885" s="172">
        <v>333</v>
      </c>
      <c r="F885" s="177">
        <v>124</v>
      </c>
      <c r="G885" s="177">
        <v>30</v>
      </c>
      <c r="H885" s="178">
        <v>179</v>
      </c>
      <c r="I885" s="172">
        <v>341</v>
      </c>
      <c r="J885" s="177">
        <v>123</v>
      </c>
      <c r="K885" s="177">
        <v>31</v>
      </c>
      <c r="L885" s="178">
        <v>187</v>
      </c>
      <c r="M885" s="172">
        <v>358</v>
      </c>
      <c r="N885" s="177">
        <v>130</v>
      </c>
      <c r="O885" s="177">
        <v>36</v>
      </c>
      <c r="P885" s="178">
        <v>192</v>
      </c>
    </row>
    <row r="886" spans="1:16" x14ac:dyDescent="0.3">
      <c r="A886" s="175" t="s">
        <v>568</v>
      </c>
      <c r="B886" s="176" t="s">
        <v>261</v>
      </c>
      <c r="C886" s="176" t="s">
        <v>2078</v>
      </c>
      <c r="D886" s="175" t="s">
        <v>265</v>
      </c>
      <c r="E886" s="172">
        <v>339</v>
      </c>
      <c r="F886" s="177">
        <v>130</v>
      </c>
      <c r="G886" s="177">
        <v>167</v>
      </c>
      <c r="H886" s="178">
        <v>42</v>
      </c>
      <c r="I886" s="172">
        <v>341</v>
      </c>
      <c r="J886" s="177">
        <v>121</v>
      </c>
      <c r="K886" s="177">
        <v>176</v>
      </c>
      <c r="L886" s="178">
        <v>44</v>
      </c>
      <c r="M886" s="172">
        <v>359</v>
      </c>
      <c r="N886" s="177">
        <v>139</v>
      </c>
      <c r="O886" s="177">
        <v>169</v>
      </c>
      <c r="P886" s="178">
        <v>51</v>
      </c>
    </row>
    <row r="887" spans="1:16" x14ac:dyDescent="0.3">
      <c r="A887" s="175" t="s">
        <v>1038</v>
      </c>
      <c r="B887" s="176" t="s">
        <v>569</v>
      </c>
      <c r="C887" s="176" t="s">
        <v>2079</v>
      </c>
      <c r="D887" s="175" t="s">
        <v>671</v>
      </c>
      <c r="E887" s="172">
        <v>287</v>
      </c>
      <c r="F887" s="177">
        <v>115</v>
      </c>
      <c r="G887" s="177">
        <v>32</v>
      </c>
      <c r="H887" s="178">
        <v>140</v>
      </c>
      <c r="I887" s="172">
        <v>347</v>
      </c>
      <c r="J887" s="177">
        <v>116</v>
      </c>
      <c r="K887" s="177">
        <v>49</v>
      </c>
      <c r="L887" s="178">
        <v>182</v>
      </c>
      <c r="M887" s="172">
        <v>372</v>
      </c>
      <c r="N887" s="177">
        <v>114</v>
      </c>
      <c r="O887" s="177">
        <v>55</v>
      </c>
      <c r="P887" s="178">
        <v>203</v>
      </c>
    </row>
    <row r="888" spans="1:16" x14ac:dyDescent="0.3">
      <c r="A888" s="175" t="s">
        <v>819</v>
      </c>
      <c r="B888" s="176" t="s">
        <v>309</v>
      </c>
      <c r="C888" s="176" t="s">
        <v>2080</v>
      </c>
      <c r="D888" s="175" t="s">
        <v>325</v>
      </c>
      <c r="E888" s="172">
        <v>407</v>
      </c>
      <c r="F888" s="177">
        <v>208</v>
      </c>
      <c r="G888" s="177">
        <v>106</v>
      </c>
      <c r="H888" s="178">
        <v>93</v>
      </c>
      <c r="I888" s="172">
        <v>425</v>
      </c>
      <c r="J888" s="177">
        <v>249</v>
      </c>
      <c r="K888" s="177">
        <v>104</v>
      </c>
      <c r="L888" s="178">
        <v>72</v>
      </c>
      <c r="M888" s="172">
        <v>381</v>
      </c>
      <c r="N888" s="177">
        <v>187</v>
      </c>
      <c r="O888" s="177">
        <v>92</v>
      </c>
      <c r="P888" s="178">
        <v>102</v>
      </c>
    </row>
    <row r="889" spans="1:16" x14ac:dyDescent="0.3">
      <c r="A889" s="175" t="s">
        <v>1038</v>
      </c>
      <c r="B889" s="176" t="s">
        <v>712</v>
      </c>
      <c r="C889" s="176" t="s">
        <v>2081</v>
      </c>
      <c r="D889" s="175" t="s">
        <v>721</v>
      </c>
      <c r="E889" s="172">
        <v>304</v>
      </c>
      <c r="F889" s="177">
        <v>97</v>
      </c>
      <c r="G889" s="177">
        <v>137</v>
      </c>
      <c r="H889" s="178">
        <v>70</v>
      </c>
      <c r="I889" s="172">
        <v>318</v>
      </c>
      <c r="J889" s="177">
        <v>101</v>
      </c>
      <c r="K889" s="177">
        <v>142</v>
      </c>
      <c r="L889" s="178">
        <v>75</v>
      </c>
      <c r="M889" s="172">
        <v>362</v>
      </c>
      <c r="N889" s="177">
        <v>100</v>
      </c>
      <c r="O889" s="177">
        <v>173</v>
      </c>
      <c r="P889" s="178">
        <v>89</v>
      </c>
    </row>
    <row r="890" spans="1:16" x14ac:dyDescent="0.3">
      <c r="A890" s="175" t="s">
        <v>512</v>
      </c>
      <c r="B890" s="176" t="s">
        <v>874</v>
      </c>
      <c r="C890" s="176" t="s">
        <v>2082</v>
      </c>
      <c r="D890" s="175" t="s">
        <v>892</v>
      </c>
      <c r="E890" s="172">
        <v>318</v>
      </c>
      <c r="F890" s="177">
        <v>144</v>
      </c>
      <c r="G890" s="177">
        <v>28</v>
      </c>
      <c r="H890" s="178">
        <v>146</v>
      </c>
      <c r="I890" s="172">
        <v>290</v>
      </c>
      <c r="J890" s="177">
        <v>141</v>
      </c>
      <c r="K890" s="177">
        <v>18</v>
      </c>
      <c r="L890" s="178">
        <v>131</v>
      </c>
      <c r="M890" s="172">
        <v>371</v>
      </c>
      <c r="N890" s="177">
        <v>143</v>
      </c>
      <c r="O890" s="177">
        <v>73</v>
      </c>
      <c r="P890" s="178">
        <v>155</v>
      </c>
    </row>
    <row r="891" spans="1:16" x14ac:dyDescent="0.3">
      <c r="A891" s="175" t="s">
        <v>873</v>
      </c>
      <c r="B891" s="176" t="s">
        <v>309</v>
      </c>
      <c r="C891" s="176" t="s">
        <v>2083</v>
      </c>
      <c r="D891" s="175" t="s">
        <v>425</v>
      </c>
      <c r="E891" s="172">
        <v>344</v>
      </c>
      <c r="F891" s="177">
        <v>160</v>
      </c>
      <c r="G891" s="177">
        <v>33</v>
      </c>
      <c r="H891" s="178">
        <v>151</v>
      </c>
      <c r="I891" s="172">
        <v>360</v>
      </c>
      <c r="J891" s="177">
        <v>159</v>
      </c>
      <c r="K891" s="177">
        <v>47</v>
      </c>
      <c r="L891" s="178">
        <v>154</v>
      </c>
      <c r="M891" s="172">
        <v>355</v>
      </c>
      <c r="N891" s="177">
        <v>150</v>
      </c>
      <c r="O891" s="177">
        <v>43</v>
      </c>
      <c r="P891" s="178">
        <v>162</v>
      </c>
    </row>
    <row r="892" spans="1:16" x14ac:dyDescent="0.3">
      <c r="A892" s="175" t="s">
        <v>938</v>
      </c>
      <c r="B892" s="176" t="s">
        <v>914</v>
      </c>
      <c r="C892" s="176" t="s">
        <v>2084</v>
      </c>
      <c r="D892" s="175" t="s">
        <v>318</v>
      </c>
      <c r="E892" s="172">
        <v>362</v>
      </c>
      <c r="F892" s="177">
        <v>203</v>
      </c>
      <c r="G892" s="177">
        <v>26</v>
      </c>
      <c r="H892" s="178">
        <v>133</v>
      </c>
      <c r="I892" s="172">
        <v>355</v>
      </c>
      <c r="J892" s="177">
        <v>195</v>
      </c>
      <c r="K892" s="177">
        <v>26</v>
      </c>
      <c r="L892" s="178">
        <v>134</v>
      </c>
      <c r="M892" s="172">
        <v>347</v>
      </c>
      <c r="N892" s="177">
        <v>187</v>
      </c>
      <c r="O892" s="177">
        <v>26</v>
      </c>
      <c r="P892" s="178">
        <v>134</v>
      </c>
    </row>
    <row r="893" spans="1:16" x14ac:dyDescent="0.3">
      <c r="A893" s="175" t="s">
        <v>1162</v>
      </c>
      <c r="B893" s="176" t="s">
        <v>874</v>
      </c>
      <c r="C893" s="176" t="s">
        <v>2085</v>
      </c>
      <c r="D893" s="175" t="s">
        <v>888</v>
      </c>
      <c r="E893" s="172">
        <v>355</v>
      </c>
      <c r="F893" s="177">
        <v>219</v>
      </c>
      <c r="G893" s="177">
        <v>55</v>
      </c>
      <c r="H893" s="178">
        <v>81</v>
      </c>
      <c r="I893" s="172">
        <v>362</v>
      </c>
      <c r="J893" s="177">
        <v>221</v>
      </c>
      <c r="K893" s="177">
        <v>60</v>
      </c>
      <c r="L893" s="178">
        <v>81</v>
      </c>
      <c r="M893" s="172">
        <v>367</v>
      </c>
      <c r="N893" s="177">
        <v>214</v>
      </c>
      <c r="O893" s="177">
        <v>50</v>
      </c>
      <c r="P893" s="178">
        <v>103</v>
      </c>
    </row>
    <row r="894" spans="1:16" x14ac:dyDescent="0.3">
      <c r="A894" s="175" t="s">
        <v>107</v>
      </c>
      <c r="B894" s="176" t="s">
        <v>569</v>
      </c>
      <c r="C894" s="176" t="s">
        <v>2086</v>
      </c>
      <c r="D894" s="175" t="s">
        <v>627</v>
      </c>
      <c r="E894" s="172">
        <v>396</v>
      </c>
      <c r="F894" s="177">
        <v>183</v>
      </c>
      <c r="G894" s="177">
        <v>102</v>
      </c>
      <c r="H894" s="178">
        <v>111</v>
      </c>
      <c r="I894" s="172">
        <v>358</v>
      </c>
      <c r="J894" s="177">
        <v>182</v>
      </c>
      <c r="K894" s="177">
        <v>101</v>
      </c>
      <c r="L894" s="178">
        <v>75</v>
      </c>
      <c r="M894" s="172">
        <v>372</v>
      </c>
      <c r="N894" s="177">
        <v>183</v>
      </c>
      <c r="O894" s="177">
        <v>87</v>
      </c>
      <c r="P894" s="178">
        <v>102</v>
      </c>
    </row>
    <row r="895" spans="1:16" x14ac:dyDescent="0.3">
      <c r="A895" s="175" t="s">
        <v>512</v>
      </c>
      <c r="B895" s="176" t="s">
        <v>1131</v>
      </c>
      <c r="C895" s="176" t="s">
        <v>2087</v>
      </c>
      <c r="D895" s="175" t="s">
        <v>1146</v>
      </c>
      <c r="E895" s="172">
        <v>366</v>
      </c>
      <c r="F895" s="177">
        <v>114</v>
      </c>
      <c r="G895" s="177">
        <v>102</v>
      </c>
      <c r="H895" s="178">
        <v>150</v>
      </c>
      <c r="I895" s="172">
        <v>366</v>
      </c>
      <c r="J895" s="177">
        <v>112</v>
      </c>
      <c r="K895" s="177">
        <v>107</v>
      </c>
      <c r="L895" s="178">
        <v>147</v>
      </c>
      <c r="M895" s="172">
        <v>365</v>
      </c>
      <c r="N895" s="177">
        <v>113</v>
      </c>
      <c r="O895" s="177">
        <v>85</v>
      </c>
      <c r="P895" s="178">
        <v>167</v>
      </c>
    </row>
    <row r="896" spans="1:16" x14ac:dyDescent="0.3">
      <c r="A896" s="175" t="s">
        <v>938</v>
      </c>
      <c r="B896" s="176" t="s">
        <v>309</v>
      </c>
      <c r="C896" s="176" t="s">
        <v>2088</v>
      </c>
      <c r="D896" s="175" t="s">
        <v>388</v>
      </c>
      <c r="E896" s="172">
        <v>337</v>
      </c>
      <c r="F896" s="177">
        <v>120</v>
      </c>
      <c r="G896" s="177">
        <v>71</v>
      </c>
      <c r="H896" s="178">
        <v>146</v>
      </c>
      <c r="I896" s="172">
        <v>352</v>
      </c>
      <c r="J896" s="177">
        <v>115</v>
      </c>
      <c r="K896" s="177">
        <v>94</v>
      </c>
      <c r="L896" s="178">
        <v>143</v>
      </c>
      <c r="M896" s="172">
        <v>332</v>
      </c>
      <c r="N896" s="177">
        <v>113</v>
      </c>
      <c r="O896" s="177">
        <v>88</v>
      </c>
      <c r="P896" s="178">
        <v>131</v>
      </c>
    </row>
    <row r="897" spans="1:16" x14ac:dyDescent="0.3">
      <c r="A897" s="175" t="s">
        <v>747</v>
      </c>
      <c r="B897" s="176" t="s">
        <v>261</v>
      </c>
      <c r="C897" s="176" t="s">
        <v>2089</v>
      </c>
      <c r="D897" s="175" t="s">
        <v>290</v>
      </c>
      <c r="E897" s="172">
        <v>362</v>
      </c>
      <c r="F897" s="177">
        <v>155</v>
      </c>
      <c r="G897" s="177">
        <v>36</v>
      </c>
      <c r="H897" s="178">
        <v>171</v>
      </c>
      <c r="I897" s="172">
        <v>337</v>
      </c>
      <c r="J897" s="177">
        <v>152</v>
      </c>
      <c r="K897" s="177">
        <v>37</v>
      </c>
      <c r="L897" s="178">
        <v>148</v>
      </c>
      <c r="M897" s="172">
        <v>391</v>
      </c>
      <c r="N897" s="177">
        <v>159</v>
      </c>
      <c r="O897" s="177">
        <v>36</v>
      </c>
      <c r="P897" s="178">
        <v>196</v>
      </c>
    </row>
    <row r="898" spans="1:16" x14ac:dyDescent="0.3">
      <c r="A898" s="175" t="s">
        <v>308</v>
      </c>
      <c r="B898" s="176" t="s">
        <v>793</v>
      </c>
      <c r="C898" s="176" t="s">
        <v>2090</v>
      </c>
      <c r="D898" s="175" t="s">
        <v>805</v>
      </c>
      <c r="E898" s="172">
        <v>399</v>
      </c>
      <c r="F898" s="177">
        <v>209</v>
      </c>
      <c r="G898" s="177">
        <v>77</v>
      </c>
      <c r="H898" s="178">
        <v>113</v>
      </c>
      <c r="I898" s="172">
        <v>389</v>
      </c>
      <c r="J898" s="177">
        <v>209</v>
      </c>
      <c r="K898" s="177">
        <v>73</v>
      </c>
      <c r="L898" s="178">
        <v>107</v>
      </c>
      <c r="M898" s="172">
        <v>340</v>
      </c>
      <c r="N898" s="177">
        <v>198</v>
      </c>
      <c r="O898" s="177">
        <v>36</v>
      </c>
      <c r="P898" s="178">
        <v>106</v>
      </c>
    </row>
    <row r="899" spans="1:16" x14ac:dyDescent="0.3">
      <c r="A899" s="175" t="s">
        <v>680</v>
      </c>
      <c r="B899" s="176" t="s">
        <v>181</v>
      </c>
      <c r="C899" s="176" t="s">
        <v>2091</v>
      </c>
      <c r="D899" s="175" t="s">
        <v>846</v>
      </c>
      <c r="E899" s="172">
        <v>348</v>
      </c>
      <c r="F899" s="177">
        <v>188</v>
      </c>
      <c r="G899" s="177">
        <v>121</v>
      </c>
      <c r="H899" s="178">
        <v>39</v>
      </c>
      <c r="I899" s="172">
        <v>346</v>
      </c>
      <c r="J899" s="177">
        <v>185</v>
      </c>
      <c r="K899" s="177">
        <v>121</v>
      </c>
      <c r="L899" s="178">
        <v>40</v>
      </c>
      <c r="M899" s="172">
        <v>343</v>
      </c>
      <c r="N899" s="177">
        <v>184</v>
      </c>
      <c r="O899" s="177">
        <v>117</v>
      </c>
      <c r="P899" s="178">
        <v>42</v>
      </c>
    </row>
    <row r="900" spans="1:16" x14ac:dyDescent="0.3">
      <c r="A900" s="175" t="s">
        <v>938</v>
      </c>
      <c r="B900" s="176" t="s">
        <v>874</v>
      </c>
      <c r="C900" s="176" t="s">
        <v>2092</v>
      </c>
      <c r="D900" s="175" t="s">
        <v>895</v>
      </c>
      <c r="E900" s="172">
        <v>356</v>
      </c>
      <c r="F900" s="177">
        <v>176</v>
      </c>
      <c r="G900" s="177">
        <v>72</v>
      </c>
      <c r="H900" s="178">
        <v>108</v>
      </c>
      <c r="I900" s="172">
        <v>334</v>
      </c>
      <c r="J900" s="177">
        <v>167</v>
      </c>
      <c r="K900" s="177">
        <v>88</v>
      </c>
      <c r="L900" s="178">
        <v>79</v>
      </c>
      <c r="M900" s="172">
        <v>375</v>
      </c>
      <c r="N900" s="177">
        <v>178</v>
      </c>
      <c r="O900" s="177">
        <v>83</v>
      </c>
      <c r="P900" s="178">
        <v>114</v>
      </c>
    </row>
    <row r="901" spans="1:16" x14ac:dyDescent="0.3">
      <c r="A901" s="175" t="s">
        <v>568</v>
      </c>
      <c r="B901" s="176" t="s">
        <v>458</v>
      </c>
      <c r="C901" s="176" t="s">
        <v>2093</v>
      </c>
      <c r="D901" s="175" t="s">
        <v>463</v>
      </c>
      <c r="E901" s="172">
        <v>335</v>
      </c>
      <c r="F901" s="177">
        <v>106</v>
      </c>
      <c r="G901" s="177">
        <v>74</v>
      </c>
      <c r="H901" s="178">
        <v>155</v>
      </c>
      <c r="I901" s="172">
        <v>329</v>
      </c>
      <c r="J901" s="177">
        <v>102</v>
      </c>
      <c r="K901" s="177">
        <v>82</v>
      </c>
      <c r="L901" s="178">
        <v>145</v>
      </c>
      <c r="M901" s="172">
        <v>359</v>
      </c>
      <c r="N901" s="177">
        <v>98</v>
      </c>
      <c r="O901" s="177">
        <v>95</v>
      </c>
      <c r="P901" s="178">
        <v>166</v>
      </c>
    </row>
    <row r="902" spans="1:16" x14ac:dyDescent="0.3">
      <c r="A902" s="175" t="s">
        <v>711</v>
      </c>
      <c r="B902" s="176" t="s">
        <v>1039</v>
      </c>
      <c r="C902" s="176" t="s">
        <v>2094</v>
      </c>
      <c r="D902" s="175" t="s">
        <v>1076</v>
      </c>
      <c r="E902" s="172">
        <v>302</v>
      </c>
      <c r="F902" s="177">
        <v>108</v>
      </c>
      <c r="G902" s="177">
        <v>58</v>
      </c>
      <c r="H902" s="178">
        <v>136</v>
      </c>
      <c r="I902" s="172">
        <v>295</v>
      </c>
      <c r="J902" s="177">
        <v>114</v>
      </c>
      <c r="K902" s="177">
        <v>71</v>
      </c>
      <c r="L902" s="178">
        <v>110</v>
      </c>
      <c r="M902" s="172">
        <v>394</v>
      </c>
      <c r="N902" s="177">
        <v>153</v>
      </c>
      <c r="O902" s="177">
        <v>75</v>
      </c>
      <c r="P902" s="178">
        <v>166</v>
      </c>
    </row>
    <row r="903" spans="1:16" x14ac:dyDescent="0.3">
      <c r="A903" s="175" t="s">
        <v>1085</v>
      </c>
      <c r="B903" s="176" t="s">
        <v>181</v>
      </c>
      <c r="C903" s="176" t="s">
        <v>2095</v>
      </c>
      <c r="D903" s="175" t="s">
        <v>831</v>
      </c>
      <c r="E903" s="172">
        <v>376</v>
      </c>
      <c r="F903" s="177">
        <v>139</v>
      </c>
      <c r="G903" s="177">
        <v>54</v>
      </c>
      <c r="H903" s="178">
        <v>183</v>
      </c>
      <c r="I903" s="172">
        <v>342</v>
      </c>
      <c r="J903" s="177">
        <v>139</v>
      </c>
      <c r="K903" s="177">
        <v>59</v>
      </c>
      <c r="L903" s="178">
        <v>144</v>
      </c>
      <c r="M903" s="172">
        <v>372</v>
      </c>
      <c r="N903" s="177">
        <v>141</v>
      </c>
      <c r="O903" s="177">
        <v>52</v>
      </c>
      <c r="P903" s="178">
        <v>179</v>
      </c>
    </row>
    <row r="904" spans="1:16" x14ac:dyDescent="0.3">
      <c r="A904" s="175" t="s">
        <v>938</v>
      </c>
      <c r="B904" s="176" t="s">
        <v>939</v>
      </c>
      <c r="C904" s="176" t="s">
        <v>2096</v>
      </c>
      <c r="D904" s="175" t="s">
        <v>971</v>
      </c>
      <c r="E904" s="172">
        <v>394</v>
      </c>
      <c r="F904" s="177">
        <v>179</v>
      </c>
      <c r="G904" s="177">
        <v>57</v>
      </c>
      <c r="H904" s="178">
        <v>158</v>
      </c>
      <c r="I904" s="172">
        <v>338</v>
      </c>
      <c r="J904" s="177">
        <v>177</v>
      </c>
      <c r="K904" s="177">
        <v>57</v>
      </c>
      <c r="L904" s="178">
        <v>104</v>
      </c>
      <c r="M904" s="172">
        <v>388</v>
      </c>
      <c r="N904" s="177">
        <v>175</v>
      </c>
      <c r="O904" s="177">
        <v>58</v>
      </c>
      <c r="P904" s="178">
        <v>155</v>
      </c>
    </row>
    <row r="905" spans="1:16" x14ac:dyDescent="0.3">
      <c r="A905" s="175" t="s">
        <v>819</v>
      </c>
      <c r="B905" s="176" t="s">
        <v>569</v>
      </c>
      <c r="C905" s="176" t="s">
        <v>2097</v>
      </c>
      <c r="D905" s="175" t="s">
        <v>661</v>
      </c>
      <c r="E905" s="172">
        <v>306</v>
      </c>
      <c r="F905" s="177">
        <v>163</v>
      </c>
      <c r="G905" s="177">
        <v>17</v>
      </c>
      <c r="H905" s="178">
        <v>126</v>
      </c>
      <c r="I905" s="172">
        <v>335</v>
      </c>
      <c r="J905" s="177">
        <v>163</v>
      </c>
      <c r="K905" s="177">
        <v>14</v>
      </c>
      <c r="L905" s="178">
        <v>158</v>
      </c>
      <c r="M905" s="172">
        <v>338</v>
      </c>
      <c r="N905" s="177">
        <v>162</v>
      </c>
      <c r="O905" s="177">
        <v>17</v>
      </c>
      <c r="P905" s="178">
        <v>159</v>
      </c>
    </row>
    <row r="906" spans="1:16" x14ac:dyDescent="0.3">
      <c r="A906" s="175" t="s">
        <v>260</v>
      </c>
      <c r="B906" s="176" t="s">
        <v>181</v>
      </c>
      <c r="C906" s="176" t="s">
        <v>2098</v>
      </c>
      <c r="D906" s="176" t="s">
        <v>624</v>
      </c>
      <c r="E906" s="172">
        <v>434</v>
      </c>
      <c r="F906" s="177">
        <v>98</v>
      </c>
      <c r="G906" s="177">
        <v>86</v>
      </c>
      <c r="H906" s="178">
        <v>250</v>
      </c>
      <c r="I906" s="172">
        <v>316</v>
      </c>
      <c r="J906" s="177">
        <v>82</v>
      </c>
      <c r="K906" s="177">
        <v>90</v>
      </c>
      <c r="L906" s="178">
        <v>144</v>
      </c>
      <c r="M906" s="172">
        <v>435</v>
      </c>
      <c r="N906" s="177">
        <v>97</v>
      </c>
      <c r="O906" s="177">
        <v>95</v>
      </c>
      <c r="P906" s="178">
        <v>243</v>
      </c>
    </row>
    <row r="907" spans="1:16" x14ac:dyDescent="0.3">
      <c r="A907" s="175" t="s">
        <v>107</v>
      </c>
      <c r="B907" s="176" t="s">
        <v>939</v>
      </c>
      <c r="C907" s="176" t="s">
        <v>2099</v>
      </c>
      <c r="D907" s="175" t="s">
        <v>1001</v>
      </c>
      <c r="E907" s="172">
        <v>367</v>
      </c>
      <c r="F907" s="177">
        <v>122</v>
      </c>
      <c r="G907" s="177">
        <v>151</v>
      </c>
      <c r="H907" s="178">
        <v>94</v>
      </c>
      <c r="I907" s="172">
        <v>362</v>
      </c>
      <c r="J907" s="177">
        <v>122</v>
      </c>
      <c r="K907" s="177">
        <v>160</v>
      </c>
      <c r="L907" s="178">
        <v>80</v>
      </c>
      <c r="M907" s="172">
        <v>338</v>
      </c>
      <c r="N907" s="177">
        <v>122</v>
      </c>
      <c r="O907" s="177">
        <v>134</v>
      </c>
      <c r="P907" s="178">
        <v>82</v>
      </c>
    </row>
    <row r="908" spans="1:16" x14ac:dyDescent="0.3">
      <c r="A908" s="175" t="s">
        <v>938</v>
      </c>
      <c r="B908" s="176" t="s">
        <v>681</v>
      </c>
      <c r="C908" s="176" t="s">
        <v>2100</v>
      </c>
      <c r="D908" s="175" t="s">
        <v>709</v>
      </c>
      <c r="E908" s="172">
        <v>346</v>
      </c>
      <c r="F908" s="177">
        <v>167</v>
      </c>
      <c r="G908" s="177">
        <v>102</v>
      </c>
      <c r="H908" s="178">
        <v>77</v>
      </c>
      <c r="I908" s="172">
        <v>350</v>
      </c>
      <c r="J908" s="177">
        <v>174</v>
      </c>
      <c r="K908" s="177">
        <v>108</v>
      </c>
      <c r="L908" s="178">
        <v>68</v>
      </c>
      <c r="M908" s="172">
        <v>346</v>
      </c>
      <c r="N908" s="177">
        <v>164</v>
      </c>
      <c r="O908" s="177">
        <v>104</v>
      </c>
      <c r="P908" s="178">
        <v>78</v>
      </c>
    </row>
    <row r="909" spans="1:16" x14ac:dyDescent="0.3">
      <c r="A909" s="175" t="s">
        <v>819</v>
      </c>
      <c r="B909" s="176" t="s">
        <v>1039</v>
      </c>
      <c r="C909" s="176" t="s">
        <v>2101</v>
      </c>
      <c r="D909" s="175" t="s">
        <v>1054</v>
      </c>
      <c r="E909" s="172">
        <v>375</v>
      </c>
      <c r="F909" s="177">
        <v>119</v>
      </c>
      <c r="G909" s="177">
        <v>96</v>
      </c>
      <c r="H909" s="178">
        <v>160</v>
      </c>
      <c r="I909" s="172">
        <v>338</v>
      </c>
      <c r="J909" s="177">
        <v>120</v>
      </c>
      <c r="K909" s="177">
        <v>84</v>
      </c>
      <c r="L909" s="178">
        <v>134</v>
      </c>
      <c r="M909" s="172">
        <v>380</v>
      </c>
      <c r="N909" s="177">
        <v>119</v>
      </c>
      <c r="O909" s="177">
        <v>82</v>
      </c>
      <c r="P909" s="178">
        <v>179</v>
      </c>
    </row>
    <row r="910" spans="1:16" x14ac:dyDescent="0.3">
      <c r="A910" s="175" t="s">
        <v>819</v>
      </c>
      <c r="B910" s="176" t="s">
        <v>939</v>
      </c>
      <c r="C910" s="176" t="s">
        <v>2102</v>
      </c>
      <c r="D910" s="175" t="s">
        <v>982</v>
      </c>
      <c r="E910" s="172">
        <v>367</v>
      </c>
      <c r="F910" s="177">
        <v>175</v>
      </c>
      <c r="G910" s="177">
        <v>120</v>
      </c>
      <c r="H910" s="178">
        <v>72</v>
      </c>
      <c r="I910" s="172">
        <v>334</v>
      </c>
      <c r="J910" s="177">
        <v>175</v>
      </c>
      <c r="K910" s="177">
        <v>89</v>
      </c>
      <c r="L910" s="178">
        <v>70</v>
      </c>
      <c r="M910" s="172">
        <v>335</v>
      </c>
      <c r="N910" s="177">
        <v>171</v>
      </c>
      <c r="O910" s="177">
        <v>91</v>
      </c>
      <c r="P910" s="178">
        <v>73</v>
      </c>
    </row>
    <row r="911" spans="1:16" x14ac:dyDescent="0.3">
      <c r="A911" s="175" t="s">
        <v>680</v>
      </c>
      <c r="B911" s="176" t="s">
        <v>309</v>
      </c>
      <c r="C911" s="176" t="s">
        <v>2103</v>
      </c>
      <c r="D911" s="175" t="s">
        <v>327</v>
      </c>
      <c r="E911" s="172">
        <v>310</v>
      </c>
      <c r="F911" s="177">
        <v>194</v>
      </c>
      <c r="G911" s="177">
        <v>57</v>
      </c>
      <c r="H911" s="178">
        <v>59</v>
      </c>
      <c r="I911" s="172">
        <v>320</v>
      </c>
      <c r="J911" s="177">
        <v>191</v>
      </c>
      <c r="K911" s="177">
        <v>78</v>
      </c>
      <c r="L911" s="178">
        <v>51</v>
      </c>
      <c r="M911" s="172">
        <v>345</v>
      </c>
      <c r="N911" s="177">
        <v>194</v>
      </c>
      <c r="O911" s="177">
        <v>86</v>
      </c>
      <c r="P911" s="178">
        <v>65</v>
      </c>
    </row>
    <row r="912" spans="1:16" x14ac:dyDescent="0.3">
      <c r="A912" s="175" t="s">
        <v>308</v>
      </c>
      <c r="B912" s="176" t="s">
        <v>181</v>
      </c>
      <c r="C912" s="176" t="s">
        <v>2104</v>
      </c>
      <c r="D912" s="175" t="s">
        <v>822</v>
      </c>
      <c r="E912" s="172">
        <v>342</v>
      </c>
      <c r="F912" s="177">
        <v>92</v>
      </c>
      <c r="G912" s="177">
        <v>166</v>
      </c>
      <c r="H912" s="178">
        <v>84</v>
      </c>
      <c r="I912" s="172">
        <v>344</v>
      </c>
      <c r="J912" s="177">
        <v>96</v>
      </c>
      <c r="K912" s="177">
        <v>167</v>
      </c>
      <c r="L912" s="178">
        <v>81</v>
      </c>
      <c r="M912" s="172">
        <v>347</v>
      </c>
      <c r="N912" s="177">
        <v>94</v>
      </c>
      <c r="O912" s="177">
        <v>155</v>
      </c>
      <c r="P912" s="178">
        <v>98</v>
      </c>
    </row>
    <row r="913" spans="1:16" x14ac:dyDescent="0.3">
      <c r="A913" s="175" t="s">
        <v>308</v>
      </c>
      <c r="B913" s="176" t="s">
        <v>1039</v>
      </c>
      <c r="C913" s="176" t="s">
        <v>2105</v>
      </c>
      <c r="D913" s="175" t="s">
        <v>1084</v>
      </c>
      <c r="E913" s="172">
        <v>377</v>
      </c>
      <c r="F913" s="177">
        <v>172</v>
      </c>
      <c r="G913" s="177">
        <v>26</v>
      </c>
      <c r="H913" s="178">
        <v>179</v>
      </c>
      <c r="I913" s="172">
        <v>326</v>
      </c>
      <c r="J913" s="177">
        <v>173</v>
      </c>
      <c r="K913" s="177">
        <v>34</v>
      </c>
      <c r="L913" s="178">
        <v>119</v>
      </c>
      <c r="M913" s="172">
        <v>380</v>
      </c>
      <c r="N913" s="177">
        <v>174</v>
      </c>
      <c r="O913" s="177">
        <v>36</v>
      </c>
      <c r="P913" s="178">
        <v>170</v>
      </c>
    </row>
    <row r="914" spans="1:16" x14ac:dyDescent="0.3">
      <c r="A914" s="175" t="s">
        <v>234</v>
      </c>
      <c r="B914" s="176" t="s">
        <v>1039</v>
      </c>
      <c r="C914" s="176" t="s">
        <v>2106</v>
      </c>
      <c r="D914" s="175" t="s">
        <v>1081</v>
      </c>
      <c r="E914" s="172">
        <v>269</v>
      </c>
      <c r="F914" s="177">
        <v>94</v>
      </c>
      <c r="G914" s="177">
        <v>89</v>
      </c>
      <c r="H914" s="178">
        <v>86</v>
      </c>
      <c r="I914" s="172">
        <v>302</v>
      </c>
      <c r="J914" s="177">
        <v>90</v>
      </c>
      <c r="K914" s="177">
        <v>142</v>
      </c>
      <c r="L914" s="178">
        <v>70</v>
      </c>
      <c r="M914" s="172">
        <v>353</v>
      </c>
      <c r="N914" s="177">
        <v>103</v>
      </c>
      <c r="O914" s="177">
        <v>155</v>
      </c>
      <c r="P914" s="178">
        <v>95</v>
      </c>
    </row>
    <row r="915" spans="1:16" x14ac:dyDescent="0.3">
      <c r="A915" s="175" t="s">
        <v>1038</v>
      </c>
      <c r="B915" s="176" t="s">
        <v>309</v>
      </c>
      <c r="C915" s="176" t="s">
        <v>2107</v>
      </c>
      <c r="D915" s="176" t="s">
        <v>334</v>
      </c>
      <c r="E915" s="172">
        <v>330</v>
      </c>
      <c r="F915" s="177">
        <v>88</v>
      </c>
      <c r="G915" s="177">
        <v>188</v>
      </c>
      <c r="H915" s="178">
        <v>54</v>
      </c>
      <c r="I915" s="172">
        <v>337</v>
      </c>
      <c r="J915" s="177">
        <v>87</v>
      </c>
      <c r="K915" s="177">
        <v>203</v>
      </c>
      <c r="L915" s="178">
        <v>47</v>
      </c>
      <c r="M915" s="172">
        <v>336</v>
      </c>
      <c r="N915" s="177">
        <v>88</v>
      </c>
      <c r="O915" s="177">
        <v>193</v>
      </c>
      <c r="P915" s="178">
        <v>55</v>
      </c>
    </row>
    <row r="916" spans="1:16" x14ac:dyDescent="0.3">
      <c r="A916" s="175" t="s">
        <v>107</v>
      </c>
      <c r="B916" s="176" t="s">
        <v>1086</v>
      </c>
      <c r="C916" s="176" t="s">
        <v>2108</v>
      </c>
      <c r="D916" s="175" t="s">
        <v>123</v>
      </c>
      <c r="E916" s="172">
        <v>315</v>
      </c>
      <c r="F916" s="177">
        <v>195</v>
      </c>
      <c r="G916" s="177">
        <v>42</v>
      </c>
      <c r="H916" s="178">
        <v>78</v>
      </c>
      <c r="I916" s="172">
        <v>316</v>
      </c>
      <c r="J916" s="177">
        <v>197</v>
      </c>
      <c r="K916" s="177">
        <v>34</v>
      </c>
      <c r="L916" s="178">
        <v>85</v>
      </c>
      <c r="M916" s="172">
        <v>340</v>
      </c>
      <c r="N916" s="177">
        <v>197</v>
      </c>
      <c r="O916" s="177">
        <v>44</v>
      </c>
      <c r="P916" s="178">
        <v>99</v>
      </c>
    </row>
    <row r="917" spans="1:16" x14ac:dyDescent="0.3">
      <c r="A917" s="175" t="s">
        <v>1085</v>
      </c>
      <c r="B917" s="176" t="s">
        <v>181</v>
      </c>
      <c r="C917" s="176" t="s">
        <v>2109</v>
      </c>
      <c r="D917" s="175" t="s">
        <v>821</v>
      </c>
      <c r="E917" s="172">
        <v>278</v>
      </c>
      <c r="F917" s="177">
        <v>162</v>
      </c>
      <c r="G917" s="177">
        <v>49</v>
      </c>
      <c r="H917" s="178">
        <v>67</v>
      </c>
      <c r="I917" s="172">
        <v>319</v>
      </c>
      <c r="J917" s="177">
        <v>187</v>
      </c>
      <c r="K917" s="177">
        <v>50</v>
      </c>
      <c r="L917" s="178">
        <v>82</v>
      </c>
      <c r="M917" s="172">
        <v>345</v>
      </c>
      <c r="N917" s="177">
        <v>193</v>
      </c>
      <c r="O917" s="177">
        <v>49</v>
      </c>
      <c r="P917" s="178">
        <v>103</v>
      </c>
    </row>
    <row r="918" spans="1:16" x14ac:dyDescent="0.3">
      <c r="A918" s="175" t="s">
        <v>792</v>
      </c>
      <c r="B918" s="176" t="s">
        <v>458</v>
      </c>
      <c r="C918" s="176" t="s">
        <v>2110</v>
      </c>
      <c r="D918" s="175" t="s">
        <v>468</v>
      </c>
      <c r="E918" s="172">
        <v>251</v>
      </c>
      <c r="F918" s="177">
        <v>57</v>
      </c>
      <c r="G918" s="177">
        <v>115</v>
      </c>
      <c r="H918" s="178">
        <v>79</v>
      </c>
      <c r="I918" s="172">
        <v>325</v>
      </c>
      <c r="J918" s="177">
        <v>87</v>
      </c>
      <c r="K918" s="177">
        <v>162</v>
      </c>
      <c r="L918" s="178">
        <v>76</v>
      </c>
      <c r="M918" s="172">
        <v>331</v>
      </c>
      <c r="N918" s="177">
        <v>88</v>
      </c>
      <c r="O918" s="177">
        <v>157</v>
      </c>
      <c r="P918" s="178">
        <v>86</v>
      </c>
    </row>
    <row r="919" spans="1:16" x14ac:dyDescent="0.3">
      <c r="A919" s="175" t="s">
        <v>762</v>
      </c>
      <c r="B919" s="176" t="s">
        <v>309</v>
      </c>
      <c r="C919" s="176" t="s">
        <v>2111</v>
      </c>
      <c r="D919" s="175" t="s">
        <v>366</v>
      </c>
      <c r="E919" s="172">
        <v>358</v>
      </c>
      <c r="F919" s="177">
        <v>179</v>
      </c>
      <c r="G919" s="177">
        <v>30</v>
      </c>
      <c r="H919" s="178">
        <v>149</v>
      </c>
      <c r="I919" s="172">
        <v>316</v>
      </c>
      <c r="J919" s="177">
        <v>173</v>
      </c>
      <c r="K919" s="177">
        <v>29</v>
      </c>
      <c r="L919" s="178">
        <v>114</v>
      </c>
      <c r="M919" s="172">
        <v>366</v>
      </c>
      <c r="N919" s="177">
        <v>178</v>
      </c>
      <c r="O919" s="177">
        <v>28</v>
      </c>
      <c r="P919" s="178">
        <v>160</v>
      </c>
    </row>
    <row r="920" spans="1:16" x14ac:dyDescent="0.3">
      <c r="A920" s="175" t="s">
        <v>747</v>
      </c>
      <c r="B920" s="176" t="s">
        <v>181</v>
      </c>
      <c r="C920" s="176" t="s">
        <v>2112</v>
      </c>
      <c r="D920" s="175" t="s">
        <v>642</v>
      </c>
      <c r="E920" s="172">
        <v>359</v>
      </c>
      <c r="F920" s="177">
        <v>144</v>
      </c>
      <c r="G920" s="177">
        <v>85</v>
      </c>
      <c r="H920" s="178">
        <v>130</v>
      </c>
      <c r="I920" s="172">
        <v>331</v>
      </c>
      <c r="J920" s="177">
        <v>144</v>
      </c>
      <c r="K920" s="177">
        <v>71</v>
      </c>
      <c r="L920" s="178">
        <v>116</v>
      </c>
      <c r="M920" s="172">
        <v>333</v>
      </c>
      <c r="N920" s="177">
        <v>146</v>
      </c>
      <c r="O920" s="177">
        <v>58</v>
      </c>
      <c r="P920" s="178">
        <v>129</v>
      </c>
    </row>
    <row r="921" spans="1:16" x14ac:dyDescent="0.3">
      <c r="A921" s="175" t="s">
        <v>1130</v>
      </c>
      <c r="B921" s="176" t="s">
        <v>874</v>
      </c>
      <c r="C921" s="176" t="s">
        <v>2113</v>
      </c>
      <c r="D921" s="175" t="s">
        <v>890</v>
      </c>
      <c r="E921" s="172">
        <v>335</v>
      </c>
      <c r="F921" s="177">
        <v>146</v>
      </c>
      <c r="G921" s="177">
        <v>86</v>
      </c>
      <c r="H921" s="178">
        <v>103</v>
      </c>
      <c r="I921" s="172">
        <v>307</v>
      </c>
      <c r="J921" s="177">
        <v>146</v>
      </c>
      <c r="K921" s="177">
        <v>69</v>
      </c>
      <c r="L921" s="178">
        <v>92</v>
      </c>
      <c r="M921" s="172">
        <v>331</v>
      </c>
      <c r="N921" s="177">
        <v>148</v>
      </c>
      <c r="O921" s="177">
        <v>80</v>
      </c>
      <c r="P921" s="178">
        <v>103</v>
      </c>
    </row>
    <row r="922" spans="1:16" x14ac:dyDescent="0.3">
      <c r="A922" s="175" t="s">
        <v>1130</v>
      </c>
      <c r="B922" s="176" t="s">
        <v>763</v>
      </c>
      <c r="C922" s="176" t="s">
        <v>2114</v>
      </c>
      <c r="D922" s="175" t="s">
        <v>772</v>
      </c>
      <c r="E922" s="172">
        <v>324</v>
      </c>
      <c r="F922" s="177">
        <v>165</v>
      </c>
      <c r="G922" s="177">
        <v>22</v>
      </c>
      <c r="H922" s="178">
        <v>137</v>
      </c>
      <c r="I922" s="172">
        <v>305</v>
      </c>
      <c r="J922" s="177">
        <v>164</v>
      </c>
      <c r="K922" s="177">
        <v>22</v>
      </c>
      <c r="L922" s="178">
        <v>119</v>
      </c>
      <c r="M922" s="172">
        <v>340</v>
      </c>
      <c r="N922" s="177">
        <v>163</v>
      </c>
      <c r="O922" s="177">
        <v>36</v>
      </c>
      <c r="P922" s="178">
        <v>141</v>
      </c>
    </row>
    <row r="923" spans="1:16" x14ac:dyDescent="0.3">
      <c r="A923" s="175" t="s">
        <v>1085</v>
      </c>
      <c r="B923" s="176" t="s">
        <v>914</v>
      </c>
      <c r="C923" s="176" t="s">
        <v>2115</v>
      </c>
      <c r="D923" s="175" t="s">
        <v>272</v>
      </c>
      <c r="E923" s="172">
        <v>314</v>
      </c>
      <c r="F923" s="177">
        <v>91</v>
      </c>
      <c r="G923" s="177">
        <v>176</v>
      </c>
      <c r="H923" s="178">
        <v>47</v>
      </c>
      <c r="I923" s="172">
        <v>330</v>
      </c>
      <c r="J923" s="177">
        <v>47</v>
      </c>
      <c r="K923" s="177">
        <v>241</v>
      </c>
      <c r="L923" s="178">
        <v>42</v>
      </c>
      <c r="M923" s="172">
        <v>315</v>
      </c>
      <c r="N923" s="177">
        <v>87</v>
      </c>
      <c r="O923" s="177">
        <v>187</v>
      </c>
      <c r="P923" s="178">
        <v>41</v>
      </c>
    </row>
    <row r="924" spans="1:16" x14ac:dyDescent="0.3">
      <c r="A924" s="175" t="s">
        <v>260</v>
      </c>
      <c r="B924" s="176" t="s">
        <v>181</v>
      </c>
      <c r="C924" s="176" t="s">
        <v>2116</v>
      </c>
      <c r="D924" s="175" t="s">
        <v>835</v>
      </c>
      <c r="E924" s="172">
        <v>331</v>
      </c>
      <c r="F924" s="177">
        <v>125</v>
      </c>
      <c r="G924" s="177">
        <v>95</v>
      </c>
      <c r="H924" s="178">
        <v>111</v>
      </c>
      <c r="I924" s="172">
        <v>311</v>
      </c>
      <c r="J924" s="177">
        <v>132</v>
      </c>
      <c r="K924" s="177">
        <v>94</v>
      </c>
      <c r="L924" s="178">
        <v>85</v>
      </c>
      <c r="M924" s="172">
        <v>348</v>
      </c>
      <c r="N924" s="177">
        <v>132</v>
      </c>
      <c r="O924" s="177">
        <v>96</v>
      </c>
      <c r="P924" s="178">
        <v>120</v>
      </c>
    </row>
    <row r="925" spans="1:16" x14ac:dyDescent="0.3">
      <c r="A925" s="175" t="s">
        <v>819</v>
      </c>
      <c r="B925" s="176" t="s">
        <v>309</v>
      </c>
      <c r="C925" s="176" t="s">
        <v>2117</v>
      </c>
      <c r="D925" s="175" t="s">
        <v>363</v>
      </c>
      <c r="E925" s="172">
        <v>331</v>
      </c>
      <c r="F925" s="177">
        <v>110</v>
      </c>
      <c r="G925" s="177">
        <v>58</v>
      </c>
      <c r="H925" s="178">
        <v>163</v>
      </c>
      <c r="I925" s="172">
        <v>321</v>
      </c>
      <c r="J925" s="177">
        <v>109</v>
      </c>
      <c r="K925" s="177">
        <v>69</v>
      </c>
      <c r="L925" s="178">
        <v>143</v>
      </c>
      <c r="M925" s="172">
        <v>330</v>
      </c>
      <c r="N925" s="177">
        <v>117</v>
      </c>
      <c r="O925" s="177">
        <v>53</v>
      </c>
      <c r="P925" s="178">
        <v>160</v>
      </c>
    </row>
    <row r="926" spans="1:16" x14ac:dyDescent="0.3">
      <c r="A926" s="175" t="s">
        <v>107</v>
      </c>
      <c r="B926" s="176" t="s">
        <v>272</v>
      </c>
      <c r="C926" s="176" t="s">
        <v>2118</v>
      </c>
      <c r="D926" s="175" t="s">
        <v>198</v>
      </c>
      <c r="E926" s="172">
        <v>319</v>
      </c>
      <c r="F926" s="177">
        <v>151</v>
      </c>
      <c r="G926" s="177">
        <v>58</v>
      </c>
      <c r="H926" s="178">
        <v>110</v>
      </c>
      <c r="I926" s="172">
        <v>306</v>
      </c>
      <c r="J926" s="177">
        <v>145</v>
      </c>
      <c r="K926" s="177">
        <v>76</v>
      </c>
      <c r="L926" s="178">
        <v>85</v>
      </c>
      <c r="M926" s="172">
        <v>351</v>
      </c>
      <c r="N926" s="177">
        <v>149</v>
      </c>
      <c r="O926" s="177">
        <v>79</v>
      </c>
      <c r="P926" s="178">
        <v>123</v>
      </c>
    </row>
    <row r="927" spans="1:16" x14ac:dyDescent="0.3">
      <c r="A927" s="175" t="s">
        <v>819</v>
      </c>
      <c r="B927" s="176" t="s">
        <v>458</v>
      </c>
      <c r="C927" s="176" t="s">
        <v>2119</v>
      </c>
      <c r="D927" s="175" t="s">
        <v>467</v>
      </c>
      <c r="E927" s="172">
        <v>319</v>
      </c>
      <c r="F927" s="177">
        <v>148</v>
      </c>
      <c r="G927" s="177">
        <v>14</v>
      </c>
      <c r="H927" s="178">
        <v>157</v>
      </c>
      <c r="I927" s="172">
        <v>301</v>
      </c>
      <c r="J927" s="177">
        <v>141</v>
      </c>
      <c r="K927" s="177">
        <v>13</v>
      </c>
      <c r="L927" s="178">
        <v>147</v>
      </c>
      <c r="M927" s="172">
        <v>325</v>
      </c>
      <c r="N927" s="177">
        <v>149</v>
      </c>
      <c r="O927" s="177">
        <v>16</v>
      </c>
      <c r="P927" s="178">
        <v>160</v>
      </c>
    </row>
    <row r="928" spans="1:16" x14ac:dyDescent="0.3">
      <c r="A928" s="175" t="s">
        <v>873</v>
      </c>
      <c r="B928" s="176" t="s">
        <v>939</v>
      </c>
      <c r="C928" s="176" t="s">
        <v>2120</v>
      </c>
      <c r="D928" s="175" t="s">
        <v>976</v>
      </c>
      <c r="E928" s="172">
        <v>320</v>
      </c>
      <c r="F928" s="177">
        <v>130</v>
      </c>
      <c r="G928" s="177">
        <v>49</v>
      </c>
      <c r="H928" s="178">
        <v>141</v>
      </c>
      <c r="I928" s="172">
        <v>306</v>
      </c>
      <c r="J928" s="177">
        <v>131</v>
      </c>
      <c r="K928" s="177">
        <v>47</v>
      </c>
      <c r="L928" s="178">
        <v>128</v>
      </c>
      <c r="M928" s="172">
        <v>324</v>
      </c>
      <c r="N928" s="177">
        <v>131</v>
      </c>
      <c r="O928" s="177">
        <v>52</v>
      </c>
      <c r="P928" s="178">
        <v>141</v>
      </c>
    </row>
    <row r="929" spans="1:16" x14ac:dyDescent="0.3">
      <c r="A929" s="175" t="s">
        <v>429</v>
      </c>
      <c r="B929" s="176" t="s">
        <v>475</v>
      </c>
      <c r="C929" s="176" t="s">
        <v>2121</v>
      </c>
      <c r="D929" s="175" t="s">
        <v>501</v>
      </c>
      <c r="E929" s="172">
        <v>316</v>
      </c>
      <c r="F929" s="177">
        <v>141</v>
      </c>
      <c r="G929" s="177">
        <v>58</v>
      </c>
      <c r="H929" s="178">
        <v>117</v>
      </c>
      <c r="I929" s="172">
        <v>292</v>
      </c>
      <c r="J929" s="177">
        <v>141</v>
      </c>
      <c r="K929" s="177">
        <v>56</v>
      </c>
      <c r="L929" s="178">
        <v>95</v>
      </c>
      <c r="M929" s="172">
        <v>351</v>
      </c>
      <c r="N929" s="177">
        <v>146</v>
      </c>
      <c r="O929" s="177">
        <v>69</v>
      </c>
      <c r="P929" s="178">
        <v>136</v>
      </c>
    </row>
    <row r="930" spans="1:16" x14ac:dyDescent="0.3">
      <c r="A930" s="175" t="s">
        <v>819</v>
      </c>
      <c r="B930" s="176" t="s">
        <v>939</v>
      </c>
      <c r="C930" s="176" t="s">
        <v>2122</v>
      </c>
      <c r="D930" s="175" t="s">
        <v>506</v>
      </c>
      <c r="E930" s="172">
        <v>270</v>
      </c>
      <c r="F930" s="177">
        <v>143</v>
      </c>
      <c r="G930" s="177">
        <v>65</v>
      </c>
      <c r="H930" s="178">
        <v>62</v>
      </c>
      <c r="I930" s="172">
        <v>260</v>
      </c>
      <c r="J930" s="177">
        <v>138</v>
      </c>
      <c r="K930" s="177">
        <v>64</v>
      </c>
      <c r="L930" s="178">
        <v>58</v>
      </c>
      <c r="M930" s="172">
        <v>314</v>
      </c>
      <c r="N930" s="177">
        <v>201</v>
      </c>
      <c r="O930" s="177">
        <v>50</v>
      </c>
      <c r="P930" s="178">
        <v>63</v>
      </c>
    </row>
    <row r="931" spans="1:16" x14ac:dyDescent="0.3">
      <c r="A931" s="175" t="s">
        <v>107</v>
      </c>
      <c r="B931" s="176" t="s">
        <v>1039</v>
      </c>
      <c r="C931" s="176" t="s">
        <v>2123</v>
      </c>
      <c r="D931" s="175" t="s">
        <v>1049</v>
      </c>
      <c r="E931" s="172">
        <v>331</v>
      </c>
      <c r="F931" s="177">
        <v>113</v>
      </c>
      <c r="G931" s="177">
        <v>154</v>
      </c>
      <c r="H931" s="178">
        <v>64</v>
      </c>
      <c r="I931" s="172">
        <v>318</v>
      </c>
      <c r="J931" s="177">
        <v>109</v>
      </c>
      <c r="K931" s="177">
        <v>142</v>
      </c>
      <c r="L931" s="178">
        <v>67</v>
      </c>
      <c r="M931" s="172">
        <v>315</v>
      </c>
      <c r="N931" s="177">
        <v>104</v>
      </c>
      <c r="O931" s="177">
        <v>138</v>
      </c>
      <c r="P931" s="178">
        <v>73</v>
      </c>
    </row>
    <row r="932" spans="1:16" x14ac:dyDescent="0.3">
      <c r="A932" s="175" t="s">
        <v>568</v>
      </c>
      <c r="B932" s="176" t="s">
        <v>108</v>
      </c>
      <c r="C932" s="176" t="s">
        <v>2124</v>
      </c>
      <c r="D932" s="175" t="s">
        <v>222</v>
      </c>
      <c r="E932" s="172">
        <v>343</v>
      </c>
      <c r="F932" s="177">
        <v>143</v>
      </c>
      <c r="G932" s="177">
        <v>114</v>
      </c>
      <c r="H932" s="178">
        <v>86</v>
      </c>
      <c r="I932" s="172">
        <v>272</v>
      </c>
      <c r="J932" s="177">
        <v>133</v>
      </c>
      <c r="K932" s="177">
        <v>63</v>
      </c>
      <c r="L932" s="178">
        <v>76</v>
      </c>
      <c r="M932" s="172">
        <v>321</v>
      </c>
      <c r="N932" s="177">
        <v>126</v>
      </c>
      <c r="O932" s="177">
        <v>106</v>
      </c>
      <c r="P932" s="178">
        <v>89</v>
      </c>
    </row>
    <row r="933" spans="1:16" x14ac:dyDescent="0.3">
      <c r="A933" s="175" t="s">
        <v>1038</v>
      </c>
      <c r="B933" s="176" t="s">
        <v>309</v>
      </c>
      <c r="C933" s="176" t="s">
        <v>2125</v>
      </c>
      <c r="D933" s="175" t="s">
        <v>420</v>
      </c>
      <c r="E933" s="172">
        <v>319</v>
      </c>
      <c r="F933" s="177">
        <v>108</v>
      </c>
      <c r="G933" s="177">
        <v>140</v>
      </c>
      <c r="H933" s="178">
        <v>71</v>
      </c>
      <c r="I933" s="172">
        <v>280</v>
      </c>
      <c r="J933" s="177">
        <v>105</v>
      </c>
      <c r="K933" s="177">
        <v>130</v>
      </c>
      <c r="L933" s="178">
        <v>45</v>
      </c>
      <c r="M933" s="172">
        <v>325</v>
      </c>
      <c r="N933" s="177">
        <v>107</v>
      </c>
      <c r="O933" s="177">
        <v>155</v>
      </c>
      <c r="P933" s="178">
        <v>63</v>
      </c>
    </row>
    <row r="934" spans="1:16" x14ac:dyDescent="0.3">
      <c r="A934" s="175" t="s">
        <v>107</v>
      </c>
      <c r="B934" s="176" t="s">
        <v>1039</v>
      </c>
      <c r="C934" s="176" t="s">
        <v>2126</v>
      </c>
      <c r="D934" s="175" t="s">
        <v>1053</v>
      </c>
      <c r="E934" s="172">
        <v>285</v>
      </c>
      <c r="F934" s="177">
        <v>113</v>
      </c>
      <c r="G934" s="177">
        <v>58</v>
      </c>
      <c r="H934" s="178">
        <v>114</v>
      </c>
      <c r="I934" s="172">
        <v>303</v>
      </c>
      <c r="J934" s="177">
        <v>141</v>
      </c>
      <c r="K934" s="177">
        <v>60</v>
      </c>
      <c r="L934" s="178">
        <v>102</v>
      </c>
      <c r="M934" s="172">
        <v>361</v>
      </c>
      <c r="N934" s="177">
        <v>145</v>
      </c>
      <c r="O934" s="177">
        <v>60</v>
      </c>
      <c r="P934" s="178">
        <v>156</v>
      </c>
    </row>
    <row r="935" spans="1:16" x14ac:dyDescent="0.3">
      <c r="A935" s="175" t="s">
        <v>1085</v>
      </c>
      <c r="B935" s="176" t="s">
        <v>181</v>
      </c>
      <c r="C935" s="176" t="s">
        <v>2127</v>
      </c>
      <c r="D935" s="175" t="s">
        <v>834</v>
      </c>
      <c r="E935" s="172">
        <v>341</v>
      </c>
      <c r="F935" s="177">
        <v>189</v>
      </c>
      <c r="G935" s="177">
        <v>36</v>
      </c>
      <c r="H935" s="178">
        <v>116</v>
      </c>
      <c r="I935" s="172">
        <v>323</v>
      </c>
      <c r="J935" s="177">
        <v>203</v>
      </c>
      <c r="K935" s="177">
        <v>55</v>
      </c>
      <c r="L935" s="178">
        <v>65</v>
      </c>
      <c r="M935" s="172">
        <v>352</v>
      </c>
      <c r="N935" s="177">
        <v>207</v>
      </c>
      <c r="O935" s="177">
        <v>32</v>
      </c>
      <c r="P935" s="178">
        <v>113</v>
      </c>
    </row>
    <row r="936" spans="1:16" x14ac:dyDescent="0.3">
      <c r="A936" s="175" t="s">
        <v>107</v>
      </c>
      <c r="B936" s="176" t="s">
        <v>108</v>
      </c>
      <c r="C936" s="176" t="s">
        <v>2128</v>
      </c>
      <c r="D936" s="175" t="s">
        <v>165</v>
      </c>
      <c r="E936" s="172">
        <v>296</v>
      </c>
      <c r="F936" s="177">
        <v>144</v>
      </c>
      <c r="G936" s="177">
        <v>12</v>
      </c>
      <c r="H936" s="178">
        <v>140</v>
      </c>
      <c r="I936" s="172">
        <v>282</v>
      </c>
      <c r="J936" s="177">
        <v>141</v>
      </c>
      <c r="K936" s="177">
        <v>18</v>
      </c>
      <c r="L936" s="178">
        <v>123</v>
      </c>
      <c r="M936" s="172">
        <v>310</v>
      </c>
      <c r="N936" s="177">
        <v>147</v>
      </c>
      <c r="O936" s="177">
        <v>33</v>
      </c>
      <c r="P936" s="178">
        <v>130</v>
      </c>
    </row>
    <row r="937" spans="1:16" x14ac:dyDescent="0.3">
      <c r="A937" s="175" t="s">
        <v>1038</v>
      </c>
      <c r="B937" s="176" t="s">
        <v>458</v>
      </c>
      <c r="C937" s="176" t="s">
        <v>2129</v>
      </c>
      <c r="D937" s="175" t="s">
        <v>472</v>
      </c>
      <c r="E937" s="172">
        <v>332</v>
      </c>
      <c r="F937" s="177">
        <v>170</v>
      </c>
      <c r="G937" s="177">
        <v>54</v>
      </c>
      <c r="H937" s="178">
        <v>108</v>
      </c>
      <c r="I937" s="172">
        <v>328</v>
      </c>
      <c r="J937" s="177">
        <v>170</v>
      </c>
      <c r="K937" s="177">
        <v>52</v>
      </c>
      <c r="L937" s="178">
        <v>106</v>
      </c>
      <c r="M937" s="172">
        <v>289</v>
      </c>
      <c r="N937" s="177">
        <v>162</v>
      </c>
      <c r="O937" s="177">
        <v>34</v>
      </c>
      <c r="P937" s="178">
        <v>93</v>
      </c>
    </row>
    <row r="938" spans="1:16" x14ac:dyDescent="0.3">
      <c r="A938" s="175" t="s">
        <v>938</v>
      </c>
      <c r="B938" s="176" t="s">
        <v>569</v>
      </c>
      <c r="C938" s="176" t="s">
        <v>2130</v>
      </c>
      <c r="D938" s="175" t="s">
        <v>631</v>
      </c>
      <c r="E938" s="172">
        <v>330</v>
      </c>
      <c r="F938" s="177">
        <v>211</v>
      </c>
      <c r="G938" s="177">
        <v>12</v>
      </c>
      <c r="H938" s="178">
        <v>107</v>
      </c>
      <c r="I938" s="172">
        <v>288</v>
      </c>
      <c r="J938" s="177">
        <v>186</v>
      </c>
      <c r="K938" s="177">
        <v>12</v>
      </c>
      <c r="L938" s="178">
        <v>90</v>
      </c>
      <c r="M938" s="172">
        <v>342</v>
      </c>
      <c r="N938" s="177">
        <v>201</v>
      </c>
      <c r="O938" s="177">
        <v>11</v>
      </c>
      <c r="P938" s="178">
        <v>130</v>
      </c>
    </row>
    <row r="939" spans="1:16" x14ac:dyDescent="0.3">
      <c r="A939" s="175" t="s">
        <v>539</v>
      </c>
      <c r="B939" s="176" t="s">
        <v>939</v>
      </c>
      <c r="C939" s="176" t="s">
        <v>2131</v>
      </c>
      <c r="D939" s="175" t="s">
        <v>969</v>
      </c>
      <c r="E939" s="172">
        <v>252</v>
      </c>
      <c r="F939" s="177">
        <v>100</v>
      </c>
      <c r="G939" s="177">
        <v>13</v>
      </c>
      <c r="H939" s="178">
        <v>139</v>
      </c>
      <c r="I939" s="172">
        <v>250</v>
      </c>
      <c r="J939" s="177">
        <v>98</v>
      </c>
      <c r="K939" s="177">
        <v>13</v>
      </c>
      <c r="L939" s="178">
        <v>139</v>
      </c>
      <c r="M939" s="172">
        <v>297</v>
      </c>
      <c r="N939" s="177">
        <v>101</v>
      </c>
      <c r="O939" s="177">
        <v>62</v>
      </c>
      <c r="P939" s="178">
        <v>134</v>
      </c>
    </row>
    <row r="940" spans="1:16" x14ac:dyDescent="0.3">
      <c r="A940" s="175" t="s">
        <v>1149</v>
      </c>
      <c r="B940" s="176" t="s">
        <v>458</v>
      </c>
      <c r="C940" s="176" t="s">
        <v>2132</v>
      </c>
      <c r="D940" s="175" t="s">
        <v>460</v>
      </c>
      <c r="E940" s="172">
        <v>214</v>
      </c>
      <c r="F940" s="177">
        <v>99</v>
      </c>
      <c r="G940" s="177">
        <v>73</v>
      </c>
      <c r="H940" s="178">
        <v>42</v>
      </c>
      <c r="I940" s="172">
        <v>231</v>
      </c>
      <c r="J940" s="177">
        <v>92</v>
      </c>
      <c r="K940" s="177">
        <v>94</v>
      </c>
      <c r="L940" s="178">
        <v>45</v>
      </c>
      <c r="M940" s="172">
        <v>300</v>
      </c>
      <c r="N940" s="177">
        <v>101</v>
      </c>
      <c r="O940" s="177">
        <v>155</v>
      </c>
      <c r="P940" s="178">
        <v>44</v>
      </c>
    </row>
    <row r="941" spans="1:16" x14ac:dyDescent="0.3">
      <c r="A941" s="175" t="s">
        <v>539</v>
      </c>
      <c r="B941" s="176" t="s">
        <v>235</v>
      </c>
      <c r="C941" s="176" t="s">
        <v>2133</v>
      </c>
      <c r="D941" s="175" t="s">
        <v>252</v>
      </c>
      <c r="E941" s="172">
        <v>308</v>
      </c>
      <c r="F941" s="177">
        <v>110</v>
      </c>
      <c r="G941" s="177">
        <v>94</v>
      </c>
      <c r="H941" s="178">
        <v>104</v>
      </c>
      <c r="I941" s="172">
        <v>311</v>
      </c>
      <c r="J941" s="177">
        <v>108</v>
      </c>
      <c r="K941" s="177">
        <v>95</v>
      </c>
      <c r="L941" s="178">
        <v>108</v>
      </c>
      <c r="M941" s="172">
        <v>303</v>
      </c>
      <c r="N941" s="177">
        <v>106</v>
      </c>
      <c r="O941" s="177">
        <v>86</v>
      </c>
      <c r="P941" s="178">
        <v>111</v>
      </c>
    </row>
    <row r="942" spans="1:16" x14ac:dyDescent="0.3">
      <c r="A942" s="175" t="s">
        <v>1122</v>
      </c>
      <c r="B942" s="176" t="s">
        <v>1039</v>
      </c>
      <c r="C942" s="176" t="s">
        <v>2134</v>
      </c>
      <c r="D942" s="175" t="s">
        <v>1083</v>
      </c>
      <c r="E942" s="172">
        <v>293</v>
      </c>
      <c r="F942" s="177">
        <v>163</v>
      </c>
      <c r="G942" s="177">
        <v>30</v>
      </c>
      <c r="H942" s="178">
        <v>100</v>
      </c>
      <c r="I942" s="172">
        <v>251</v>
      </c>
      <c r="J942" s="177">
        <v>129</v>
      </c>
      <c r="K942" s="177">
        <v>31</v>
      </c>
      <c r="L942" s="178">
        <v>91</v>
      </c>
      <c r="M942" s="172">
        <v>316</v>
      </c>
      <c r="N942" s="177">
        <v>160</v>
      </c>
      <c r="O942" s="177">
        <v>46</v>
      </c>
      <c r="P942" s="178">
        <v>110</v>
      </c>
    </row>
    <row r="943" spans="1:16" x14ac:dyDescent="0.3">
      <c r="A943" s="175" t="s">
        <v>568</v>
      </c>
      <c r="B943" s="176" t="s">
        <v>874</v>
      </c>
      <c r="C943" s="176" t="s">
        <v>2135</v>
      </c>
      <c r="D943" s="175" t="s">
        <v>893</v>
      </c>
      <c r="E943" s="172">
        <v>263</v>
      </c>
      <c r="F943" s="177">
        <v>125</v>
      </c>
      <c r="G943" s="177">
        <v>26</v>
      </c>
      <c r="H943" s="178">
        <v>112</v>
      </c>
      <c r="I943" s="172">
        <v>304</v>
      </c>
      <c r="J943" s="177">
        <v>124</v>
      </c>
      <c r="K943" s="177">
        <v>42</v>
      </c>
      <c r="L943" s="178">
        <v>138</v>
      </c>
      <c r="M943" s="172">
        <v>305</v>
      </c>
      <c r="N943" s="177">
        <v>136</v>
      </c>
      <c r="O943" s="177">
        <v>23</v>
      </c>
      <c r="P943" s="178">
        <v>146</v>
      </c>
    </row>
    <row r="944" spans="1:16" x14ac:dyDescent="0.3">
      <c r="A944" s="175" t="s">
        <v>308</v>
      </c>
      <c r="B944" s="176" t="s">
        <v>1039</v>
      </c>
      <c r="C944" s="176" t="s">
        <v>2136</v>
      </c>
      <c r="D944" s="175" t="s">
        <v>1056</v>
      </c>
      <c r="E944" s="172">
        <v>350</v>
      </c>
      <c r="F944" s="177">
        <v>181</v>
      </c>
      <c r="G944" s="177">
        <v>105</v>
      </c>
      <c r="H944" s="178">
        <v>64</v>
      </c>
      <c r="I944" s="172">
        <v>309</v>
      </c>
      <c r="J944" s="177">
        <v>182</v>
      </c>
      <c r="K944" s="177">
        <v>79</v>
      </c>
      <c r="L944" s="178">
        <v>48</v>
      </c>
      <c r="M944" s="172">
        <v>292</v>
      </c>
      <c r="N944" s="177">
        <v>177</v>
      </c>
      <c r="O944" s="177">
        <v>71</v>
      </c>
      <c r="P944" s="178">
        <v>44</v>
      </c>
    </row>
    <row r="945" spans="1:16" x14ac:dyDescent="0.3">
      <c r="A945" s="175" t="s">
        <v>308</v>
      </c>
      <c r="B945" s="176" t="s">
        <v>681</v>
      </c>
      <c r="C945" s="176" t="s">
        <v>2137</v>
      </c>
      <c r="D945" s="175" t="s">
        <v>691</v>
      </c>
      <c r="E945" s="172">
        <v>326</v>
      </c>
      <c r="F945" s="177">
        <v>150</v>
      </c>
      <c r="G945" s="177">
        <v>67</v>
      </c>
      <c r="H945" s="178">
        <v>109</v>
      </c>
      <c r="I945" s="172">
        <v>302</v>
      </c>
      <c r="J945" s="177">
        <v>157</v>
      </c>
      <c r="K945" s="177">
        <v>69</v>
      </c>
      <c r="L945" s="178">
        <v>76</v>
      </c>
      <c r="M945" s="172">
        <v>326</v>
      </c>
      <c r="N945" s="177">
        <v>162</v>
      </c>
      <c r="O945" s="177">
        <v>58</v>
      </c>
      <c r="P945" s="178">
        <v>106</v>
      </c>
    </row>
    <row r="946" spans="1:16" x14ac:dyDescent="0.3">
      <c r="A946" s="175" t="s">
        <v>107</v>
      </c>
      <c r="B946" s="176" t="s">
        <v>181</v>
      </c>
      <c r="C946" s="176" t="s">
        <v>2138</v>
      </c>
      <c r="D946" s="175" t="s">
        <v>826</v>
      </c>
      <c r="E946" s="172">
        <v>300</v>
      </c>
      <c r="F946" s="177">
        <v>173</v>
      </c>
      <c r="G946" s="177">
        <v>72</v>
      </c>
      <c r="H946" s="178">
        <v>55</v>
      </c>
      <c r="I946" s="172">
        <v>272</v>
      </c>
      <c r="J946" s="177">
        <v>146</v>
      </c>
      <c r="K946" s="177">
        <v>71</v>
      </c>
      <c r="L946" s="178">
        <v>55</v>
      </c>
      <c r="M946" s="172">
        <v>303</v>
      </c>
      <c r="N946" s="177">
        <v>174</v>
      </c>
      <c r="O946" s="177">
        <v>66</v>
      </c>
      <c r="P946" s="178">
        <v>63</v>
      </c>
    </row>
    <row r="947" spans="1:16" x14ac:dyDescent="0.3">
      <c r="A947" s="175" t="s">
        <v>747</v>
      </c>
      <c r="B947" s="176" t="s">
        <v>569</v>
      </c>
      <c r="C947" s="176" t="s">
        <v>2139</v>
      </c>
      <c r="D947" s="175" t="s">
        <v>618</v>
      </c>
      <c r="E947" s="172">
        <v>327</v>
      </c>
      <c r="F947" s="177">
        <v>139</v>
      </c>
      <c r="G947" s="177">
        <v>81</v>
      </c>
      <c r="H947" s="178">
        <v>107</v>
      </c>
      <c r="I947" s="172">
        <v>361</v>
      </c>
      <c r="J947" s="177">
        <v>170</v>
      </c>
      <c r="K947" s="177">
        <v>86</v>
      </c>
      <c r="L947" s="178">
        <v>105</v>
      </c>
      <c r="M947" s="172">
        <v>283</v>
      </c>
      <c r="N947" s="177">
        <v>120</v>
      </c>
      <c r="O947" s="177">
        <v>69</v>
      </c>
      <c r="P947" s="178">
        <v>94</v>
      </c>
    </row>
    <row r="948" spans="1:16" x14ac:dyDescent="0.3">
      <c r="A948" s="175" t="s">
        <v>711</v>
      </c>
      <c r="B948" s="176" t="s">
        <v>235</v>
      </c>
      <c r="C948" s="176" t="s">
        <v>2140</v>
      </c>
      <c r="D948" s="175" t="s">
        <v>255</v>
      </c>
      <c r="E948" s="172">
        <v>312</v>
      </c>
      <c r="F948" s="177">
        <v>114</v>
      </c>
      <c r="G948" s="177">
        <v>75</v>
      </c>
      <c r="H948" s="178">
        <v>123</v>
      </c>
      <c r="I948" s="172">
        <v>305</v>
      </c>
      <c r="J948" s="177">
        <v>111</v>
      </c>
      <c r="K948" s="177">
        <v>75</v>
      </c>
      <c r="L948" s="178">
        <v>119</v>
      </c>
      <c r="M948" s="172">
        <v>311</v>
      </c>
      <c r="N948" s="177">
        <v>112</v>
      </c>
      <c r="O948" s="177">
        <v>63</v>
      </c>
      <c r="P948" s="178">
        <v>136</v>
      </c>
    </row>
    <row r="949" spans="1:16" x14ac:dyDescent="0.3">
      <c r="A949" s="175" t="s">
        <v>762</v>
      </c>
      <c r="B949" s="176" t="s">
        <v>939</v>
      </c>
      <c r="C949" s="176" t="s">
        <v>2141</v>
      </c>
      <c r="D949" s="175" t="s">
        <v>534</v>
      </c>
      <c r="E949" s="172">
        <v>354</v>
      </c>
      <c r="F949" s="177">
        <v>148</v>
      </c>
      <c r="G949" s="177">
        <v>96</v>
      </c>
      <c r="H949" s="178">
        <v>110</v>
      </c>
      <c r="I949" s="172">
        <v>339</v>
      </c>
      <c r="J949" s="177">
        <v>145</v>
      </c>
      <c r="K949" s="177">
        <v>127</v>
      </c>
      <c r="L949" s="178">
        <v>67</v>
      </c>
      <c r="M949" s="172">
        <v>322</v>
      </c>
      <c r="N949" s="177">
        <v>147</v>
      </c>
      <c r="O949" s="177">
        <v>79</v>
      </c>
      <c r="P949" s="178">
        <v>96</v>
      </c>
    </row>
    <row r="950" spans="1:16" x14ac:dyDescent="0.3">
      <c r="A950" s="175" t="s">
        <v>1085</v>
      </c>
      <c r="B950" s="176" t="s">
        <v>309</v>
      </c>
      <c r="C950" s="176" t="s">
        <v>2142</v>
      </c>
      <c r="D950" s="175" t="s">
        <v>367</v>
      </c>
      <c r="E950" s="172">
        <v>292</v>
      </c>
      <c r="F950" s="177">
        <v>139</v>
      </c>
      <c r="G950" s="177">
        <v>69</v>
      </c>
      <c r="H950" s="178">
        <v>84</v>
      </c>
      <c r="I950" s="172">
        <v>262</v>
      </c>
      <c r="J950" s="177">
        <v>109</v>
      </c>
      <c r="K950" s="177">
        <v>80</v>
      </c>
      <c r="L950" s="178">
        <v>73</v>
      </c>
      <c r="M950" s="172">
        <v>306</v>
      </c>
      <c r="N950" s="177">
        <v>140</v>
      </c>
      <c r="O950" s="177">
        <v>79</v>
      </c>
      <c r="P950" s="178">
        <v>87</v>
      </c>
    </row>
    <row r="951" spans="1:16" x14ac:dyDescent="0.3">
      <c r="A951" s="175" t="s">
        <v>1038</v>
      </c>
      <c r="B951" s="176" t="s">
        <v>569</v>
      </c>
      <c r="C951" s="176" t="s">
        <v>2143</v>
      </c>
      <c r="D951" s="175" t="s">
        <v>638</v>
      </c>
      <c r="E951" s="172">
        <v>314</v>
      </c>
      <c r="F951" s="177">
        <v>112</v>
      </c>
      <c r="G951" s="177">
        <v>16</v>
      </c>
      <c r="H951" s="178">
        <v>186</v>
      </c>
      <c r="I951" s="172">
        <v>281</v>
      </c>
      <c r="J951" s="177">
        <v>114</v>
      </c>
      <c r="K951" s="177">
        <v>21</v>
      </c>
      <c r="L951" s="178">
        <v>146</v>
      </c>
      <c r="M951" s="172">
        <v>320</v>
      </c>
      <c r="N951" s="177">
        <v>120</v>
      </c>
      <c r="O951" s="177">
        <v>25</v>
      </c>
      <c r="P951" s="178">
        <v>175</v>
      </c>
    </row>
    <row r="952" spans="1:16" x14ac:dyDescent="0.3">
      <c r="A952" s="175" t="s">
        <v>429</v>
      </c>
      <c r="B952" s="176" t="s">
        <v>135</v>
      </c>
      <c r="C952" s="176" t="s">
        <v>2144</v>
      </c>
      <c r="D952" s="175" t="s">
        <v>452</v>
      </c>
      <c r="E952" s="172">
        <v>296</v>
      </c>
      <c r="F952" s="177">
        <v>135</v>
      </c>
      <c r="G952" s="177">
        <v>84</v>
      </c>
      <c r="H952" s="178">
        <v>77</v>
      </c>
      <c r="I952" s="172">
        <v>294</v>
      </c>
      <c r="J952" s="177">
        <v>133</v>
      </c>
      <c r="K952" s="177">
        <v>86</v>
      </c>
      <c r="L952" s="178">
        <v>75</v>
      </c>
      <c r="M952" s="172">
        <v>295</v>
      </c>
      <c r="N952" s="177">
        <v>131</v>
      </c>
      <c r="O952" s="177">
        <v>84</v>
      </c>
      <c r="P952" s="178">
        <v>80</v>
      </c>
    </row>
    <row r="953" spans="1:16" x14ac:dyDescent="0.3">
      <c r="A953" s="175" t="s">
        <v>308</v>
      </c>
      <c r="B953" s="176" t="s">
        <v>309</v>
      </c>
      <c r="C953" s="176" t="s">
        <v>2145</v>
      </c>
      <c r="D953" s="175" t="s">
        <v>416</v>
      </c>
      <c r="E953" s="172">
        <v>285</v>
      </c>
      <c r="F953" s="177">
        <v>170</v>
      </c>
      <c r="G953" s="177">
        <v>52</v>
      </c>
      <c r="H953" s="178">
        <v>63</v>
      </c>
      <c r="I953" s="172">
        <v>260</v>
      </c>
      <c r="J953" s="177">
        <v>167</v>
      </c>
      <c r="K953" s="177">
        <v>21</v>
      </c>
      <c r="L953" s="178">
        <v>72</v>
      </c>
      <c r="M953" s="172">
        <v>295</v>
      </c>
      <c r="N953" s="177">
        <v>170</v>
      </c>
      <c r="O953" s="177">
        <v>46</v>
      </c>
      <c r="P953" s="178">
        <v>79</v>
      </c>
    </row>
    <row r="954" spans="1:16" x14ac:dyDescent="0.3">
      <c r="A954" s="175" t="s">
        <v>568</v>
      </c>
      <c r="B954" s="176" t="s">
        <v>309</v>
      </c>
      <c r="C954" s="176" t="s">
        <v>2146</v>
      </c>
      <c r="D954" s="175" t="s">
        <v>337</v>
      </c>
      <c r="E954" s="172">
        <v>314</v>
      </c>
      <c r="F954" s="177">
        <v>106</v>
      </c>
      <c r="G954" s="177">
        <v>60</v>
      </c>
      <c r="H954" s="178">
        <v>148</v>
      </c>
      <c r="I954" s="172">
        <v>288</v>
      </c>
      <c r="J954" s="177">
        <v>92</v>
      </c>
      <c r="K954" s="177">
        <v>69</v>
      </c>
      <c r="L954" s="178">
        <v>127</v>
      </c>
      <c r="M954" s="172">
        <v>320</v>
      </c>
      <c r="N954" s="177">
        <v>100</v>
      </c>
      <c r="O954" s="177">
        <v>61</v>
      </c>
      <c r="P954" s="178">
        <v>159</v>
      </c>
    </row>
    <row r="955" spans="1:16" x14ac:dyDescent="0.3">
      <c r="A955" s="175" t="s">
        <v>429</v>
      </c>
      <c r="B955" s="176" t="s">
        <v>1131</v>
      </c>
      <c r="C955" s="176" t="s">
        <v>2147</v>
      </c>
      <c r="D955" s="175" t="s">
        <v>1144</v>
      </c>
      <c r="E955" s="172">
        <v>483</v>
      </c>
      <c r="F955" s="177">
        <v>47</v>
      </c>
      <c r="G955" s="177">
        <v>358</v>
      </c>
      <c r="H955" s="178">
        <v>78</v>
      </c>
      <c r="I955" s="172">
        <v>265</v>
      </c>
      <c r="J955" s="177">
        <v>46</v>
      </c>
      <c r="K955" s="177">
        <v>144</v>
      </c>
      <c r="L955" s="178">
        <v>75</v>
      </c>
      <c r="M955" s="172">
        <v>293</v>
      </c>
      <c r="N955" s="177">
        <v>43</v>
      </c>
      <c r="O955" s="177">
        <v>168</v>
      </c>
      <c r="P955" s="178">
        <v>82</v>
      </c>
    </row>
    <row r="956" spans="1:16" x14ac:dyDescent="0.3">
      <c r="A956" s="175" t="s">
        <v>938</v>
      </c>
      <c r="B956" s="176" t="s">
        <v>235</v>
      </c>
      <c r="C956" s="176" t="s">
        <v>2148</v>
      </c>
      <c r="D956" s="175" t="s">
        <v>239</v>
      </c>
      <c r="E956" s="172">
        <v>264</v>
      </c>
      <c r="F956" s="177">
        <v>140</v>
      </c>
      <c r="G956" s="177">
        <v>35</v>
      </c>
      <c r="H956" s="178">
        <v>89</v>
      </c>
      <c r="I956" s="172">
        <v>285</v>
      </c>
      <c r="J956" s="177">
        <v>156</v>
      </c>
      <c r="K956" s="177">
        <v>43</v>
      </c>
      <c r="L956" s="178">
        <v>86</v>
      </c>
      <c r="M956" s="172">
        <v>297</v>
      </c>
      <c r="N956" s="177">
        <v>156</v>
      </c>
      <c r="O956" s="177">
        <v>44</v>
      </c>
      <c r="P956" s="178">
        <v>97</v>
      </c>
    </row>
    <row r="957" spans="1:16" x14ac:dyDescent="0.3">
      <c r="A957" s="175" t="s">
        <v>1038</v>
      </c>
      <c r="B957" s="176" t="s">
        <v>1039</v>
      </c>
      <c r="C957" s="176" t="s">
        <v>2149</v>
      </c>
      <c r="D957" s="175" t="s">
        <v>1067</v>
      </c>
      <c r="E957" s="172">
        <v>291</v>
      </c>
      <c r="F957" s="177">
        <v>201</v>
      </c>
      <c r="G957" s="177">
        <v>24</v>
      </c>
      <c r="H957" s="178">
        <v>66</v>
      </c>
      <c r="I957" s="172">
        <v>288</v>
      </c>
      <c r="J957" s="177">
        <v>198</v>
      </c>
      <c r="K957" s="177">
        <v>35</v>
      </c>
      <c r="L957" s="178">
        <v>55</v>
      </c>
      <c r="M957" s="172">
        <v>309</v>
      </c>
      <c r="N957" s="177">
        <v>198</v>
      </c>
      <c r="O957" s="177">
        <v>32</v>
      </c>
      <c r="P957" s="178">
        <v>79</v>
      </c>
    </row>
    <row r="958" spans="1:16" x14ac:dyDescent="0.3">
      <c r="A958" s="175" t="s">
        <v>568</v>
      </c>
      <c r="B958" s="176" t="s">
        <v>569</v>
      </c>
      <c r="C958" s="176" t="s">
        <v>2150</v>
      </c>
      <c r="D958" s="175" t="s">
        <v>654</v>
      </c>
      <c r="E958" s="172">
        <v>337</v>
      </c>
      <c r="F958" s="177">
        <v>136</v>
      </c>
      <c r="G958" s="177">
        <v>91</v>
      </c>
      <c r="H958" s="178">
        <v>110</v>
      </c>
      <c r="I958" s="172">
        <v>278</v>
      </c>
      <c r="J958" s="177">
        <v>129</v>
      </c>
      <c r="K958" s="177">
        <v>48</v>
      </c>
      <c r="L958" s="178">
        <v>101</v>
      </c>
      <c r="M958" s="172">
        <v>323</v>
      </c>
      <c r="N958" s="177">
        <v>138</v>
      </c>
      <c r="O958" s="177">
        <v>46</v>
      </c>
      <c r="P958" s="178">
        <v>139</v>
      </c>
    </row>
    <row r="959" spans="1:16" x14ac:dyDescent="0.3">
      <c r="A959" s="175" t="s">
        <v>308</v>
      </c>
      <c r="B959" s="176" t="s">
        <v>874</v>
      </c>
      <c r="C959" s="176" t="s">
        <v>2151</v>
      </c>
      <c r="D959" s="175" t="s">
        <v>880</v>
      </c>
      <c r="E959" s="172">
        <v>228</v>
      </c>
      <c r="F959" s="177">
        <v>112</v>
      </c>
      <c r="G959" s="177">
        <v>52</v>
      </c>
      <c r="H959" s="178">
        <v>64</v>
      </c>
      <c r="I959" s="172">
        <v>307</v>
      </c>
      <c r="J959" s="177">
        <v>171</v>
      </c>
      <c r="K959" s="177">
        <v>60</v>
      </c>
      <c r="L959" s="178">
        <v>76</v>
      </c>
      <c r="M959" s="172">
        <v>281</v>
      </c>
      <c r="N959" s="177">
        <v>151</v>
      </c>
      <c r="O959" s="177">
        <v>56</v>
      </c>
      <c r="P959" s="178">
        <v>74</v>
      </c>
    </row>
    <row r="960" spans="1:16" x14ac:dyDescent="0.3">
      <c r="A960" s="175" t="s">
        <v>568</v>
      </c>
      <c r="B960" s="176" t="s">
        <v>569</v>
      </c>
      <c r="C960" s="176" t="s">
        <v>2152</v>
      </c>
      <c r="D960" s="175" t="s">
        <v>227</v>
      </c>
      <c r="E960" s="172">
        <v>284</v>
      </c>
      <c r="F960" s="177">
        <v>92</v>
      </c>
      <c r="G960" s="177">
        <v>66</v>
      </c>
      <c r="H960" s="178">
        <v>126</v>
      </c>
      <c r="I960" s="172">
        <v>257</v>
      </c>
      <c r="J960" s="177">
        <v>76</v>
      </c>
      <c r="K960" s="177">
        <v>66</v>
      </c>
      <c r="L960" s="178">
        <v>115</v>
      </c>
      <c r="M960" s="172">
        <v>304</v>
      </c>
      <c r="N960" s="177">
        <v>96</v>
      </c>
      <c r="O960" s="177">
        <v>72</v>
      </c>
      <c r="P960" s="178">
        <v>136</v>
      </c>
    </row>
    <row r="961" spans="1:16" x14ac:dyDescent="0.3">
      <c r="A961" s="175" t="s">
        <v>308</v>
      </c>
      <c r="B961" s="176" t="s">
        <v>939</v>
      </c>
      <c r="C961" s="176" t="s">
        <v>2153</v>
      </c>
      <c r="D961" s="175" t="s">
        <v>941</v>
      </c>
      <c r="E961" s="172">
        <v>305</v>
      </c>
      <c r="F961" s="177">
        <v>199</v>
      </c>
      <c r="G961" s="177">
        <v>32</v>
      </c>
      <c r="H961" s="178">
        <v>74</v>
      </c>
      <c r="I961" s="172">
        <v>297</v>
      </c>
      <c r="J961" s="177">
        <v>199</v>
      </c>
      <c r="K961" s="177">
        <v>31</v>
      </c>
      <c r="L961" s="178">
        <v>67</v>
      </c>
      <c r="M961" s="172">
        <v>292</v>
      </c>
      <c r="N961" s="177">
        <v>180</v>
      </c>
      <c r="O961" s="177">
        <v>36</v>
      </c>
      <c r="P961" s="178">
        <v>76</v>
      </c>
    </row>
    <row r="962" spans="1:16" x14ac:dyDescent="0.3">
      <c r="A962" s="175" t="s">
        <v>568</v>
      </c>
      <c r="B962" s="176" t="s">
        <v>309</v>
      </c>
      <c r="C962" s="176" t="s">
        <v>2154</v>
      </c>
      <c r="D962" s="175" t="s">
        <v>352</v>
      </c>
      <c r="E962" s="172">
        <v>286</v>
      </c>
      <c r="F962" s="177">
        <v>112</v>
      </c>
      <c r="G962" s="177">
        <v>104</v>
      </c>
      <c r="H962" s="178">
        <v>70</v>
      </c>
      <c r="I962" s="172">
        <v>281</v>
      </c>
      <c r="J962" s="177">
        <v>107</v>
      </c>
      <c r="K962" s="177">
        <v>102</v>
      </c>
      <c r="L962" s="178">
        <v>72</v>
      </c>
      <c r="M962" s="172">
        <v>300</v>
      </c>
      <c r="N962" s="177">
        <v>108</v>
      </c>
      <c r="O962" s="177">
        <v>102</v>
      </c>
      <c r="P962" s="178">
        <v>90</v>
      </c>
    </row>
    <row r="963" spans="1:16" x14ac:dyDescent="0.3">
      <c r="A963" s="175" t="s">
        <v>819</v>
      </c>
      <c r="B963" s="176" t="s">
        <v>569</v>
      </c>
      <c r="C963" s="176" t="s">
        <v>2155</v>
      </c>
      <c r="D963" s="175" t="s">
        <v>578</v>
      </c>
      <c r="E963" s="172">
        <v>299</v>
      </c>
      <c r="F963" s="177">
        <v>145</v>
      </c>
      <c r="G963" s="177">
        <v>62</v>
      </c>
      <c r="H963" s="178">
        <v>92</v>
      </c>
      <c r="I963" s="172">
        <v>314</v>
      </c>
      <c r="J963" s="177">
        <v>164</v>
      </c>
      <c r="K963" s="177">
        <v>69</v>
      </c>
      <c r="L963" s="178">
        <v>81</v>
      </c>
      <c r="M963" s="172">
        <v>297</v>
      </c>
      <c r="N963" s="177">
        <v>129</v>
      </c>
      <c r="O963" s="177">
        <v>71</v>
      </c>
      <c r="P963" s="178">
        <v>97</v>
      </c>
    </row>
    <row r="964" spans="1:16" x14ac:dyDescent="0.3">
      <c r="A964" s="175" t="s">
        <v>457</v>
      </c>
      <c r="B964" s="176" t="s">
        <v>181</v>
      </c>
      <c r="C964" s="176" t="s">
        <v>2156</v>
      </c>
      <c r="D964" s="175" t="s">
        <v>858</v>
      </c>
      <c r="E964" s="172">
        <v>195</v>
      </c>
      <c r="F964" s="177">
        <v>82</v>
      </c>
      <c r="G964" s="177">
        <v>33</v>
      </c>
      <c r="H964" s="178">
        <v>80</v>
      </c>
      <c r="I964" s="172">
        <v>277</v>
      </c>
      <c r="J964" s="177">
        <v>81</v>
      </c>
      <c r="K964" s="177">
        <v>113</v>
      </c>
      <c r="L964" s="178">
        <v>83</v>
      </c>
      <c r="M964" s="172">
        <v>288</v>
      </c>
      <c r="N964" s="177">
        <v>81</v>
      </c>
      <c r="O964" s="177">
        <v>116</v>
      </c>
      <c r="P964" s="178">
        <v>91</v>
      </c>
    </row>
    <row r="965" spans="1:16" x14ac:dyDescent="0.3">
      <c r="A965" s="175" t="s">
        <v>308</v>
      </c>
      <c r="B965" s="176" t="s">
        <v>181</v>
      </c>
      <c r="C965" s="176" t="s">
        <v>2157</v>
      </c>
      <c r="D965" s="175" t="s">
        <v>855</v>
      </c>
      <c r="E965" s="172">
        <v>282</v>
      </c>
      <c r="F965" s="177">
        <v>145</v>
      </c>
      <c r="G965" s="177">
        <v>28</v>
      </c>
      <c r="H965" s="178">
        <v>109</v>
      </c>
      <c r="I965" s="172">
        <v>296</v>
      </c>
      <c r="J965" s="177">
        <v>146</v>
      </c>
      <c r="K965" s="177">
        <v>57</v>
      </c>
      <c r="L965" s="178">
        <v>93</v>
      </c>
      <c r="M965" s="172">
        <v>290</v>
      </c>
      <c r="N965" s="177">
        <v>147</v>
      </c>
      <c r="O965" s="177">
        <v>40</v>
      </c>
      <c r="P965" s="178">
        <v>103</v>
      </c>
    </row>
    <row r="966" spans="1:16" x14ac:dyDescent="0.3">
      <c r="A966" s="175" t="s">
        <v>819</v>
      </c>
      <c r="B966" s="176" t="s">
        <v>712</v>
      </c>
      <c r="C966" s="176" t="s">
        <v>2158</v>
      </c>
      <c r="D966" s="175" t="s">
        <v>730</v>
      </c>
      <c r="E966" s="172">
        <v>282</v>
      </c>
      <c r="F966" s="177">
        <v>163</v>
      </c>
      <c r="G966" s="177">
        <v>73</v>
      </c>
      <c r="H966" s="178">
        <v>46</v>
      </c>
      <c r="I966" s="172">
        <v>271</v>
      </c>
      <c r="J966" s="177">
        <v>164</v>
      </c>
      <c r="K966" s="177">
        <v>66</v>
      </c>
      <c r="L966" s="178">
        <v>41</v>
      </c>
      <c r="M966" s="172">
        <v>287</v>
      </c>
      <c r="N966" s="177">
        <v>166</v>
      </c>
      <c r="O966" s="177">
        <v>72</v>
      </c>
      <c r="P966" s="178">
        <v>49</v>
      </c>
    </row>
    <row r="967" spans="1:16" x14ac:dyDescent="0.3">
      <c r="A967" s="175" t="s">
        <v>1187</v>
      </c>
      <c r="B967" s="176" t="s">
        <v>569</v>
      </c>
      <c r="C967" s="176" t="s">
        <v>2159</v>
      </c>
      <c r="D967" s="175" t="s">
        <v>672</v>
      </c>
      <c r="E967" s="172">
        <v>267</v>
      </c>
      <c r="F967" s="177">
        <v>101</v>
      </c>
      <c r="G967" s="177">
        <v>66</v>
      </c>
      <c r="H967" s="178">
        <v>100</v>
      </c>
      <c r="I967" s="172">
        <v>267</v>
      </c>
      <c r="J967" s="177">
        <v>102</v>
      </c>
      <c r="K967" s="177">
        <v>63</v>
      </c>
      <c r="L967" s="178">
        <v>102</v>
      </c>
      <c r="M967" s="172">
        <v>283</v>
      </c>
      <c r="N967" s="177">
        <v>83</v>
      </c>
      <c r="O967" s="177">
        <v>91</v>
      </c>
      <c r="P967" s="178">
        <v>109</v>
      </c>
    </row>
    <row r="968" spans="1:16" x14ac:dyDescent="0.3">
      <c r="A968" s="175" t="s">
        <v>711</v>
      </c>
      <c r="B968" s="176" t="s">
        <v>309</v>
      </c>
      <c r="C968" s="176" t="s">
        <v>2160</v>
      </c>
      <c r="D968" s="175" t="s">
        <v>412</v>
      </c>
      <c r="E968" s="172">
        <v>270</v>
      </c>
      <c r="F968" s="177">
        <v>165</v>
      </c>
      <c r="G968" s="177">
        <v>23</v>
      </c>
      <c r="H968" s="178">
        <v>82</v>
      </c>
      <c r="I968" s="172">
        <v>273</v>
      </c>
      <c r="J968" s="177">
        <v>168</v>
      </c>
      <c r="K968" s="177">
        <v>15</v>
      </c>
      <c r="L968" s="178">
        <v>90</v>
      </c>
      <c r="M968" s="172">
        <v>275</v>
      </c>
      <c r="N968" s="177">
        <v>172</v>
      </c>
      <c r="O968" s="177">
        <v>11</v>
      </c>
      <c r="P968" s="178">
        <v>92</v>
      </c>
    </row>
    <row r="969" spans="1:16" x14ac:dyDescent="0.3">
      <c r="A969" s="175" t="s">
        <v>107</v>
      </c>
      <c r="B969" s="176" t="s">
        <v>309</v>
      </c>
      <c r="C969" s="176" t="s">
        <v>2161</v>
      </c>
      <c r="D969" s="175" t="s">
        <v>418</v>
      </c>
      <c r="E969" s="172">
        <v>287</v>
      </c>
      <c r="F969" s="177">
        <v>73</v>
      </c>
      <c r="G969" s="177">
        <v>151</v>
      </c>
      <c r="H969" s="178">
        <v>63</v>
      </c>
      <c r="I969" s="172">
        <v>282</v>
      </c>
      <c r="J969" s="177">
        <v>81</v>
      </c>
      <c r="K969" s="177">
        <v>160</v>
      </c>
      <c r="L969" s="178">
        <v>41</v>
      </c>
      <c r="M969" s="172">
        <v>298</v>
      </c>
      <c r="N969" s="177">
        <v>67</v>
      </c>
      <c r="O969" s="177">
        <v>165</v>
      </c>
      <c r="P969" s="178">
        <v>66</v>
      </c>
    </row>
    <row r="970" spans="1:16" x14ac:dyDescent="0.3">
      <c r="A970" s="175" t="s">
        <v>1038</v>
      </c>
      <c r="B970" s="176" t="s">
        <v>261</v>
      </c>
      <c r="C970" s="176" t="s">
        <v>2162</v>
      </c>
      <c r="D970" s="175" t="s">
        <v>276</v>
      </c>
      <c r="E970" s="172">
        <v>295</v>
      </c>
      <c r="F970" s="177">
        <v>97</v>
      </c>
      <c r="G970" s="177">
        <v>88</v>
      </c>
      <c r="H970" s="178">
        <v>110</v>
      </c>
      <c r="I970" s="172">
        <v>284</v>
      </c>
      <c r="J970" s="177">
        <v>98</v>
      </c>
      <c r="K970" s="177">
        <v>98</v>
      </c>
      <c r="L970" s="178">
        <v>88</v>
      </c>
      <c r="M970" s="172">
        <v>298</v>
      </c>
      <c r="N970" s="177">
        <v>97</v>
      </c>
      <c r="O970" s="177">
        <v>88</v>
      </c>
      <c r="P970" s="178">
        <v>113</v>
      </c>
    </row>
    <row r="971" spans="1:16" x14ac:dyDescent="0.3">
      <c r="A971" s="175" t="s">
        <v>308</v>
      </c>
      <c r="B971" s="176" t="s">
        <v>939</v>
      </c>
      <c r="C971" s="176" t="s">
        <v>2163</v>
      </c>
      <c r="D971" s="175" t="s">
        <v>953</v>
      </c>
      <c r="E971" s="172">
        <v>282</v>
      </c>
      <c r="F971" s="177">
        <v>148</v>
      </c>
      <c r="G971" s="177">
        <v>43</v>
      </c>
      <c r="H971" s="178">
        <v>91</v>
      </c>
      <c r="I971" s="172">
        <v>317</v>
      </c>
      <c r="J971" s="177">
        <v>179</v>
      </c>
      <c r="K971" s="177">
        <v>61</v>
      </c>
      <c r="L971" s="178">
        <v>77</v>
      </c>
      <c r="M971" s="172">
        <v>297</v>
      </c>
      <c r="N971" s="177">
        <v>131</v>
      </c>
      <c r="O971" s="177">
        <v>64</v>
      </c>
      <c r="P971" s="178">
        <v>102</v>
      </c>
    </row>
    <row r="972" spans="1:16" x14ac:dyDescent="0.3">
      <c r="A972" s="175" t="s">
        <v>512</v>
      </c>
      <c r="B972" s="176" t="s">
        <v>939</v>
      </c>
      <c r="C972" s="176" t="s">
        <v>2164</v>
      </c>
      <c r="D972" s="175" t="s">
        <v>1008</v>
      </c>
      <c r="E972" s="172">
        <v>261</v>
      </c>
      <c r="F972" s="177">
        <v>119</v>
      </c>
      <c r="G972" s="177">
        <v>41</v>
      </c>
      <c r="H972" s="178">
        <v>101</v>
      </c>
      <c r="I972" s="172">
        <v>261</v>
      </c>
      <c r="J972" s="177">
        <v>121</v>
      </c>
      <c r="K972" s="177">
        <v>30</v>
      </c>
      <c r="L972" s="178">
        <v>110</v>
      </c>
      <c r="M972" s="172">
        <v>284</v>
      </c>
      <c r="N972" s="177">
        <v>119</v>
      </c>
      <c r="O972" s="177">
        <v>42</v>
      </c>
      <c r="P972" s="178">
        <v>123</v>
      </c>
    </row>
    <row r="973" spans="1:16" x14ac:dyDescent="0.3">
      <c r="A973" s="175" t="s">
        <v>568</v>
      </c>
      <c r="B973" s="176" t="s">
        <v>272</v>
      </c>
      <c r="C973" s="176" t="s">
        <v>2165</v>
      </c>
      <c r="D973" s="175" t="s">
        <v>544</v>
      </c>
      <c r="E973" s="172">
        <v>276</v>
      </c>
      <c r="F973" s="177">
        <v>167</v>
      </c>
      <c r="G973" s="177">
        <v>15</v>
      </c>
      <c r="H973" s="178">
        <v>94</v>
      </c>
      <c r="I973" s="172">
        <v>265</v>
      </c>
      <c r="J973" s="177">
        <v>166</v>
      </c>
      <c r="K973" s="177">
        <v>18</v>
      </c>
      <c r="L973" s="178">
        <v>81</v>
      </c>
      <c r="M973" s="172">
        <v>274</v>
      </c>
      <c r="N973" s="177">
        <v>168</v>
      </c>
      <c r="O973" s="177">
        <v>22</v>
      </c>
      <c r="P973" s="178">
        <v>84</v>
      </c>
    </row>
    <row r="974" spans="1:16" x14ac:dyDescent="0.3">
      <c r="A974" s="175" t="s">
        <v>762</v>
      </c>
      <c r="B974" s="176" t="s">
        <v>309</v>
      </c>
      <c r="C974" s="176" t="s">
        <v>2166</v>
      </c>
      <c r="D974" s="175" t="s">
        <v>415</v>
      </c>
      <c r="E974" s="172">
        <v>293</v>
      </c>
      <c r="F974" s="177">
        <v>123</v>
      </c>
      <c r="G974" s="177">
        <v>142</v>
      </c>
      <c r="H974" s="178">
        <v>28</v>
      </c>
      <c r="I974" s="172">
        <v>290</v>
      </c>
      <c r="J974" s="177">
        <v>121</v>
      </c>
      <c r="K974" s="177">
        <v>138</v>
      </c>
      <c r="L974" s="178">
        <v>31</v>
      </c>
      <c r="M974" s="172">
        <v>266</v>
      </c>
      <c r="N974" s="177">
        <v>120</v>
      </c>
      <c r="O974" s="177">
        <v>120</v>
      </c>
      <c r="P974" s="178">
        <v>26</v>
      </c>
    </row>
    <row r="975" spans="1:16" x14ac:dyDescent="0.3">
      <c r="A975" s="175" t="s">
        <v>711</v>
      </c>
      <c r="B975" s="176" t="s">
        <v>261</v>
      </c>
      <c r="C975" s="176" t="s">
        <v>2167</v>
      </c>
      <c r="D975" s="175" t="s">
        <v>263</v>
      </c>
      <c r="E975" s="172">
        <v>269</v>
      </c>
      <c r="F975" s="177">
        <v>128</v>
      </c>
      <c r="G975" s="177">
        <v>74</v>
      </c>
      <c r="H975" s="178">
        <v>67</v>
      </c>
      <c r="I975" s="172">
        <v>267</v>
      </c>
      <c r="J975" s="177">
        <v>133</v>
      </c>
      <c r="K975" s="177">
        <v>75</v>
      </c>
      <c r="L975" s="178">
        <v>59</v>
      </c>
      <c r="M975" s="172">
        <v>294</v>
      </c>
      <c r="N975" s="177">
        <v>138</v>
      </c>
      <c r="O975" s="177">
        <v>74</v>
      </c>
      <c r="P975" s="178">
        <v>82</v>
      </c>
    </row>
    <row r="976" spans="1:16" x14ac:dyDescent="0.3">
      <c r="A976" s="175" t="s">
        <v>819</v>
      </c>
      <c r="B976" s="176" t="s">
        <v>939</v>
      </c>
      <c r="C976" s="176" t="s">
        <v>2168</v>
      </c>
      <c r="D976" s="175" t="s">
        <v>985</v>
      </c>
      <c r="E976" s="172">
        <v>269</v>
      </c>
      <c r="F976" s="177">
        <v>186</v>
      </c>
      <c r="G976" s="177">
        <v>20</v>
      </c>
      <c r="H976" s="178">
        <v>63</v>
      </c>
      <c r="I976" s="172">
        <v>262</v>
      </c>
      <c r="J976" s="177">
        <v>180</v>
      </c>
      <c r="K976" s="177">
        <v>24</v>
      </c>
      <c r="L976" s="178">
        <v>58</v>
      </c>
      <c r="M976" s="172">
        <v>282</v>
      </c>
      <c r="N976" s="177">
        <v>182</v>
      </c>
      <c r="O976" s="177">
        <v>31</v>
      </c>
      <c r="P976" s="178">
        <v>69</v>
      </c>
    </row>
    <row r="977" spans="1:16" x14ac:dyDescent="0.3">
      <c r="A977" s="175" t="s">
        <v>1085</v>
      </c>
      <c r="B977" s="176" t="s">
        <v>939</v>
      </c>
      <c r="C977" s="176" t="s">
        <v>2169</v>
      </c>
      <c r="D977" s="175" t="s">
        <v>957</v>
      </c>
      <c r="E977" s="172">
        <v>261</v>
      </c>
      <c r="F977" s="177">
        <v>162</v>
      </c>
      <c r="G977" s="177">
        <v>44</v>
      </c>
      <c r="H977" s="178">
        <v>55</v>
      </c>
      <c r="I977" s="172">
        <v>267</v>
      </c>
      <c r="J977" s="177">
        <v>158</v>
      </c>
      <c r="K977" s="177">
        <v>47</v>
      </c>
      <c r="L977" s="178">
        <v>62</v>
      </c>
      <c r="M977" s="172">
        <v>269</v>
      </c>
      <c r="N977" s="177">
        <v>159</v>
      </c>
      <c r="O977" s="177">
        <v>49</v>
      </c>
      <c r="P977" s="178">
        <v>61</v>
      </c>
    </row>
    <row r="978" spans="1:16" x14ac:dyDescent="0.3">
      <c r="A978" s="175" t="s">
        <v>308</v>
      </c>
      <c r="B978" s="176" t="s">
        <v>309</v>
      </c>
      <c r="C978" s="176" t="s">
        <v>2170</v>
      </c>
      <c r="D978" s="175" t="s">
        <v>428</v>
      </c>
      <c r="E978" s="172">
        <v>264</v>
      </c>
      <c r="F978" s="177">
        <v>145</v>
      </c>
      <c r="G978" s="177">
        <v>15</v>
      </c>
      <c r="H978" s="178">
        <v>104</v>
      </c>
      <c r="I978" s="172">
        <v>238</v>
      </c>
      <c r="J978" s="177">
        <v>140</v>
      </c>
      <c r="K978" s="177">
        <v>20</v>
      </c>
      <c r="L978" s="178">
        <v>78</v>
      </c>
      <c r="M978" s="172">
        <v>289</v>
      </c>
      <c r="N978" s="177">
        <v>169</v>
      </c>
      <c r="O978" s="177">
        <v>23</v>
      </c>
      <c r="P978" s="178">
        <v>97</v>
      </c>
    </row>
    <row r="979" spans="1:16" x14ac:dyDescent="0.3">
      <c r="A979" s="175" t="s">
        <v>1038</v>
      </c>
      <c r="B979" s="176" t="s">
        <v>181</v>
      </c>
      <c r="C979" s="176" t="s">
        <v>2171</v>
      </c>
      <c r="D979" s="175" t="s">
        <v>314</v>
      </c>
      <c r="E979" s="172">
        <v>276</v>
      </c>
      <c r="F979" s="177">
        <v>142</v>
      </c>
      <c r="G979" s="177">
        <v>59</v>
      </c>
      <c r="H979" s="178">
        <v>75</v>
      </c>
      <c r="I979" s="172">
        <v>237</v>
      </c>
      <c r="J979" s="177">
        <v>109</v>
      </c>
      <c r="K979" s="177">
        <v>56</v>
      </c>
      <c r="L979" s="178">
        <v>72</v>
      </c>
      <c r="M979" s="172">
        <v>280</v>
      </c>
      <c r="N979" s="177">
        <v>143</v>
      </c>
      <c r="O979" s="177">
        <v>55</v>
      </c>
      <c r="P979" s="178">
        <v>82</v>
      </c>
    </row>
    <row r="980" spans="1:16" x14ac:dyDescent="0.3">
      <c r="A980" s="175" t="s">
        <v>924</v>
      </c>
      <c r="B980" s="176" t="s">
        <v>939</v>
      </c>
      <c r="C980" s="176" t="s">
        <v>2172</v>
      </c>
      <c r="D980" s="175" t="s">
        <v>987</v>
      </c>
      <c r="E980" s="172">
        <v>249</v>
      </c>
      <c r="F980" s="177">
        <v>94</v>
      </c>
      <c r="G980" s="177">
        <v>84</v>
      </c>
      <c r="H980" s="178">
        <v>71</v>
      </c>
      <c r="I980" s="172">
        <v>242</v>
      </c>
      <c r="J980" s="177">
        <v>93</v>
      </c>
      <c r="K980" s="177">
        <v>62</v>
      </c>
      <c r="L980" s="178">
        <v>87</v>
      </c>
      <c r="M980" s="172">
        <v>278</v>
      </c>
      <c r="N980" s="177">
        <v>94</v>
      </c>
      <c r="O980" s="177">
        <v>87</v>
      </c>
      <c r="P980" s="178">
        <v>97</v>
      </c>
    </row>
    <row r="981" spans="1:16" x14ac:dyDescent="0.3">
      <c r="A981" s="175" t="s">
        <v>107</v>
      </c>
      <c r="B981" s="176" t="s">
        <v>569</v>
      </c>
      <c r="C981" s="176" t="s">
        <v>2173</v>
      </c>
      <c r="D981" s="175" t="s">
        <v>603</v>
      </c>
      <c r="E981" s="172">
        <v>291</v>
      </c>
      <c r="F981" s="177">
        <v>137</v>
      </c>
      <c r="G981" s="177">
        <v>50</v>
      </c>
      <c r="H981" s="178">
        <v>104</v>
      </c>
      <c r="I981" s="172">
        <v>242</v>
      </c>
      <c r="J981" s="177">
        <v>138</v>
      </c>
      <c r="K981" s="177">
        <v>10</v>
      </c>
      <c r="L981" s="178">
        <v>94</v>
      </c>
      <c r="M981" s="172">
        <v>295</v>
      </c>
      <c r="N981" s="177">
        <v>138</v>
      </c>
      <c r="O981" s="177">
        <v>33</v>
      </c>
      <c r="P981" s="178">
        <v>124</v>
      </c>
    </row>
    <row r="982" spans="1:16" x14ac:dyDescent="0.3">
      <c r="A982" s="175" t="s">
        <v>711</v>
      </c>
      <c r="B982" s="176" t="s">
        <v>793</v>
      </c>
      <c r="C982" s="176" t="s">
        <v>2174</v>
      </c>
      <c r="D982" s="175" t="s">
        <v>803</v>
      </c>
      <c r="E982" s="172">
        <v>248</v>
      </c>
      <c r="F982" s="177">
        <v>161</v>
      </c>
      <c r="G982" s="177">
        <v>35</v>
      </c>
      <c r="H982" s="178">
        <v>52</v>
      </c>
      <c r="I982" s="172">
        <v>241</v>
      </c>
      <c r="J982" s="177">
        <v>153</v>
      </c>
      <c r="K982" s="177">
        <v>29</v>
      </c>
      <c r="L982" s="178">
        <v>59</v>
      </c>
      <c r="M982" s="172">
        <v>272</v>
      </c>
      <c r="N982" s="177">
        <v>186</v>
      </c>
      <c r="O982" s="177">
        <v>20</v>
      </c>
      <c r="P982" s="178">
        <v>66</v>
      </c>
    </row>
    <row r="983" spans="1:16" x14ac:dyDescent="0.3">
      <c r="A983" s="175" t="s">
        <v>938</v>
      </c>
      <c r="B983" s="176" t="s">
        <v>309</v>
      </c>
      <c r="C983" s="176" t="s">
        <v>2175</v>
      </c>
      <c r="D983" s="175" t="s">
        <v>404</v>
      </c>
      <c r="E983" s="172">
        <v>269</v>
      </c>
      <c r="F983" s="177">
        <v>160</v>
      </c>
      <c r="G983" s="177">
        <v>54</v>
      </c>
      <c r="H983" s="178">
        <v>55</v>
      </c>
      <c r="I983" s="172">
        <v>259</v>
      </c>
      <c r="J983" s="177">
        <v>155</v>
      </c>
      <c r="K983" s="177">
        <v>46</v>
      </c>
      <c r="L983" s="178">
        <v>58</v>
      </c>
      <c r="M983" s="172">
        <v>262</v>
      </c>
      <c r="N983" s="177">
        <v>154</v>
      </c>
      <c r="O983" s="177">
        <v>51</v>
      </c>
      <c r="P983" s="178">
        <v>57</v>
      </c>
    </row>
    <row r="984" spans="1:16" x14ac:dyDescent="0.3">
      <c r="A984" s="175" t="s">
        <v>107</v>
      </c>
      <c r="B984" s="176" t="s">
        <v>309</v>
      </c>
      <c r="C984" s="176" t="s">
        <v>2176</v>
      </c>
      <c r="D984" s="175" t="s">
        <v>353</v>
      </c>
      <c r="E984" s="172">
        <v>263</v>
      </c>
      <c r="F984" s="177">
        <v>155</v>
      </c>
      <c r="G984" s="177">
        <v>29</v>
      </c>
      <c r="H984" s="178">
        <v>79</v>
      </c>
      <c r="I984" s="172">
        <v>261</v>
      </c>
      <c r="J984" s="177">
        <v>156</v>
      </c>
      <c r="K984" s="177">
        <v>35</v>
      </c>
      <c r="L984" s="178">
        <v>70</v>
      </c>
      <c r="M984" s="172">
        <v>277</v>
      </c>
      <c r="N984" s="177">
        <v>154</v>
      </c>
      <c r="O984" s="177">
        <v>39</v>
      </c>
      <c r="P984" s="178">
        <v>84</v>
      </c>
    </row>
    <row r="985" spans="1:16" x14ac:dyDescent="0.3">
      <c r="A985" s="175" t="s">
        <v>568</v>
      </c>
      <c r="B985" s="176" t="s">
        <v>108</v>
      </c>
      <c r="C985" s="176" t="s">
        <v>2177</v>
      </c>
      <c r="D985" s="175" t="s">
        <v>228</v>
      </c>
      <c r="E985" s="172">
        <v>261</v>
      </c>
      <c r="F985" s="177">
        <v>144</v>
      </c>
      <c r="G985" s="177">
        <v>70</v>
      </c>
      <c r="H985" s="178">
        <v>47</v>
      </c>
      <c r="I985" s="172">
        <v>258</v>
      </c>
      <c r="J985" s="177">
        <v>150</v>
      </c>
      <c r="K985" s="177">
        <v>74</v>
      </c>
      <c r="L985" s="178">
        <v>34</v>
      </c>
      <c r="M985" s="172">
        <v>274</v>
      </c>
      <c r="N985" s="177">
        <v>150</v>
      </c>
      <c r="O985" s="177">
        <v>78</v>
      </c>
      <c r="P985" s="178">
        <v>46</v>
      </c>
    </row>
    <row r="986" spans="1:16" x14ac:dyDescent="0.3">
      <c r="A986" s="175" t="s">
        <v>819</v>
      </c>
      <c r="B986" s="176" t="s">
        <v>569</v>
      </c>
      <c r="C986" s="176" t="s">
        <v>2178</v>
      </c>
      <c r="D986" s="175" t="s">
        <v>276</v>
      </c>
      <c r="E986" s="172">
        <v>259</v>
      </c>
      <c r="F986" s="177">
        <v>141</v>
      </c>
      <c r="G986" s="177">
        <v>26</v>
      </c>
      <c r="H986" s="178">
        <v>92</v>
      </c>
      <c r="I986" s="172">
        <v>291</v>
      </c>
      <c r="J986" s="177">
        <v>174</v>
      </c>
      <c r="K986" s="177">
        <v>27</v>
      </c>
      <c r="L986" s="178">
        <v>90</v>
      </c>
      <c r="M986" s="172">
        <v>274</v>
      </c>
      <c r="N986" s="177">
        <v>144</v>
      </c>
      <c r="O986" s="177">
        <v>26</v>
      </c>
      <c r="P986" s="178">
        <v>104</v>
      </c>
    </row>
    <row r="987" spans="1:16" x14ac:dyDescent="0.3">
      <c r="A987" s="175" t="s">
        <v>107</v>
      </c>
      <c r="B987" s="176" t="s">
        <v>569</v>
      </c>
      <c r="C987" s="176" t="s">
        <v>2179</v>
      </c>
      <c r="D987" s="175" t="s">
        <v>662</v>
      </c>
      <c r="E987" s="172">
        <v>291</v>
      </c>
      <c r="F987" s="177">
        <v>150</v>
      </c>
      <c r="G987" s="177">
        <v>21</v>
      </c>
      <c r="H987" s="178">
        <v>120</v>
      </c>
      <c r="I987" s="172">
        <v>251</v>
      </c>
      <c r="J987" s="177">
        <v>132</v>
      </c>
      <c r="K987" s="177">
        <v>19</v>
      </c>
      <c r="L987" s="178">
        <v>100</v>
      </c>
      <c r="M987" s="172">
        <v>300</v>
      </c>
      <c r="N987" s="177">
        <v>150</v>
      </c>
      <c r="O987" s="177">
        <v>10</v>
      </c>
      <c r="P987" s="178">
        <v>140</v>
      </c>
    </row>
    <row r="988" spans="1:16" x14ac:dyDescent="0.3">
      <c r="A988" s="175" t="s">
        <v>1149</v>
      </c>
      <c r="B988" s="176" t="s">
        <v>939</v>
      </c>
      <c r="C988" s="176" t="s">
        <v>2180</v>
      </c>
      <c r="D988" s="175" t="s">
        <v>989</v>
      </c>
      <c r="E988" s="172">
        <v>249</v>
      </c>
      <c r="F988" s="177">
        <v>139</v>
      </c>
      <c r="G988" s="177">
        <v>28</v>
      </c>
      <c r="H988" s="178">
        <v>82</v>
      </c>
      <c r="I988" s="172">
        <v>254</v>
      </c>
      <c r="J988" s="177">
        <v>141</v>
      </c>
      <c r="K988" s="177">
        <v>28</v>
      </c>
      <c r="L988" s="178">
        <v>85</v>
      </c>
      <c r="M988" s="172">
        <v>261</v>
      </c>
      <c r="N988" s="177">
        <v>147</v>
      </c>
      <c r="O988" s="177">
        <v>28</v>
      </c>
      <c r="P988" s="178">
        <v>86</v>
      </c>
    </row>
    <row r="989" spans="1:16" x14ac:dyDescent="0.3">
      <c r="A989" s="175" t="s">
        <v>792</v>
      </c>
      <c r="B989" s="176" t="s">
        <v>309</v>
      </c>
      <c r="C989" s="176" t="s">
        <v>2181</v>
      </c>
      <c r="D989" s="175" t="s">
        <v>348</v>
      </c>
      <c r="E989" s="172">
        <v>261</v>
      </c>
      <c r="F989" s="177">
        <v>127</v>
      </c>
      <c r="G989" s="177">
        <v>45</v>
      </c>
      <c r="H989" s="178">
        <v>89</v>
      </c>
      <c r="I989" s="172">
        <v>241</v>
      </c>
      <c r="J989" s="177">
        <v>129</v>
      </c>
      <c r="K989" s="177">
        <v>39</v>
      </c>
      <c r="L989" s="178">
        <v>73</v>
      </c>
      <c r="M989" s="172">
        <v>294</v>
      </c>
      <c r="N989" s="177">
        <v>129</v>
      </c>
      <c r="O989" s="177">
        <v>56</v>
      </c>
      <c r="P989" s="178">
        <v>109</v>
      </c>
    </row>
    <row r="990" spans="1:16" x14ac:dyDescent="0.3">
      <c r="A990" s="175" t="s">
        <v>819</v>
      </c>
      <c r="B990" s="176" t="s">
        <v>309</v>
      </c>
      <c r="C990" s="176" t="s">
        <v>2182</v>
      </c>
      <c r="D990" s="175" t="s">
        <v>410</v>
      </c>
      <c r="E990" s="172">
        <v>283</v>
      </c>
      <c r="F990" s="177">
        <v>133</v>
      </c>
      <c r="G990" s="177">
        <v>17</v>
      </c>
      <c r="H990" s="178">
        <v>133</v>
      </c>
      <c r="I990" s="172">
        <v>248</v>
      </c>
      <c r="J990" s="177">
        <v>129</v>
      </c>
      <c r="K990" s="177">
        <v>20</v>
      </c>
      <c r="L990" s="178">
        <v>99</v>
      </c>
      <c r="M990" s="172">
        <v>289</v>
      </c>
      <c r="N990" s="177">
        <v>131</v>
      </c>
      <c r="O990" s="177">
        <v>27</v>
      </c>
      <c r="P990" s="178">
        <v>131</v>
      </c>
    </row>
    <row r="991" spans="1:16" x14ac:dyDescent="0.3">
      <c r="A991" s="175" t="s">
        <v>107</v>
      </c>
      <c r="B991" s="176" t="s">
        <v>1179</v>
      </c>
      <c r="C991" s="176" t="s">
        <v>2183</v>
      </c>
      <c r="D991" s="175" t="s">
        <v>359</v>
      </c>
      <c r="E991" s="172">
        <v>270</v>
      </c>
      <c r="F991" s="177">
        <v>156</v>
      </c>
      <c r="G991" s="177">
        <v>33</v>
      </c>
      <c r="H991" s="178">
        <v>81</v>
      </c>
      <c r="I991" s="172">
        <v>252</v>
      </c>
      <c r="J991" s="177">
        <v>159</v>
      </c>
      <c r="K991" s="177">
        <v>34</v>
      </c>
      <c r="L991" s="178">
        <v>59</v>
      </c>
      <c r="M991" s="172">
        <v>287</v>
      </c>
      <c r="N991" s="177">
        <v>160</v>
      </c>
      <c r="O991" s="177">
        <v>38</v>
      </c>
      <c r="P991" s="178">
        <v>89</v>
      </c>
    </row>
    <row r="992" spans="1:16" x14ac:dyDescent="0.3">
      <c r="A992" s="175" t="s">
        <v>819</v>
      </c>
      <c r="B992" s="176" t="s">
        <v>261</v>
      </c>
      <c r="C992" s="176" t="s">
        <v>2184</v>
      </c>
      <c r="D992" s="175" t="s">
        <v>287</v>
      </c>
      <c r="E992" s="172">
        <v>323</v>
      </c>
      <c r="F992" s="177">
        <v>177</v>
      </c>
      <c r="G992" s="177">
        <v>28</v>
      </c>
      <c r="H992" s="178">
        <v>118</v>
      </c>
      <c r="I992" s="172">
        <v>330</v>
      </c>
      <c r="J992" s="177">
        <v>218</v>
      </c>
      <c r="K992" s="177">
        <v>33</v>
      </c>
      <c r="L992" s="178">
        <v>79</v>
      </c>
      <c r="M992" s="172">
        <v>311</v>
      </c>
      <c r="N992" s="177">
        <v>141</v>
      </c>
      <c r="O992" s="177">
        <v>36</v>
      </c>
      <c r="P992" s="178">
        <v>134</v>
      </c>
    </row>
    <row r="993" spans="1:16" x14ac:dyDescent="0.3">
      <c r="A993" s="175" t="s">
        <v>819</v>
      </c>
      <c r="B993" s="176" t="s">
        <v>1039</v>
      </c>
      <c r="C993" s="176" t="s">
        <v>2185</v>
      </c>
      <c r="D993" s="175" t="s">
        <v>1080</v>
      </c>
      <c r="E993" s="172">
        <v>251</v>
      </c>
      <c r="F993" s="177">
        <v>111</v>
      </c>
      <c r="G993" s="177">
        <v>73</v>
      </c>
      <c r="H993" s="178">
        <v>67</v>
      </c>
      <c r="I993" s="172">
        <v>254</v>
      </c>
      <c r="J993" s="177">
        <v>110</v>
      </c>
      <c r="K993" s="177">
        <v>73</v>
      </c>
      <c r="L993" s="178">
        <v>71</v>
      </c>
      <c r="M993" s="172">
        <v>266</v>
      </c>
      <c r="N993" s="177">
        <v>117</v>
      </c>
      <c r="O993" s="177">
        <v>68</v>
      </c>
      <c r="P993" s="178">
        <v>81</v>
      </c>
    </row>
    <row r="994" spans="1:16" x14ac:dyDescent="0.3">
      <c r="A994" s="175" t="s">
        <v>568</v>
      </c>
      <c r="B994" s="176" t="s">
        <v>681</v>
      </c>
      <c r="C994" s="176" t="s">
        <v>2186</v>
      </c>
      <c r="D994" s="175" t="s">
        <v>700</v>
      </c>
      <c r="E994" s="172">
        <v>235</v>
      </c>
      <c r="F994" s="177">
        <v>185</v>
      </c>
      <c r="G994" s="177">
        <v>28</v>
      </c>
      <c r="H994" s="178">
        <v>22</v>
      </c>
      <c r="I994" s="172">
        <v>256</v>
      </c>
      <c r="J994" s="177">
        <v>186</v>
      </c>
      <c r="K994" s="177">
        <v>29</v>
      </c>
      <c r="L994" s="178">
        <v>41</v>
      </c>
      <c r="M994" s="172">
        <v>238</v>
      </c>
      <c r="N994" s="177">
        <v>187</v>
      </c>
      <c r="O994" s="177">
        <v>27</v>
      </c>
      <c r="P994" s="178">
        <v>24</v>
      </c>
    </row>
    <row r="995" spans="1:16" x14ac:dyDescent="0.3">
      <c r="A995" s="175" t="s">
        <v>457</v>
      </c>
      <c r="B995" s="176" t="s">
        <v>874</v>
      </c>
      <c r="C995" s="176" t="s">
        <v>2187</v>
      </c>
      <c r="D995" s="175" t="s">
        <v>877</v>
      </c>
      <c r="E995" s="172">
        <v>251</v>
      </c>
      <c r="F995" s="177">
        <v>86</v>
      </c>
      <c r="G995" s="177">
        <v>98</v>
      </c>
      <c r="H995" s="178">
        <v>67</v>
      </c>
      <c r="I995" s="172">
        <v>253</v>
      </c>
      <c r="J995" s="177">
        <v>89</v>
      </c>
      <c r="K995" s="177">
        <v>100</v>
      </c>
      <c r="L995" s="178">
        <v>64</v>
      </c>
      <c r="M995" s="172">
        <v>256</v>
      </c>
      <c r="N995" s="177">
        <v>91</v>
      </c>
      <c r="O995" s="177">
        <v>100</v>
      </c>
      <c r="P995" s="178">
        <v>65</v>
      </c>
    </row>
    <row r="996" spans="1:16" x14ac:dyDescent="0.3">
      <c r="A996" s="175" t="s">
        <v>1122</v>
      </c>
      <c r="B996" s="176" t="s">
        <v>475</v>
      </c>
      <c r="C996" s="176" t="s">
        <v>2188</v>
      </c>
      <c r="D996" s="175" t="s">
        <v>506</v>
      </c>
      <c r="E996" s="172">
        <v>272</v>
      </c>
      <c r="F996" s="177">
        <v>145</v>
      </c>
      <c r="G996" s="177">
        <v>42</v>
      </c>
      <c r="H996" s="178">
        <v>85</v>
      </c>
      <c r="I996" s="172">
        <v>264</v>
      </c>
      <c r="J996" s="177">
        <v>154</v>
      </c>
      <c r="K996" s="177">
        <v>34</v>
      </c>
      <c r="L996" s="178">
        <v>76</v>
      </c>
      <c r="M996" s="172">
        <v>268</v>
      </c>
      <c r="N996" s="177">
        <v>146</v>
      </c>
      <c r="O996" s="177">
        <v>33</v>
      </c>
      <c r="P996" s="178">
        <v>89</v>
      </c>
    </row>
    <row r="997" spans="1:16" x14ac:dyDescent="0.3">
      <c r="A997" s="175" t="s">
        <v>819</v>
      </c>
      <c r="B997" s="176" t="s">
        <v>569</v>
      </c>
      <c r="C997" s="176" t="s">
        <v>2189</v>
      </c>
      <c r="D997" s="175" t="s">
        <v>622</v>
      </c>
      <c r="E997" s="172">
        <v>277</v>
      </c>
      <c r="F997" s="177">
        <v>151</v>
      </c>
      <c r="G997" s="177">
        <v>39</v>
      </c>
      <c r="H997" s="178">
        <v>87</v>
      </c>
      <c r="I997" s="172">
        <v>271</v>
      </c>
      <c r="J997" s="177">
        <v>149</v>
      </c>
      <c r="K997" s="177">
        <v>35</v>
      </c>
      <c r="L997" s="178">
        <v>87</v>
      </c>
      <c r="M997" s="172">
        <v>236</v>
      </c>
      <c r="N997" s="177">
        <v>151</v>
      </c>
      <c r="O997" s="177">
        <v>17</v>
      </c>
      <c r="P997" s="178">
        <v>68</v>
      </c>
    </row>
    <row r="998" spans="1:16" x14ac:dyDescent="0.3">
      <c r="A998" s="175" t="s">
        <v>1014</v>
      </c>
      <c r="B998" s="176" t="s">
        <v>939</v>
      </c>
      <c r="C998" s="176" t="s">
        <v>2190</v>
      </c>
      <c r="D998" s="175" t="s">
        <v>974</v>
      </c>
      <c r="E998" s="172">
        <v>265</v>
      </c>
      <c r="F998" s="177">
        <v>79</v>
      </c>
      <c r="G998" s="177">
        <v>42</v>
      </c>
      <c r="H998" s="178">
        <v>144</v>
      </c>
      <c r="I998" s="172">
        <v>249</v>
      </c>
      <c r="J998" s="177">
        <v>74</v>
      </c>
      <c r="K998" s="177">
        <v>36</v>
      </c>
      <c r="L998" s="178">
        <v>139</v>
      </c>
      <c r="M998" s="172">
        <v>262</v>
      </c>
      <c r="N998" s="177">
        <v>76</v>
      </c>
      <c r="O998" s="177">
        <v>40</v>
      </c>
      <c r="P998" s="178">
        <v>146</v>
      </c>
    </row>
    <row r="999" spans="1:16" x14ac:dyDescent="0.3">
      <c r="A999" s="175" t="s">
        <v>107</v>
      </c>
      <c r="B999" s="176" t="s">
        <v>569</v>
      </c>
      <c r="C999" s="176" t="s">
        <v>2191</v>
      </c>
      <c r="D999" s="175" t="s">
        <v>608</v>
      </c>
      <c r="E999" s="172">
        <v>280</v>
      </c>
      <c r="F999" s="177">
        <v>138</v>
      </c>
      <c r="G999" s="177">
        <v>58</v>
      </c>
      <c r="H999" s="178">
        <v>84</v>
      </c>
      <c r="I999" s="172">
        <v>251</v>
      </c>
      <c r="J999" s="177">
        <v>137</v>
      </c>
      <c r="K999" s="177">
        <v>41</v>
      </c>
      <c r="L999" s="178">
        <v>73</v>
      </c>
      <c r="M999" s="172">
        <v>270</v>
      </c>
      <c r="N999" s="177">
        <v>138</v>
      </c>
      <c r="O999" s="177">
        <v>41</v>
      </c>
      <c r="P999" s="178">
        <v>91</v>
      </c>
    </row>
    <row r="1000" spans="1:16" x14ac:dyDescent="0.3">
      <c r="A1000" s="175" t="s">
        <v>938</v>
      </c>
      <c r="B1000" s="176" t="s">
        <v>309</v>
      </c>
      <c r="C1000" s="176" t="s">
        <v>2192</v>
      </c>
      <c r="D1000" s="175" t="s">
        <v>375</v>
      </c>
      <c r="E1000" s="172">
        <v>247</v>
      </c>
      <c r="F1000" s="177">
        <v>136</v>
      </c>
      <c r="G1000" s="177">
        <v>28</v>
      </c>
      <c r="H1000" s="178">
        <v>83</v>
      </c>
      <c r="I1000" s="172">
        <v>245</v>
      </c>
      <c r="J1000" s="177">
        <v>135</v>
      </c>
      <c r="K1000" s="177">
        <v>29</v>
      </c>
      <c r="L1000" s="178">
        <v>81</v>
      </c>
      <c r="M1000" s="172">
        <v>246</v>
      </c>
      <c r="N1000" s="177">
        <v>138</v>
      </c>
      <c r="O1000" s="177">
        <v>31</v>
      </c>
      <c r="P1000" s="178">
        <v>77</v>
      </c>
    </row>
    <row r="1001" spans="1:16" x14ac:dyDescent="0.3">
      <c r="A1001" s="175" t="s">
        <v>873</v>
      </c>
      <c r="B1001" s="176" t="s">
        <v>681</v>
      </c>
      <c r="C1001" s="176" t="s">
        <v>2193</v>
      </c>
      <c r="D1001" s="175" t="s">
        <v>695</v>
      </c>
      <c r="E1001" s="172">
        <v>303</v>
      </c>
      <c r="F1001" s="177">
        <v>156</v>
      </c>
      <c r="G1001" s="177">
        <v>32</v>
      </c>
      <c r="H1001" s="178">
        <v>115</v>
      </c>
      <c r="I1001" s="172">
        <v>265</v>
      </c>
      <c r="J1001" s="177">
        <v>148</v>
      </c>
      <c r="K1001" s="177">
        <v>33</v>
      </c>
      <c r="L1001" s="178">
        <v>84</v>
      </c>
      <c r="M1001" s="172">
        <v>296</v>
      </c>
      <c r="N1001" s="177">
        <v>132</v>
      </c>
      <c r="O1001" s="177">
        <v>34</v>
      </c>
      <c r="P1001" s="178">
        <v>130</v>
      </c>
    </row>
    <row r="1002" spans="1:16" x14ac:dyDescent="0.3">
      <c r="A1002" s="175" t="s">
        <v>539</v>
      </c>
      <c r="B1002" s="176" t="s">
        <v>475</v>
      </c>
      <c r="C1002" s="176" t="s">
        <v>2194</v>
      </c>
      <c r="D1002" s="175" t="s">
        <v>459</v>
      </c>
      <c r="E1002" s="172">
        <v>256</v>
      </c>
      <c r="F1002" s="177">
        <v>116</v>
      </c>
      <c r="G1002" s="177">
        <v>61</v>
      </c>
      <c r="H1002" s="178">
        <v>79</v>
      </c>
      <c r="I1002" s="172">
        <v>263</v>
      </c>
      <c r="J1002" s="177">
        <v>112</v>
      </c>
      <c r="K1002" s="177">
        <v>72</v>
      </c>
      <c r="L1002" s="178">
        <v>79</v>
      </c>
      <c r="M1002" s="172">
        <v>250</v>
      </c>
      <c r="N1002" s="177">
        <v>95</v>
      </c>
      <c r="O1002" s="177">
        <v>75</v>
      </c>
      <c r="P1002" s="178">
        <v>80</v>
      </c>
    </row>
    <row r="1003" spans="1:16" x14ac:dyDescent="0.3">
      <c r="A1003" s="175" t="s">
        <v>107</v>
      </c>
      <c r="B1003" s="176" t="s">
        <v>569</v>
      </c>
      <c r="C1003" s="176" t="s">
        <v>2195</v>
      </c>
      <c r="D1003" s="175" t="s">
        <v>181</v>
      </c>
      <c r="E1003" s="172">
        <v>236</v>
      </c>
      <c r="F1003" s="177">
        <v>103</v>
      </c>
      <c r="G1003" s="177">
        <v>63</v>
      </c>
      <c r="H1003" s="178">
        <v>70</v>
      </c>
      <c r="I1003" s="172">
        <v>245</v>
      </c>
      <c r="J1003" s="177">
        <v>100</v>
      </c>
      <c r="K1003" s="177">
        <v>71</v>
      </c>
      <c r="L1003" s="178">
        <v>74</v>
      </c>
      <c r="M1003" s="172">
        <v>256</v>
      </c>
      <c r="N1003" s="177">
        <v>102</v>
      </c>
      <c r="O1003" s="177">
        <v>73</v>
      </c>
      <c r="P1003" s="178">
        <v>81</v>
      </c>
    </row>
    <row r="1004" spans="1:16" x14ac:dyDescent="0.3">
      <c r="A1004" s="175" t="s">
        <v>938</v>
      </c>
      <c r="B1004" s="176" t="s">
        <v>681</v>
      </c>
      <c r="C1004" s="176" t="s">
        <v>2196</v>
      </c>
      <c r="D1004" s="175" t="s">
        <v>689</v>
      </c>
      <c r="E1004" s="172">
        <v>268</v>
      </c>
      <c r="F1004" s="177">
        <v>124</v>
      </c>
      <c r="G1004" s="177">
        <v>25</v>
      </c>
      <c r="H1004" s="178">
        <v>119</v>
      </c>
      <c r="I1004" s="172">
        <v>243</v>
      </c>
      <c r="J1004" s="177">
        <v>124</v>
      </c>
      <c r="K1004" s="177">
        <v>19</v>
      </c>
      <c r="L1004" s="178">
        <v>100</v>
      </c>
      <c r="M1004" s="172">
        <v>272</v>
      </c>
      <c r="N1004" s="177">
        <v>124</v>
      </c>
      <c r="O1004" s="177">
        <v>21</v>
      </c>
      <c r="P1004" s="178">
        <v>127</v>
      </c>
    </row>
    <row r="1005" spans="1:16" x14ac:dyDescent="0.3">
      <c r="A1005" s="175" t="s">
        <v>711</v>
      </c>
      <c r="B1005" s="176" t="s">
        <v>309</v>
      </c>
      <c r="C1005" s="176" t="s">
        <v>2197</v>
      </c>
      <c r="D1005" s="175" t="s">
        <v>320</v>
      </c>
      <c r="E1005" s="172">
        <v>263</v>
      </c>
      <c r="F1005" s="177">
        <v>135</v>
      </c>
      <c r="G1005" s="177">
        <v>31</v>
      </c>
      <c r="H1005" s="178">
        <v>97</v>
      </c>
      <c r="I1005" s="172">
        <v>246</v>
      </c>
      <c r="J1005" s="177">
        <v>134</v>
      </c>
      <c r="K1005" s="177">
        <v>28</v>
      </c>
      <c r="L1005" s="178">
        <v>84</v>
      </c>
      <c r="M1005" s="172">
        <v>261</v>
      </c>
      <c r="N1005" s="177">
        <v>134</v>
      </c>
      <c r="O1005" s="177">
        <v>26</v>
      </c>
      <c r="P1005" s="178">
        <v>101</v>
      </c>
    </row>
    <row r="1006" spans="1:16" x14ac:dyDescent="0.3">
      <c r="A1006" s="175" t="s">
        <v>107</v>
      </c>
      <c r="B1006" s="176" t="s">
        <v>569</v>
      </c>
      <c r="C1006" s="176" t="s">
        <v>2198</v>
      </c>
      <c r="D1006" s="175" t="s">
        <v>613</v>
      </c>
      <c r="E1006" s="172">
        <v>249</v>
      </c>
      <c r="F1006" s="177">
        <v>151</v>
      </c>
      <c r="G1006" s="177">
        <v>35</v>
      </c>
      <c r="H1006" s="178">
        <v>63</v>
      </c>
      <c r="I1006" s="172">
        <v>253</v>
      </c>
      <c r="J1006" s="177">
        <v>151</v>
      </c>
      <c r="K1006" s="177">
        <v>46</v>
      </c>
      <c r="L1006" s="178">
        <v>56</v>
      </c>
      <c r="M1006" s="172">
        <v>218</v>
      </c>
      <c r="N1006" s="177">
        <v>147</v>
      </c>
      <c r="O1006" s="177">
        <v>40</v>
      </c>
      <c r="P1006" s="178">
        <v>31</v>
      </c>
    </row>
    <row r="1007" spans="1:16" x14ac:dyDescent="0.3">
      <c r="A1007" s="175" t="s">
        <v>913</v>
      </c>
      <c r="B1007" s="176" t="s">
        <v>763</v>
      </c>
      <c r="C1007" s="176" t="s">
        <v>2199</v>
      </c>
      <c r="D1007" s="175" t="s">
        <v>768</v>
      </c>
      <c r="E1007" s="172">
        <v>211</v>
      </c>
      <c r="F1007" s="177">
        <v>166</v>
      </c>
      <c r="G1007" s="177">
        <v>25</v>
      </c>
      <c r="H1007" s="178">
        <v>20</v>
      </c>
      <c r="I1007" s="172">
        <v>241</v>
      </c>
      <c r="J1007" s="177">
        <v>188</v>
      </c>
      <c r="K1007" s="177">
        <v>27</v>
      </c>
      <c r="L1007" s="178">
        <v>26</v>
      </c>
      <c r="M1007" s="172">
        <v>244</v>
      </c>
      <c r="N1007" s="177">
        <v>191</v>
      </c>
      <c r="O1007" s="177">
        <v>26</v>
      </c>
      <c r="P1007" s="178">
        <v>27</v>
      </c>
    </row>
    <row r="1008" spans="1:16" x14ac:dyDescent="0.3">
      <c r="A1008" s="175" t="s">
        <v>457</v>
      </c>
      <c r="B1008" s="176" t="s">
        <v>748</v>
      </c>
      <c r="C1008" s="176" t="s">
        <v>2200</v>
      </c>
      <c r="D1008" s="175" t="s">
        <v>756</v>
      </c>
      <c r="E1008" s="172">
        <v>269</v>
      </c>
      <c r="F1008" s="177">
        <v>79</v>
      </c>
      <c r="G1008" s="177">
        <v>136</v>
      </c>
      <c r="H1008" s="178">
        <v>54</v>
      </c>
      <c r="I1008" s="172">
        <v>214</v>
      </c>
      <c r="J1008" s="177">
        <v>52</v>
      </c>
      <c r="K1008" s="177">
        <v>114</v>
      </c>
      <c r="L1008" s="178">
        <v>48</v>
      </c>
      <c r="M1008" s="172">
        <v>272</v>
      </c>
      <c r="N1008" s="177">
        <v>79</v>
      </c>
      <c r="O1008" s="177">
        <v>115</v>
      </c>
      <c r="P1008" s="178">
        <v>78</v>
      </c>
    </row>
    <row r="1009" spans="1:16" x14ac:dyDescent="0.3">
      <c r="A1009" s="175" t="s">
        <v>308</v>
      </c>
      <c r="B1009" s="176" t="s">
        <v>939</v>
      </c>
      <c r="C1009" s="176" t="s">
        <v>2201</v>
      </c>
      <c r="D1009" s="175" t="s">
        <v>952</v>
      </c>
      <c r="E1009" s="172">
        <v>244</v>
      </c>
      <c r="F1009" s="177">
        <v>94</v>
      </c>
      <c r="G1009" s="177">
        <v>83</v>
      </c>
      <c r="H1009" s="178">
        <v>67</v>
      </c>
      <c r="I1009" s="172">
        <v>229</v>
      </c>
      <c r="J1009" s="177">
        <v>90</v>
      </c>
      <c r="K1009" s="177">
        <v>75</v>
      </c>
      <c r="L1009" s="178">
        <v>64</v>
      </c>
      <c r="M1009" s="172">
        <v>248</v>
      </c>
      <c r="N1009" s="177">
        <v>92</v>
      </c>
      <c r="O1009" s="177">
        <v>86</v>
      </c>
      <c r="P1009" s="178">
        <v>70</v>
      </c>
    </row>
    <row r="1010" spans="1:16" x14ac:dyDescent="0.3">
      <c r="A1010" s="175" t="s">
        <v>308</v>
      </c>
      <c r="B1010" s="176" t="s">
        <v>874</v>
      </c>
      <c r="C1010" s="176" t="s">
        <v>2202</v>
      </c>
      <c r="D1010" s="175" t="s">
        <v>898</v>
      </c>
      <c r="E1010" s="172">
        <v>251</v>
      </c>
      <c r="F1010" s="177">
        <v>116</v>
      </c>
      <c r="G1010" s="177">
        <v>63</v>
      </c>
      <c r="H1010" s="178">
        <v>72</v>
      </c>
      <c r="I1010" s="172">
        <v>250</v>
      </c>
      <c r="J1010" s="177">
        <v>111</v>
      </c>
      <c r="K1010" s="177">
        <v>71</v>
      </c>
      <c r="L1010" s="178">
        <v>68</v>
      </c>
      <c r="M1010" s="172">
        <v>263</v>
      </c>
      <c r="N1010" s="177">
        <v>117</v>
      </c>
      <c r="O1010" s="177">
        <v>56</v>
      </c>
      <c r="P1010" s="178">
        <v>90</v>
      </c>
    </row>
    <row r="1011" spans="1:16" x14ac:dyDescent="0.3">
      <c r="A1011" s="175" t="s">
        <v>512</v>
      </c>
      <c r="B1011" s="176" t="s">
        <v>506</v>
      </c>
      <c r="C1011" s="176" t="s">
        <v>2203</v>
      </c>
      <c r="D1011" s="175" t="s">
        <v>1021</v>
      </c>
      <c r="E1011" s="172">
        <v>253</v>
      </c>
      <c r="F1011" s="177">
        <v>138</v>
      </c>
      <c r="G1011" s="177">
        <v>28</v>
      </c>
      <c r="H1011" s="178">
        <v>87</v>
      </c>
      <c r="I1011" s="172">
        <v>239</v>
      </c>
      <c r="J1011" s="177">
        <v>149</v>
      </c>
      <c r="K1011" s="177">
        <v>26</v>
      </c>
      <c r="L1011" s="178">
        <v>64</v>
      </c>
      <c r="M1011" s="172">
        <v>270</v>
      </c>
      <c r="N1011" s="177">
        <v>148</v>
      </c>
      <c r="O1011" s="177">
        <v>27</v>
      </c>
      <c r="P1011" s="178">
        <v>95</v>
      </c>
    </row>
    <row r="1012" spans="1:16" x14ac:dyDescent="0.3">
      <c r="A1012" s="175" t="s">
        <v>308</v>
      </c>
      <c r="B1012" s="176" t="s">
        <v>309</v>
      </c>
      <c r="C1012" s="176" t="s">
        <v>2204</v>
      </c>
      <c r="D1012" s="175" t="s">
        <v>342</v>
      </c>
      <c r="E1012" s="172">
        <v>207</v>
      </c>
      <c r="F1012" s="177">
        <v>121</v>
      </c>
      <c r="G1012" s="177">
        <v>35</v>
      </c>
      <c r="H1012" s="178">
        <v>51</v>
      </c>
      <c r="I1012" s="172">
        <v>236</v>
      </c>
      <c r="J1012" s="177">
        <v>143</v>
      </c>
      <c r="K1012" s="177">
        <v>44</v>
      </c>
      <c r="L1012" s="178">
        <v>49</v>
      </c>
      <c r="M1012" s="172">
        <v>239</v>
      </c>
      <c r="N1012" s="177">
        <v>147</v>
      </c>
      <c r="O1012" s="177">
        <v>40</v>
      </c>
      <c r="P1012" s="178">
        <v>52</v>
      </c>
    </row>
    <row r="1013" spans="1:16" x14ac:dyDescent="0.3">
      <c r="A1013" s="175" t="s">
        <v>568</v>
      </c>
      <c r="B1013" s="176" t="s">
        <v>874</v>
      </c>
      <c r="C1013" s="176" t="s">
        <v>2205</v>
      </c>
      <c r="D1013" s="175" t="s">
        <v>905</v>
      </c>
      <c r="E1013" s="172">
        <v>200</v>
      </c>
      <c r="F1013" s="177">
        <v>46</v>
      </c>
      <c r="G1013" s="177">
        <v>73</v>
      </c>
      <c r="H1013" s="178">
        <v>81</v>
      </c>
      <c r="I1013" s="172">
        <v>201</v>
      </c>
      <c r="J1013" s="177">
        <v>38</v>
      </c>
      <c r="K1013" s="177">
        <v>83</v>
      </c>
      <c r="L1013" s="178">
        <v>80</v>
      </c>
      <c r="M1013" s="172">
        <v>243</v>
      </c>
      <c r="N1013" s="177">
        <v>70</v>
      </c>
      <c r="O1013" s="177">
        <v>84</v>
      </c>
      <c r="P1013" s="178">
        <v>89</v>
      </c>
    </row>
    <row r="1014" spans="1:16" x14ac:dyDescent="0.3">
      <c r="A1014" s="175" t="s">
        <v>568</v>
      </c>
      <c r="B1014" s="176" t="s">
        <v>939</v>
      </c>
      <c r="C1014" s="176" t="s">
        <v>2206</v>
      </c>
      <c r="D1014" s="176" t="s">
        <v>276</v>
      </c>
      <c r="E1014" s="172">
        <v>230</v>
      </c>
      <c r="F1014" s="177">
        <v>95</v>
      </c>
      <c r="G1014" s="177">
        <v>47</v>
      </c>
      <c r="H1014" s="178">
        <v>88</v>
      </c>
      <c r="I1014" s="172">
        <v>231</v>
      </c>
      <c r="J1014" s="177">
        <v>93</v>
      </c>
      <c r="K1014" s="177">
        <v>55</v>
      </c>
      <c r="L1014" s="178">
        <v>83</v>
      </c>
      <c r="M1014" s="172">
        <v>242</v>
      </c>
      <c r="N1014" s="177">
        <v>92</v>
      </c>
      <c r="O1014" s="177">
        <v>58</v>
      </c>
      <c r="P1014" s="178">
        <v>92</v>
      </c>
    </row>
    <row r="1015" spans="1:16" x14ac:dyDescent="0.3">
      <c r="A1015" s="175" t="s">
        <v>539</v>
      </c>
      <c r="B1015" s="176" t="s">
        <v>939</v>
      </c>
      <c r="C1015" s="176" t="s">
        <v>2207</v>
      </c>
      <c r="D1015" s="175" t="s">
        <v>966</v>
      </c>
      <c r="E1015" s="172">
        <v>250</v>
      </c>
      <c r="F1015" s="177">
        <v>122</v>
      </c>
      <c r="G1015" s="177">
        <v>14</v>
      </c>
      <c r="H1015" s="178">
        <v>114</v>
      </c>
      <c r="I1015" s="172">
        <v>241</v>
      </c>
      <c r="J1015" s="177">
        <v>130</v>
      </c>
      <c r="K1015" s="177">
        <v>21</v>
      </c>
      <c r="L1015" s="178">
        <v>90</v>
      </c>
      <c r="M1015" s="172">
        <v>256</v>
      </c>
      <c r="N1015" s="177">
        <v>130</v>
      </c>
      <c r="O1015" s="177">
        <v>13</v>
      </c>
      <c r="P1015" s="178">
        <v>113</v>
      </c>
    </row>
    <row r="1016" spans="1:16" x14ac:dyDescent="0.3">
      <c r="A1016" s="175" t="s">
        <v>308</v>
      </c>
      <c r="B1016" s="176" t="s">
        <v>874</v>
      </c>
      <c r="C1016" s="176" t="s">
        <v>2208</v>
      </c>
      <c r="D1016" s="175" t="s">
        <v>908</v>
      </c>
      <c r="E1016" s="172">
        <v>228</v>
      </c>
      <c r="F1016" s="177">
        <v>140</v>
      </c>
      <c r="G1016" s="177">
        <v>21</v>
      </c>
      <c r="H1016" s="178">
        <v>67</v>
      </c>
      <c r="I1016" s="172">
        <v>230</v>
      </c>
      <c r="J1016" s="177">
        <v>137</v>
      </c>
      <c r="K1016" s="177">
        <v>21</v>
      </c>
      <c r="L1016" s="178">
        <v>72</v>
      </c>
      <c r="M1016" s="172">
        <v>240</v>
      </c>
      <c r="N1016" s="177">
        <v>140</v>
      </c>
      <c r="O1016" s="177">
        <v>21</v>
      </c>
      <c r="P1016" s="178">
        <v>79</v>
      </c>
    </row>
    <row r="1017" spans="1:16" x14ac:dyDescent="0.3">
      <c r="A1017" s="175" t="s">
        <v>107</v>
      </c>
      <c r="B1017" s="176" t="s">
        <v>261</v>
      </c>
      <c r="C1017" s="176" t="s">
        <v>2209</v>
      </c>
      <c r="D1017" s="175" t="s">
        <v>293</v>
      </c>
      <c r="E1017" s="172">
        <v>251</v>
      </c>
      <c r="F1017" s="177">
        <v>89</v>
      </c>
      <c r="G1017" s="177">
        <v>69</v>
      </c>
      <c r="H1017" s="178">
        <v>93</v>
      </c>
      <c r="I1017" s="172">
        <v>169</v>
      </c>
      <c r="J1017" s="177">
        <v>87</v>
      </c>
      <c r="K1017" s="177">
        <v>17</v>
      </c>
      <c r="L1017" s="178">
        <v>65</v>
      </c>
      <c r="M1017" s="172">
        <v>272</v>
      </c>
      <c r="N1017" s="177">
        <v>91</v>
      </c>
      <c r="O1017" s="177">
        <v>76</v>
      </c>
      <c r="P1017" s="178">
        <v>105</v>
      </c>
    </row>
    <row r="1018" spans="1:16" x14ac:dyDescent="0.3">
      <c r="A1018" s="175" t="s">
        <v>107</v>
      </c>
      <c r="B1018" s="176" t="s">
        <v>1131</v>
      </c>
      <c r="C1018" s="176" t="s">
        <v>2210</v>
      </c>
      <c r="D1018" s="175" t="s">
        <v>1136</v>
      </c>
      <c r="E1018" s="172">
        <v>228</v>
      </c>
      <c r="F1018" s="177">
        <v>133</v>
      </c>
      <c r="G1018" s="177">
        <v>38</v>
      </c>
      <c r="H1018" s="178">
        <v>57</v>
      </c>
      <c r="I1018" s="172">
        <v>228</v>
      </c>
      <c r="J1018" s="177">
        <v>133</v>
      </c>
      <c r="K1018" s="177">
        <v>36</v>
      </c>
      <c r="L1018" s="178">
        <v>59</v>
      </c>
      <c r="M1018" s="172">
        <v>241</v>
      </c>
      <c r="N1018" s="177">
        <v>134</v>
      </c>
      <c r="O1018" s="177">
        <v>38</v>
      </c>
      <c r="P1018" s="178">
        <v>69</v>
      </c>
    </row>
    <row r="1019" spans="1:16" x14ac:dyDescent="0.3">
      <c r="A1019" s="175" t="s">
        <v>308</v>
      </c>
      <c r="B1019" s="176" t="s">
        <v>261</v>
      </c>
      <c r="C1019" s="176" t="s">
        <v>2211</v>
      </c>
      <c r="D1019" s="175" t="s">
        <v>289</v>
      </c>
      <c r="E1019" s="172">
        <v>225</v>
      </c>
      <c r="F1019" s="177">
        <v>87</v>
      </c>
      <c r="G1019" s="177">
        <v>38</v>
      </c>
      <c r="H1019" s="178">
        <v>100</v>
      </c>
      <c r="I1019" s="172">
        <v>202</v>
      </c>
      <c r="J1019" s="177">
        <v>64</v>
      </c>
      <c r="K1019" s="177">
        <v>39</v>
      </c>
      <c r="L1019" s="178">
        <v>99</v>
      </c>
      <c r="M1019" s="172">
        <v>228</v>
      </c>
      <c r="N1019" s="177">
        <v>95</v>
      </c>
      <c r="O1019" s="177">
        <v>33</v>
      </c>
      <c r="P1019" s="178">
        <v>100</v>
      </c>
    </row>
    <row r="1020" spans="1:16" x14ac:dyDescent="0.3">
      <c r="A1020" s="175" t="s">
        <v>1130</v>
      </c>
      <c r="B1020" s="176" t="s">
        <v>939</v>
      </c>
      <c r="C1020" s="176" t="s">
        <v>2212</v>
      </c>
      <c r="D1020" s="175" t="s">
        <v>1009</v>
      </c>
      <c r="E1020" s="172">
        <v>213</v>
      </c>
      <c r="F1020" s="177">
        <v>150</v>
      </c>
      <c r="G1020" s="177">
        <v>27</v>
      </c>
      <c r="H1020" s="178">
        <v>36</v>
      </c>
      <c r="I1020" s="172">
        <v>218</v>
      </c>
      <c r="J1020" s="177">
        <v>150</v>
      </c>
      <c r="K1020" s="177">
        <v>23</v>
      </c>
      <c r="L1020" s="178">
        <v>45</v>
      </c>
      <c r="M1020" s="172">
        <v>227</v>
      </c>
      <c r="N1020" s="177">
        <v>150</v>
      </c>
      <c r="O1020" s="177">
        <v>27</v>
      </c>
      <c r="P1020" s="178">
        <v>50</v>
      </c>
    </row>
    <row r="1021" spans="1:16" x14ac:dyDescent="0.3">
      <c r="A1021" s="175" t="s">
        <v>747</v>
      </c>
      <c r="B1021" s="176" t="s">
        <v>763</v>
      </c>
      <c r="C1021" s="176" t="s">
        <v>2213</v>
      </c>
      <c r="D1021" s="175" t="s">
        <v>790</v>
      </c>
      <c r="E1021" s="172">
        <v>239</v>
      </c>
      <c r="F1021" s="177">
        <v>143</v>
      </c>
      <c r="G1021" s="177">
        <v>6</v>
      </c>
      <c r="H1021" s="178">
        <v>90</v>
      </c>
      <c r="I1021" s="172">
        <v>227</v>
      </c>
      <c r="J1021" s="177">
        <v>142</v>
      </c>
      <c r="K1021" s="177">
        <v>24</v>
      </c>
      <c r="L1021" s="178">
        <v>61</v>
      </c>
      <c r="M1021" s="172">
        <v>270</v>
      </c>
      <c r="N1021" s="177">
        <v>142</v>
      </c>
      <c r="O1021" s="177">
        <v>19</v>
      </c>
      <c r="P1021" s="178">
        <v>109</v>
      </c>
    </row>
    <row r="1022" spans="1:16" x14ac:dyDescent="0.3">
      <c r="A1022" s="175" t="s">
        <v>568</v>
      </c>
      <c r="B1022" s="176" t="s">
        <v>309</v>
      </c>
      <c r="C1022" s="176" t="s">
        <v>2214</v>
      </c>
      <c r="D1022" s="175" t="s">
        <v>332</v>
      </c>
      <c r="E1022" s="172">
        <v>257</v>
      </c>
      <c r="F1022" s="177">
        <v>110</v>
      </c>
      <c r="G1022" s="177">
        <v>113</v>
      </c>
      <c r="H1022" s="178">
        <v>34</v>
      </c>
      <c r="I1022" s="172">
        <v>179</v>
      </c>
      <c r="J1022" s="177">
        <v>56</v>
      </c>
      <c r="K1022" s="177">
        <v>96</v>
      </c>
      <c r="L1022" s="178">
        <v>27</v>
      </c>
      <c r="M1022" s="172">
        <v>235</v>
      </c>
      <c r="N1022" s="177">
        <v>101</v>
      </c>
      <c r="O1022" s="177">
        <v>94</v>
      </c>
      <c r="P1022" s="178">
        <v>40</v>
      </c>
    </row>
    <row r="1023" spans="1:16" x14ac:dyDescent="0.3">
      <c r="A1023" s="175" t="s">
        <v>568</v>
      </c>
      <c r="B1023" s="176" t="s">
        <v>569</v>
      </c>
      <c r="C1023" s="176" t="s">
        <v>2215</v>
      </c>
      <c r="D1023" s="175" t="s">
        <v>584</v>
      </c>
      <c r="E1023" s="172">
        <v>250</v>
      </c>
      <c r="F1023" s="177">
        <v>134</v>
      </c>
      <c r="G1023" s="177">
        <v>57</v>
      </c>
      <c r="H1023" s="178">
        <v>59</v>
      </c>
      <c r="I1023" s="172">
        <v>232</v>
      </c>
      <c r="J1023" s="177">
        <v>131</v>
      </c>
      <c r="K1023" s="177">
        <v>50</v>
      </c>
      <c r="L1023" s="178">
        <v>51</v>
      </c>
      <c r="M1023" s="172">
        <v>256</v>
      </c>
      <c r="N1023" s="177">
        <v>136</v>
      </c>
      <c r="O1023" s="177">
        <v>34</v>
      </c>
      <c r="P1023" s="178">
        <v>86</v>
      </c>
    </row>
    <row r="1024" spans="1:16" x14ac:dyDescent="0.3">
      <c r="A1024" s="175" t="s">
        <v>107</v>
      </c>
      <c r="B1024" s="176" t="s">
        <v>939</v>
      </c>
      <c r="C1024" s="176" t="s">
        <v>2216</v>
      </c>
      <c r="D1024" s="175" t="s">
        <v>955</v>
      </c>
      <c r="E1024" s="172">
        <v>215</v>
      </c>
      <c r="F1024" s="177">
        <v>87</v>
      </c>
      <c r="G1024" s="177">
        <v>74</v>
      </c>
      <c r="H1024" s="178">
        <v>54</v>
      </c>
      <c r="I1024" s="172">
        <v>218</v>
      </c>
      <c r="J1024" s="177">
        <v>85</v>
      </c>
      <c r="K1024" s="177">
        <v>75</v>
      </c>
      <c r="L1024" s="178">
        <v>58</v>
      </c>
      <c r="M1024" s="172">
        <v>218</v>
      </c>
      <c r="N1024" s="177">
        <v>86</v>
      </c>
      <c r="O1024" s="177">
        <v>75</v>
      </c>
      <c r="P1024" s="178">
        <v>57</v>
      </c>
    </row>
    <row r="1025" spans="1:16" x14ac:dyDescent="0.3">
      <c r="A1025" s="175" t="s">
        <v>1122</v>
      </c>
      <c r="B1025" s="176" t="s">
        <v>458</v>
      </c>
      <c r="C1025" s="176" t="s">
        <v>2217</v>
      </c>
      <c r="D1025" s="175" t="s">
        <v>473</v>
      </c>
      <c r="E1025" s="172">
        <v>232</v>
      </c>
      <c r="F1025" s="177">
        <v>112</v>
      </c>
      <c r="G1025" s="177">
        <v>45</v>
      </c>
      <c r="H1025" s="178">
        <v>75</v>
      </c>
      <c r="I1025" s="172">
        <v>223</v>
      </c>
      <c r="J1025" s="177">
        <v>109</v>
      </c>
      <c r="K1025" s="177">
        <v>48</v>
      </c>
      <c r="L1025" s="178">
        <v>66</v>
      </c>
      <c r="M1025" s="172">
        <v>235</v>
      </c>
      <c r="N1025" s="177">
        <v>113</v>
      </c>
      <c r="O1025" s="177">
        <v>39</v>
      </c>
      <c r="P1025" s="178">
        <v>83</v>
      </c>
    </row>
    <row r="1026" spans="1:16" x14ac:dyDescent="0.3">
      <c r="A1026" s="175" t="s">
        <v>1085</v>
      </c>
      <c r="B1026" s="176" t="s">
        <v>681</v>
      </c>
      <c r="C1026" s="176" t="s">
        <v>2218</v>
      </c>
      <c r="D1026" s="175" t="s">
        <v>702</v>
      </c>
      <c r="E1026" s="172">
        <v>235</v>
      </c>
      <c r="F1026" s="177">
        <v>108</v>
      </c>
      <c r="G1026" s="177">
        <v>45</v>
      </c>
      <c r="H1026" s="178">
        <v>82</v>
      </c>
      <c r="I1026" s="172">
        <v>227</v>
      </c>
      <c r="J1026" s="177">
        <v>112</v>
      </c>
      <c r="K1026" s="177">
        <v>43</v>
      </c>
      <c r="L1026" s="178">
        <v>72</v>
      </c>
      <c r="M1026" s="172">
        <v>228</v>
      </c>
      <c r="N1026" s="177">
        <v>110</v>
      </c>
      <c r="O1026" s="177">
        <v>36</v>
      </c>
      <c r="P1026" s="178">
        <v>82</v>
      </c>
    </row>
    <row r="1027" spans="1:16" x14ac:dyDescent="0.3">
      <c r="A1027" s="175" t="s">
        <v>107</v>
      </c>
      <c r="B1027" s="176" t="s">
        <v>681</v>
      </c>
      <c r="C1027" s="176" t="s">
        <v>2219</v>
      </c>
      <c r="D1027" s="175" t="s">
        <v>690</v>
      </c>
      <c r="E1027" s="172">
        <v>190</v>
      </c>
      <c r="F1027" s="177">
        <v>119</v>
      </c>
      <c r="G1027" s="177">
        <v>16</v>
      </c>
      <c r="H1027" s="178">
        <v>55</v>
      </c>
      <c r="I1027" s="172">
        <v>207</v>
      </c>
      <c r="J1027" s="177">
        <v>127</v>
      </c>
      <c r="K1027" s="177">
        <v>24</v>
      </c>
      <c r="L1027" s="178">
        <v>56</v>
      </c>
      <c r="M1027" s="172">
        <v>225</v>
      </c>
      <c r="N1027" s="177">
        <v>138</v>
      </c>
      <c r="O1027" s="177">
        <v>24</v>
      </c>
      <c r="P1027" s="178">
        <v>63</v>
      </c>
    </row>
    <row r="1028" spans="1:16" x14ac:dyDescent="0.3">
      <c r="A1028" s="175" t="s">
        <v>1085</v>
      </c>
      <c r="B1028" s="176" t="s">
        <v>261</v>
      </c>
      <c r="C1028" s="176" t="s">
        <v>2220</v>
      </c>
      <c r="D1028" s="175" t="s">
        <v>285</v>
      </c>
      <c r="E1028" s="172">
        <v>231</v>
      </c>
      <c r="F1028" s="177">
        <v>119</v>
      </c>
      <c r="G1028" s="177">
        <v>48</v>
      </c>
      <c r="H1028" s="178">
        <v>64</v>
      </c>
      <c r="I1028" s="172">
        <v>234</v>
      </c>
      <c r="J1028" s="177">
        <v>141</v>
      </c>
      <c r="K1028" s="177">
        <v>34</v>
      </c>
      <c r="L1028" s="178">
        <v>59</v>
      </c>
      <c r="M1028" s="172">
        <v>232</v>
      </c>
      <c r="N1028" s="177">
        <v>108</v>
      </c>
      <c r="O1028" s="177">
        <v>50</v>
      </c>
      <c r="P1028" s="178">
        <v>74</v>
      </c>
    </row>
    <row r="1029" spans="1:16" x14ac:dyDescent="0.3">
      <c r="A1029" s="175" t="s">
        <v>1149</v>
      </c>
      <c r="B1029" s="176" t="s">
        <v>681</v>
      </c>
      <c r="C1029" s="176" t="s">
        <v>2221</v>
      </c>
      <c r="D1029" s="175" t="s">
        <v>692</v>
      </c>
      <c r="E1029" s="172">
        <v>216</v>
      </c>
      <c r="F1029" s="177">
        <v>142</v>
      </c>
      <c r="G1029" s="177">
        <v>28</v>
      </c>
      <c r="H1029" s="178">
        <v>46</v>
      </c>
      <c r="I1029" s="172">
        <v>228</v>
      </c>
      <c r="J1029" s="177">
        <v>142</v>
      </c>
      <c r="K1029" s="177">
        <v>27</v>
      </c>
      <c r="L1029" s="178">
        <v>59</v>
      </c>
      <c r="M1029" s="172">
        <v>215</v>
      </c>
      <c r="N1029" s="177">
        <v>141</v>
      </c>
      <c r="O1029" s="177">
        <v>15</v>
      </c>
      <c r="P1029" s="178">
        <v>59</v>
      </c>
    </row>
    <row r="1030" spans="1:16" x14ac:dyDescent="0.3">
      <c r="A1030" s="175" t="s">
        <v>819</v>
      </c>
      <c r="B1030" s="176" t="s">
        <v>569</v>
      </c>
      <c r="C1030" s="176" t="s">
        <v>2222</v>
      </c>
      <c r="D1030" s="175" t="s">
        <v>630</v>
      </c>
      <c r="E1030" s="172">
        <v>220</v>
      </c>
      <c r="F1030" s="177">
        <v>114</v>
      </c>
      <c r="G1030" s="177">
        <v>31</v>
      </c>
      <c r="H1030" s="178">
        <v>75</v>
      </c>
      <c r="I1030" s="172">
        <v>192</v>
      </c>
      <c r="J1030" s="177">
        <v>98</v>
      </c>
      <c r="K1030" s="177">
        <v>31</v>
      </c>
      <c r="L1030" s="178">
        <v>63</v>
      </c>
      <c r="M1030" s="172">
        <v>227</v>
      </c>
      <c r="N1030" s="177">
        <v>116</v>
      </c>
      <c r="O1030" s="177">
        <v>36</v>
      </c>
      <c r="P1030" s="178">
        <v>75</v>
      </c>
    </row>
    <row r="1031" spans="1:16" x14ac:dyDescent="0.3">
      <c r="A1031" s="175" t="s">
        <v>938</v>
      </c>
      <c r="B1031" s="176" t="s">
        <v>181</v>
      </c>
      <c r="C1031" s="176" t="s">
        <v>2223</v>
      </c>
      <c r="D1031" s="175" t="s">
        <v>847</v>
      </c>
      <c r="E1031" s="172">
        <v>215</v>
      </c>
      <c r="F1031" s="177">
        <v>106</v>
      </c>
      <c r="G1031" s="177">
        <v>31</v>
      </c>
      <c r="H1031" s="178">
        <v>78</v>
      </c>
      <c r="I1031" s="172">
        <v>211</v>
      </c>
      <c r="J1031" s="177">
        <v>108</v>
      </c>
      <c r="K1031" s="177">
        <v>44</v>
      </c>
      <c r="L1031" s="178">
        <v>59</v>
      </c>
      <c r="M1031" s="172">
        <v>243</v>
      </c>
      <c r="N1031" s="177">
        <v>110</v>
      </c>
      <c r="O1031" s="177">
        <v>45</v>
      </c>
      <c r="P1031" s="178">
        <v>88</v>
      </c>
    </row>
    <row r="1032" spans="1:16" x14ac:dyDescent="0.3">
      <c r="A1032" s="175" t="s">
        <v>539</v>
      </c>
      <c r="B1032" s="176" t="s">
        <v>309</v>
      </c>
      <c r="C1032" s="176" t="s">
        <v>2224</v>
      </c>
      <c r="D1032" s="175" t="s">
        <v>421</v>
      </c>
      <c r="E1032" s="172">
        <v>220</v>
      </c>
      <c r="F1032" s="177">
        <v>126</v>
      </c>
      <c r="G1032" s="177">
        <v>47</v>
      </c>
      <c r="H1032" s="178">
        <v>47</v>
      </c>
      <c r="I1032" s="172">
        <v>216</v>
      </c>
      <c r="J1032" s="177">
        <v>128</v>
      </c>
      <c r="K1032" s="177">
        <v>39</v>
      </c>
      <c r="L1032" s="178">
        <v>49</v>
      </c>
      <c r="M1032" s="172">
        <v>220</v>
      </c>
      <c r="N1032" s="177">
        <v>126</v>
      </c>
      <c r="O1032" s="177">
        <v>38</v>
      </c>
      <c r="P1032" s="178">
        <v>56</v>
      </c>
    </row>
    <row r="1033" spans="1:16" x14ac:dyDescent="0.3">
      <c r="A1033" s="175" t="s">
        <v>938</v>
      </c>
      <c r="B1033" s="176" t="s">
        <v>569</v>
      </c>
      <c r="C1033" s="176" t="s">
        <v>2225</v>
      </c>
      <c r="D1033" s="175" t="s">
        <v>665</v>
      </c>
      <c r="E1033" s="172">
        <v>267</v>
      </c>
      <c r="F1033" s="177">
        <v>109</v>
      </c>
      <c r="G1033" s="177">
        <v>64</v>
      </c>
      <c r="H1033" s="178">
        <v>94</v>
      </c>
      <c r="I1033" s="172">
        <v>243</v>
      </c>
      <c r="J1033" s="177">
        <v>110</v>
      </c>
      <c r="K1033" s="177">
        <v>58</v>
      </c>
      <c r="L1033" s="178">
        <v>75</v>
      </c>
      <c r="M1033" s="172">
        <v>234</v>
      </c>
      <c r="N1033" s="177">
        <v>97</v>
      </c>
      <c r="O1033" s="177">
        <v>41</v>
      </c>
      <c r="P1033" s="178">
        <v>96</v>
      </c>
    </row>
    <row r="1034" spans="1:16" x14ac:dyDescent="0.3">
      <c r="A1034" s="175" t="s">
        <v>873</v>
      </c>
      <c r="B1034" s="176" t="s">
        <v>939</v>
      </c>
      <c r="C1034" s="176" t="s">
        <v>2226</v>
      </c>
      <c r="D1034" s="175" t="s">
        <v>951</v>
      </c>
      <c r="E1034" s="172">
        <v>229</v>
      </c>
      <c r="F1034" s="177">
        <v>114</v>
      </c>
      <c r="G1034" s="177">
        <v>55</v>
      </c>
      <c r="H1034" s="178">
        <v>60</v>
      </c>
      <c r="I1034" s="172">
        <v>222</v>
      </c>
      <c r="J1034" s="177">
        <v>108</v>
      </c>
      <c r="K1034" s="177">
        <v>59</v>
      </c>
      <c r="L1034" s="178">
        <v>55</v>
      </c>
      <c r="M1034" s="172">
        <v>216</v>
      </c>
      <c r="N1034" s="177">
        <v>109</v>
      </c>
      <c r="O1034" s="177">
        <v>47</v>
      </c>
      <c r="P1034" s="178">
        <v>60</v>
      </c>
    </row>
    <row r="1035" spans="1:16" x14ac:dyDescent="0.3">
      <c r="A1035" s="175" t="s">
        <v>107</v>
      </c>
      <c r="B1035" s="176" t="s">
        <v>135</v>
      </c>
      <c r="C1035" s="176" t="s">
        <v>2227</v>
      </c>
      <c r="D1035" s="175" t="s">
        <v>442</v>
      </c>
      <c r="E1035" s="172">
        <v>199</v>
      </c>
      <c r="F1035" s="177">
        <v>59</v>
      </c>
      <c r="G1035" s="177">
        <v>42</v>
      </c>
      <c r="H1035" s="178">
        <v>98</v>
      </c>
      <c r="I1035" s="172">
        <v>204</v>
      </c>
      <c r="J1035" s="177">
        <v>66</v>
      </c>
      <c r="K1035" s="177">
        <v>44</v>
      </c>
      <c r="L1035" s="178">
        <v>94</v>
      </c>
      <c r="M1035" s="172">
        <v>219</v>
      </c>
      <c r="N1035" s="177">
        <v>67</v>
      </c>
      <c r="O1035" s="177">
        <v>50</v>
      </c>
      <c r="P1035" s="178">
        <v>102</v>
      </c>
    </row>
    <row r="1036" spans="1:16" x14ac:dyDescent="0.3">
      <c r="A1036" s="175" t="s">
        <v>819</v>
      </c>
      <c r="B1036" s="176" t="s">
        <v>874</v>
      </c>
      <c r="C1036" s="176" t="s">
        <v>2228</v>
      </c>
      <c r="D1036" s="175" t="s">
        <v>879</v>
      </c>
      <c r="E1036" s="172">
        <v>197</v>
      </c>
      <c r="F1036" s="177">
        <v>145</v>
      </c>
      <c r="G1036" s="177">
        <v>33</v>
      </c>
      <c r="H1036" s="178">
        <v>19</v>
      </c>
      <c r="I1036" s="172">
        <v>265</v>
      </c>
      <c r="J1036" s="177">
        <v>149</v>
      </c>
      <c r="K1036" s="177">
        <v>98</v>
      </c>
      <c r="L1036" s="178">
        <v>18</v>
      </c>
      <c r="M1036" s="172">
        <v>212</v>
      </c>
      <c r="N1036" s="177">
        <v>146</v>
      </c>
      <c r="O1036" s="177">
        <v>46</v>
      </c>
      <c r="P1036" s="178">
        <v>20</v>
      </c>
    </row>
    <row r="1037" spans="1:16" x14ac:dyDescent="0.3">
      <c r="A1037" s="175" t="s">
        <v>819</v>
      </c>
      <c r="B1037" s="176" t="s">
        <v>309</v>
      </c>
      <c r="C1037" s="176" t="s">
        <v>2229</v>
      </c>
      <c r="D1037" s="175" t="s">
        <v>316</v>
      </c>
      <c r="E1037" s="172">
        <v>203</v>
      </c>
      <c r="F1037" s="177">
        <v>99</v>
      </c>
      <c r="G1037" s="177">
        <v>89</v>
      </c>
      <c r="H1037" s="178">
        <v>15</v>
      </c>
      <c r="I1037" s="172">
        <v>199</v>
      </c>
      <c r="J1037" s="177">
        <v>98</v>
      </c>
      <c r="K1037" s="177">
        <v>84</v>
      </c>
      <c r="L1037" s="178">
        <v>17</v>
      </c>
      <c r="M1037" s="172">
        <v>213</v>
      </c>
      <c r="N1037" s="177">
        <v>101</v>
      </c>
      <c r="O1037" s="177">
        <v>92</v>
      </c>
      <c r="P1037" s="178">
        <v>20</v>
      </c>
    </row>
    <row r="1038" spans="1:16" x14ac:dyDescent="0.3">
      <c r="A1038" s="175" t="s">
        <v>260</v>
      </c>
      <c r="B1038" s="176" t="s">
        <v>309</v>
      </c>
      <c r="C1038" s="176" t="s">
        <v>2230</v>
      </c>
      <c r="D1038" s="175" t="s">
        <v>318</v>
      </c>
      <c r="E1038" s="172">
        <v>218</v>
      </c>
      <c r="F1038" s="177">
        <v>103</v>
      </c>
      <c r="G1038" s="177">
        <v>32</v>
      </c>
      <c r="H1038" s="178">
        <v>83</v>
      </c>
      <c r="I1038" s="172">
        <v>182</v>
      </c>
      <c r="J1038" s="177">
        <v>90</v>
      </c>
      <c r="K1038" s="177">
        <v>27</v>
      </c>
      <c r="L1038" s="178">
        <v>65</v>
      </c>
      <c r="M1038" s="172">
        <v>217</v>
      </c>
      <c r="N1038" s="177">
        <v>103</v>
      </c>
      <c r="O1038" s="177">
        <v>37</v>
      </c>
      <c r="P1038" s="178">
        <v>77</v>
      </c>
    </row>
    <row r="1039" spans="1:16" x14ac:dyDescent="0.3">
      <c r="A1039" s="175" t="s">
        <v>568</v>
      </c>
      <c r="B1039" s="176" t="s">
        <v>513</v>
      </c>
      <c r="C1039" s="176" t="s">
        <v>2231</v>
      </c>
      <c r="D1039" s="175" t="s">
        <v>526</v>
      </c>
      <c r="E1039" s="172">
        <v>223</v>
      </c>
      <c r="F1039" s="177">
        <v>113</v>
      </c>
      <c r="G1039" s="177">
        <v>35</v>
      </c>
      <c r="H1039" s="178">
        <v>75</v>
      </c>
      <c r="I1039" s="172">
        <v>197</v>
      </c>
      <c r="J1039" s="177">
        <v>117</v>
      </c>
      <c r="K1039" s="177">
        <v>26</v>
      </c>
      <c r="L1039" s="178">
        <v>54</v>
      </c>
      <c r="M1039" s="172">
        <v>242</v>
      </c>
      <c r="N1039" s="177">
        <v>117</v>
      </c>
      <c r="O1039" s="177">
        <v>34</v>
      </c>
      <c r="P1039" s="178">
        <v>91</v>
      </c>
    </row>
    <row r="1040" spans="1:16" x14ac:dyDescent="0.3">
      <c r="A1040" s="175" t="s">
        <v>1085</v>
      </c>
      <c r="B1040" s="176" t="s">
        <v>874</v>
      </c>
      <c r="C1040" s="176" t="s">
        <v>2232</v>
      </c>
      <c r="D1040" s="175" t="s">
        <v>911</v>
      </c>
      <c r="E1040" s="172">
        <v>199</v>
      </c>
      <c r="F1040" s="177">
        <v>104</v>
      </c>
      <c r="G1040" s="177">
        <v>50</v>
      </c>
      <c r="H1040" s="178">
        <v>45</v>
      </c>
      <c r="I1040" s="172">
        <v>188</v>
      </c>
      <c r="J1040" s="177">
        <v>104</v>
      </c>
      <c r="K1040" s="177">
        <v>43</v>
      </c>
      <c r="L1040" s="178">
        <v>41</v>
      </c>
      <c r="M1040" s="172">
        <v>210</v>
      </c>
      <c r="N1040" s="177">
        <v>107</v>
      </c>
      <c r="O1040" s="177">
        <v>56</v>
      </c>
      <c r="P1040" s="178">
        <v>47</v>
      </c>
    </row>
    <row r="1041" spans="1:16" x14ac:dyDescent="0.3">
      <c r="A1041" s="175" t="s">
        <v>308</v>
      </c>
      <c r="B1041" s="176" t="s">
        <v>506</v>
      </c>
      <c r="C1041" s="176" t="s">
        <v>2233</v>
      </c>
      <c r="D1041" s="175" t="s">
        <v>1020</v>
      </c>
      <c r="E1041" s="172">
        <v>225</v>
      </c>
      <c r="F1041" s="177">
        <v>78</v>
      </c>
      <c r="G1041" s="177">
        <v>49</v>
      </c>
      <c r="H1041" s="178">
        <v>98</v>
      </c>
      <c r="I1041" s="172">
        <v>204</v>
      </c>
      <c r="J1041" s="177">
        <v>77</v>
      </c>
      <c r="K1041" s="177">
        <v>49</v>
      </c>
      <c r="L1041" s="178">
        <v>78</v>
      </c>
      <c r="M1041" s="172">
        <v>214</v>
      </c>
      <c r="N1041" s="177">
        <v>78</v>
      </c>
      <c r="O1041" s="177">
        <v>48</v>
      </c>
      <c r="P1041" s="178">
        <v>88</v>
      </c>
    </row>
    <row r="1042" spans="1:16" x14ac:dyDescent="0.3">
      <c r="A1042" s="175" t="s">
        <v>819</v>
      </c>
      <c r="B1042" s="176" t="s">
        <v>681</v>
      </c>
      <c r="C1042" s="176" t="s">
        <v>2234</v>
      </c>
      <c r="D1042" s="175" t="s">
        <v>686</v>
      </c>
      <c r="E1042" s="172">
        <v>220</v>
      </c>
      <c r="F1042" s="177">
        <v>106</v>
      </c>
      <c r="G1042" s="177">
        <v>33</v>
      </c>
      <c r="H1042" s="178">
        <v>81</v>
      </c>
      <c r="I1042" s="172">
        <v>195</v>
      </c>
      <c r="J1042" s="177">
        <v>85</v>
      </c>
      <c r="K1042" s="177">
        <v>35</v>
      </c>
      <c r="L1042" s="178">
        <v>75</v>
      </c>
      <c r="M1042" s="172">
        <v>214</v>
      </c>
      <c r="N1042" s="177">
        <v>96</v>
      </c>
      <c r="O1042" s="177">
        <v>32</v>
      </c>
      <c r="P1042" s="178">
        <v>86</v>
      </c>
    </row>
    <row r="1043" spans="1:16" x14ac:dyDescent="0.3">
      <c r="A1043" s="175" t="s">
        <v>1130</v>
      </c>
      <c r="B1043" s="176" t="s">
        <v>681</v>
      </c>
      <c r="C1043" s="176" t="s">
        <v>2235</v>
      </c>
      <c r="D1043" s="175" t="s">
        <v>706</v>
      </c>
      <c r="E1043" s="172">
        <v>184</v>
      </c>
      <c r="F1043" s="177">
        <v>76</v>
      </c>
      <c r="G1043" s="177">
        <v>39</v>
      </c>
      <c r="H1043" s="178">
        <v>69</v>
      </c>
      <c r="I1043" s="172">
        <v>186</v>
      </c>
      <c r="J1043" s="177">
        <v>79</v>
      </c>
      <c r="K1043" s="177">
        <v>39</v>
      </c>
      <c r="L1043" s="178">
        <v>68</v>
      </c>
      <c r="M1043" s="172">
        <v>205</v>
      </c>
      <c r="N1043" s="177">
        <v>81</v>
      </c>
      <c r="O1043" s="177">
        <v>50</v>
      </c>
      <c r="P1043" s="178">
        <v>74</v>
      </c>
    </row>
    <row r="1044" spans="1:16" x14ac:dyDescent="0.3">
      <c r="A1044" s="175" t="s">
        <v>308</v>
      </c>
      <c r="B1044" s="176" t="s">
        <v>939</v>
      </c>
      <c r="C1044" s="176" t="s">
        <v>2236</v>
      </c>
      <c r="D1044" s="175" t="s">
        <v>947</v>
      </c>
      <c r="E1044" s="172">
        <v>192</v>
      </c>
      <c r="F1044" s="177">
        <v>94</v>
      </c>
      <c r="G1044" s="177">
        <v>27</v>
      </c>
      <c r="H1044" s="178">
        <v>71</v>
      </c>
      <c r="I1044" s="172">
        <v>205</v>
      </c>
      <c r="J1044" s="177">
        <v>108</v>
      </c>
      <c r="K1044" s="177">
        <v>30</v>
      </c>
      <c r="L1044" s="178">
        <v>67</v>
      </c>
      <c r="M1044" s="172">
        <v>208</v>
      </c>
      <c r="N1044" s="177">
        <v>97</v>
      </c>
      <c r="O1044" s="177">
        <v>35</v>
      </c>
      <c r="P1044" s="178">
        <v>76</v>
      </c>
    </row>
    <row r="1045" spans="1:16" x14ac:dyDescent="0.3">
      <c r="A1045" s="175" t="s">
        <v>539</v>
      </c>
      <c r="B1045" s="176" t="s">
        <v>939</v>
      </c>
      <c r="C1045" s="176" t="s">
        <v>2237</v>
      </c>
      <c r="D1045" s="175" t="s">
        <v>1004</v>
      </c>
      <c r="E1045" s="172">
        <v>239</v>
      </c>
      <c r="F1045" s="177">
        <v>116</v>
      </c>
      <c r="G1045" s="177">
        <v>54</v>
      </c>
      <c r="H1045" s="178">
        <v>69</v>
      </c>
      <c r="I1045" s="172">
        <v>152</v>
      </c>
      <c r="J1045" s="177">
        <v>73</v>
      </c>
      <c r="K1045" s="177">
        <v>23</v>
      </c>
      <c r="L1045" s="178">
        <v>56</v>
      </c>
      <c r="M1045" s="172">
        <v>214</v>
      </c>
      <c r="N1045" s="177">
        <v>115</v>
      </c>
      <c r="O1045" s="177">
        <v>28</v>
      </c>
      <c r="P1045" s="178">
        <v>71</v>
      </c>
    </row>
    <row r="1046" spans="1:16" x14ac:dyDescent="0.3">
      <c r="A1046" s="175" t="s">
        <v>762</v>
      </c>
      <c r="B1046" s="176" t="s">
        <v>681</v>
      </c>
      <c r="C1046" s="176" t="s">
        <v>2238</v>
      </c>
      <c r="D1046" s="176" t="s">
        <v>684</v>
      </c>
      <c r="E1046" s="172">
        <v>157</v>
      </c>
      <c r="F1046" s="177">
        <v>92</v>
      </c>
      <c r="G1046" s="177">
        <v>46</v>
      </c>
      <c r="H1046" s="178">
        <v>19</v>
      </c>
      <c r="I1046" s="172">
        <v>154</v>
      </c>
      <c r="J1046" s="177">
        <v>91</v>
      </c>
      <c r="K1046" s="177">
        <v>40</v>
      </c>
      <c r="L1046" s="178">
        <v>23</v>
      </c>
      <c r="M1046" s="172">
        <v>195</v>
      </c>
      <c r="N1046" s="177">
        <v>91</v>
      </c>
      <c r="O1046" s="177">
        <v>84</v>
      </c>
      <c r="P1046" s="178">
        <v>20</v>
      </c>
    </row>
    <row r="1047" spans="1:16" x14ac:dyDescent="0.3">
      <c r="A1047" s="175" t="s">
        <v>1178</v>
      </c>
      <c r="B1047" s="176" t="s">
        <v>939</v>
      </c>
      <c r="C1047" s="176" t="s">
        <v>2239</v>
      </c>
      <c r="D1047" s="175" t="s">
        <v>460</v>
      </c>
      <c r="E1047" s="172">
        <v>247</v>
      </c>
      <c r="F1047" s="177">
        <v>86</v>
      </c>
      <c r="G1047" s="177">
        <v>93</v>
      </c>
      <c r="H1047" s="178">
        <v>68</v>
      </c>
      <c r="I1047" s="172">
        <v>190</v>
      </c>
      <c r="J1047" s="177">
        <v>81</v>
      </c>
      <c r="K1047" s="177">
        <v>44</v>
      </c>
      <c r="L1047" s="178">
        <v>65</v>
      </c>
      <c r="M1047" s="172">
        <v>202</v>
      </c>
      <c r="N1047" s="177">
        <v>82</v>
      </c>
      <c r="O1047" s="177">
        <v>50</v>
      </c>
      <c r="P1047" s="178">
        <v>70</v>
      </c>
    </row>
    <row r="1048" spans="1:16" x14ac:dyDescent="0.3">
      <c r="A1048" s="175" t="s">
        <v>308</v>
      </c>
      <c r="B1048" s="176" t="s">
        <v>939</v>
      </c>
      <c r="C1048" s="176" t="s">
        <v>2240</v>
      </c>
      <c r="D1048" s="175" t="s">
        <v>967</v>
      </c>
      <c r="E1048" s="172">
        <v>214</v>
      </c>
      <c r="F1048" s="177">
        <v>111</v>
      </c>
      <c r="G1048" s="177">
        <v>9</v>
      </c>
      <c r="H1048" s="178">
        <v>94</v>
      </c>
      <c r="I1048" s="172">
        <v>197</v>
      </c>
      <c r="J1048" s="177">
        <v>109</v>
      </c>
      <c r="K1048" s="177">
        <v>11</v>
      </c>
      <c r="L1048" s="178">
        <v>77</v>
      </c>
      <c r="M1048" s="172">
        <v>210</v>
      </c>
      <c r="N1048" s="177">
        <v>109</v>
      </c>
      <c r="O1048" s="177">
        <v>11</v>
      </c>
      <c r="P1048" s="178">
        <v>90</v>
      </c>
    </row>
    <row r="1049" spans="1:16" x14ac:dyDescent="0.3">
      <c r="A1049" s="175" t="s">
        <v>234</v>
      </c>
      <c r="B1049" s="176" t="s">
        <v>309</v>
      </c>
      <c r="C1049" s="176" t="s">
        <v>2241</v>
      </c>
      <c r="D1049" s="175" t="s">
        <v>330</v>
      </c>
      <c r="E1049" s="172">
        <v>251</v>
      </c>
      <c r="F1049" s="177">
        <v>90</v>
      </c>
      <c r="G1049" s="177">
        <v>103</v>
      </c>
      <c r="H1049" s="178">
        <v>58</v>
      </c>
      <c r="I1049" s="172">
        <v>272</v>
      </c>
      <c r="J1049" s="177">
        <v>95</v>
      </c>
      <c r="K1049" s="177">
        <v>131</v>
      </c>
      <c r="L1049" s="178">
        <v>46</v>
      </c>
      <c r="M1049" s="172">
        <v>219</v>
      </c>
      <c r="N1049" s="177">
        <v>92</v>
      </c>
      <c r="O1049" s="177">
        <v>59</v>
      </c>
      <c r="P1049" s="178">
        <v>68</v>
      </c>
    </row>
    <row r="1050" spans="1:16" x14ac:dyDescent="0.3">
      <c r="A1050" s="175" t="s">
        <v>512</v>
      </c>
      <c r="B1050" s="176" t="s">
        <v>939</v>
      </c>
      <c r="C1050" s="176" t="s">
        <v>2242</v>
      </c>
      <c r="D1050" s="175" t="s">
        <v>1000</v>
      </c>
      <c r="E1050" s="172">
        <v>201</v>
      </c>
      <c r="F1050" s="177">
        <v>84</v>
      </c>
      <c r="G1050" s="177">
        <v>35</v>
      </c>
      <c r="H1050" s="178">
        <v>82</v>
      </c>
      <c r="I1050" s="172">
        <v>177</v>
      </c>
      <c r="J1050" s="177">
        <v>72</v>
      </c>
      <c r="K1050" s="177">
        <v>27</v>
      </c>
      <c r="L1050" s="178">
        <v>78</v>
      </c>
      <c r="M1050" s="172">
        <v>212</v>
      </c>
      <c r="N1050" s="177">
        <v>104</v>
      </c>
      <c r="O1050" s="177">
        <v>14</v>
      </c>
      <c r="P1050" s="178">
        <v>94</v>
      </c>
    </row>
    <row r="1051" spans="1:16" x14ac:dyDescent="0.3">
      <c r="A1051" s="175" t="s">
        <v>568</v>
      </c>
      <c r="B1051" s="176" t="s">
        <v>569</v>
      </c>
      <c r="C1051" s="176" t="s">
        <v>2243</v>
      </c>
      <c r="D1051" s="175" t="s">
        <v>575</v>
      </c>
      <c r="E1051" s="172">
        <v>191</v>
      </c>
      <c r="F1051" s="177">
        <v>102</v>
      </c>
      <c r="G1051" s="177">
        <v>4</v>
      </c>
      <c r="H1051" s="178">
        <v>85</v>
      </c>
      <c r="I1051" s="172">
        <v>196</v>
      </c>
      <c r="J1051" s="177">
        <v>97</v>
      </c>
      <c r="K1051" s="177">
        <v>5</v>
      </c>
      <c r="L1051" s="178">
        <v>94</v>
      </c>
      <c r="M1051" s="172">
        <v>224</v>
      </c>
      <c r="N1051" s="177">
        <v>97</v>
      </c>
      <c r="O1051" s="177">
        <v>4</v>
      </c>
      <c r="P1051" s="178">
        <v>123</v>
      </c>
    </row>
    <row r="1052" spans="1:16" x14ac:dyDescent="0.3">
      <c r="A1052" s="175" t="s">
        <v>1038</v>
      </c>
      <c r="B1052" s="176" t="s">
        <v>475</v>
      </c>
      <c r="C1052" s="176" t="s">
        <v>2244</v>
      </c>
      <c r="D1052" s="175" t="s">
        <v>298</v>
      </c>
      <c r="E1052" s="172">
        <v>192</v>
      </c>
      <c r="F1052" s="177">
        <v>86</v>
      </c>
      <c r="G1052" s="177">
        <v>16</v>
      </c>
      <c r="H1052" s="178">
        <v>90</v>
      </c>
      <c r="I1052" s="172">
        <v>149</v>
      </c>
      <c r="J1052" s="177">
        <v>47</v>
      </c>
      <c r="K1052" s="177">
        <v>17</v>
      </c>
      <c r="L1052" s="178">
        <v>85</v>
      </c>
      <c r="M1052" s="172">
        <v>206</v>
      </c>
      <c r="N1052" s="177">
        <v>92</v>
      </c>
      <c r="O1052" s="177">
        <v>18</v>
      </c>
      <c r="P1052" s="178">
        <v>96</v>
      </c>
    </row>
    <row r="1053" spans="1:16" x14ac:dyDescent="0.3">
      <c r="A1053" s="175" t="s">
        <v>711</v>
      </c>
      <c r="B1053" s="176" t="s">
        <v>939</v>
      </c>
      <c r="C1053" s="176" t="s">
        <v>2245</v>
      </c>
      <c r="D1053" s="175" t="s">
        <v>984</v>
      </c>
      <c r="E1053" s="172">
        <v>204</v>
      </c>
      <c r="F1053" s="177">
        <v>80</v>
      </c>
      <c r="G1053" s="177">
        <v>41</v>
      </c>
      <c r="H1053" s="178">
        <v>83</v>
      </c>
      <c r="I1053" s="172">
        <v>193</v>
      </c>
      <c r="J1053" s="177">
        <v>84</v>
      </c>
      <c r="K1053" s="177">
        <v>42</v>
      </c>
      <c r="L1053" s="178">
        <v>67</v>
      </c>
      <c r="M1053" s="172">
        <v>196</v>
      </c>
      <c r="N1053" s="177">
        <v>83</v>
      </c>
      <c r="O1053" s="177">
        <v>44</v>
      </c>
      <c r="P1053" s="178">
        <v>69</v>
      </c>
    </row>
    <row r="1054" spans="1:16" x14ac:dyDescent="0.3">
      <c r="A1054" s="175" t="s">
        <v>568</v>
      </c>
      <c r="B1054" s="176" t="s">
        <v>874</v>
      </c>
      <c r="C1054" s="176" t="s">
        <v>2246</v>
      </c>
      <c r="D1054" s="175" t="s">
        <v>897</v>
      </c>
      <c r="E1054" s="172">
        <v>204</v>
      </c>
      <c r="F1054" s="177">
        <v>98</v>
      </c>
      <c r="G1054" s="177">
        <v>41</v>
      </c>
      <c r="H1054" s="178">
        <v>65</v>
      </c>
      <c r="I1054" s="172">
        <v>199</v>
      </c>
      <c r="J1054" s="177">
        <v>98</v>
      </c>
      <c r="K1054" s="177">
        <v>40</v>
      </c>
      <c r="L1054" s="178">
        <v>61</v>
      </c>
      <c r="M1054" s="172">
        <v>200</v>
      </c>
      <c r="N1054" s="177">
        <v>94</v>
      </c>
      <c r="O1054" s="177">
        <v>37</v>
      </c>
      <c r="P1054" s="178">
        <v>69</v>
      </c>
    </row>
    <row r="1055" spans="1:16" x14ac:dyDescent="0.3">
      <c r="A1055" s="175" t="s">
        <v>568</v>
      </c>
      <c r="B1055" s="176" t="s">
        <v>939</v>
      </c>
      <c r="C1055" s="176" t="s">
        <v>2247</v>
      </c>
      <c r="D1055" s="175" t="s">
        <v>980</v>
      </c>
      <c r="E1055" s="172">
        <v>183</v>
      </c>
      <c r="F1055" s="177">
        <v>76</v>
      </c>
      <c r="G1055" s="177">
        <v>60</v>
      </c>
      <c r="H1055" s="178">
        <v>47</v>
      </c>
      <c r="I1055" s="172">
        <v>149</v>
      </c>
      <c r="J1055" s="177">
        <v>49</v>
      </c>
      <c r="K1055" s="177">
        <v>59</v>
      </c>
      <c r="L1055" s="178">
        <v>41</v>
      </c>
      <c r="M1055" s="172">
        <v>205</v>
      </c>
      <c r="N1055" s="177">
        <v>77</v>
      </c>
      <c r="O1055" s="177">
        <v>74</v>
      </c>
      <c r="P1055" s="178">
        <v>54</v>
      </c>
    </row>
    <row r="1056" spans="1:16" x14ac:dyDescent="0.3">
      <c r="A1056" s="175" t="s">
        <v>1130</v>
      </c>
      <c r="B1056" s="176" t="s">
        <v>939</v>
      </c>
      <c r="C1056" s="176" t="s">
        <v>2248</v>
      </c>
      <c r="D1056" s="175" t="s">
        <v>973</v>
      </c>
      <c r="E1056" s="172">
        <v>205</v>
      </c>
      <c r="F1056" s="177">
        <v>95</v>
      </c>
      <c r="G1056" s="177">
        <v>27</v>
      </c>
      <c r="H1056" s="178">
        <v>83</v>
      </c>
      <c r="I1056" s="172">
        <v>215</v>
      </c>
      <c r="J1056" s="177">
        <v>110</v>
      </c>
      <c r="K1056" s="177">
        <v>35</v>
      </c>
      <c r="L1056" s="178">
        <v>70</v>
      </c>
      <c r="M1056" s="172">
        <v>207</v>
      </c>
      <c r="N1056" s="177">
        <v>85</v>
      </c>
      <c r="O1056" s="177">
        <v>36</v>
      </c>
      <c r="P1056" s="178">
        <v>86</v>
      </c>
    </row>
    <row r="1057" spans="1:16" x14ac:dyDescent="0.3">
      <c r="A1057" s="175" t="s">
        <v>1038</v>
      </c>
      <c r="B1057" s="176" t="s">
        <v>309</v>
      </c>
      <c r="C1057" s="176" t="s">
        <v>2249</v>
      </c>
      <c r="D1057" s="175" t="s">
        <v>335</v>
      </c>
      <c r="E1057" s="172">
        <v>194</v>
      </c>
      <c r="F1057" s="177">
        <v>97</v>
      </c>
      <c r="G1057" s="177">
        <v>17</v>
      </c>
      <c r="H1057" s="178">
        <v>80</v>
      </c>
      <c r="I1057" s="172">
        <v>178</v>
      </c>
      <c r="J1057" s="177">
        <v>88</v>
      </c>
      <c r="K1057" s="177">
        <v>20</v>
      </c>
      <c r="L1057" s="178">
        <v>70</v>
      </c>
      <c r="M1057" s="172">
        <v>198</v>
      </c>
      <c r="N1057" s="177">
        <v>100</v>
      </c>
      <c r="O1057" s="177">
        <v>20</v>
      </c>
      <c r="P1057" s="178">
        <v>78</v>
      </c>
    </row>
    <row r="1058" spans="1:16" x14ac:dyDescent="0.3">
      <c r="A1058" s="175" t="s">
        <v>107</v>
      </c>
      <c r="B1058" s="176" t="s">
        <v>261</v>
      </c>
      <c r="C1058" s="176" t="s">
        <v>2250</v>
      </c>
      <c r="D1058" s="175" t="s">
        <v>291</v>
      </c>
      <c r="E1058" s="172">
        <v>258</v>
      </c>
      <c r="F1058" s="177">
        <v>115</v>
      </c>
      <c r="G1058" s="177">
        <v>95</v>
      </c>
      <c r="H1058" s="178">
        <v>48</v>
      </c>
      <c r="I1058" s="172">
        <v>156</v>
      </c>
      <c r="J1058" s="177">
        <v>77</v>
      </c>
      <c r="K1058" s="177">
        <v>37</v>
      </c>
      <c r="L1058" s="178">
        <v>42</v>
      </c>
      <c r="M1058" s="172">
        <v>206</v>
      </c>
      <c r="N1058" s="177">
        <v>111</v>
      </c>
      <c r="O1058" s="177">
        <v>36</v>
      </c>
      <c r="P1058" s="178">
        <v>59</v>
      </c>
    </row>
    <row r="1059" spans="1:16" x14ac:dyDescent="0.3">
      <c r="A1059" s="175" t="s">
        <v>873</v>
      </c>
      <c r="B1059" s="176" t="s">
        <v>681</v>
      </c>
      <c r="C1059" s="176" t="s">
        <v>2251</v>
      </c>
      <c r="D1059" s="175" t="s">
        <v>685</v>
      </c>
      <c r="E1059" s="172">
        <v>189</v>
      </c>
      <c r="F1059" s="177">
        <v>79</v>
      </c>
      <c r="G1059" s="177">
        <v>66</v>
      </c>
      <c r="H1059" s="178">
        <v>44</v>
      </c>
      <c r="I1059" s="172">
        <v>190</v>
      </c>
      <c r="J1059" s="177">
        <v>79</v>
      </c>
      <c r="K1059" s="177">
        <v>66</v>
      </c>
      <c r="L1059" s="178">
        <v>45</v>
      </c>
      <c r="M1059" s="172">
        <v>208</v>
      </c>
      <c r="N1059" s="177">
        <v>82</v>
      </c>
      <c r="O1059" s="177">
        <v>62</v>
      </c>
      <c r="P1059" s="178">
        <v>64</v>
      </c>
    </row>
    <row r="1060" spans="1:16" x14ac:dyDescent="0.3">
      <c r="A1060" s="175" t="s">
        <v>1038</v>
      </c>
      <c r="B1060" s="176" t="s">
        <v>309</v>
      </c>
      <c r="C1060" s="176" t="s">
        <v>2252</v>
      </c>
      <c r="D1060" s="176" t="s">
        <v>135</v>
      </c>
      <c r="E1060" s="172">
        <v>172</v>
      </c>
      <c r="F1060" s="177">
        <v>72</v>
      </c>
      <c r="G1060" s="177">
        <v>26</v>
      </c>
      <c r="H1060" s="178">
        <v>74</v>
      </c>
      <c r="I1060" s="172">
        <v>185</v>
      </c>
      <c r="J1060" s="177">
        <v>72</v>
      </c>
      <c r="K1060" s="177">
        <v>37</v>
      </c>
      <c r="L1060" s="178">
        <v>76</v>
      </c>
      <c r="M1060" s="172">
        <v>196</v>
      </c>
      <c r="N1060" s="177">
        <v>71</v>
      </c>
      <c r="O1060" s="177">
        <v>41</v>
      </c>
      <c r="P1060" s="178">
        <v>84</v>
      </c>
    </row>
    <row r="1061" spans="1:16" x14ac:dyDescent="0.3">
      <c r="A1061" s="175" t="s">
        <v>819</v>
      </c>
      <c r="B1061" s="176" t="s">
        <v>1183</v>
      </c>
      <c r="C1061" s="176" t="s">
        <v>2253</v>
      </c>
      <c r="D1061" s="175" t="s">
        <v>1185</v>
      </c>
      <c r="E1061" s="172">
        <v>167</v>
      </c>
      <c r="F1061" s="177">
        <v>109</v>
      </c>
      <c r="G1061" s="177">
        <v>21</v>
      </c>
      <c r="H1061" s="178">
        <v>37</v>
      </c>
      <c r="I1061" s="172">
        <v>168</v>
      </c>
      <c r="J1061" s="177">
        <v>108</v>
      </c>
      <c r="K1061" s="177">
        <v>28</v>
      </c>
      <c r="L1061" s="178">
        <v>32</v>
      </c>
      <c r="M1061" s="172">
        <v>178</v>
      </c>
      <c r="N1061" s="177">
        <v>111</v>
      </c>
      <c r="O1061" s="177">
        <v>44</v>
      </c>
      <c r="P1061" s="178">
        <v>23</v>
      </c>
    </row>
    <row r="1062" spans="1:16" x14ac:dyDescent="0.3">
      <c r="A1062" s="175" t="s">
        <v>260</v>
      </c>
      <c r="B1062" s="176" t="s">
        <v>309</v>
      </c>
      <c r="C1062" s="176" t="s">
        <v>2254</v>
      </c>
      <c r="D1062" s="175" t="s">
        <v>322</v>
      </c>
      <c r="E1062" s="172">
        <v>187</v>
      </c>
      <c r="F1062" s="177">
        <v>100</v>
      </c>
      <c r="G1062" s="177">
        <v>25</v>
      </c>
      <c r="H1062" s="178">
        <v>62</v>
      </c>
      <c r="I1062" s="172">
        <v>219</v>
      </c>
      <c r="J1062" s="177">
        <v>122</v>
      </c>
      <c r="K1062" s="177">
        <v>31</v>
      </c>
      <c r="L1062" s="178">
        <v>66</v>
      </c>
      <c r="M1062" s="172">
        <v>186</v>
      </c>
      <c r="N1062" s="177">
        <v>88</v>
      </c>
      <c r="O1062" s="177">
        <v>32</v>
      </c>
      <c r="P1062" s="178">
        <v>66</v>
      </c>
    </row>
    <row r="1063" spans="1:16" x14ac:dyDescent="0.3">
      <c r="A1063" s="175" t="s">
        <v>429</v>
      </c>
      <c r="B1063" s="176" t="s">
        <v>569</v>
      </c>
      <c r="C1063" s="176" t="s">
        <v>2255</v>
      </c>
      <c r="D1063" s="175" t="s">
        <v>673</v>
      </c>
      <c r="E1063" s="172">
        <v>189</v>
      </c>
      <c r="F1063" s="177">
        <v>100</v>
      </c>
      <c r="G1063" s="177">
        <v>44</v>
      </c>
      <c r="H1063" s="178">
        <v>45</v>
      </c>
      <c r="I1063" s="172">
        <v>156</v>
      </c>
      <c r="J1063" s="177">
        <v>96</v>
      </c>
      <c r="K1063" s="177">
        <v>11</v>
      </c>
      <c r="L1063" s="178">
        <v>49</v>
      </c>
      <c r="M1063" s="172">
        <v>185</v>
      </c>
      <c r="N1063" s="177">
        <v>98</v>
      </c>
      <c r="O1063" s="177">
        <v>39</v>
      </c>
      <c r="P1063" s="178">
        <v>48</v>
      </c>
    </row>
    <row r="1064" spans="1:16" x14ac:dyDescent="0.3">
      <c r="A1064" s="175" t="s">
        <v>1085</v>
      </c>
      <c r="B1064" s="176" t="s">
        <v>681</v>
      </c>
      <c r="C1064" s="176" t="s">
        <v>2256</v>
      </c>
      <c r="D1064" s="175" t="s">
        <v>704</v>
      </c>
      <c r="E1064" s="172">
        <v>159</v>
      </c>
      <c r="F1064" s="177">
        <v>43</v>
      </c>
      <c r="G1064" s="177">
        <v>32</v>
      </c>
      <c r="H1064" s="178">
        <v>84</v>
      </c>
      <c r="I1064" s="172">
        <v>187</v>
      </c>
      <c r="J1064" s="177">
        <v>68</v>
      </c>
      <c r="K1064" s="177">
        <v>32</v>
      </c>
      <c r="L1064" s="178">
        <v>87</v>
      </c>
      <c r="M1064" s="172">
        <v>187</v>
      </c>
      <c r="N1064" s="177">
        <v>68</v>
      </c>
      <c r="O1064" s="177">
        <v>30</v>
      </c>
      <c r="P1064" s="178">
        <v>89</v>
      </c>
    </row>
    <row r="1065" spans="1:16" x14ac:dyDescent="0.3">
      <c r="A1065" s="176" t="s">
        <v>234</v>
      </c>
      <c r="B1065" s="176" t="s">
        <v>763</v>
      </c>
      <c r="C1065" s="176" t="s">
        <v>2257</v>
      </c>
      <c r="D1065" s="176" t="s">
        <v>148</v>
      </c>
      <c r="E1065" s="172">
        <v>183</v>
      </c>
      <c r="F1065" s="177">
        <v>72</v>
      </c>
      <c r="G1065" s="177">
        <v>46</v>
      </c>
      <c r="H1065" s="178">
        <v>65</v>
      </c>
      <c r="I1065" s="172">
        <v>174</v>
      </c>
      <c r="J1065" s="177">
        <v>69</v>
      </c>
      <c r="K1065" s="177">
        <v>41</v>
      </c>
      <c r="L1065" s="178">
        <v>64</v>
      </c>
      <c r="M1065" s="172">
        <v>191</v>
      </c>
      <c r="N1065" s="177">
        <v>77</v>
      </c>
      <c r="O1065" s="177">
        <v>43</v>
      </c>
      <c r="P1065" s="178">
        <v>71</v>
      </c>
    </row>
    <row r="1066" spans="1:16" x14ac:dyDescent="0.3">
      <c r="A1066" s="175" t="s">
        <v>539</v>
      </c>
      <c r="B1066" s="176" t="s">
        <v>569</v>
      </c>
      <c r="C1066" s="176" t="s">
        <v>2258</v>
      </c>
      <c r="D1066" s="175" t="s">
        <v>643</v>
      </c>
      <c r="E1066" s="172">
        <v>204</v>
      </c>
      <c r="F1066" s="177">
        <v>120</v>
      </c>
      <c r="G1066" s="177">
        <v>38</v>
      </c>
      <c r="H1066" s="178">
        <v>46</v>
      </c>
      <c r="I1066" s="172">
        <v>194</v>
      </c>
      <c r="J1066" s="177">
        <v>119</v>
      </c>
      <c r="K1066" s="177">
        <v>38</v>
      </c>
      <c r="L1066" s="178">
        <v>37</v>
      </c>
      <c r="M1066" s="172">
        <v>198</v>
      </c>
      <c r="N1066" s="177">
        <v>104</v>
      </c>
      <c r="O1066" s="177">
        <v>41</v>
      </c>
      <c r="P1066" s="178">
        <v>53</v>
      </c>
    </row>
    <row r="1067" spans="1:16" x14ac:dyDescent="0.3">
      <c r="A1067" s="175" t="s">
        <v>260</v>
      </c>
      <c r="B1067" s="176" t="s">
        <v>309</v>
      </c>
      <c r="C1067" s="176" t="s">
        <v>2259</v>
      </c>
      <c r="D1067" s="175" t="s">
        <v>373</v>
      </c>
      <c r="E1067" s="172">
        <v>220</v>
      </c>
      <c r="F1067" s="177">
        <v>121</v>
      </c>
      <c r="G1067" s="177">
        <v>27</v>
      </c>
      <c r="H1067" s="178">
        <v>72</v>
      </c>
      <c r="I1067" s="172">
        <v>204</v>
      </c>
      <c r="J1067" s="177">
        <v>121</v>
      </c>
      <c r="K1067" s="177">
        <v>24</v>
      </c>
      <c r="L1067" s="178">
        <v>59</v>
      </c>
      <c r="M1067" s="172">
        <v>203</v>
      </c>
      <c r="N1067" s="177">
        <v>106</v>
      </c>
      <c r="O1067" s="177">
        <v>16</v>
      </c>
      <c r="P1067" s="178">
        <v>81</v>
      </c>
    </row>
    <row r="1068" spans="1:16" x14ac:dyDescent="0.3">
      <c r="A1068" s="175" t="s">
        <v>819</v>
      </c>
      <c r="B1068" s="176" t="s">
        <v>939</v>
      </c>
      <c r="C1068" s="176" t="s">
        <v>2260</v>
      </c>
      <c r="D1068" s="175" t="s">
        <v>970</v>
      </c>
      <c r="E1068" s="172">
        <v>180</v>
      </c>
      <c r="F1068" s="177">
        <v>85</v>
      </c>
      <c r="G1068" s="177">
        <v>54</v>
      </c>
      <c r="H1068" s="178">
        <v>41</v>
      </c>
      <c r="I1068" s="172">
        <v>168</v>
      </c>
      <c r="J1068" s="177">
        <v>85</v>
      </c>
      <c r="K1068" s="177">
        <v>45</v>
      </c>
      <c r="L1068" s="178">
        <v>38</v>
      </c>
      <c r="M1068" s="172">
        <v>184</v>
      </c>
      <c r="N1068" s="177">
        <v>86</v>
      </c>
      <c r="O1068" s="177">
        <v>54</v>
      </c>
      <c r="P1068" s="178">
        <v>44</v>
      </c>
    </row>
    <row r="1069" spans="1:16" x14ac:dyDescent="0.3">
      <c r="A1069" s="175" t="s">
        <v>711</v>
      </c>
      <c r="B1069" s="176" t="s">
        <v>309</v>
      </c>
      <c r="C1069" s="176" t="s">
        <v>2261</v>
      </c>
      <c r="D1069" s="175" t="s">
        <v>343</v>
      </c>
      <c r="E1069" s="172">
        <v>168</v>
      </c>
      <c r="F1069" s="177">
        <v>127</v>
      </c>
      <c r="G1069" s="177">
        <v>9</v>
      </c>
      <c r="H1069" s="178">
        <v>32</v>
      </c>
      <c r="I1069" s="172">
        <v>168</v>
      </c>
      <c r="J1069" s="177">
        <v>126</v>
      </c>
      <c r="K1069" s="177">
        <v>9</v>
      </c>
      <c r="L1069" s="178">
        <v>33</v>
      </c>
      <c r="M1069" s="172">
        <v>179</v>
      </c>
      <c r="N1069" s="177">
        <v>126</v>
      </c>
      <c r="O1069" s="177">
        <v>19</v>
      </c>
      <c r="P1069" s="178">
        <v>34</v>
      </c>
    </row>
    <row r="1070" spans="1:16" x14ac:dyDescent="0.3">
      <c r="A1070" s="175" t="s">
        <v>913</v>
      </c>
      <c r="B1070" s="176" t="s">
        <v>763</v>
      </c>
      <c r="C1070" s="176" t="s">
        <v>2262</v>
      </c>
      <c r="D1070" s="175" t="s">
        <v>777</v>
      </c>
      <c r="E1070" s="172">
        <v>168</v>
      </c>
      <c r="F1070" s="177">
        <v>65</v>
      </c>
      <c r="G1070" s="177">
        <v>56</v>
      </c>
      <c r="H1070" s="178">
        <v>47</v>
      </c>
      <c r="I1070" s="172">
        <v>163</v>
      </c>
      <c r="J1070" s="177">
        <v>62</v>
      </c>
      <c r="K1070" s="177">
        <v>54</v>
      </c>
      <c r="L1070" s="178">
        <v>47</v>
      </c>
      <c r="M1070" s="172">
        <v>183</v>
      </c>
      <c r="N1070" s="177">
        <v>65</v>
      </c>
      <c r="O1070" s="177">
        <v>65</v>
      </c>
      <c r="P1070" s="178">
        <v>53</v>
      </c>
    </row>
    <row r="1071" spans="1:16" x14ac:dyDescent="0.3">
      <c r="A1071" s="175" t="s">
        <v>539</v>
      </c>
      <c r="B1071" s="176" t="s">
        <v>261</v>
      </c>
      <c r="C1071" s="176" t="s">
        <v>2263</v>
      </c>
      <c r="D1071" s="175" t="s">
        <v>303</v>
      </c>
      <c r="E1071" s="172">
        <v>188</v>
      </c>
      <c r="F1071" s="177">
        <v>70</v>
      </c>
      <c r="G1071" s="177">
        <v>40</v>
      </c>
      <c r="H1071" s="178">
        <v>78</v>
      </c>
      <c r="I1071" s="172">
        <v>174</v>
      </c>
      <c r="J1071" s="177">
        <v>69</v>
      </c>
      <c r="K1071" s="177">
        <v>38</v>
      </c>
      <c r="L1071" s="178">
        <v>67</v>
      </c>
      <c r="M1071" s="172">
        <v>168</v>
      </c>
      <c r="N1071" s="177">
        <v>68</v>
      </c>
      <c r="O1071" s="177">
        <v>41</v>
      </c>
      <c r="P1071" s="178">
        <v>59</v>
      </c>
    </row>
    <row r="1072" spans="1:16" x14ac:dyDescent="0.3">
      <c r="A1072" s="175" t="s">
        <v>819</v>
      </c>
      <c r="B1072" s="176" t="s">
        <v>681</v>
      </c>
      <c r="C1072" s="176" t="s">
        <v>2264</v>
      </c>
      <c r="D1072" s="175" t="s">
        <v>701</v>
      </c>
      <c r="E1072" s="172">
        <v>164</v>
      </c>
      <c r="F1072" s="177">
        <v>48</v>
      </c>
      <c r="G1072" s="177">
        <v>35</v>
      </c>
      <c r="H1072" s="178">
        <v>81</v>
      </c>
      <c r="I1072" s="172">
        <v>173</v>
      </c>
      <c r="J1072" s="177">
        <v>49</v>
      </c>
      <c r="K1072" s="177">
        <v>38</v>
      </c>
      <c r="L1072" s="178">
        <v>86</v>
      </c>
      <c r="M1072" s="172">
        <v>167</v>
      </c>
      <c r="N1072" s="177">
        <v>65</v>
      </c>
      <c r="O1072" s="177">
        <v>25</v>
      </c>
      <c r="P1072" s="178">
        <v>77</v>
      </c>
    </row>
    <row r="1073" spans="1:16" x14ac:dyDescent="0.3">
      <c r="A1073" s="175" t="s">
        <v>680</v>
      </c>
      <c r="B1073" s="176" t="s">
        <v>874</v>
      </c>
      <c r="C1073" s="176" t="s">
        <v>2265</v>
      </c>
      <c r="D1073" s="175" t="s">
        <v>891</v>
      </c>
      <c r="E1073" s="172">
        <v>191</v>
      </c>
      <c r="F1073" s="177">
        <v>85</v>
      </c>
      <c r="G1073" s="177">
        <v>26</v>
      </c>
      <c r="H1073" s="178">
        <v>80</v>
      </c>
      <c r="I1073" s="172">
        <v>154</v>
      </c>
      <c r="J1073" s="177">
        <v>66</v>
      </c>
      <c r="K1073" s="177">
        <v>25</v>
      </c>
      <c r="L1073" s="178">
        <v>63</v>
      </c>
      <c r="M1073" s="172">
        <v>197</v>
      </c>
      <c r="N1073" s="177">
        <v>87</v>
      </c>
      <c r="O1073" s="177">
        <v>24</v>
      </c>
      <c r="P1073" s="178">
        <v>86</v>
      </c>
    </row>
    <row r="1074" spans="1:16" x14ac:dyDescent="0.3">
      <c r="A1074" s="175" t="s">
        <v>792</v>
      </c>
      <c r="B1074" s="176" t="s">
        <v>681</v>
      </c>
      <c r="C1074" s="176" t="s">
        <v>2266</v>
      </c>
      <c r="D1074" s="175" t="s">
        <v>697</v>
      </c>
      <c r="E1074" s="172">
        <v>174</v>
      </c>
      <c r="F1074" s="177">
        <v>72</v>
      </c>
      <c r="G1074" s="177">
        <v>38</v>
      </c>
      <c r="H1074" s="178">
        <v>64</v>
      </c>
      <c r="I1074" s="172">
        <v>163</v>
      </c>
      <c r="J1074" s="177">
        <v>70</v>
      </c>
      <c r="K1074" s="177">
        <v>37</v>
      </c>
      <c r="L1074" s="178">
        <v>56</v>
      </c>
      <c r="M1074" s="172">
        <v>197</v>
      </c>
      <c r="N1074" s="177">
        <v>70</v>
      </c>
      <c r="O1074" s="177">
        <v>46</v>
      </c>
      <c r="P1074" s="178">
        <v>81</v>
      </c>
    </row>
    <row r="1075" spans="1:16" x14ac:dyDescent="0.3">
      <c r="A1075" s="175" t="s">
        <v>539</v>
      </c>
      <c r="B1075" s="176" t="s">
        <v>309</v>
      </c>
      <c r="C1075" s="176" t="s">
        <v>2267</v>
      </c>
      <c r="D1075" s="175" t="s">
        <v>405</v>
      </c>
      <c r="E1075" s="172">
        <v>197</v>
      </c>
      <c r="F1075" s="177">
        <v>79</v>
      </c>
      <c r="G1075" s="177">
        <v>67</v>
      </c>
      <c r="H1075" s="178">
        <v>51</v>
      </c>
      <c r="I1075" s="172">
        <v>231</v>
      </c>
      <c r="J1075" s="177">
        <v>91</v>
      </c>
      <c r="K1075" s="177">
        <v>101</v>
      </c>
      <c r="L1075" s="178">
        <v>39</v>
      </c>
      <c r="M1075" s="172">
        <v>190</v>
      </c>
      <c r="N1075" s="177">
        <v>66</v>
      </c>
      <c r="O1075" s="177">
        <v>66</v>
      </c>
      <c r="P1075" s="178">
        <v>58</v>
      </c>
    </row>
    <row r="1076" spans="1:16" x14ac:dyDescent="0.3">
      <c r="A1076" s="175" t="s">
        <v>308</v>
      </c>
      <c r="B1076" s="176" t="s">
        <v>309</v>
      </c>
      <c r="C1076" s="176" t="s">
        <v>2268</v>
      </c>
      <c r="D1076" s="175" t="s">
        <v>324</v>
      </c>
      <c r="E1076" s="172">
        <v>176</v>
      </c>
      <c r="F1076" s="177">
        <v>93</v>
      </c>
      <c r="G1076" s="177">
        <v>16</v>
      </c>
      <c r="H1076" s="178">
        <v>67</v>
      </c>
      <c r="I1076" s="172">
        <v>170</v>
      </c>
      <c r="J1076" s="177">
        <v>93</v>
      </c>
      <c r="K1076" s="177">
        <v>16</v>
      </c>
      <c r="L1076" s="178">
        <v>61</v>
      </c>
      <c r="M1076" s="172">
        <v>171</v>
      </c>
      <c r="N1076" s="177">
        <v>93</v>
      </c>
      <c r="O1076" s="177">
        <v>15</v>
      </c>
      <c r="P1076" s="178">
        <v>63</v>
      </c>
    </row>
    <row r="1077" spans="1:16" x14ac:dyDescent="0.3">
      <c r="A1077" s="175" t="s">
        <v>512</v>
      </c>
      <c r="B1077" s="176" t="s">
        <v>569</v>
      </c>
      <c r="C1077" s="176" t="s">
        <v>2269</v>
      </c>
      <c r="D1077" s="175" t="s">
        <v>576</v>
      </c>
      <c r="E1077" s="172">
        <v>172</v>
      </c>
      <c r="F1077" s="177">
        <v>91</v>
      </c>
      <c r="G1077" s="177">
        <v>38</v>
      </c>
      <c r="H1077" s="178">
        <v>43</v>
      </c>
      <c r="I1077" s="172">
        <v>153</v>
      </c>
      <c r="J1077" s="177">
        <v>74</v>
      </c>
      <c r="K1077" s="177">
        <v>38</v>
      </c>
      <c r="L1077" s="178">
        <v>41</v>
      </c>
      <c r="M1077" s="172">
        <v>172</v>
      </c>
      <c r="N1077" s="177">
        <v>96</v>
      </c>
      <c r="O1077" s="177">
        <v>31</v>
      </c>
      <c r="P1077" s="178">
        <v>45</v>
      </c>
    </row>
    <row r="1078" spans="1:16" x14ac:dyDescent="0.3">
      <c r="A1078" s="175" t="s">
        <v>568</v>
      </c>
      <c r="B1078" s="176" t="s">
        <v>261</v>
      </c>
      <c r="C1078" s="176" t="s">
        <v>2270</v>
      </c>
      <c r="D1078" s="175" t="s">
        <v>267</v>
      </c>
      <c r="E1078" s="172">
        <v>202</v>
      </c>
      <c r="F1078" s="177">
        <v>124</v>
      </c>
      <c r="G1078" s="177">
        <v>16</v>
      </c>
      <c r="H1078" s="178">
        <v>62</v>
      </c>
      <c r="I1078" s="172">
        <v>183</v>
      </c>
      <c r="J1078" s="177">
        <v>118</v>
      </c>
      <c r="K1078" s="177">
        <v>16</v>
      </c>
      <c r="L1078" s="178">
        <v>49</v>
      </c>
      <c r="M1078" s="172">
        <v>177</v>
      </c>
      <c r="N1078" s="177">
        <v>106</v>
      </c>
      <c r="O1078" s="177">
        <v>13</v>
      </c>
      <c r="P1078" s="178">
        <v>58</v>
      </c>
    </row>
    <row r="1079" spans="1:16" x14ac:dyDescent="0.3">
      <c r="A1079" s="175" t="s">
        <v>1178</v>
      </c>
      <c r="B1079" s="176" t="s">
        <v>309</v>
      </c>
      <c r="C1079" s="176" t="s">
        <v>2271</v>
      </c>
      <c r="D1079" s="175" t="s">
        <v>378</v>
      </c>
      <c r="E1079" s="172">
        <v>172</v>
      </c>
      <c r="F1079" s="177">
        <v>88</v>
      </c>
      <c r="G1079" s="177">
        <v>20</v>
      </c>
      <c r="H1079" s="178">
        <v>64</v>
      </c>
      <c r="I1079" s="172">
        <v>153</v>
      </c>
      <c r="J1079" s="177">
        <v>72</v>
      </c>
      <c r="K1079" s="177">
        <v>18</v>
      </c>
      <c r="L1079" s="178">
        <v>63</v>
      </c>
      <c r="M1079" s="172">
        <v>176</v>
      </c>
      <c r="N1079" s="177">
        <v>87</v>
      </c>
      <c r="O1079" s="177">
        <v>18</v>
      </c>
      <c r="P1079" s="178">
        <v>71</v>
      </c>
    </row>
    <row r="1080" spans="1:16" x14ac:dyDescent="0.3">
      <c r="A1080" s="175" t="s">
        <v>711</v>
      </c>
      <c r="B1080" s="176" t="s">
        <v>1131</v>
      </c>
      <c r="C1080" s="176" t="s">
        <v>2272</v>
      </c>
      <c r="D1080" s="175" t="s">
        <v>1143</v>
      </c>
      <c r="E1080" s="172">
        <v>172</v>
      </c>
      <c r="F1080" s="177">
        <v>103</v>
      </c>
      <c r="G1080" s="177">
        <v>12</v>
      </c>
      <c r="H1080" s="178">
        <v>57</v>
      </c>
      <c r="I1080" s="172">
        <v>160</v>
      </c>
      <c r="J1080" s="177">
        <v>104</v>
      </c>
      <c r="K1080" s="177">
        <v>8</v>
      </c>
      <c r="L1080" s="178">
        <v>48</v>
      </c>
      <c r="M1080" s="172">
        <v>171</v>
      </c>
      <c r="N1080" s="177">
        <v>107</v>
      </c>
      <c r="O1080" s="177">
        <v>12</v>
      </c>
      <c r="P1080" s="178">
        <v>52</v>
      </c>
    </row>
    <row r="1081" spans="1:16" x14ac:dyDescent="0.3">
      <c r="A1081" s="175" t="s">
        <v>711</v>
      </c>
      <c r="B1081" s="176" t="s">
        <v>569</v>
      </c>
      <c r="C1081" s="176" t="s">
        <v>2273</v>
      </c>
      <c r="D1081" s="175" t="s">
        <v>635</v>
      </c>
      <c r="E1081" s="172">
        <v>163</v>
      </c>
      <c r="F1081" s="177">
        <v>144</v>
      </c>
      <c r="G1081" s="177">
        <v>10</v>
      </c>
      <c r="H1081" s="178">
        <v>9</v>
      </c>
      <c r="I1081" s="172">
        <v>170</v>
      </c>
      <c r="J1081" s="177">
        <v>145</v>
      </c>
      <c r="K1081" s="177">
        <v>16</v>
      </c>
      <c r="L1081" s="178">
        <v>9</v>
      </c>
      <c r="M1081" s="172">
        <v>177</v>
      </c>
      <c r="N1081" s="177">
        <v>144</v>
      </c>
      <c r="O1081" s="177">
        <v>14</v>
      </c>
      <c r="P1081" s="178">
        <v>19</v>
      </c>
    </row>
    <row r="1082" spans="1:16" x14ac:dyDescent="0.3">
      <c r="A1082" s="175" t="s">
        <v>107</v>
      </c>
      <c r="B1082" s="176" t="s">
        <v>235</v>
      </c>
      <c r="C1082" s="176" t="s">
        <v>2274</v>
      </c>
      <c r="D1082" s="175" t="s">
        <v>246</v>
      </c>
      <c r="E1082" s="172">
        <v>163</v>
      </c>
      <c r="F1082" s="177">
        <v>81</v>
      </c>
      <c r="G1082" s="177">
        <v>33</v>
      </c>
      <c r="H1082" s="178">
        <v>49</v>
      </c>
      <c r="I1082" s="172">
        <v>174</v>
      </c>
      <c r="J1082" s="177">
        <v>83</v>
      </c>
      <c r="K1082" s="177">
        <v>41</v>
      </c>
      <c r="L1082" s="178">
        <v>50</v>
      </c>
      <c r="M1082" s="172">
        <v>172</v>
      </c>
      <c r="N1082" s="177">
        <v>83</v>
      </c>
      <c r="O1082" s="177">
        <v>32</v>
      </c>
      <c r="P1082" s="178">
        <v>57</v>
      </c>
    </row>
    <row r="1083" spans="1:16" x14ac:dyDescent="0.3">
      <c r="A1083" s="175" t="s">
        <v>107</v>
      </c>
      <c r="B1083" s="176" t="s">
        <v>309</v>
      </c>
      <c r="C1083" s="176" t="s">
        <v>2275</v>
      </c>
      <c r="D1083" s="175" t="s">
        <v>319</v>
      </c>
      <c r="E1083" s="172">
        <v>166</v>
      </c>
      <c r="F1083" s="177">
        <v>84</v>
      </c>
      <c r="G1083" s="177">
        <v>34</v>
      </c>
      <c r="H1083" s="178">
        <v>48</v>
      </c>
      <c r="I1083" s="172">
        <v>161</v>
      </c>
      <c r="J1083" s="177">
        <v>83</v>
      </c>
      <c r="K1083" s="177">
        <v>36</v>
      </c>
      <c r="L1083" s="178">
        <v>42</v>
      </c>
      <c r="M1083" s="172">
        <v>167</v>
      </c>
      <c r="N1083" s="177">
        <v>87</v>
      </c>
      <c r="O1083" s="177">
        <v>35</v>
      </c>
      <c r="P1083" s="178">
        <v>45</v>
      </c>
    </row>
    <row r="1084" spans="1:16" x14ac:dyDescent="0.3">
      <c r="A1084" s="175" t="s">
        <v>924</v>
      </c>
      <c r="B1084" s="176" t="s">
        <v>681</v>
      </c>
      <c r="C1084" s="176" t="s">
        <v>2276</v>
      </c>
      <c r="D1084" s="175" t="s">
        <v>698</v>
      </c>
      <c r="E1084" s="172">
        <v>146</v>
      </c>
      <c r="F1084" s="177">
        <v>95</v>
      </c>
      <c r="G1084" s="177">
        <v>14</v>
      </c>
      <c r="H1084" s="178">
        <v>37</v>
      </c>
      <c r="I1084" s="172">
        <v>149</v>
      </c>
      <c r="J1084" s="177">
        <v>95</v>
      </c>
      <c r="K1084" s="177">
        <v>15</v>
      </c>
      <c r="L1084" s="178">
        <v>39</v>
      </c>
      <c r="M1084" s="172">
        <v>186</v>
      </c>
      <c r="N1084" s="177">
        <v>107</v>
      </c>
      <c r="O1084" s="177">
        <v>16</v>
      </c>
      <c r="P1084" s="178">
        <v>63</v>
      </c>
    </row>
    <row r="1085" spans="1:16" x14ac:dyDescent="0.3">
      <c r="A1085" s="175" t="s">
        <v>873</v>
      </c>
      <c r="B1085" s="176" t="s">
        <v>309</v>
      </c>
      <c r="C1085" s="176" t="s">
        <v>2277</v>
      </c>
      <c r="D1085" s="175" t="s">
        <v>346</v>
      </c>
      <c r="E1085" s="172">
        <v>213</v>
      </c>
      <c r="F1085" s="177">
        <v>74</v>
      </c>
      <c r="G1085" s="177">
        <v>102</v>
      </c>
      <c r="H1085" s="178">
        <v>37</v>
      </c>
      <c r="I1085" s="172">
        <v>241</v>
      </c>
      <c r="J1085" s="177">
        <v>73</v>
      </c>
      <c r="K1085" s="177">
        <v>138</v>
      </c>
      <c r="L1085" s="178">
        <v>30</v>
      </c>
      <c r="M1085" s="172">
        <v>181</v>
      </c>
      <c r="N1085" s="177">
        <v>74</v>
      </c>
      <c r="O1085" s="177">
        <v>54</v>
      </c>
      <c r="P1085" s="178">
        <v>53</v>
      </c>
    </row>
    <row r="1086" spans="1:16" x14ac:dyDescent="0.3">
      <c r="A1086" s="175" t="s">
        <v>308</v>
      </c>
      <c r="B1086" s="176" t="s">
        <v>1183</v>
      </c>
      <c r="C1086" s="176" t="s">
        <v>2278</v>
      </c>
      <c r="D1086" s="175" t="s">
        <v>1186</v>
      </c>
      <c r="E1086" s="172">
        <v>156</v>
      </c>
      <c r="F1086" s="177">
        <v>79</v>
      </c>
      <c r="G1086" s="177">
        <v>11</v>
      </c>
      <c r="H1086" s="178">
        <v>66</v>
      </c>
      <c r="I1086" s="172">
        <v>145</v>
      </c>
      <c r="J1086" s="177">
        <v>68</v>
      </c>
      <c r="K1086" s="177">
        <v>11</v>
      </c>
      <c r="L1086" s="178">
        <v>66</v>
      </c>
      <c r="M1086" s="172">
        <v>154</v>
      </c>
      <c r="N1086" s="177">
        <v>79</v>
      </c>
      <c r="O1086" s="177">
        <v>12</v>
      </c>
      <c r="P1086" s="178">
        <v>63</v>
      </c>
    </row>
    <row r="1087" spans="1:16" x14ac:dyDescent="0.3">
      <c r="A1087" s="175" t="s">
        <v>107</v>
      </c>
      <c r="B1087" s="176" t="s">
        <v>108</v>
      </c>
      <c r="C1087" s="176" t="s">
        <v>2279</v>
      </c>
      <c r="D1087" s="175" t="s">
        <v>111</v>
      </c>
      <c r="E1087" s="172">
        <v>141</v>
      </c>
      <c r="F1087" s="177">
        <v>94</v>
      </c>
      <c r="G1087" s="177">
        <v>22</v>
      </c>
      <c r="H1087" s="178">
        <v>25</v>
      </c>
      <c r="I1087" s="172">
        <v>153</v>
      </c>
      <c r="J1087" s="177">
        <v>94</v>
      </c>
      <c r="K1087" s="177">
        <v>29</v>
      </c>
      <c r="L1087" s="178">
        <v>30</v>
      </c>
      <c r="M1087" s="172">
        <v>154</v>
      </c>
      <c r="N1087" s="177">
        <v>95</v>
      </c>
      <c r="O1087" s="177">
        <v>31</v>
      </c>
      <c r="P1087" s="178">
        <v>28</v>
      </c>
    </row>
    <row r="1088" spans="1:16" x14ac:dyDescent="0.3">
      <c r="A1088" s="175" t="s">
        <v>539</v>
      </c>
      <c r="B1088" s="176" t="s">
        <v>939</v>
      </c>
      <c r="C1088" s="176" t="s">
        <v>2280</v>
      </c>
      <c r="D1088" s="175" t="s">
        <v>1002</v>
      </c>
      <c r="E1088" s="172">
        <v>163</v>
      </c>
      <c r="F1088" s="177">
        <v>70</v>
      </c>
      <c r="G1088" s="177">
        <v>65</v>
      </c>
      <c r="H1088" s="178">
        <v>28</v>
      </c>
      <c r="I1088" s="172">
        <v>151</v>
      </c>
      <c r="J1088" s="177">
        <v>69</v>
      </c>
      <c r="K1088" s="177">
        <v>58</v>
      </c>
      <c r="L1088" s="178">
        <v>24</v>
      </c>
      <c r="M1088" s="172">
        <v>153</v>
      </c>
      <c r="N1088" s="177">
        <v>69</v>
      </c>
      <c r="O1088" s="177">
        <v>59</v>
      </c>
      <c r="P1088" s="178">
        <v>25</v>
      </c>
    </row>
    <row r="1089" spans="1:16" x14ac:dyDescent="0.3">
      <c r="A1089" s="175" t="s">
        <v>568</v>
      </c>
      <c r="B1089" s="176" t="s">
        <v>309</v>
      </c>
      <c r="C1089" s="176" t="s">
        <v>2281</v>
      </c>
      <c r="D1089" s="175" t="s">
        <v>315</v>
      </c>
      <c r="E1089" s="172">
        <v>160</v>
      </c>
      <c r="F1089" s="177">
        <v>27</v>
      </c>
      <c r="G1089" s="177">
        <v>131</v>
      </c>
      <c r="H1089" s="178">
        <v>2</v>
      </c>
      <c r="I1089" s="172">
        <v>136</v>
      </c>
      <c r="J1089" s="177">
        <v>24</v>
      </c>
      <c r="K1089" s="177">
        <v>107</v>
      </c>
      <c r="L1089" s="178">
        <v>5</v>
      </c>
      <c r="M1089" s="172">
        <v>147</v>
      </c>
      <c r="N1089" s="177">
        <v>24</v>
      </c>
      <c r="O1089" s="177">
        <v>121</v>
      </c>
      <c r="P1089" s="178">
        <v>2</v>
      </c>
    </row>
    <row r="1090" spans="1:16" x14ac:dyDescent="0.3">
      <c r="A1090" s="175" t="s">
        <v>819</v>
      </c>
      <c r="B1090" s="176" t="s">
        <v>939</v>
      </c>
      <c r="C1090" s="176" t="s">
        <v>2282</v>
      </c>
      <c r="D1090" s="175" t="s">
        <v>975</v>
      </c>
      <c r="E1090" s="172">
        <v>199</v>
      </c>
      <c r="F1090" s="177">
        <v>96</v>
      </c>
      <c r="G1090" s="177">
        <v>44</v>
      </c>
      <c r="H1090" s="178">
        <v>59</v>
      </c>
      <c r="I1090" s="172">
        <v>177</v>
      </c>
      <c r="J1090" s="177">
        <v>96</v>
      </c>
      <c r="K1090" s="177">
        <v>27</v>
      </c>
      <c r="L1090" s="178">
        <v>54</v>
      </c>
      <c r="M1090" s="172">
        <v>154</v>
      </c>
      <c r="N1090" s="177">
        <v>83</v>
      </c>
      <c r="O1090" s="177">
        <v>12</v>
      </c>
      <c r="P1090" s="178">
        <v>59</v>
      </c>
    </row>
    <row r="1091" spans="1:16" x14ac:dyDescent="0.3">
      <c r="A1091" s="175" t="s">
        <v>107</v>
      </c>
      <c r="B1091" s="176" t="s">
        <v>309</v>
      </c>
      <c r="C1091" s="176" t="s">
        <v>2283</v>
      </c>
      <c r="D1091" s="175" t="s">
        <v>131</v>
      </c>
      <c r="E1091" s="172">
        <v>146</v>
      </c>
      <c r="F1091" s="177">
        <v>68</v>
      </c>
      <c r="G1091" s="177">
        <v>30</v>
      </c>
      <c r="H1091" s="178">
        <v>48</v>
      </c>
      <c r="I1091" s="172">
        <v>127</v>
      </c>
      <c r="J1091" s="177">
        <v>69</v>
      </c>
      <c r="K1091" s="177">
        <v>14</v>
      </c>
      <c r="L1091" s="178">
        <v>44</v>
      </c>
      <c r="M1091" s="172">
        <v>147</v>
      </c>
      <c r="N1091" s="177">
        <v>68</v>
      </c>
      <c r="O1091" s="177">
        <v>27</v>
      </c>
      <c r="P1091" s="178">
        <v>52</v>
      </c>
    </row>
    <row r="1092" spans="1:16" x14ac:dyDescent="0.3">
      <c r="A1092" s="175" t="s">
        <v>1162</v>
      </c>
      <c r="B1092" s="176" t="s">
        <v>475</v>
      </c>
      <c r="C1092" s="176" t="s">
        <v>2284</v>
      </c>
      <c r="D1092" s="175" t="s">
        <v>504</v>
      </c>
      <c r="E1092" s="172">
        <v>108</v>
      </c>
      <c r="F1092" s="177">
        <v>63</v>
      </c>
      <c r="G1092" s="177">
        <v>6</v>
      </c>
      <c r="H1092" s="178">
        <v>39</v>
      </c>
      <c r="I1092" s="172">
        <v>122</v>
      </c>
      <c r="J1092" s="177">
        <v>60</v>
      </c>
      <c r="K1092" s="177">
        <v>3</v>
      </c>
      <c r="L1092" s="178">
        <v>59</v>
      </c>
      <c r="M1092" s="172">
        <v>144</v>
      </c>
      <c r="N1092" s="177">
        <v>65</v>
      </c>
      <c r="O1092" s="177">
        <v>15</v>
      </c>
      <c r="P1092" s="178">
        <v>64</v>
      </c>
    </row>
    <row r="1093" spans="1:16" x14ac:dyDescent="0.3">
      <c r="A1093" s="175" t="s">
        <v>1149</v>
      </c>
      <c r="B1093" s="176" t="s">
        <v>939</v>
      </c>
      <c r="C1093" s="176" t="s">
        <v>2285</v>
      </c>
      <c r="D1093" s="175" t="s">
        <v>960</v>
      </c>
      <c r="E1093" s="172">
        <v>153</v>
      </c>
      <c r="F1093" s="177">
        <v>53</v>
      </c>
      <c r="G1093" s="177">
        <v>10</v>
      </c>
      <c r="H1093" s="178">
        <v>90</v>
      </c>
      <c r="I1093" s="172">
        <v>133</v>
      </c>
      <c r="J1093" s="177">
        <v>50</v>
      </c>
      <c r="K1093" s="177">
        <v>11</v>
      </c>
      <c r="L1093" s="178">
        <v>72</v>
      </c>
      <c r="M1093" s="172">
        <v>172</v>
      </c>
      <c r="N1093" s="177">
        <v>53</v>
      </c>
      <c r="O1093" s="177">
        <v>12</v>
      </c>
      <c r="P1093" s="178">
        <v>107</v>
      </c>
    </row>
    <row r="1094" spans="1:16" x14ac:dyDescent="0.3">
      <c r="A1094" s="175" t="s">
        <v>429</v>
      </c>
      <c r="B1094" s="176" t="s">
        <v>181</v>
      </c>
      <c r="C1094" s="176" t="s">
        <v>2286</v>
      </c>
      <c r="D1094" s="175" t="s">
        <v>851</v>
      </c>
      <c r="E1094" s="172">
        <v>131</v>
      </c>
      <c r="F1094" s="177">
        <v>68</v>
      </c>
      <c r="G1094" s="177">
        <v>12</v>
      </c>
      <c r="H1094" s="178">
        <v>51</v>
      </c>
      <c r="I1094" s="172">
        <v>121</v>
      </c>
      <c r="J1094" s="177">
        <v>69</v>
      </c>
      <c r="K1094" s="177">
        <v>10</v>
      </c>
      <c r="L1094" s="178">
        <v>42</v>
      </c>
      <c r="M1094" s="172">
        <v>147</v>
      </c>
      <c r="N1094" s="177">
        <v>71</v>
      </c>
      <c r="O1094" s="177">
        <v>24</v>
      </c>
      <c r="P1094" s="178">
        <v>52</v>
      </c>
    </row>
    <row r="1095" spans="1:16" x14ac:dyDescent="0.3">
      <c r="A1095" s="175" t="s">
        <v>1149</v>
      </c>
      <c r="B1095" s="176" t="s">
        <v>939</v>
      </c>
      <c r="C1095" s="176" t="s">
        <v>2287</v>
      </c>
      <c r="D1095" s="175" t="s">
        <v>578</v>
      </c>
      <c r="E1095" s="172">
        <v>148</v>
      </c>
      <c r="F1095" s="177">
        <v>79</v>
      </c>
      <c r="G1095" s="177">
        <v>45</v>
      </c>
      <c r="H1095" s="178">
        <v>24</v>
      </c>
      <c r="I1095" s="172">
        <v>143</v>
      </c>
      <c r="J1095" s="177">
        <v>88</v>
      </c>
      <c r="K1095" s="177">
        <v>37</v>
      </c>
      <c r="L1095" s="178">
        <v>18</v>
      </c>
      <c r="M1095" s="172">
        <v>137</v>
      </c>
      <c r="N1095" s="177">
        <v>91</v>
      </c>
      <c r="O1095" s="177">
        <v>26</v>
      </c>
      <c r="P1095" s="178">
        <v>20</v>
      </c>
    </row>
    <row r="1096" spans="1:16" x14ac:dyDescent="0.3">
      <c r="A1096" s="175" t="s">
        <v>568</v>
      </c>
      <c r="B1096" s="176" t="s">
        <v>939</v>
      </c>
      <c r="C1096" s="176" t="s">
        <v>2288</v>
      </c>
      <c r="D1096" s="175" t="s">
        <v>962</v>
      </c>
      <c r="E1096" s="172">
        <v>128</v>
      </c>
      <c r="F1096" s="177">
        <v>19</v>
      </c>
      <c r="G1096" s="177">
        <v>109</v>
      </c>
      <c r="H1096" s="178">
        <v>0</v>
      </c>
      <c r="I1096" s="172">
        <v>132</v>
      </c>
      <c r="J1096" s="177">
        <v>19</v>
      </c>
      <c r="K1096" s="177">
        <v>113</v>
      </c>
      <c r="L1096" s="178">
        <v>0</v>
      </c>
      <c r="M1096" s="172">
        <v>134</v>
      </c>
      <c r="N1096" s="177">
        <v>19</v>
      </c>
      <c r="O1096" s="177">
        <v>115</v>
      </c>
      <c r="P1096" s="178">
        <v>0</v>
      </c>
    </row>
    <row r="1097" spans="1:16" x14ac:dyDescent="0.3">
      <c r="A1097" s="175" t="s">
        <v>792</v>
      </c>
      <c r="B1097" s="176" t="s">
        <v>874</v>
      </c>
      <c r="C1097" s="176" t="s">
        <v>2289</v>
      </c>
      <c r="D1097" s="175" t="s">
        <v>903</v>
      </c>
      <c r="E1097" s="172">
        <v>139</v>
      </c>
      <c r="F1097" s="177">
        <v>85</v>
      </c>
      <c r="G1097" s="177">
        <v>12</v>
      </c>
      <c r="H1097" s="178">
        <v>42</v>
      </c>
      <c r="I1097" s="172">
        <v>103</v>
      </c>
      <c r="J1097" s="177">
        <v>58</v>
      </c>
      <c r="K1097" s="177">
        <v>13</v>
      </c>
      <c r="L1097" s="178">
        <v>32</v>
      </c>
      <c r="M1097" s="172">
        <v>141</v>
      </c>
      <c r="N1097" s="177">
        <v>81</v>
      </c>
      <c r="O1097" s="177">
        <v>18</v>
      </c>
      <c r="P1097" s="178">
        <v>42</v>
      </c>
    </row>
    <row r="1098" spans="1:16" x14ac:dyDescent="0.3">
      <c r="A1098" s="175" t="s">
        <v>711</v>
      </c>
      <c r="B1098" s="176" t="s">
        <v>309</v>
      </c>
      <c r="C1098" s="176" t="s">
        <v>2290</v>
      </c>
      <c r="D1098" s="175" t="s">
        <v>387</v>
      </c>
      <c r="E1098" s="172">
        <v>128</v>
      </c>
      <c r="F1098" s="177">
        <v>95</v>
      </c>
      <c r="G1098" s="177">
        <v>19</v>
      </c>
      <c r="H1098" s="178">
        <v>14</v>
      </c>
      <c r="I1098" s="172">
        <v>128</v>
      </c>
      <c r="J1098" s="177">
        <v>96</v>
      </c>
      <c r="K1098" s="177">
        <v>15</v>
      </c>
      <c r="L1098" s="178">
        <v>17</v>
      </c>
      <c r="M1098" s="172">
        <v>139</v>
      </c>
      <c r="N1098" s="177">
        <v>96</v>
      </c>
      <c r="O1098" s="177">
        <v>17</v>
      </c>
      <c r="P1098" s="178">
        <v>26</v>
      </c>
    </row>
    <row r="1099" spans="1:16" x14ac:dyDescent="0.3">
      <c r="A1099" s="175" t="s">
        <v>308</v>
      </c>
      <c r="B1099" s="176" t="s">
        <v>309</v>
      </c>
      <c r="C1099" s="176" t="s">
        <v>2291</v>
      </c>
      <c r="D1099" s="175" t="s">
        <v>369</v>
      </c>
      <c r="E1099" s="172">
        <v>128</v>
      </c>
      <c r="F1099" s="177">
        <v>92</v>
      </c>
      <c r="G1099" s="177">
        <v>14</v>
      </c>
      <c r="H1099" s="178">
        <v>22</v>
      </c>
      <c r="I1099" s="172">
        <v>129</v>
      </c>
      <c r="J1099" s="177">
        <v>89</v>
      </c>
      <c r="K1099" s="177">
        <v>19</v>
      </c>
      <c r="L1099" s="178">
        <v>21</v>
      </c>
      <c r="M1099" s="172">
        <v>127</v>
      </c>
      <c r="N1099" s="177">
        <v>90</v>
      </c>
      <c r="O1099" s="177">
        <v>16</v>
      </c>
      <c r="P1099" s="178">
        <v>21</v>
      </c>
    </row>
    <row r="1100" spans="1:16" x14ac:dyDescent="0.3">
      <c r="A1100" s="175" t="s">
        <v>762</v>
      </c>
      <c r="B1100" s="176" t="s">
        <v>1163</v>
      </c>
      <c r="C1100" s="176" t="s">
        <v>2292</v>
      </c>
      <c r="D1100" s="175" t="s">
        <v>1165</v>
      </c>
      <c r="E1100" s="172">
        <v>180</v>
      </c>
      <c r="F1100" s="177">
        <v>85</v>
      </c>
      <c r="G1100" s="177">
        <v>26</v>
      </c>
      <c r="H1100" s="178">
        <v>69</v>
      </c>
      <c r="I1100" s="172">
        <v>127</v>
      </c>
      <c r="J1100" s="177">
        <v>70</v>
      </c>
      <c r="K1100" s="177">
        <v>18</v>
      </c>
      <c r="L1100" s="178">
        <v>39</v>
      </c>
      <c r="M1100" s="172">
        <v>161</v>
      </c>
      <c r="N1100" s="177">
        <v>73</v>
      </c>
      <c r="O1100" s="177">
        <v>14</v>
      </c>
      <c r="P1100" s="178">
        <v>74</v>
      </c>
    </row>
    <row r="1101" spans="1:16" x14ac:dyDescent="0.3">
      <c r="A1101" s="175" t="s">
        <v>107</v>
      </c>
      <c r="B1101" s="176" t="s">
        <v>793</v>
      </c>
      <c r="C1101" s="176" t="s">
        <v>2293</v>
      </c>
      <c r="D1101" s="175" t="s">
        <v>817</v>
      </c>
      <c r="E1101" s="172">
        <v>121</v>
      </c>
      <c r="F1101" s="177">
        <v>85</v>
      </c>
      <c r="G1101" s="177">
        <v>16</v>
      </c>
      <c r="H1101" s="178">
        <v>20</v>
      </c>
      <c r="I1101" s="172">
        <v>111</v>
      </c>
      <c r="J1101" s="177">
        <v>76</v>
      </c>
      <c r="K1101" s="177">
        <v>12</v>
      </c>
      <c r="L1101" s="178">
        <v>23</v>
      </c>
      <c r="M1101" s="172">
        <v>130</v>
      </c>
      <c r="N1101" s="177">
        <v>85</v>
      </c>
      <c r="O1101" s="177">
        <v>17</v>
      </c>
      <c r="P1101" s="178">
        <v>28</v>
      </c>
    </row>
    <row r="1102" spans="1:16" x14ac:dyDescent="0.3">
      <c r="A1102" s="175" t="s">
        <v>308</v>
      </c>
      <c r="B1102" s="176" t="s">
        <v>939</v>
      </c>
      <c r="C1102" s="176" t="s">
        <v>2294</v>
      </c>
      <c r="D1102" s="175" t="s">
        <v>988</v>
      </c>
      <c r="E1102" s="172">
        <v>124</v>
      </c>
      <c r="F1102" s="177">
        <v>55</v>
      </c>
      <c r="G1102" s="177">
        <v>14</v>
      </c>
      <c r="H1102" s="178">
        <v>55</v>
      </c>
      <c r="I1102" s="172">
        <v>121</v>
      </c>
      <c r="J1102" s="177">
        <v>54</v>
      </c>
      <c r="K1102" s="177">
        <v>16</v>
      </c>
      <c r="L1102" s="178">
        <v>51</v>
      </c>
      <c r="M1102" s="172">
        <v>142</v>
      </c>
      <c r="N1102" s="177">
        <v>55</v>
      </c>
      <c r="O1102" s="177">
        <v>18</v>
      </c>
      <c r="P1102" s="178">
        <v>69</v>
      </c>
    </row>
    <row r="1103" spans="1:16" x14ac:dyDescent="0.3">
      <c r="A1103" s="183" t="s">
        <v>819</v>
      </c>
      <c r="B1103" s="176" t="s">
        <v>309</v>
      </c>
      <c r="C1103" s="176" t="s">
        <v>2295</v>
      </c>
      <c r="D1103" s="175" t="s">
        <v>311</v>
      </c>
      <c r="E1103" s="172">
        <v>120</v>
      </c>
      <c r="F1103" s="177">
        <v>56</v>
      </c>
      <c r="G1103" s="177">
        <v>30</v>
      </c>
      <c r="H1103" s="178">
        <v>34</v>
      </c>
      <c r="I1103" s="172">
        <v>118</v>
      </c>
      <c r="J1103" s="177">
        <v>58</v>
      </c>
      <c r="K1103" s="177">
        <v>26</v>
      </c>
      <c r="L1103" s="178">
        <v>34</v>
      </c>
      <c r="M1103" s="172">
        <v>124</v>
      </c>
      <c r="N1103" s="177">
        <v>57</v>
      </c>
      <c r="O1103" s="177">
        <v>32</v>
      </c>
      <c r="P1103" s="178">
        <v>35</v>
      </c>
    </row>
    <row r="1104" spans="1:16" x14ac:dyDescent="0.3">
      <c r="A1104" s="183" t="s">
        <v>568</v>
      </c>
      <c r="B1104" s="176" t="s">
        <v>309</v>
      </c>
      <c r="C1104" s="176" t="s">
        <v>2296</v>
      </c>
      <c r="D1104" s="175" t="s">
        <v>424</v>
      </c>
      <c r="E1104" s="172">
        <v>129</v>
      </c>
      <c r="F1104" s="177">
        <v>71</v>
      </c>
      <c r="G1104" s="177">
        <v>21</v>
      </c>
      <c r="H1104" s="178">
        <v>37</v>
      </c>
      <c r="I1104" s="172">
        <v>122</v>
      </c>
      <c r="J1104" s="177">
        <v>70</v>
      </c>
      <c r="K1104" s="177">
        <v>15</v>
      </c>
      <c r="L1104" s="178">
        <v>37</v>
      </c>
      <c r="M1104" s="172">
        <v>131</v>
      </c>
      <c r="N1104" s="177">
        <v>69</v>
      </c>
      <c r="O1104" s="177">
        <v>17</v>
      </c>
      <c r="P1104" s="178">
        <v>45</v>
      </c>
    </row>
    <row r="1105" spans="1:16" x14ac:dyDescent="0.3">
      <c r="A1105" s="183" t="s">
        <v>873</v>
      </c>
      <c r="B1105" s="176" t="s">
        <v>939</v>
      </c>
      <c r="C1105" s="176" t="s">
        <v>2297</v>
      </c>
      <c r="D1105" s="175" t="s">
        <v>998</v>
      </c>
      <c r="E1105" s="172">
        <v>119</v>
      </c>
      <c r="F1105" s="177">
        <v>72</v>
      </c>
      <c r="G1105" s="177">
        <v>10</v>
      </c>
      <c r="H1105" s="178">
        <v>37</v>
      </c>
      <c r="I1105" s="172">
        <v>120</v>
      </c>
      <c r="J1105" s="177">
        <v>73</v>
      </c>
      <c r="K1105" s="177">
        <v>10</v>
      </c>
      <c r="L1105" s="178">
        <v>37</v>
      </c>
      <c r="M1105" s="172">
        <v>127</v>
      </c>
      <c r="N1105" s="177">
        <v>74</v>
      </c>
      <c r="O1105" s="177">
        <v>11</v>
      </c>
      <c r="P1105" s="178">
        <v>42</v>
      </c>
    </row>
    <row r="1106" spans="1:16" x14ac:dyDescent="0.3">
      <c r="A1106" s="183" t="s">
        <v>1038</v>
      </c>
      <c r="B1106" s="176" t="s">
        <v>681</v>
      </c>
      <c r="C1106" s="176" t="s">
        <v>2298</v>
      </c>
      <c r="D1106" s="175" t="s">
        <v>705</v>
      </c>
      <c r="E1106" s="172">
        <v>151</v>
      </c>
      <c r="F1106" s="177">
        <v>1</v>
      </c>
      <c r="G1106" s="177">
        <v>142</v>
      </c>
      <c r="H1106" s="178">
        <v>8</v>
      </c>
      <c r="I1106" s="172">
        <v>144</v>
      </c>
      <c r="J1106" s="177">
        <v>1</v>
      </c>
      <c r="K1106" s="177">
        <v>137</v>
      </c>
      <c r="L1106" s="178">
        <v>6</v>
      </c>
      <c r="M1106" s="172">
        <v>122</v>
      </c>
      <c r="N1106" s="177">
        <v>1</v>
      </c>
      <c r="O1106" s="177">
        <v>114</v>
      </c>
      <c r="P1106" s="178">
        <v>7</v>
      </c>
    </row>
    <row r="1107" spans="1:16" x14ac:dyDescent="0.3">
      <c r="A1107" s="183" t="s">
        <v>1172</v>
      </c>
      <c r="B1107" s="176" t="s">
        <v>939</v>
      </c>
      <c r="C1107" s="176" t="s">
        <v>2299</v>
      </c>
      <c r="D1107" s="175" t="s">
        <v>948</v>
      </c>
      <c r="E1107" s="172">
        <v>125</v>
      </c>
      <c r="F1107" s="177">
        <v>66</v>
      </c>
      <c r="G1107" s="177">
        <v>8</v>
      </c>
      <c r="H1107" s="178">
        <v>51</v>
      </c>
      <c r="I1107" s="172">
        <v>81</v>
      </c>
      <c r="J1107" s="177">
        <v>49</v>
      </c>
      <c r="K1107" s="177">
        <v>10</v>
      </c>
      <c r="L1107" s="178">
        <v>22</v>
      </c>
      <c r="M1107" s="172">
        <v>150</v>
      </c>
      <c r="N1107" s="177">
        <v>84</v>
      </c>
      <c r="O1107" s="177">
        <v>14</v>
      </c>
      <c r="P1107" s="178">
        <v>52</v>
      </c>
    </row>
    <row r="1108" spans="1:16" x14ac:dyDescent="0.3">
      <c r="A1108" s="183" t="s">
        <v>1014</v>
      </c>
      <c r="B1108" s="176" t="s">
        <v>309</v>
      </c>
      <c r="C1108" s="176" t="s">
        <v>2300</v>
      </c>
      <c r="D1108" s="175" t="s">
        <v>427</v>
      </c>
      <c r="E1108" s="172">
        <v>119</v>
      </c>
      <c r="F1108" s="177">
        <v>69</v>
      </c>
      <c r="G1108" s="177">
        <v>13</v>
      </c>
      <c r="H1108" s="178">
        <v>37</v>
      </c>
      <c r="I1108" s="172">
        <v>102</v>
      </c>
      <c r="J1108" s="177">
        <v>55</v>
      </c>
      <c r="K1108" s="177">
        <v>15</v>
      </c>
      <c r="L1108" s="178">
        <v>32</v>
      </c>
      <c r="M1108" s="172">
        <v>125</v>
      </c>
      <c r="N1108" s="177">
        <v>69</v>
      </c>
      <c r="O1108" s="177">
        <v>18</v>
      </c>
      <c r="P1108" s="178">
        <v>38</v>
      </c>
    </row>
    <row r="1109" spans="1:16" x14ac:dyDescent="0.3">
      <c r="A1109" s="183" t="s">
        <v>913</v>
      </c>
      <c r="B1109" s="176" t="s">
        <v>309</v>
      </c>
      <c r="C1109" s="176" t="s">
        <v>2301</v>
      </c>
      <c r="D1109" s="175" t="s">
        <v>383</v>
      </c>
      <c r="E1109" s="172">
        <v>129</v>
      </c>
      <c r="F1109" s="177">
        <v>67</v>
      </c>
      <c r="G1109" s="177">
        <v>21</v>
      </c>
      <c r="H1109" s="178">
        <v>41</v>
      </c>
      <c r="I1109" s="172">
        <v>118</v>
      </c>
      <c r="J1109" s="177">
        <v>67</v>
      </c>
      <c r="K1109" s="177">
        <v>13</v>
      </c>
      <c r="L1109" s="178">
        <v>38</v>
      </c>
      <c r="M1109" s="172">
        <v>115</v>
      </c>
      <c r="N1109" s="177">
        <v>66</v>
      </c>
      <c r="O1109" s="177">
        <v>14</v>
      </c>
      <c r="P1109" s="178">
        <v>35</v>
      </c>
    </row>
    <row r="1110" spans="1:16" x14ac:dyDescent="0.3">
      <c r="A1110" s="183" t="s">
        <v>107</v>
      </c>
      <c r="B1110" s="176" t="s">
        <v>763</v>
      </c>
      <c r="C1110" s="176" t="s">
        <v>2302</v>
      </c>
      <c r="D1110" s="175" t="s">
        <v>785</v>
      </c>
      <c r="E1110" s="172">
        <v>132</v>
      </c>
      <c r="F1110" s="177">
        <v>67</v>
      </c>
      <c r="G1110" s="177">
        <v>25</v>
      </c>
      <c r="H1110" s="178">
        <v>40</v>
      </c>
      <c r="I1110" s="172">
        <v>117</v>
      </c>
      <c r="J1110" s="177">
        <v>66</v>
      </c>
      <c r="K1110" s="177">
        <v>12</v>
      </c>
      <c r="L1110" s="178">
        <v>39</v>
      </c>
      <c r="M1110" s="172">
        <v>116</v>
      </c>
      <c r="N1110" s="177">
        <v>66</v>
      </c>
      <c r="O1110" s="177">
        <v>12</v>
      </c>
      <c r="P1110" s="178">
        <v>38</v>
      </c>
    </row>
    <row r="1111" spans="1:16" x14ac:dyDescent="0.3">
      <c r="A1111" s="183" t="s">
        <v>747</v>
      </c>
      <c r="B1111" s="176" t="s">
        <v>939</v>
      </c>
      <c r="C1111" s="176" t="s">
        <v>2303</v>
      </c>
      <c r="D1111" s="175" t="s">
        <v>209</v>
      </c>
      <c r="E1111" s="172">
        <v>122</v>
      </c>
      <c r="F1111" s="177">
        <v>60</v>
      </c>
      <c r="G1111" s="177">
        <v>5</v>
      </c>
      <c r="H1111" s="178">
        <v>57</v>
      </c>
      <c r="I1111" s="172">
        <v>118</v>
      </c>
      <c r="J1111" s="177">
        <v>60</v>
      </c>
      <c r="K1111" s="177">
        <v>11</v>
      </c>
      <c r="L1111" s="178">
        <v>47</v>
      </c>
      <c r="M1111" s="172">
        <v>128</v>
      </c>
      <c r="N1111" s="177">
        <v>59</v>
      </c>
      <c r="O1111" s="177">
        <v>9</v>
      </c>
      <c r="P1111" s="178">
        <v>60</v>
      </c>
    </row>
    <row r="1112" spans="1:16" x14ac:dyDescent="0.3">
      <c r="A1112" s="183" t="s">
        <v>762</v>
      </c>
      <c r="B1112" s="176" t="s">
        <v>181</v>
      </c>
      <c r="C1112" s="176" t="s">
        <v>2304</v>
      </c>
      <c r="D1112" s="175" t="s">
        <v>209</v>
      </c>
      <c r="E1112" s="172">
        <v>114</v>
      </c>
      <c r="F1112" s="177">
        <v>40</v>
      </c>
      <c r="G1112" s="177">
        <v>31</v>
      </c>
      <c r="H1112" s="178">
        <v>43</v>
      </c>
      <c r="I1112" s="172">
        <v>101</v>
      </c>
      <c r="J1112" s="177">
        <v>35</v>
      </c>
      <c r="K1112" s="177">
        <v>32</v>
      </c>
      <c r="L1112" s="178">
        <v>34</v>
      </c>
      <c r="M1112" s="172">
        <v>127</v>
      </c>
      <c r="N1112" s="177">
        <v>43</v>
      </c>
      <c r="O1112" s="177">
        <v>38</v>
      </c>
      <c r="P1112" s="178">
        <v>46</v>
      </c>
    </row>
    <row r="1113" spans="1:16" x14ac:dyDescent="0.3">
      <c r="A1113" s="183" t="s">
        <v>260</v>
      </c>
      <c r="B1113" s="176" t="s">
        <v>681</v>
      </c>
      <c r="C1113" s="176" t="s">
        <v>2305</v>
      </c>
      <c r="D1113" s="175" t="s">
        <v>707</v>
      </c>
      <c r="E1113" s="172">
        <v>109</v>
      </c>
      <c r="F1113" s="177">
        <v>51</v>
      </c>
      <c r="G1113" s="177">
        <v>13</v>
      </c>
      <c r="H1113" s="178">
        <v>45</v>
      </c>
      <c r="I1113" s="172">
        <v>100</v>
      </c>
      <c r="J1113" s="177">
        <v>51</v>
      </c>
      <c r="K1113" s="177">
        <v>12</v>
      </c>
      <c r="L1113" s="178">
        <v>37</v>
      </c>
      <c r="M1113" s="172">
        <v>115</v>
      </c>
      <c r="N1113" s="177">
        <v>52</v>
      </c>
      <c r="O1113" s="177">
        <v>25</v>
      </c>
      <c r="P1113" s="178">
        <v>38</v>
      </c>
    </row>
    <row r="1114" spans="1:16" x14ac:dyDescent="0.3">
      <c r="A1114" s="183" t="s">
        <v>568</v>
      </c>
      <c r="B1114" s="176" t="s">
        <v>309</v>
      </c>
      <c r="C1114" s="176" t="s">
        <v>2306</v>
      </c>
      <c r="D1114" s="175" t="s">
        <v>336</v>
      </c>
      <c r="E1114" s="172">
        <v>116</v>
      </c>
      <c r="F1114" s="177">
        <v>65</v>
      </c>
      <c r="G1114" s="177">
        <v>14</v>
      </c>
      <c r="H1114" s="178">
        <v>37</v>
      </c>
      <c r="I1114" s="172">
        <v>110</v>
      </c>
      <c r="J1114" s="177">
        <v>66</v>
      </c>
      <c r="K1114" s="177">
        <v>13</v>
      </c>
      <c r="L1114" s="178">
        <v>31</v>
      </c>
      <c r="M1114" s="172">
        <v>115</v>
      </c>
      <c r="N1114" s="177">
        <v>68</v>
      </c>
      <c r="O1114" s="177">
        <v>14</v>
      </c>
      <c r="P1114" s="178">
        <v>33</v>
      </c>
    </row>
    <row r="1115" spans="1:16" x14ac:dyDescent="0.3">
      <c r="A1115" s="183" t="s">
        <v>568</v>
      </c>
      <c r="B1115" s="176" t="s">
        <v>309</v>
      </c>
      <c r="C1115" s="176" t="s">
        <v>2307</v>
      </c>
      <c r="D1115" s="175" t="s">
        <v>354</v>
      </c>
      <c r="E1115" s="172">
        <v>61</v>
      </c>
      <c r="F1115" s="177">
        <v>28</v>
      </c>
      <c r="G1115" s="177">
        <v>14</v>
      </c>
      <c r="H1115" s="178">
        <v>19</v>
      </c>
      <c r="I1115" s="172">
        <v>53</v>
      </c>
      <c r="J1115" s="177">
        <v>4</v>
      </c>
      <c r="K1115" s="177">
        <v>24</v>
      </c>
      <c r="L1115" s="178">
        <v>25</v>
      </c>
      <c r="M1115" s="172">
        <v>113</v>
      </c>
      <c r="N1115" s="177">
        <v>29</v>
      </c>
      <c r="O1115" s="177">
        <v>57</v>
      </c>
      <c r="P1115" s="178">
        <v>27</v>
      </c>
    </row>
    <row r="1116" spans="1:16" x14ac:dyDescent="0.3">
      <c r="A1116" s="183" t="s">
        <v>1085</v>
      </c>
      <c r="B1116" s="176" t="s">
        <v>181</v>
      </c>
      <c r="C1116" s="176" t="s">
        <v>2308</v>
      </c>
      <c r="D1116" s="175" t="s">
        <v>861</v>
      </c>
      <c r="E1116" s="172">
        <v>109</v>
      </c>
      <c r="F1116" s="177">
        <v>67</v>
      </c>
      <c r="G1116" s="177">
        <v>9</v>
      </c>
      <c r="H1116" s="178">
        <v>33</v>
      </c>
      <c r="I1116" s="172">
        <v>92</v>
      </c>
      <c r="J1116" s="177">
        <v>54</v>
      </c>
      <c r="K1116" s="177">
        <v>9</v>
      </c>
      <c r="L1116" s="178">
        <v>29</v>
      </c>
      <c r="M1116" s="172">
        <v>113</v>
      </c>
      <c r="N1116" s="177">
        <v>67</v>
      </c>
      <c r="O1116" s="177">
        <v>11</v>
      </c>
      <c r="P1116" s="178">
        <v>35</v>
      </c>
    </row>
    <row r="1117" spans="1:16" x14ac:dyDescent="0.3">
      <c r="A1117" s="183" t="s">
        <v>474</v>
      </c>
      <c r="B1117" s="176" t="s">
        <v>793</v>
      </c>
      <c r="C1117" s="176" t="s">
        <v>2309</v>
      </c>
      <c r="D1117" s="175" t="s">
        <v>801</v>
      </c>
      <c r="E1117" s="172">
        <v>64</v>
      </c>
      <c r="F1117" s="177">
        <v>13</v>
      </c>
      <c r="G1117" s="177">
        <v>39</v>
      </c>
      <c r="H1117" s="178">
        <v>12</v>
      </c>
      <c r="I1117" s="172">
        <v>87</v>
      </c>
      <c r="J1117" s="177">
        <v>0</v>
      </c>
      <c r="K1117" s="177">
        <v>75</v>
      </c>
      <c r="L1117" s="178">
        <v>12</v>
      </c>
      <c r="M1117" s="172">
        <v>114</v>
      </c>
      <c r="N1117" s="177">
        <v>13</v>
      </c>
      <c r="O1117" s="177">
        <v>81</v>
      </c>
      <c r="P1117" s="178">
        <v>20</v>
      </c>
    </row>
    <row r="1118" spans="1:16" x14ac:dyDescent="0.3">
      <c r="A1118" s="183" t="s">
        <v>1130</v>
      </c>
      <c r="B1118" s="176" t="s">
        <v>272</v>
      </c>
      <c r="C1118" s="176" t="s">
        <v>2310</v>
      </c>
      <c r="D1118" s="175" t="s">
        <v>563</v>
      </c>
      <c r="E1118" s="172">
        <v>116</v>
      </c>
      <c r="F1118" s="177">
        <v>50</v>
      </c>
      <c r="G1118" s="177">
        <v>13</v>
      </c>
      <c r="H1118" s="178">
        <v>53</v>
      </c>
      <c r="I1118" s="172">
        <v>93</v>
      </c>
      <c r="J1118" s="177">
        <v>45</v>
      </c>
      <c r="K1118" s="177">
        <v>8</v>
      </c>
      <c r="L1118" s="178">
        <v>40</v>
      </c>
      <c r="M1118" s="172">
        <v>122</v>
      </c>
      <c r="N1118" s="177">
        <v>51</v>
      </c>
      <c r="O1118" s="177">
        <v>14</v>
      </c>
      <c r="P1118" s="178">
        <v>57</v>
      </c>
    </row>
    <row r="1119" spans="1:16" x14ac:dyDescent="0.3">
      <c r="A1119" s="184" t="s">
        <v>747</v>
      </c>
      <c r="B1119" s="176" t="s">
        <v>1173</v>
      </c>
      <c r="C1119" s="176" t="s">
        <v>2311</v>
      </c>
      <c r="D1119" s="176" t="s">
        <v>249</v>
      </c>
      <c r="E1119" s="172">
        <v>108</v>
      </c>
      <c r="F1119" s="177">
        <v>74</v>
      </c>
      <c r="G1119" s="177">
        <v>12</v>
      </c>
      <c r="H1119" s="178">
        <v>22</v>
      </c>
      <c r="I1119" s="172">
        <v>81</v>
      </c>
      <c r="J1119" s="177">
        <v>63</v>
      </c>
      <c r="K1119" s="177">
        <v>1</v>
      </c>
      <c r="L1119" s="178">
        <v>17</v>
      </c>
      <c r="M1119" s="172">
        <v>109</v>
      </c>
      <c r="N1119" s="177">
        <v>77</v>
      </c>
      <c r="O1119" s="177">
        <v>10</v>
      </c>
      <c r="P1119" s="178">
        <v>22</v>
      </c>
    </row>
    <row r="1120" spans="1:16" x14ac:dyDescent="0.3">
      <c r="A1120" s="183" t="s">
        <v>568</v>
      </c>
      <c r="B1120" s="176" t="s">
        <v>1163</v>
      </c>
      <c r="C1120" s="176" t="s">
        <v>2312</v>
      </c>
      <c r="D1120" s="176" t="s">
        <v>902</v>
      </c>
      <c r="E1120" s="172">
        <v>106</v>
      </c>
      <c r="F1120" s="177">
        <v>48</v>
      </c>
      <c r="G1120" s="177">
        <v>9</v>
      </c>
      <c r="H1120" s="178">
        <v>49</v>
      </c>
      <c r="I1120" s="172">
        <v>95</v>
      </c>
      <c r="J1120" s="177">
        <v>45</v>
      </c>
      <c r="K1120" s="177">
        <v>11</v>
      </c>
      <c r="L1120" s="178">
        <v>39</v>
      </c>
      <c r="M1120" s="172">
        <v>112</v>
      </c>
      <c r="N1120" s="177">
        <v>51</v>
      </c>
      <c r="O1120" s="177">
        <v>12</v>
      </c>
      <c r="P1120" s="178">
        <v>49</v>
      </c>
    </row>
    <row r="1121" spans="1:16" x14ac:dyDescent="0.3">
      <c r="A1121" s="183" t="s">
        <v>938</v>
      </c>
      <c r="B1121" s="176" t="s">
        <v>1163</v>
      </c>
      <c r="C1121" s="176" t="s">
        <v>2313</v>
      </c>
      <c r="D1121" s="175" t="s">
        <v>1167</v>
      </c>
      <c r="E1121" s="172">
        <v>91</v>
      </c>
      <c r="F1121" s="177">
        <v>37</v>
      </c>
      <c r="G1121" s="177">
        <v>12</v>
      </c>
      <c r="H1121" s="178">
        <v>42</v>
      </c>
      <c r="I1121" s="172">
        <v>92</v>
      </c>
      <c r="J1121" s="177">
        <v>37</v>
      </c>
      <c r="K1121" s="177">
        <v>12</v>
      </c>
      <c r="L1121" s="178">
        <v>43</v>
      </c>
      <c r="M1121" s="172">
        <v>94</v>
      </c>
      <c r="N1121" s="177">
        <v>44</v>
      </c>
      <c r="O1121" s="177">
        <v>11</v>
      </c>
      <c r="P1121" s="178">
        <v>39</v>
      </c>
    </row>
    <row r="1122" spans="1:16" x14ac:dyDescent="0.3">
      <c r="A1122" s="183" t="s">
        <v>938</v>
      </c>
      <c r="B1122" s="176" t="s">
        <v>1163</v>
      </c>
      <c r="C1122" s="176" t="s">
        <v>2314</v>
      </c>
      <c r="D1122" s="175" t="s">
        <v>1166</v>
      </c>
      <c r="E1122" s="172">
        <v>92</v>
      </c>
      <c r="F1122" s="177">
        <v>16</v>
      </c>
      <c r="G1122" s="177">
        <v>70</v>
      </c>
      <c r="H1122" s="178">
        <v>6</v>
      </c>
      <c r="I1122" s="172">
        <v>97</v>
      </c>
      <c r="J1122" s="177">
        <v>16</v>
      </c>
      <c r="K1122" s="177">
        <v>72</v>
      </c>
      <c r="L1122" s="178">
        <v>9</v>
      </c>
      <c r="M1122" s="172">
        <v>95</v>
      </c>
      <c r="N1122" s="177">
        <v>15</v>
      </c>
      <c r="O1122" s="177">
        <v>73</v>
      </c>
      <c r="P1122" s="178">
        <v>7</v>
      </c>
    </row>
    <row r="1123" spans="1:16" x14ac:dyDescent="0.3">
      <c r="A1123" s="183" t="s">
        <v>568</v>
      </c>
      <c r="B1123" s="176" t="s">
        <v>1163</v>
      </c>
      <c r="C1123" s="176" t="s">
        <v>2315</v>
      </c>
      <c r="D1123" s="175" t="s">
        <v>1171</v>
      </c>
      <c r="E1123" s="172">
        <v>87</v>
      </c>
      <c r="F1123" s="177">
        <v>3</v>
      </c>
      <c r="G1123" s="177">
        <v>77</v>
      </c>
      <c r="H1123" s="178">
        <v>7</v>
      </c>
      <c r="I1123" s="172">
        <v>87</v>
      </c>
      <c r="J1123" s="177">
        <v>3</v>
      </c>
      <c r="K1123" s="177">
        <v>72</v>
      </c>
      <c r="L1123" s="178">
        <v>12</v>
      </c>
      <c r="M1123" s="172">
        <v>92</v>
      </c>
      <c r="N1123" s="177">
        <v>3</v>
      </c>
      <c r="O1123" s="177">
        <v>74</v>
      </c>
      <c r="P1123" s="178">
        <v>15</v>
      </c>
    </row>
    <row r="1124" spans="1:16" x14ac:dyDescent="0.3">
      <c r="A1124" s="183" t="s">
        <v>308</v>
      </c>
      <c r="B1124" s="176" t="s">
        <v>1163</v>
      </c>
      <c r="C1124" s="176" t="s">
        <v>2316</v>
      </c>
      <c r="D1124" s="175" t="s">
        <v>1168</v>
      </c>
      <c r="E1124" s="172">
        <v>110</v>
      </c>
      <c r="F1124" s="177">
        <v>60</v>
      </c>
      <c r="G1124" s="177">
        <v>2</v>
      </c>
      <c r="H1124" s="178">
        <v>48</v>
      </c>
      <c r="I1124" s="172">
        <v>81</v>
      </c>
      <c r="J1124" s="177">
        <v>54</v>
      </c>
      <c r="K1124" s="177">
        <v>1</v>
      </c>
      <c r="L1124" s="178">
        <v>26</v>
      </c>
      <c r="M1124" s="172">
        <v>105</v>
      </c>
      <c r="N1124" s="177">
        <v>61</v>
      </c>
      <c r="O1124" s="177">
        <v>1</v>
      </c>
      <c r="P1124" s="178">
        <v>43</v>
      </c>
    </row>
    <row r="1125" spans="1:16" x14ac:dyDescent="0.3">
      <c r="A1125" s="183" t="s">
        <v>924</v>
      </c>
      <c r="B1125" s="176" t="s">
        <v>1173</v>
      </c>
      <c r="C1125" s="176" t="s">
        <v>2317</v>
      </c>
      <c r="D1125" s="175" t="s">
        <v>1177</v>
      </c>
      <c r="E1125" s="172">
        <v>132</v>
      </c>
      <c r="F1125" s="177">
        <v>94</v>
      </c>
      <c r="G1125" s="177">
        <v>11</v>
      </c>
      <c r="H1125" s="178">
        <v>27</v>
      </c>
      <c r="I1125" s="172">
        <v>115</v>
      </c>
      <c r="J1125" s="177">
        <v>87</v>
      </c>
      <c r="K1125" s="177">
        <v>10</v>
      </c>
      <c r="L1125" s="178">
        <v>18</v>
      </c>
      <c r="M1125" s="172">
        <v>89</v>
      </c>
      <c r="N1125" s="177">
        <v>48</v>
      </c>
      <c r="O1125" s="177">
        <v>10</v>
      </c>
      <c r="P1125" s="178">
        <v>31</v>
      </c>
    </row>
    <row r="1126" spans="1:16" x14ac:dyDescent="0.3">
      <c r="A1126" s="183" t="s">
        <v>107</v>
      </c>
      <c r="B1126" s="176" t="s">
        <v>1173</v>
      </c>
      <c r="C1126" s="176" t="s">
        <v>2318</v>
      </c>
      <c r="D1126" s="175" t="s">
        <v>1176</v>
      </c>
      <c r="E1126" s="172">
        <v>63</v>
      </c>
      <c r="F1126" s="177">
        <v>27</v>
      </c>
      <c r="G1126" s="177">
        <v>15</v>
      </c>
      <c r="H1126" s="178">
        <v>21</v>
      </c>
      <c r="I1126" s="172">
        <v>53</v>
      </c>
      <c r="J1126" s="177">
        <v>8</v>
      </c>
      <c r="K1126" s="177">
        <v>24</v>
      </c>
      <c r="L1126" s="178">
        <v>21</v>
      </c>
      <c r="M1126" s="172">
        <v>75</v>
      </c>
      <c r="N1126" s="177">
        <v>27</v>
      </c>
      <c r="O1126" s="177">
        <v>22</v>
      </c>
      <c r="P1126" s="178">
        <v>26</v>
      </c>
    </row>
    <row r="1127" spans="1:16" x14ac:dyDescent="0.3">
      <c r="A1127" s="183" t="s">
        <v>107</v>
      </c>
      <c r="B1127" s="176" t="s">
        <v>1163</v>
      </c>
      <c r="C1127" s="176" t="s">
        <v>2319</v>
      </c>
      <c r="D1127" s="175" t="s">
        <v>1206</v>
      </c>
      <c r="E1127" s="172">
        <v>74</v>
      </c>
      <c r="F1127" s="177">
        <v>34</v>
      </c>
      <c r="G1127" s="177">
        <v>19</v>
      </c>
      <c r="H1127" s="178">
        <v>21</v>
      </c>
      <c r="I1127" s="172">
        <v>59</v>
      </c>
      <c r="J1127" s="177">
        <v>21</v>
      </c>
      <c r="K1127" s="177">
        <v>22</v>
      </c>
      <c r="L1127" s="178">
        <v>16</v>
      </c>
      <c r="M1127" s="172">
        <v>71</v>
      </c>
      <c r="N1127" s="177">
        <v>30</v>
      </c>
      <c r="O1127" s="177">
        <v>23</v>
      </c>
      <c r="P1127" s="178">
        <v>18</v>
      </c>
    </row>
    <row r="1128" spans="1:16" x14ac:dyDescent="0.3">
      <c r="A1128" s="183" t="s">
        <v>512</v>
      </c>
      <c r="B1128" s="176" t="s">
        <v>1163</v>
      </c>
      <c r="C1128" s="176" t="s">
        <v>2320</v>
      </c>
      <c r="D1128" s="175" t="s">
        <v>1169</v>
      </c>
      <c r="E1128" s="172">
        <v>54</v>
      </c>
      <c r="F1128" s="177">
        <v>20</v>
      </c>
      <c r="G1128" s="177">
        <v>27</v>
      </c>
      <c r="H1128" s="178">
        <v>7</v>
      </c>
      <c r="I1128" s="172">
        <v>56</v>
      </c>
      <c r="J1128" s="177">
        <v>19</v>
      </c>
      <c r="K1128" s="177">
        <v>29</v>
      </c>
      <c r="L1128" s="178">
        <v>8</v>
      </c>
      <c r="M1128" s="172">
        <v>67</v>
      </c>
      <c r="N1128" s="177">
        <v>20</v>
      </c>
      <c r="O1128" s="177">
        <v>28</v>
      </c>
      <c r="P1128" s="178">
        <v>19</v>
      </c>
    </row>
    <row r="1129" spans="1:16" x14ac:dyDescent="0.3">
      <c r="A1129" s="185" t="s">
        <v>1085</v>
      </c>
      <c r="B1129" s="186" t="s">
        <v>1163</v>
      </c>
      <c r="C1129" s="186" t="s">
        <v>2321</v>
      </c>
      <c r="D1129" s="148" t="s">
        <v>354</v>
      </c>
      <c r="E1129" s="187">
        <v>29</v>
      </c>
      <c r="F1129" s="190">
        <v>21</v>
      </c>
      <c r="G1129" s="190">
        <v>8</v>
      </c>
      <c r="H1129" s="188">
        <v>0</v>
      </c>
      <c r="I1129" s="187">
        <v>30</v>
      </c>
      <c r="J1129" s="190">
        <v>22</v>
      </c>
      <c r="K1129" s="190">
        <v>8</v>
      </c>
      <c r="L1129" s="188">
        <v>0</v>
      </c>
      <c r="M1129" s="187">
        <v>35</v>
      </c>
      <c r="N1129" s="190">
        <v>22</v>
      </c>
      <c r="O1129" s="190">
        <v>12</v>
      </c>
      <c r="P1129" s="188">
        <v>1</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2025-09-08T23:20:11Z</dcterms:modified>
</cp:coreProperties>
</file>